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date1904="1" showInkAnnotation="0" codeName="ThisWorkbook" autoCompressPictures="0"/>
  <bookViews>
    <workbookView xWindow="320" yWindow="3440" windowWidth="13400" windowHeight="9880" tabRatio="500"/>
  </bookViews>
  <sheets>
    <sheet name="New" sheetId="2" r:id="rId1"/>
    <sheet name="All_Active" sheetId="1" r:id="rId2"/>
    <sheet name="Unit_CFDAs" sheetId="3" r:id="rId3"/>
    <sheet name="CFDA-Defs" sheetId="4" r:id="rId4"/>
    <sheet name="Color Coding" sheetId="5" r:id="rId5"/>
  </sheets>
  <definedNames>
    <definedName name="_xlnm._FilterDatabase" localSheetId="1" hidden="1">All_Active!$L$1:$L$405</definedName>
    <definedName name="testCFDAs">OFFSET(Unit_CFDAs!A$2,0,0,COUNTA(Unit_CFDAs!A$2:A$68000),1)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3" i="1" l="1"/>
  <c r="V3" i="1"/>
  <c r="U4" i="1"/>
  <c r="V4" i="1"/>
  <c r="U5" i="1"/>
  <c r="V5"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U150" i="1"/>
  <c r="V150" i="1"/>
  <c r="U151" i="1"/>
  <c r="V151" i="1"/>
  <c r="U152" i="1"/>
  <c r="V152" i="1"/>
  <c r="U153" i="1"/>
  <c r="V153" i="1"/>
  <c r="U154" i="1"/>
  <c r="V154" i="1"/>
  <c r="U155" i="1"/>
  <c r="V155" i="1"/>
  <c r="U156" i="1"/>
  <c r="V156" i="1"/>
  <c r="U157" i="1"/>
  <c r="V157" i="1"/>
  <c r="U158" i="1"/>
  <c r="V158" i="1"/>
  <c r="U159" i="1"/>
  <c r="V159" i="1"/>
  <c r="U160" i="1"/>
  <c r="V160" i="1"/>
  <c r="U161" i="1"/>
  <c r="V161" i="1"/>
  <c r="U162" i="1"/>
  <c r="V162" i="1"/>
  <c r="U163" i="1"/>
  <c r="V163" i="1"/>
  <c r="U164" i="1"/>
  <c r="V164" i="1"/>
  <c r="U165" i="1"/>
  <c r="V165" i="1"/>
  <c r="U166" i="1"/>
  <c r="V166" i="1"/>
  <c r="U167" i="1"/>
  <c r="V167" i="1"/>
  <c r="U168" i="1"/>
  <c r="V168" i="1"/>
  <c r="U169" i="1"/>
  <c r="V169" i="1"/>
  <c r="U170" i="1"/>
  <c r="V170" i="1"/>
  <c r="U171" i="1"/>
  <c r="V171" i="1"/>
  <c r="U172" i="1"/>
  <c r="V172" i="1"/>
  <c r="U173" i="1"/>
  <c r="V173" i="1"/>
  <c r="U174" i="1"/>
  <c r="V174" i="1"/>
  <c r="U175" i="1"/>
  <c r="V175" i="1"/>
  <c r="U176" i="1"/>
  <c r="V176" i="1"/>
  <c r="U177" i="1"/>
  <c r="V177" i="1"/>
  <c r="U178" i="1"/>
  <c r="V178" i="1"/>
  <c r="U179" i="1"/>
  <c r="V179" i="1"/>
  <c r="U180" i="1"/>
  <c r="V180" i="1"/>
  <c r="U181" i="1"/>
  <c r="V181" i="1"/>
  <c r="U182" i="1"/>
  <c r="V182" i="1"/>
  <c r="U183" i="1"/>
  <c r="V183" i="1"/>
  <c r="U184" i="1"/>
  <c r="V184" i="1"/>
  <c r="U185" i="1"/>
  <c r="V185" i="1"/>
  <c r="U186" i="1"/>
  <c r="V186" i="1"/>
  <c r="U187" i="1"/>
  <c r="V187" i="1"/>
  <c r="U188" i="1"/>
  <c r="V188" i="1"/>
  <c r="U189" i="1"/>
  <c r="V189" i="1"/>
  <c r="U190" i="1"/>
  <c r="V190" i="1"/>
  <c r="U191" i="1"/>
  <c r="V191" i="1"/>
  <c r="U192" i="1"/>
  <c r="V192" i="1"/>
  <c r="U193" i="1"/>
  <c r="V193" i="1"/>
  <c r="U194" i="1"/>
  <c r="V194" i="1"/>
  <c r="U195" i="1"/>
  <c r="V195" i="1"/>
  <c r="U196" i="1"/>
  <c r="V196" i="1"/>
  <c r="U197" i="1"/>
  <c r="V197" i="1"/>
  <c r="U198" i="1"/>
  <c r="V198" i="1"/>
  <c r="U199" i="1"/>
  <c r="V199" i="1"/>
  <c r="U200" i="1"/>
  <c r="V200" i="1"/>
  <c r="U201" i="1"/>
  <c r="V201" i="1"/>
  <c r="U202" i="1"/>
  <c r="V202" i="1"/>
  <c r="U203" i="1"/>
  <c r="V203" i="1"/>
  <c r="U204" i="1"/>
  <c r="V204" i="1"/>
  <c r="U205" i="1"/>
  <c r="V205" i="1"/>
  <c r="U206" i="1"/>
  <c r="V206" i="1"/>
  <c r="U207" i="1"/>
  <c r="V207" i="1"/>
  <c r="U208" i="1"/>
  <c r="V208" i="1"/>
  <c r="U209" i="1"/>
  <c r="V209" i="1"/>
  <c r="U210" i="1"/>
  <c r="V210" i="1"/>
  <c r="U211" i="1"/>
  <c r="V211" i="1"/>
  <c r="U212" i="1"/>
  <c r="V212" i="1"/>
  <c r="U213" i="1"/>
  <c r="V213" i="1"/>
  <c r="U214" i="1"/>
  <c r="V214" i="1"/>
  <c r="U215" i="1"/>
  <c r="V215" i="1"/>
  <c r="U216" i="1"/>
  <c r="V216" i="1"/>
  <c r="U217" i="1"/>
  <c r="V217" i="1"/>
  <c r="U218" i="1"/>
  <c r="V218" i="1"/>
  <c r="U219" i="1"/>
  <c r="V219" i="1"/>
  <c r="U220" i="1"/>
  <c r="V220" i="1"/>
  <c r="U221" i="1"/>
  <c r="V221" i="1"/>
  <c r="U222" i="1"/>
  <c r="V222" i="1"/>
  <c r="U223" i="1"/>
  <c r="V223" i="1"/>
  <c r="U224" i="1"/>
  <c r="V224" i="1"/>
  <c r="U225" i="1"/>
  <c r="V225" i="1"/>
  <c r="U226" i="1"/>
  <c r="V226" i="1"/>
  <c r="U227" i="1"/>
  <c r="V227" i="1"/>
  <c r="U228" i="1"/>
  <c r="V228" i="1"/>
  <c r="U229" i="1"/>
  <c r="V229" i="1"/>
  <c r="U230" i="1"/>
  <c r="V230" i="1"/>
  <c r="U231" i="1"/>
  <c r="V231" i="1"/>
  <c r="U232" i="1"/>
  <c r="V232" i="1"/>
  <c r="U233" i="1"/>
  <c r="V233" i="1"/>
  <c r="U234" i="1"/>
  <c r="V234" i="1"/>
  <c r="U235" i="1"/>
  <c r="V235" i="1"/>
  <c r="U236" i="1"/>
  <c r="V236" i="1"/>
  <c r="U237" i="1"/>
  <c r="V237" i="1"/>
  <c r="U238" i="1"/>
  <c r="V238" i="1"/>
  <c r="U239" i="1"/>
  <c r="V239" i="1"/>
  <c r="U240" i="1"/>
  <c r="V240" i="1"/>
  <c r="U241" i="1"/>
  <c r="V241" i="1"/>
  <c r="U242" i="1"/>
  <c r="V242" i="1"/>
  <c r="U243" i="1"/>
  <c r="V243" i="1"/>
  <c r="U244" i="1"/>
  <c r="V244" i="1"/>
  <c r="U245" i="1"/>
  <c r="V245" i="1"/>
  <c r="U246" i="1"/>
  <c r="V246" i="1"/>
  <c r="U247" i="1"/>
  <c r="V247" i="1"/>
  <c r="U248" i="1"/>
  <c r="V248" i="1"/>
  <c r="U249" i="1"/>
  <c r="V249" i="1"/>
  <c r="U250" i="1"/>
  <c r="V250" i="1"/>
  <c r="U251" i="1"/>
  <c r="V251" i="1"/>
  <c r="U252" i="1"/>
  <c r="V252" i="1"/>
  <c r="U253" i="1"/>
  <c r="V253" i="1"/>
  <c r="U254" i="1"/>
  <c r="V254" i="1"/>
  <c r="U255" i="1"/>
  <c r="V255" i="1"/>
  <c r="U256" i="1"/>
  <c r="V256" i="1"/>
  <c r="U257" i="1"/>
  <c r="V257" i="1"/>
  <c r="U258" i="1"/>
  <c r="V258" i="1"/>
  <c r="U259" i="1"/>
  <c r="V259" i="1"/>
  <c r="U260" i="1"/>
  <c r="V260" i="1"/>
  <c r="U261" i="1"/>
  <c r="V261" i="1"/>
  <c r="U262" i="1"/>
  <c r="V262" i="1"/>
  <c r="U263" i="1"/>
  <c r="V263" i="1"/>
  <c r="U264" i="1"/>
  <c r="V264" i="1"/>
  <c r="U265" i="1"/>
  <c r="V265" i="1"/>
  <c r="U266" i="1"/>
  <c r="V266" i="1"/>
  <c r="U267" i="1"/>
  <c r="V267" i="1"/>
  <c r="U268" i="1"/>
  <c r="V268" i="1"/>
  <c r="U269" i="1"/>
  <c r="V269" i="1"/>
  <c r="U270" i="1"/>
  <c r="V270" i="1"/>
  <c r="U271" i="1"/>
  <c r="V271" i="1"/>
  <c r="U272" i="1"/>
  <c r="V272" i="1"/>
  <c r="U273" i="1"/>
  <c r="V273" i="1"/>
  <c r="U274" i="1"/>
  <c r="V274" i="1"/>
  <c r="U275" i="1"/>
  <c r="V275" i="1"/>
  <c r="U276" i="1"/>
  <c r="V276" i="1"/>
  <c r="U277" i="1"/>
  <c r="V277" i="1"/>
  <c r="U278" i="1"/>
  <c r="V278" i="1"/>
  <c r="U279" i="1"/>
  <c r="V279" i="1"/>
  <c r="U280" i="1"/>
  <c r="V280" i="1"/>
  <c r="U281" i="1"/>
  <c r="V281" i="1"/>
  <c r="U282" i="1"/>
  <c r="V282" i="1"/>
  <c r="U283" i="1"/>
  <c r="V283" i="1"/>
  <c r="U284" i="1"/>
  <c r="V284" i="1"/>
  <c r="U285" i="1"/>
  <c r="V285" i="1"/>
  <c r="U286" i="1"/>
  <c r="V286" i="1"/>
  <c r="U287" i="1"/>
  <c r="V287" i="1"/>
  <c r="U288" i="1"/>
  <c r="V288" i="1"/>
  <c r="U289" i="1"/>
  <c r="V289" i="1"/>
  <c r="U290" i="1"/>
  <c r="V290" i="1"/>
  <c r="U291" i="1"/>
  <c r="V291" i="1"/>
  <c r="U292" i="1"/>
  <c r="V292" i="1"/>
  <c r="U293" i="1"/>
  <c r="V293" i="1"/>
  <c r="U294" i="1"/>
  <c r="V294" i="1"/>
  <c r="U295" i="1"/>
  <c r="V295" i="1"/>
  <c r="U296" i="1"/>
  <c r="V296" i="1"/>
  <c r="U297" i="1"/>
  <c r="V297" i="1"/>
  <c r="U298" i="1"/>
  <c r="V298" i="1"/>
  <c r="U299" i="1"/>
  <c r="V299" i="1"/>
  <c r="U300" i="1"/>
  <c r="V300" i="1"/>
  <c r="U301" i="1"/>
  <c r="V301" i="1"/>
  <c r="U302" i="1"/>
  <c r="V302" i="1"/>
  <c r="U303" i="1"/>
  <c r="V303" i="1"/>
  <c r="U304" i="1"/>
  <c r="V304" i="1"/>
  <c r="U305" i="1"/>
  <c r="V305" i="1"/>
  <c r="U306" i="1"/>
  <c r="V306" i="1"/>
  <c r="U307" i="1"/>
  <c r="V307" i="1"/>
  <c r="U308" i="1"/>
  <c r="V308" i="1"/>
  <c r="U309" i="1"/>
  <c r="V309" i="1"/>
  <c r="U310" i="1"/>
  <c r="V310" i="1"/>
  <c r="U311" i="1"/>
  <c r="V311" i="1"/>
  <c r="U312" i="1"/>
  <c r="V312" i="1"/>
  <c r="U313" i="1"/>
  <c r="V313" i="1"/>
  <c r="U314" i="1"/>
  <c r="V314" i="1"/>
  <c r="U315" i="1"/>
  <c r="V315" i="1"/>
  <c r="U316" i="1"/>
  <c r="V316" i="1"/>
  <c r="U317" i="1"/>
  <c r="V317" i="1"/>
  <c r="U318" i="1"/>
  <c r="V318" i="1"/>
  <c r="U319" i="1"/>
  <c r="V319" i="1"/>
  <c r="U320" i="1"/>
  <c r="V320" i="1"/>
  <c r="U321" i="1"/>
  <c r="V321" i="1"/>
  <c r="U322" i="1"/>
  <c r="V322" i="1"/>
  <c r="U323" i="1"/>
  <c r="V323" i="1"/>
  <c r="U324" i="1"/>
  <c r="V324" i="1"/>
  <c r="U325" i="1"/>
  <c r="V325" i="1"/>
  <c r="U326" i="1"/>
  <c r="V326" i="1"/>
  <c r="U327" i="1"/>
  <c r="V327" i="1"/>
  <c r="U328" i="1"/>
  <c r="V328" i="1"/>
  <c r="U329" i="1"/>
  <c r="V329" i="1"/>
  <c r="U330" i="1"/>
  <c r="V330" i="1"/>
  <c r="U331" i="1"/>
  <c r="V331" i="1"/>
  <c r="U332" i="1"/>
  <c r="V332" i="1"/>
  <c r="U333" i="1"/>
  <c r="V333" i="1"/>
  <c r="U334" i="1"/>
  <c r="V334" i="1"/>
  <c r="U335" i="1"/>
  <c r="V335" i="1"/>
  <c r="U336" i="1"/>
  <c r="V336" i="1"/>
  <c r="U337" i="1"/>
  <c r="V337" i="1"/>
  <c r="U338" i="1"/>
  <c r="V338" i="1"/>
  <c r="U339" i="1"/>
  <c r="V339" i="1"/>
  <c r="U340" i="1"/>
  <c r="V340" i="1"/>
  <c r="U341" i="1"/>
  <c r="V341" i="1"/>
  <c r="U342" i="1"/>
  <c r="V342" i="1"/>
  <c r="U343" i="1"/>
  <c r="V343" i="1"/>
  <c r="U344" i="1"/>
  <c r="V344" i="1"/>
  <c r="U345" i="1"/>
  <c r="V345" i="1"/>
  <c r="U346" i="1"/>
  <c r="V346" i="1"/>
  <c r="U347" i="1"/>
  <c r="V347" i="1"/>
  <c r="U348" i="1"/>
  <c r="V348" i="1"/>
  <c r="U349" i="1"/>
  <c r="V349" i="1"/>
  <c r="U350" i="1"/>
  <c r="V350" i="1"/>
  <c r="U351" i="1"/>
  <c r="V351" i="1"/>
  <c r="U352" i="1"/>
  <c r="V352" i="1"/>
  <c r="U353" i="1"/>
  <c r="V353" i="1"/>
  <c r="U354" i="1"/>
  <c r="V354" i="1"/>
  <c r="U355" i="1"/>
  <c r="V355" i="1"/>
  <c r="U356" i="1"/>
  <c r="V356" i="1"/>
  <c r="U357" i="1"/>
  <c r="V357" i="1"/>
  <c r="U358" i="1"/>
  <c r="V358" i="1"/>
  <c r="U359" i="1"/>
  <c r="V359" i="1"/>
  <c r="U360" i="1"/>
  <c r="V360" i="1"/>
  <c r="U361" i="1"/>
  <c r="V361" i="1"/>
  <c r="U362" i="1"/>
  <c r="V362" i="1"/>
  <c r="U363" i="1"/>
  <c r="V363" i="1"/>
  <c r="U364" i="1"/>
  <c r="V364" i="1"/>
  <c r="U365" i="1"/>
  <c r="V365" i="1"/>
  <c r="U366" i="1"/>
  <c r="V366" i="1"/>
  <c r="U367" i="1"/>
  <c r="V367" i="1"/>
  <c r="U368" i="1"/>
  <c r="V368" i="1"/>
  <c r="U369" i="1"/>
  <c r="V369" i="1"/>
  <c r="U370" i="1"/>
  <c r="V370" i="1"/>
  <c r="U371" i="1"/>
  <c r="V371" i="1"/>
  <c r="U372" i="1"/>
  <c r="V372" i="1"/>
  <c r="U373" i="1"/>
  <c r="V373" i="1"/>
  <c r="U374" i="1"/>
  <c r="V374" i="1"/>
  <c r="U375" i="1"/>
  <c r="V375" i="1"/>
  <c r="U376" i="1"/>
  <c r="V376" i="1"/>
  <c r="U377" i="1"/>
  <c r="V377" i="1"/>
  <c r="U378" i="1"/>
  <c r="V378" i="1"/>
  <c r="U379" i="1"/>
  <c r="V379" i="1"/>
  <c r="U380" i="1"/>
  <c r="V380" i="1"/>
  <c r="U381" i="1"/>
  <c r="V381" i="1"/>
  <c r="U382" i="1"/>
  <c r="V382" i="1"/>
  <c r="U383" i="1"/>
  <c r="V383" i="1"/>
  <c r="U384" i="1"/>
  <c r="V384" i="1"/>
  <c r="U385" i="1"/>
  <c r="V385" i="1"/>
  <c r="U386" i="1"/>
  <c r="V386" i="1"/>
  <c r="U387" i="1"/>
  <c r="V387" i="1"/>
  <c r="U388" i="1"/>
  <c r="V388" i="1"/>
  <c r="U389" i="1"/>
  <c r="V389" i="1"/>
  <c r="U390" i="1"/>
  <c r="V390" i="1"/>
  <c r="U391" i="1"/>
  <c r="V391" i="1"/>
  <c r="U392" i="1"/>
  <c r="V392" i="1"/>
  <c r="U393" i="1"/>
  <c r="V393" i="1"/>
  <c r="U394" i="1"/>
  <c r="V394" i="1"/>
  <c r="U395" i="1"/>
  <c r="V395" i="1"/>
  <c r="U396" i="1"/>
  <c r="V396" i="1"/>
  <c r="U397" i="1"/>
  <c r="V397" i="1"/>
  <c r="U398" i="1"/>
  <c r="V398" i="1"/>
  <c r="U399" i="1"/>
  <c r="V399" i="1"/>
  <c r="U400" i="1"/>
  <c r="V400" i="1"/>
  <c r="U401" i="1"/>
  <c r="V401" i="1"/>
  <c r="U402" i="1"/>
  <c r="V402" i="1"/>
  <c r="U403" i="1"/>
  <c r="V403" i="1"/>
  <c r="U404" i="1"/>
  <c r="V404" i="1"/>
  <c r="U405" i="1"/>
  <c r="V405" i="1"/>
  <c r="V2" i="1"/>
  <c r="U2" i="1"/>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2" i="2"/>
  <c r="R405" i="1"/>
  <c r="R404" i="1"/>
  <c r="R403" i="1"/>
  <c r="R402" i="1"/>
  <c r="R401" i="1"/>
  <c r="R400" i="1"/>
  <c r="R399" i="1"/>
  <c r="R398" i="1"/>
  <c r="R397" i="1"/>
  <c r="R396" i="1"/>
  <c r="R395" i="1"/>
  <c r="R394" i="1"/>
  <c r="R393" i="1"/>
  <c r="R392" i="1"/>
  <c r="R391" i="1"/>
  <c r="R390" i="1"/>
  <c r="R389" i="1"/>
  <c r="R388" i="1"/>
  <c r="R387" i="1"/>
  <c r="R386" i="1"/>
  <c r="R385" i="1"/>
  <c r="R16" i="1"/>
  <c r="R15" i="1"/>
  <c r="R14" i="1"/>
  <c r="R13" i="1"/>
  <c r="R12" i="1"/>
  <c r="R11" i="1"/>
  <c r="R10" i="1"/>
  <c r="R9" i="1"/>
  <c r="R8" i="1"/>
  <c r="R7" i="1"/>
  <c r="R6" i="1"/>
  <c r="R5" i="1"/>
  <c r="R4" i="1"/>
  <c r="R3" i="1"/>
  <c r="R2" i="1"/>
  <c r="R21" i="1"/>
  <c r="R20" i="1"/>
  <c r="R19" i="1"/>
  <c r="R18" i="1"/>
  <c r="R17" i="1"/>
  <c r="R42" i="1"/>
  <c r="R41" i="1"/>
  <c r="R40" i="1"/>
  <c r="R39" i="1"/>
  <c r="R38" i="1"/>
  <c r="R37" i="1"/>
  <c r="R36" i="1"/>
  <c r="R35" i="1"/>
  <c r="R34" i="1"/>
  <c r="R33" i="1"/>
  <c r="R32" i="1"/>
  <c r="R31" i="1"/>
  <c r="R30" i="1"/>
  <c r="R29" i="1"/>
  <c r="R28" i="1"/>
  <c r="R27" i="1"/>
  <c r="R26" i="1"/>
  <c r="R25" i="1"/>
  <c r="R24" i="1"/>
  <c r="R23" i="1"/>
  <c r="R22" i="1"/>
  <c r="R47" i="1"/>
  <c r="R46" i="1"/>
  <c r="R45" i="1"/>
  <c r="R44" i="1"/>
  <c r="R43" i="1"/>
  <c r="R52" i="1"/>
  <c r="R51" i="1"/>
  <c r="R50" i="1"/>
  <c r="R49" i="1"/>
  <c r="R48" i="1"/>
  <c r="R56" i="1"/>
  <c r="R55" i="1"/>
  <c r="R54" i="1"/>
  <c r="R53" i="1"/>
  <c r="R60" i="1"/>
  <c r="R59" i="1"/>
  <c r="R58" i="1"/>
  <c r="R57" i="1"/>
  <c r="R61" i="1"/>
  <c r="R62" i="1"/>
  <c r="R64" i="1"/>
  <c r="R63" i="1"/>
  <c r="R68" i="1"/>
  <c r="R67" i="1"/>
  <c r="R66" i="1"/>
  <c r="R65" i="1"/>
  <c r="R75" i="1"/>
  <c r="R74" i="1"/>
  <c r="R73" i="1"/>
  <c r="R72" i="1"/>
  <c r="R71" i="1"/>
  <c r="R70" i="1"/>
  <c r="R69" i="1"/>
  <c r="R83" i="1"/>
  <c r="R82" i="1"/>
  <c r="R81" i="1"/>
  <c r="R80" i="1"/>
  <c r="R79" i="1"/>
  <c r="R78" i="1"/>
  <c r="R77" i="1"/>
  <c r="R76" i="1"/>
  <c r="R89" i="1"/>
  <c r="R88" i="1"/>
  <c r="R87" i="1"/>
  <c r="R86" i="1"/>
  <c r="R85" i="1"/>
  <c r="R84" i="1"/>
  <c r="R95" i="1"/>
  <c r="R94" i="1"/>
  <c r="R93" i="1"/>
  <c r="R92" i="1"/>
  <c r="R91" i="1"/>
  <c r="R90" i="1"/>
  <c r="R96" i="1"/>
  <c r="R100" i="1"/>
  <c r="R99" i="1"/>
  <c r="R98" i="1"/>
  <c r="R97" i="1"/>
  <c r="R101" i="1"/>
  <c r="R105" i="1"/>
  <c r="R104" i="1"/>
  <c r="R103" i="1"/>
  <c r="R102" i="1"/>
  <c r="R107" i="1"/>
  <c r="R106" i="1"/>
  <c r="R110" i="1"/>
  <c r="R109" i="1"/>
  <c r="R108" i="1"/>
  <c r="R113" i="1"/>
  <c r="R112" i="1"/>
  <c r="R111" i="1"/>
  <c r="R117" i="1"/>
  <c r="R116" i="1"/>
  <c r="R115" i="1"/>
  <c r="R114" i="1"/>
  <c r="R122" i="1"/>
  <c r="R121" i="1"/>
  <c r="R120" i="1"/>
  <c r="R119" i="1"/>
  <c r="R118" i="1"/>
  <c r="R124" i="1"/>
  <c r="R123" i="1"/>
  <c r="R127" i="1"/>
  <c r="R126" i="1"/>
  <c r="R125" i="1"/>
  <c r="R132" i="1"/>
  <c r="R131" i="1"/>
  <c r="R130" i="1"/>
  <c r="R129" i="1"/>
  <c r="R128" i="1"/>
  <c r="R138" i="1"/>
  <c r="R137" i="1"/>
  <c r="R136" i="1"/>
  <c r="R135" i="1"/>
  <c r="R134" i="1"/>
  <c r="R133" i="1"/>
  <c r="R140" i="1"/>
  <c r="R139" i="1"/>
  <c r="R142" i="1"/>
  <c r="R141" i="1"/>
  <c r="R144" i="1"/>
  <c r="R143" i="1"/>
  <c r="R146" i="1"/>
  <c r="R145" i="1"/>
  <c r="R150" i="1"/>
  <c r="R149" i="1"/>
  <c r="R148" i="1"/>
  <c r="R147" i="1"/>
  <c r="R154" i="1"/>
  <c r="R153" i="1"/>
  <c r="R152" i="1"/>
  <c r="R151" i="1"/>
  <c r="R158" i="1"/>
  <c r="R157" i="1"/>
  <c r="R156" i="1"/>
  <c r="R155" i="1"/>
  <c r="R159" i="1"/>
  <c r="R164" i="1"/>
  <c r="R163" i="1"/>
  <c r="R162" i="1"/>
  <c r="R161" i="1"/>
  <c r="R160" i="1"/>
  <c r="R172" i="1"/>
  <c r="R171" i="1"/>
  <c r="R170" i="1"/>
  <c r="R169" i="1"/>
  <c r="R168" i="1"/>
  <c r="R167" i="1"/>
  <c r="R166" i="1"/>
  <c r="R165" i="1"/>
  <c r="R176" i="1"/>
  <c r="R175" i="1"/>
  <c r="R174" i="1"/>
  <c r="R173" i="1"/>
  <c r="R182" i="1"/>
  <c r="R181" i="1"/>
  <c r="R180" i="1"/>
  <c r="R179" i="1"/>
  <c r="R178" i="1"/>
  <c r="R177" i="1"/>
  <c r="R185" i="1"/>
  <c r="R184" i="1"/>
  <c r="R183" i="1"/>
  <c r="R195" i="1"/>
  <c r="R194" i="1"/>
  <c r="R193" i="1"/>
  <c r="R192" i="1"/>
  <c r="R191" i="1"/>
  <c r="R190" i="1"/>
  <c r="R189" i="1"/>
  <c r="R188" i="1"/>
  <c r="R187" i="1"/>
  <c r="R186" i="1"/>
  <c r="R199" i="1"/>
  <c r="R198" i="1"/>
  <c r="R197" i="1"/>
  <c r="R196" i="1"/>
  <c r="R208" i="1"/>
  <c r="R207" i="1"/>
  <c r="R206" i="1"/>
  <c r="R205" i="1"/>
  <c r="R204" i="1"/>
  <c r="R203" i="1"/>
  <c r="R202" i="1"/>
  <c r="R201" i="1"/>
  <c r="R200" i="1"/>
  <c r="R210" i="1"/>
  <c r="R209" i="1"/>
  <c r="R212" i="1"/>
  <c r="R211" i="1"/>
  <c r="R213" i="1"/>
  <c r="R215" i="1"/>
  <c r="R214" i="1"/>
  <c r="R219" i="1"/>
  <c r="R218" i="1"/>
  <c r="R217" i="1"/>
  <c r="R216" i="1"/>
  <c r="R221" i="1"/>
  <c r="R220" i="1"/>
  <c r="R222" i="1"/>
  <c r="R223" i="1"/>
  <c r="R225" i="1"/>
  <c r="R224" i="1"/>
  <c r="R227" i="1"/>
  <c r="R226" i="1"/>
  <c r="R228" i="1"/>
  <c r="R229"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303" i="1"/>
  <c r="R302" i="1"/>
  <c r="R301" i="1"/>
  <c r="R300" i="1"/>
  <c r="R305" i="1"/>
  <c r="R304" i="1"/>
  <c r="R306" i="1"/>
  <c r="R309" i="1"/>
  <c r="R308" i="1"/>
  <c r="R307" i="1"/>
  <c r="R313" i="1"/>
  <c r="R312" i="1"/>
  <c r="R311" i="1"/>
  <c r="R310" i="1"/>
  <c r="R315" i="1"/>
  <c r="R314" i="1"/>
  <c r="R316" i="1"/>
  <c r="R317" i="1"/>
  <c r="R324" i="1"/>
  <c r="R323" i="1"/>
  <c r="R322" i="1"/>
  <c r="R321" i="1"/>
  <c r="R320" i="1"/>
  <c r="R319" i="1"/>
  <c r="R318" i="1"/>
  <c r="R325" i="1"/>
  <c r="R326" i="1"/>
  <c r="R328" i="1"/>
  <c r="R327" i="1"/>
  <c r="R331" i="1"/>
  <c r="R330" i="1"/>
  <c r="R329" i="1"/>
  <c r="R332" i="1"/>
  <c r="R339" i="1"/>
  <c r="R338" i="1"/>
  <c r="R337" i="1"/>
  <c r="R336" i="1"/>
  <c r="R335" i="1"/>
  <c r="R334" i="1"/>
  <c r="R333" i="1"/>
  <c r="R341" i="1"/>
  <c r="R340" i="1"/>
  <c r="R342" i="1"/>
  <c r="R343" i="1"/>
  <c r="R344" i="1"/>
  <c r="R350" i="1"/>
  <c r="R349" i="1"/>
  <c r="R348" i="1"/>
  <c r="R347" i="1"/>
  <c r="R346" i="1"/>
  <c r="R345" i="1"/>
  <c r="R355" i="1"/>
  <c r="R354" i="1"/>
  <c r="R353" i="1"/>
  <c r="R352" i="1"/>
  <c r="R351" i="1"/>
  <c r="R357" i="1"/>
  <c r="R356" i="1"/>
  <c r="R359" i="1"/>
  <c r="R358" i="1"/>
  <c r="R360" i="1"/>
  <c r="R362" i="1"/>
  <c r="R361" i="1"/>
  <c r="R364" i="1"/>
  <c r="R363" i="1"/>
  <c r="R366" i="1"/>
  <c r="R365" i="1"/>
  <c r="R369" i="1"/>
  <c r="R368" i="1"/>
  <c r="R367" i="1"/>
  <c r="R370" i="1"/>
  <c r="R372" i="1"/>
  <c r="R371" i="1"/>
  <c r="R374" i="1"/>
  <c r="R373" i="1"/>
  <c r="R377" i="1"/>
  <c r="R376" i="1"/>
  <c r="R375" i="1"/>
  <c r="R378" i="1"/>
  <c r="R379" i="1"/>
  <c r="R382" i="1"/>
  <c r="R381" i="1"/>
  <c r="R380" i="1"/>
  <c r="R383" i="1"/>
  <c r="R384" i="1"/>
  <c r="R1" i="1"/>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T1" i="2"/>
  <c r="S71" i="2"/>
  <c r="R71" i="2"/>
  <c r="Q71" i="2"/>
  <c r="S70" i="2"/>
  <c r="R70" i="2"/>
  <c r="Q70" i="2"/>
  <c r="S69" i="2"/>
  <c r="R69" i="2"/>
  <c r="Q69" i="2"/>
  <c r="S68" i="2"/>
  <c r="R68" i="2"/>
  <c r="Q68" i="2"/>
  <c r="S67" i="2"/>
  <c r="R67" i="2"/>
  <c r="Q67" i="2"/>
  <c r="S66" i="2"/>
  <c r="R66" i="2"/>
  <c r="Q66" i="2"/>
  <c r="S65" i="2"/>
  <c r="R65" i="2"/>
  <c r="Q65" i="2"/>
  <c r="S64" i="2"/>
  <c r="R64" i="2"/>
  <c r="Q64" i="2"/>
  <c r="S63" i="2"/>
  <c r="R63" i="2"/>
  <c r="Q63" i="2"/>
  <c r="S62" i="2"/>
  <c r="R62" i="2"/>
  <c r="Q62" i="2"/>
  <c r="S61" i="2"/>
  <c r="R61" i="2"/>
  <c r="Q61" i="2"/>
  <c r="S60" i="2"/>
  <c r="R60" i="2"/>
  <c r="Q60" i="2"/>
  <c r="S59" i="2"/>
  <c r="R59" i="2"/>
  <c r="Q59" i="2"/>
  <c r="S58" i="2"/>
  <c r="R58" i="2"/>
  <c r="Q58" i="2"/>
  <c r="S57" i="2"/>
  <c r="R57" i="2"/>
  <c r="Q57" i="2"/>
  <c r="S56" i="2"/>
  <c r="R56" i="2"/>
  <c r="Q56" i="2"/>
  <c r="S55" i="2"/>
  <c r="R55" i="2"/>
  <c r="Q55" i="2"/>
  <c r="S54" i="2"/>
  <c r="R54" i="2"/>
  <c r="Q54" i="2"/>
  <c r="S53" i="2"/>
  <c r="R53" i="2"/>
  <c r="Q53" i="2"/>
  <c r="S52" i="2"/>
  <c r="R52" i="2"/>
  <c r="Q52" i="2"/>
  <c r="S51" i="2"/>
  <c r="R51" i="2"/>
  <c r="Q51" i="2"/>
  <c r="S50" i="2"/>
  <c r="R50" i="2"/>
  <c r="Q50" i="2"/>
  <c r="S49" i="2"/>
  <c r="R49" i="2"/>
  <c r="Q49" i="2"/>
  <c r="S48" i="2"/>
  <c r="R48" i="2"/>
  <c r="Q48" i="2"/>
  <c r="S47" i="2"/>
  <c r="R47" i="2"/>
  <c r="Q47" i="2"/>
  <c r="S46" i="2"/>
  <c r="R46" i="2"/>
  <c r="Q46" i="2"/>
  <c r="S45" i="2"/>
  <c r="R45" i="2"/>
  <c r="Q45" i="2"/>
  <c r="S44" i="2"/>
  <c r="R44" i="2"/>
  <c r="Q44" i="2"/>
  <c r="S43" i="2"/>
  <c r="R43" i="2"/>
  <c r="Q43" i="2"/>
  <c r="S42" i="2"/>
  <c r="R42" i="2"/>
  <c r="Q42" i="2"/>
  <c r="S41" i="2"/>
  <c r="R41" i="2"/>
  <c r="Q41" i="2"/>
  <c r="S40" i="2"/>
  <c r="R40" i="2"/>
  <c r="Q40" i="2"/>
  <c r="S39" i="2"/>
  <c r="R39" i="2"/>
  <c r="Q39" i="2"/>
  <c r="S38" i="2"/>
  <c r="R38" i="2"/>
  <c r="Q38" i="2"/>
  <c r="S37" i="2"/>
  <c r="R37" i="2"/>
  <c r="Q37" i="2"/>
  <c r="S36" i="2"/>
  <c r="R36" i="2"/>
  <c r="Q36" i="2"/>
  <c r="S35" i="2"/>
  <c r="R35" i="2"/>
  <c r="Q35" i="2"/>
  <c r="S34" i="2"/>
  <c r="R34" i="2"/>
  <c r="Q34" i="2"/>
  <c r="S33" i="2"/>
  <c r="R33" i="2"/>
  <c r="Q33" i="2"/>
  <c r="S32" i="2"/>
  <c r="R32" i="2"/>
  <c r="Q32" i="2"/>
  <c r="S31" i="2"/>
  <c r="R31" i="2"/>
  <c r="Q31" i="2"/>
  <c r="S30" i="2"/>
  <c r="R30" i="2"/>
  <c r="Q30" i="2"/>
  <c r="S29" i="2"/>
  <c r="R29" i="2"/>
  <c r="Q29" i="2"/>
  <c r="S28" i="2"/>
  <c r="R28" i="2"/>
  <c r="Q28" i="2"/>
  <c r="S27" i="2"/>
  <c r="R27" i="2"/>
  <c r="Q27" i="2"/>
  <c r="S26" i="2"/>
  <c r="R26" i="2"/>
  <c r="Q26" i="2"/>
  <c r="S25" i="2"/>
  <c r="R25" i="2"/>
  <c r="Q25" i="2"/>
  <c r="S24" i="2"/>
  <c r="R24" i="2"/>
  <c r="Q24" i="2"/>
  <c r="S23" i="2"/>
  <c r="R23" i="2"/>
  <c r="Q23" i="2"/>
  <c r="S22" i="2"/>
  <c r="R22" i="2"/>
  <c r="Q22" i="2"/>
  <c r="S21" i="2"/>
  <c r="R21" i="2"/>
  <c r="Q21" i="2"/>
  <c r="S20" i="2"/>
  <c r="R20" i="2"/>
  <c r="Q20" i="2"/>
  <c r="S19" i="2"/>
  <c r="R19" i="2"/>
  <c r="Q19" i="2"/>
  <c r="S18" i="2"/>
  <c r="R18" i="2"/>
  <c r="Q18" i="2"/>
  <c r="S17" i="2"/>
  <c r="R17" i="2"/>
  <c r="Q17" i="2"/>
  <c r="S16" i="2"/>
  <c r="R16" i="2"/>
  <c r="Q16" i="2"/>
  <c r="S15" i="2"/>
  <c r="R15" i="2"/>
  <c r="Q15" i="2"/>
  <c r="S14" i="2"/>
  <c r="R14" i="2"/>
  <c r="Q14" i="2"/>
  <c r="S13" i="2"/>
  <c r="R13" i="2"/>
  <c r="Q13" i="2"/>
  <c r="S12" i="2"/>
  <c r="R12" i="2"/>
  <c r="Q12" i="2"/>
  <c r="S11" i="2"/>
  <c r="R11" i="2"/>
  <c r="Q11" i="2"/>
  <c r="S10" i="2"/>
  <c r="R10" i="2"/>
  <c r="Q10" i="2"/>
  <c r="S9" i="2"/>
  <c r="R9" i="2"/>
  <c r="Q9" i="2"/>
  <c r="S8" i="2"/>
  <c r="R8" i="2"/>
  <c r="Q8" i="2"/>
  <c r="S7" i="2"/>
  <c r="R7" i="2"/>
  <c r="Q7" i="2"/>
  <c r="S6" i="2"/>
  <c r="R6" i="2"/>
  <c r="Q6" i="2"/>
  <c r="S5" i="2"/>
  <c r="R5" i="2"/>
  <c r="Q5" i="2"/>
  <c r="S4" i="2"/>
  <c r="R4" i="2"/>
  <c r="Q4" i="2"/>
  <c r="S3" i="2"/>
  <c r="R3" i="2"/>
  <c r="Q3" i="2"/>
  <c r="S2" i="2"/>
  <c r="R2" i="2"/>
  <c r="Q2" i="2"/>
  <c r="S1" i="2"/>
  <c r="R1" i="2"/>
  <c r="Q1"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P1" i="2"/>
  <c r="K14" i="2"/>
  <c r="O71" i="2"/>
  <c r="N71" i="2"/>
  <c r="M71" i="2"/>
  <c r="L71" i="2"/>
  <c r="K71" i="2"/>
  <c r="J71" i="2"/>
  <c r="O70" i="2"/>
  <c r="N70" i="2"/>
  <c r="M70" i="2"/>
  <c r="L70" i="2"/>
  <c r="K70" i="2"/>
  <c r="J70" i="2"/>
  <c r="O69" i="2"/>
  <c r="N69" i="2"/>
  <c r="M69" i="2"/>
  <c r="L69" i="2"/>
  <c r="K69" i="2"/>
  <c r="J69" i="2"/>
  <c r="O68" i="2"/>
  <c r="N68" i="2"/>
  <c r="M68" i="2"/>
  <c r="L68" i="2"/>
  <c r="K68" i="2"/>
  <c r="J68" i="2"/>
  <c r="O67" i="2"/>
  <c r="N67" i="2"/>
  <c r="M67" i="2"/>
  <c r="L67" i="2"/>
  <c r="K67" i="2"/>
  <c r="J67" i="2"/>
  <c r="O66" i="2"/>
  <c r="N66" i="2"/>
  <c r="M66" i="2"/>
  <c r="L66" i="2"/>
  <c r="K66" i="2"/>
  <c r="J66" i="2"/>
  <c r="O65" i="2"/>
  <c r="N65" i="2"/>
  <c r="M65" i="2"/>
  <c r="L65" i="2"/>
  <c r="K65" i="2"/>
  <c r="J65" i="2"/>
  <c r="O64" i="2"/>
  <c r="N64" i="2"/>
  <c r="M64" i="2"/>
  <c r="L64" i="2"/>
  <c r="K64" i="2"/>
  <c r="J64" i="2"/>
  <c r="O63" i="2"/>
  <c r="N63" i="2"/>
  <c r="M63" i="2"/>
  <c r="L63" i="2"/>
  <c r="K63" i="2"/>
  <c r="J63" i="2"/>
  <c r="O62" i="2"/>
  <c r="N62" i="2"/>
  <c r="M62" i="2"/>
  <c r="L62" i="2"/>
  <c r="K62" i="2"/>
  <c r="J62" i="2"/>
  <c r="O61" i="2"/>
  <c r="N61" i="2"/>
  <c r="M61" i="2"/>
  <c r="L61" i="2"/>
  <c r="K61" i="2"/>
  <c r="J61" i="2"/>
  <c r="O60" i="2"/>
  <c r="N60" i="2"/>
  <c r="M60" i="2"/>
  <c r="L60" i="2"/>
  <c r="K60" i="2"/>
  <c r="J60" i="2"/>
  <c r="O59" i="2"/>
  <c r="N59" i="2"/>
  <c r="M59" i="2"/>
  <c r="L59" i="2"/>
  <c r="K59" i="2"/>
  <c r="J59" i="2"/>
  <c r="O58" i="2"/>
  <c r="N58" i="2"/>
  <c r="M58" i="2"/>
  <c r="L58" i="2"/>
  <c r="K58" i="2"/>
  <c r="J58" i="2"/>
  <c r="O57" i="2"/>
  <c r="N57" i="2"/>
  <c r="M57" i="2"/>
  <c r="L57" i="2"/>
  <c r="K57" i="2"/>
  <c r="J57" i="2"/>
  <c r="O56" i="2"/>
  <c r="N56" i="2"/>
  <c r="M56" i="2"/>
  <c r="L56" i="2"/>
  <c r="K56" i="2"/>
  <c r="J56" i="2"/>
  <c r="O55" i="2"/>
  <c r="N55" i="2"/>
  <c r="M55" i="2"/>
  <c r="L55" i="2"/>
  <c r="K55" i="2"/>
  <c r="J55" i="2"/>
  <c r="O54" i="2"/>
  <c r="N54" i="2"/>
  <c r="M54" i="2"/>
  <c r="L54" i="2"/>
  <c r="K54" i="2"/>
  <c r="J54" i="2"/>
  <c r="O53" i="2"/>
  <c r="N53" i="2"/>
  <c r="M53" i="2"/>
  <c r="L53" i="2"/>
  <c r="K53" i="2"/>
  <c r="J53" i="2"/>
  <c r="O52" i="2"/>
  <c r="N52" i="2"/>
  <c r="M52" i="2"/>
  <c r="L52" i="2"/>
  <c r="K52" i="2"/>
  <c r="J52" i="2"/>
  <c r="O41" i="2"/>
  <c r="N41" i="2"/>
  <c r="M41" i="2"/>
  <c r="L41" i="2"/>
  <c r="K41" i="2"/>
  <c r="J41" i="2"/>
  <c r="O40" i="2"/>
  <c r="N40" i="2"/>
  <c r="M40" i="2"/>
  <c r="L40" i="2"/>
  <c r="K40" i="2"/>
  <c r="J40" i="2"/>
  <c r="O39" i="2"/>
  <c r="N39" i="2"/>
  <c r="M39" i="2"/>
  <c r="L39" i="2"/>
  <c r="K39" i="2"/>
  <c r="J39" i="2"/>
  <c r="O25" i="2"/>
  <c r="N25" i="2"/>
  <c r="M25" i="2"/>
  <c r="L25" i="2"/>
  <c r="K25" i="2"/>
  <c r="J25" i="2"/>
  <c r="O27" i="2"/>
  <c r="N27" i="2"/>
  <c r="M27" i="2"/>
  <c r="L27" i="2"/>
  <c r="K27" i="2"/>
  <c r="J27" i="2"/>
  <c r="O13" i="2"/>
  <c r="N13" i="2"/>
  <c r="M13" i="2"/>
  <c r="L13" i="2"/>
  <c r="K13" i="2"/>
  <c r="J13" i="2"/>
  <c r="O51" i="2"/>
  <c r="N51" i="2"/>
  <c r="M51" i="2"/>
  <c r="L51" i="2"/>
  <c r="K51" i="2"/>
  <c r="J51" i="2"/>
  <c r="O30" i="2"/>
  <c r="N30" i="2"/>
  <c r="M30" i="2"/>
  <c r="L30" i="2"/>
  <c r="K30" i="2"/>
  <c r="J30" i="2"/>
  <c r="O33" i="2"/>
  <c r="N33" i="2"/>
  <c r="M33" i="2"/>
  <c r="L33" i="2"/>
  <c r="K33" i="2"/>
  <c r="J33" i="2"/>
  <c r="O44" i="2"/>
  <c r="N44" i="2"/>
  <c r="M44" i="2"/>
  <c r="L44" i="2"/>
  <c r="K44" i="2"/>
  <c r="J44" i="2"/>
  <c r="O2" i="2"/>
  <c r="N2" i="2"/>
  <c r="M2" i="2"/>
  <c r="L2" i="2"/>
  <c r="K2" i="2"/>
  <c r="J2" i="2"/>
  <c r="O48" i="2"/>
  <c r="N48" i="2"/>
  <c r="M48" i="2"/>
  <c r="L48" i="2"/>
  <c r="K48" i="2"/>
  <c r="J48" i="2"/>
  <c r="O21" i="2"/>
  <c r="N21" i="2"/>
  <c r="M21" i="2"/>
  <c r="L21" i="2"/>
  <c r="K21" i="2"/>
  <c r="J21" i="2"/>
  <c r="O32" i="2"/>
  <c r="N32" i="2"/>
  <c r="M32" i="2"/>
  <c r="L32" i="2"/>
  <c r="K32" i="2"/>
  <c r="J32" i="2"/>
  <c r="O36" i="2"/>
  <c r="N36" i="2"/>
  <c r="M36" i="2"/>
  <c r="L36" i="2"/>
  <c r="K36" i="2"/>
  <c r="J36" i="2"/>
  <c r="O12" i="2"/>
  <c r="N12" i="2"/>
  <c r="M12" i="2"/>
  <c r="L12" i="2"/>
  <c r="K12" i="2"/>
  <c r="J12" i="2"/>
  <c r="O45" i="2"/>
  <c r="N45" i="2"/>
  <c r="M45" i="2"/>
  <c r="L45" i="2"/>
  <c r="K45" i="2"/>
  <c r="J45" i="2"/>
  <c r="O35" i="2"/>
  <c r="N35" i="2"/>
  <c r="M35" i="2"/>
  <c r="L35" i="2"/>
  <c r="K35" i="2"/>
  <c r="J35" i="2"/>
  <c r="O34" i="2"/>
  <c r="N34" i="2"/>
  <c r="M34" i="2"/>
  <c r="L34" i="2"/>
  <c r="K34" i="2"/>
  <c r="J34" i="2"/>
  <c r="O5" i="2"/>
  <c r="N5" i="2"/>
  <c r="M5" i="2"/>
  <c r="L5" i="2"/>
  <c r="K5" i="2"/>
  <c r="J5" i="2"/>
  <c r="O31" i="2"/>
  <c r="N31" i="2"/>
  <c r="M31" i="2"/>
  <c r="L31" i="2"/>
  <c r="K31" i="2"/>
  <c r="J31" i="2"/>
  <c r="O17" i="2"/>
  <c r="N17" i="2"/>
  <c r="M17" i="2"/>
  <c r="L17" i="2"/>
  <c r="K17" i="2"/>
  <c r="J17" i="2"/>
  <c r="O43" i="2"/>
  <c r="N43" i="2"/>
  <c r="M43" i="2"/>
  <c r="L43" i="2"/>
  <c r="K43" i="2"/>
  <c r="J43" i="2"/>
  <c r="O18" i="2"/>
  <c r="N18" i="2"/>
  <c r="M18" i="2"/>
  <c r="L18" i="2"/>
  <c r="K18" i="2"/>
  <c r="J18" i="2"/>
  <c r="O16" i="2"/>
  <c r="N16" i="2"/>
  <c r="M16" i="2"/>
  <c r="L16" i="2"/>
  <c r="K16" i="2"/>
  <c r="J16" i="2"/>
  <c r="O19" i="2"/>
  <c r="N19" i="2"/>
  <c r="M19" i="2"/>
  <c r="L19" i="2"/>
  <c r="K19" i="2"/>
  <c r="J19" i="2"/>
  <c r="O46" i="2"/>
  <c r="N46" i="2"/>
  <c r="M46" i="2"/>
  <c r="L46" i="2"/>
  <c r="K46" i="2"/>
  <c r="J46" i="2"/>
  <c r="O37" i="2"/>
  <c r="N37" i="2"/>
  <c r="M37" i="2"/>
  <c r="L37" i="2"/>
  <c r="K37" i="2"/>
  <c r="J37" i="2"/>
  <c r="O11" i="2"/>
  <c r="N11" i="2"/>
  <c r="M11" i="2"/>
  <c r="L11" i="2"/>
  <c r="K11" i="2"/>
  <c r="J11" i="2"/>
  <c r="O10" i="2"/>
  <c r="N10" i="2"/>
  <c r="M10" i="2"/>
  <c r="L10" i="2"/>
  <c r="K10" i="2"/>
  <c r="J10" i="2"/>
  <c r="O9" i="2"/>
  <c r="N9" i="2"/>
  <c r="M9" i="2"/>
  <c r="L9" i="2"/>
  <c r="K9" i="2"/>
  <c r="J9" i="2"/>
  <c r="O3" i="2"/>
  <c r="N3" i="2"/>
  <c r="M3" i="2"/>
  <c r="L3" i="2"/>
  <c r="K3" i="2"/>
  <c r="J3" i="2"/>
  <c r="O26" i="2"/>
  <c r="N26" i="2"/>
  <c r="M26" i="2"/>
  <c r="L26" i="2"/>
  <c r="K26" i="2"/>
  <c r="J26" i="2"/>
  <c r="O47" i="2"/>
  <c r="N47" i="2"/>
  <c r="M47" i="2"/>
  <c r="L47" i="2"/>
  <c r="K47" i="2"/>
  <c r="J47" i="2"/>
  <c r="O7" i="2"/>
  <c r="N7" i="2"/>
  <c r="M7" i="2"/>
  <c r="L7" i="2"/>
  <c r="K7" i="2"/>
  <c r="J7" i="2"/>
  <c r="O50" i="2"/>
  <c r="N50" i="2"/>
  <c r="M50" i="2"/>
  <c r="L50" i="2"/>
  <c r="K50" i="2"/>
  <c r="J50" i="2"/>
  <c r="O22" i="2"/>
  <c r="N22" i="2"/>
  <c r="M22" i="2"/>
  <c r="L22" i="2"/>
  <c r="K22" i="2"/>
  <c r="J22" i="2"/>
  <c r="O29" i="2"/>
  <c r="N29" i="2"/>
  <c r="M29" i="2"/>
  <c r="L29" i="2"/>
  <c r="K29" i="2"/>
  <c r="J29" i="2"/>
  <c r="O4" i="2"/>
  <c r="N4" i="2"/>
  <c r="M4" i="2"/>
  <c r="L4" i="2"/>
  <c r="K4" i="2"/>
  <c r="J4" i="2"/>
  <c r="O24" i="2"/>
  <c r="N24" i="2"/>
  <c r="M24" i="2"/>
  <c r="L24" i="2"/>
  <c r="K24" i="2"/>
  <c r="J24" i="2"/>
  <c r="O28" i="2"/>
  <c r="N28" i="2"/>
  <c r="M28" i="2"/>
  <c r="L28" i="2"/>
  <c r="K28" i="2"/>
  <c r="J28" i="2"/>
  <c r="O23" i="2"/>
  <c r="N23" i="2"/>
  <c r="M23" i="2"/>
  <c r="L23" i="2"/>
  <c r="K23" i="2"/>
  <c r="J23" i="2"/>
  <c r="O6" i="2"/>
  <c r="N6" i="2"/>
  <c r="M6" i="2"/>
  <c r="L6" i="2"/>
  <c r="K6" i="2"/>
  <c r="J6" i="2"/>
  <c r="O42" i="2"/>
  <c r="N42" i="2"/>
  <c r="M42" i="2"/>
  <c r="L42" i="2"/>
  <c r="K42" i="2"/>
  <c r="J42" i="2"/>
  <c r="O15" i="2"/>
  <c r="N15" i="2"/>
  <c r="M15" i="2"/>
  <c r="L15" i="2"/>
  <c r="K15" i="2"/>
  <c r="J15" i="2"/>
  <c r="O38" i="2"/>
  <c r="N38" i="2"/>
  <c r="M38" i="2"/>
  <c r="L38" i="2"/>
  <c r="K38" i="2"/>
  <c r="J38" i="2"/>
  <c r="O20" i="2"/>
  <c r="N20" i="2"/>
  <c r="M20" i="2"/>
  <c r="L20" i="2"/>
  <c r="K20" i="2"/>
  <c r="J20" i="2"/>
  <c r="O8" i="2"/>
  <c r="N8" i="2"/>
  <c r="M8" i="2"/>
  <c r="L8" i="2"/>
  <c r="K8" i="2"/>
  <c r="J8" i="2"/>
  <c r="O49" i="2"/>
  <c r="N49" i="2"/>
  <c r="M49" i="2"/>
  <c r="L49" i="2"/>
  <c r="K49" i="2"/>
  <c r="J49" i="2"/>
  <c r="O1" i="2"/>
  <c r="N1" i="2"/>
  <c r="M1" i="2"/>
  <c r="L1" i="2"/>
  <c r="K1" i="2"/>
  <c r="O14" i="2"/>
  <c r="N14" i="2"/>
  <c r="M14" i="2"/>
  <c r="L14" i="2"/>
  <c r="J14" i="2"/>
  <c r="J1" i="2"/>
  <c r="T405" i="1"/>
  <c r="S405" i="1"/>
  <c r="Q405" i="1"/>
  <c r="T404" i="1"/>
  <c r="S404" i="1"/>
  <c r="Q404" i="1"/>
  <c r="T403" i="1"/>
  <c r="S403" i="1"/>
  <c r="Q403" i="1"/>
  <c r="T402" i="1"/>
  <c r="S402" i="1"/>
  <c r="Q402" i="1"/>
  <c r="T401" i="1"/>
  <c r="S401" i="1"/>
  <c r="Q401" i="1"/>
  <c r="T400" i="1"/>
  <c r="S400" i="1"/>
  <c r="Q400" i="1"/>
  <c r="T399" i="1"/>
  <c r="S399" i="1"/>
  <c r="Q399" i="1"/>
  <c r="T398" i="1"/>
  <c r="S398" i="1"/>
  <c r="Q398" i="1"/>
  <c r="T397" i="1"/>
  <c r="S397" i="1"/>
  <c r="Q397" i="1"/>
  <c r="T396" i="1"/>
  <c r="S396" i="1"/>
  <c r="Q396" i="1"/>
  <c r="T395" i="1"/>
  <c r="S395" i="1"/>
  <c r="Q395" i="1"/>
  <c r="T394" i="1"/>
  <c r="S394" i="1"/>
  <c r="Q394" i="1"/>
  <c r="T393" i="1"/>
  <c r="S393" i="1"/>
  <c r="Q393" i="1"/>
  <c r="T392" i="1"/>
  <c r="S392" i="1"/>
  <c r="Q392" i="1"/>
  <c r="T391" i="1"/>
  <c r="S391" i="1"/>
  <c r="Q391" i="1"/>
  <c r="T390" i="1"/>
  <c r="S390" i="1"/>
  <c r="Q390" i="1"/>
  <c r="T389" i="1"/>
  <c r="S389" i="1"/>
  <c r="Q389" i="1"/>
  <c r="T388" i="1"/>
  <c r="S388" i="1"/>
  <c r="Q388" i="1"/>
  <c r="T387" i="1"/>
  <c r="S387" i="1"/>
  <c r="Q387" i="1"/>
  <c r="T386" i="1"/>
  <c r="S386" i="1"/>
  <c r="Q386" i="1"/>
  <c r="T385" i="1"/>
  <c r="S385" i="1"/>
  <c r="Q385" i="1"/>
  <c r="T16" i="1"/>
  <c r="S16" i="1"/>
  <c r="Q16" i="1"/>
  <c r="T15" i="1"/>
  <c r="S15" i="1"/>
  <c r="Q15" i="1"/>
  <c r="T14" i="1"/>
  <c r="S14" i="1"/>
  <c r="Q14" i="1"/>
  <c r="T13" i="1"/>
  <c r="S13" i="1"/>
  <c r="Q13" i="1"/>
  <c r="T12" i="1"/>
  <c r="S12" i="1"/>
  <c r="Q12" i="1"/>
  <c r="T11" i="1"/>
  <c r="S11" i="1"/>
  <c r="Q11" i="1"/>
  <c r="T10" i="1"/>
  <c r="S10" i="1"/>
  <c r="Q10" i="1"/>
  <c r="T9" i="1"/>
  <c r="S9" i="1"/>
  <c r="Q9" i="1"/>
  <c r="T8" i="1"/>
  <c r="S8" i="1"/>
  <c r="Q8" i="1"/>
  <c r="T7" i="1"/>
  <c r="S7" i="1"/>
  <c r="Q7" i="1"/>
  <c r="T6" i="1"/>
  <c r="S6" i="1"/>
  <c r="Q6" i="1"/>
  <c r="T5" i="1"/>
  <c r="S5" i="1"/>
  <c r="Q5" i="1"/>
  <c r="T4" i="1"/>
  <c r="S4" i="1"/>
  <c r="Q4" i="1"/>
  <c r="T3" i="1"/>
  <c r="S3" i="1"/>
  <c r="Q3" i="1"/>
  <c r="T2" i="1"/>
  <c r="S2" i="1"/>
  <c r="Q2" i="1"/>
  <c r="T21" i="1"/>
  <c r="S21" i="1"/>
  <c r="Q21" i="1"/>
  <c r="T20" i="1"/>
  <c r="S20" i="1"/>
  <c r="Q20" i="1"/>
  <c r="T19" i="1"/>
  <c r="S19" i="1"/>
  <c r="Q19" i="1"/>
  <c r="T18" i="1"/>
  <c r="S18" i="1"/>
  <c r="Q18" i="1"/>
  <c r="T17" i="1"/>
  <c r="S17" i="1"/>
  <c r="Q17" i="1"/>
  <c r="T42" i="1"/>
  <c r="S42" i="1"/>
  <c r="Q42" i="1"/>
  <c r="T41" i="1"/>
  <c r="S41" i="1"/>
  <c r="Q41" i="1"/>
  <c r="T40" i="1"/>
  <c r="S40" i="1"/>
  <c r="Q40" i="1"/>
  <c r="T39" i="1"/>
  <c r="S39" i="1"/>
  <c r="Q39" i="1"/>
  <c r="T38" i="1"/>
  <c r="S38" i="1"/>
  <c r="Q38" i="1"/>
  <c r="T37" i="1"/>
  <c r="S37" i="1"/>
  <c r="Q37" i="1"/>
  <c r="T36" i="1"/>
  <c r="S36" i="1"/>
  <c r="Q36" i="1"/>
  <c r="T35" i="1"/>
  <c r="S35" i="1"/>
  <c r="Q35" i="1"/>
  <c r="T34" i="1"/>
  <c r="S34" i="1"/>
  <c r="Q34" i="1"/>
  <c r="T33" i="1"/>
  <c r="S33" i="1"/>
  <c r="Q33" i="1"/>
  <c r="T32" i="1"/>
  <c r="S32" i="1"/>
  <c r="Q32" i="1"/>
  <c r="T31" i="1"/>
  <c r="S31" i="1"/>
  <c r="Q31" i="1"/>
  <c r="T30" i="1"/>
  <c r="S30" i="1"/>
  <c r="Q30" i="1"/>
  <c r="T29" i="1"/>
  <c r="S29" i="1"/>
  <c r="Q29" i="1"/>
  <c r="T28" i="1"/>
  <c r="S28" i="1"/>
  <c r="Q28" i="1"/>
  <c r="T27" i="1"/>
  <c r="S27" i="1"/>
  <c r="Q27" i="1"/>
  <c r="T26" i="1"/>
  <c r="S26" i="1"/>
  <c r="Q26" i="1"/>
  <c r="T25" i="1"/>
  <c r="S25" i="1"/>
  <c r="Q25" i="1"/>
  <c r="T24" i="1"/>
  <c r="S24" i="1"/>
  <c r="Q24" i="1"/>
  <c r="T23" i="1"/>
  <c r="S23" i="1"/>
  <c r="Q23" i="1"/>
  <c r="T22" i="1"/>
  <c r="S22" i="1"/>
  <c r="Q22" i="1"/>
  <c r="T47" i="1"/>
  <c r="S47" i="1"/>
  <c r="Q47" i="1"/>
  <c r="T46" i="1"/>
  <c r="S46" i="1"/>
  <c r="Q46" i="1"/>
  <c r="T45" i="1"/>
  <c r="S45" i="1"/>
  <c r="Q45" i="1"/>
  <c r="T44" i="1"/>
  <c r="S44" i="1"/>
  <c r="Q44" i="1"/>
  <c r="T43" i="1"/>
  <c r="S43" i="1"/>
  <c r="Q43" i="1"/>
  <c r="T52" i="1"/>
  <c r="S52" i="1"/>
  <c r="Q52" i="1"/>
  <c r="T51" i="1"/>
  <c r="S51" i="1"/>
  <c r="Q51" i="1"/>
  <c r="T50" i="1"/>
  <c r="S50" i="1"/>
  <c r="Q50" i="1"/>
  <c r="T49" i="1"/>
  <c r="S49" i="1"/>
  <c r="Q49" i="1"/>
  <c r="T48" i="1"/>
  <c r="S48" i="1"/>
  <c r="Q48" i="1"/>
  <c r="T56" i="1"/>
  <c r="S56" i="1"/>
  <c r="Q56" i="1"/>
  <c r="T55" i="1"/>
  <c r="S55" i="1"/>
  <c r="Q55" i="1"/>
  <c r="T54" i="1"/>
  <c r="S54" i="1"/>
  <c r="Q54" i="1"/>
  <c r="T53" i="1"/>
  <c r="S53" i="1"/>
  <c r="Q53" i="1"/>
  <c r="T60" i="1"/>
  <c r="S60" i="1"/>
  <c r="Q60" i="1"/>
  <c r="T59" i="1"/>
  <c r="S59" i="1"/>
  <c r="Q59" i="1"/>
  <c r="T58" i="1"/>
  <c r="S58" i="1"/>
  <c r="Q58" i="1"/>
  <c r="T57" i="1"/>
  <c r="S57" i="1"/>
  <c r="Q57" i="1"/>
  <c r="T61" i="1"/>
  <c r="S61" i="1"/>
  <c r="Q61" i="1"/>
  <c r="T62" i="1"/>
  <c r="S62" i="1"/>
  <c r="Q62" i="1"/>
  <c r="T64" i="1"/>
  <c r="S64" i="1"/>
  <c r="Q64" i="1"/>
  <c r="T63" i="1"/>
  <c r="S63" i="1"/>
  <c r="Q63" i="1"/>
  <c r="T68" i="1"/>
  <c r="S68" i="1"/>
  <c r="Q68" i="1"/>
  <c r="T67" i="1"/>
  <c r="S67" i="1"/>
  <c r="Q67" i="1"/>
  <c r="T66" i="1"/>
  <c r="S66" i="1"/>
  <c r="Q66" i="1"/>
  <c r="T65" i="1"/>
  <c r="S65" i="1"/>
  <c r="Q65" i="1"/>
  <c r="T75" i="1"/>
  <c r="S75" i="1"/>
  <c r="Q75" i="1"/>
  <c r="T74" i="1"/>
  <c r="S74" i="1"/>
  <c r="Q74" i="1"/>
  <c r="T73" i="1"/>
  <c r="S73" i="1"/>
  <c r="Q73" i="1"/>
  <c r="T72" i="1"/>
  <c r="S72" i="1"/>
  <c r="Q72" i="1"/>
  <c r="T71" i="1"/>
  <c r="S71" i="1"/>
  <c r="Q71" i="1"/>
  <c r="T70" i="1"/>
  <c r="S70" i="1"/>
  <c r="Q70" i="1"/>
  <c r="T69" i="1"/>
  <c r="S69" i="1"/>
  <c r="Q69" i="1"/>
  <c r="T83" i="1"/>
  <c r="S83" i="1"/>
  <c r="Q83" i="1"/>
  <c r="T82" i="1"/>
  <c r="S82" i="1"/>
  <c r="Q82" i="1"/>
  <c r="T81" i="1"/>
  <c r="S81" i="1"/>
  <c r="Q81" i="1"/>
  <c r="T80" i="1"/>
  <c r="S80" i="1"/>
  <c r="Q80" i="1"/>
  <c r="T79" i="1"/>
  <c r="S79" i="1"/>
  <c r="Q79" i="1"/>
  <c r="T78" i="1"/>
  <c r="S78" i="1"/>
  <c r="Q78" i="1"/>
  <c r="T77" i="1"/>
  <c r="S77" i="1"/>
  <c r="Q77" i="1"/>
  <c r="T76" i="1"/>
  <c r="S76" i="1"/>
  <c r="Q76" i="1"/>
  <c r="T89" i="1"/>
  <c r="S89" i="1"/>
  <c r="Q89" i="1"/>
  <c r="T88" i="1"/>
  <c r="S88" i="1"/>
  <c r="Q88" i="1"/>
  <c r="T87" i="1"/>
  <c r="S87" i="1"/>
  <c r="Q87" i="1"/>
  <c r="T86" i="1"/>
  <c r="S86" i="1"/>
  <c r="Q86" i="1"/>
  <c r="T85" i="1"/>
  <c r="S85" i="1"/>
  <c r="Q85" i="1"/>
  <c r="T84" i="1"/>
  <c r="S84" i="1"/>
  <c r="Q84" i="1"/>
  <c r="T95" i="1"/>
  <c r="S95" i="1"/>
  <c r="Q95" i="1"/>
  <c r="T94" i="1"/>
  <c r="S94" i="1"/>
  <c r="Q94" i="1"/>
  <c r="T93" i="1"/>
  <c r="S93" i="1"/>
  <c r="Q93" i="1"/>
  <c r="T92" i="1"/>
  <c r="S92" i="1"/>
  <c r="Q92" i="1"/>
  <c r="T91" i="1"/>
  <c r="S91" i="1"/>
  <c r="Q91" i="1"/>
  <c r="T90" i="1"/>
  <c r="S90" i="1"/>
  <c r="Q90" i="1"/>
  <c r="T96" i="1"/>
  <c r="S96" i="1"/>
  <c r="Q96" i="1"/>
  <c r="T100" i="1"/>
  <c r="S100" i="1"/>
  <c r="Q100" i="1"/>
  <c r="T99" i="1"/>
  <c r="S99" i="1"/>
  <c r="Q99" i="1"/>
  <c r="T98" i="1"/>
  <c r="S98" i="1"/>
  <c r="Q98" i="1"/>
  <c r="T97" i="1"/>
  <c r="S97" i="1"/>
  <c r="Q97" i="1"/>
  <c r="T101" i="1"/>
  <c r="S101" i="1"/>
  <c r="Q101" i="1"/>
  <c r="T105" i="1"/>
  <c r="S105" i="1"/>
  <c r="Q105" i="1"/>
  <c r="T104" i="1"/>
  <c r="S104" i="1"/>
  <c r="Q104" i="1"/>
  <c r="T103" i="1"/>
  <c r="S103" i="1"/>
  <c r="Q103" i="1"/>
  <c r="T102" i="1"/>
  <c r="S102" i="1"/>
  <c r="Q102" i="1"/>
  <c r="T107" i="1"/>
  <c r="S107" i="1"/>
  <c r="Q107" i="1"/>
  <c r="T106" i="1"/>
  <c r="S106" i="1"/>
  <c r="Q106" i="1"/>
  <c r="T110" i="1"/>
  <c r="S110" i="1"/>
  <c r="Q110" i="1"/>
  <c r="T109" i="1"/>
  <c r="S109" i="1"/>
  <c r="Q109" i="1"/>
  <c r="T108" i="1"/>
  <c r="S108" i="1"/>
  <c r="Q108" i="1"/>
  <c r="T113" i="1"/>
  <c r="S113" i="1"/>
  <c r="Q113" i="1"/>
  <c r="T112" i="1"/>
  <c r="S112" i="1"/>
  <c r="Q112" i="1"/>
  <c r="T111" i="1"/>
  <c r="S111" i="1"/>
  <c r="Q111" i="1"/>
  <c r="T117" i="1"/>
  <c r="S117" i="1"/>
  <c r="Q117" i="1"/>
  <c r="T116" i="1"/>
  <c r="S116" i="1"/>
  <c r="Q116" i="1"/>
  <c r="T115" i="1"/>
  <c r="S115" i="1"/>
  <c r="Q115" i="1"/>
  <c r="T114" i="1"/>
  <c r="S114" i="1"/>
  <c r="Q114" i="1"/>
  <c r="T122" i="1"/>
  <c r="S122" i="1"/>
  <c r="Q122" i="1"/>
  <c r="T121" i="1"/>
  <c r="S121" i="1"/>
  <c r="Q121" i="1"/>
  <c r="T120" i="1"/>
  <c r="S120" i="1"/>
  <c r="Q120" i="1"/>
  <c r="T119" i="1"/>
  <c r="S119" i="1"/>
  <c r="Q119" i="1"/>
  <c r="T118" i="1"/>
  <c r="S118" i="1"/>
  <c r="Q118" i="1"/>
  <c r="T124" i="1"/>
  <c r="S124" i="1"/>
  <c r="Q124" i="1"/>
  <c r="T123" i="1"/>
  <c r="S123" i="1"/>
  <c r="Q123" i="1"/>
  <c r="T127" i="1"/>
  <c r="S127" i="1"/>
  <c r="Q127" i="1"/>
  <c r="T126" i="1"/>
  <c r="S126" i="1"/>
  <c r="Q126" i="1"/>
  <c r="T125" i="1"/>
  <c r="S125" i="1"/>
  <c r="Q125" i="1"/>
  <c r="T132" i="1"/>
  <c r="S132" i="1"/>
  <c r="Q132" i="1"/>
  <c r="T131" i="1"/>
  <c r="S131" i="1"/>
  <c r="Q131" i="1"/>
  <c r="T130" i="1"/>
  <c r="S130" i="1"/>
  <c r="Q130" i="1"/>
  <c r="T129" i="1"/>
  <c r="S129" i="1"/>
  <c r="Q129" i="1"/>
  <c r="T128" i="1"/>
  <c r="S128" i="1"/>
  <c r="Q128" i="1"/>
  <c r="T138" i="1"/>
  <c r="S138" i="1"/>
  <c r="Q138" i="1"/>
  <c r="T137" i="1"/>
  <c r="S137" i="1"/>
  <c r="Q137" i="1"/>
  <c r="T136" i="1"/>
  <c r="S136" i="1"/>
  <c r="Q136" i="1"/>
  <c r="T135" i="1"/>
  <c r="S135" i="1"/>
  <c r="Q135" i="1"/>
  <c r="T134" i="1"/>
  <c r="S134" i="1"/>
  <c r="Q134" i="1"/>
  <c r="T133" i="1"/>
  <c r="S133" i="1"/>
  <c r="Q133" i="1"/>
  <c r="T140" i="1"/>
  <c r="S140" i="1"/>
  <c r="Q140" i="1"/>
  <c r="T139" i="1"/>
  <c r="S139" i="1"/>
  <c r="Q139" i="1"/>
  <c r="T142" i="1"/>
  <c r="S142" i="1"/>
  <c r="Q142" i="1"/>
  <c r="T141" i="1"/>
  <c r="S141" i="1"/>
  <c r="Q141" i="1"/>
  <c r="T144" i="1"/>
  <c r="S144" i="1"/>
  <c r="Q144" i="1"/>
  <c r="T143" i="1"/>
  <c r="S143" i="1"/>
  <c r="Q143" i="1"/>
  <c r="T146" i="1"/>
  <c r="S146" i="1"/>
  <c r="Q146" i="1"/>
  <c r="T145" i="1"/>
  <c r="S145" i="1"/>
  <c r="Q145" i="1"/>
  <c r="T150" i="1"/>
  <c r="S150" i="1"/>
  <c r="Q150" i="1"/>
  <c r="T149" i="1"/>
  <c r="S149" i="1"/>
  <c r="Q149" i="1"/>
  <c r="T148" i="1"/>
  <c r="S148" i="1"/>
  <c r="Q148" i="1"/>
  <c r="T147" i="1"/>
  <c r="S147" i="1"/>
  <c r="Q147" i="1"/>
  <c r="T154" i="1"/>
  <c r="S154" i="1"/>
  <c r="Q154" i="1"/>
  <c r="T153" i="1"/>
  <c r="S153" i="1"/>
  <c r="Q153" i="1"/>
  <c r="T152" i="1"/>
  <c r="S152" i="1"/>
  <c r="Q152" i="1"/>
  <c r="T151" i="1"/>
  <c r="S151" i="1"/>
  <c r="Q151" i="1"/>
  <c r="T158" i="1"/>
  <c r="S158" i="1"/>
  <c r="Q158" i="1"/>
  <c r="T157" i="1"/>
  <c r="S157" i="1"/>
  <c r="Q157" i="1"/>
  <c r="T156" i="1"/>
  <c r="S156" i="1"/>
  <c r="Q156" i="1"/>
  <c r="T155" i="1"/>
  <c r="S155" i="1"/>
  <c r="Q155" i="1"/>
  <c r="T159" i="1"/>
  <c r="S159" i="1"/>
  <c r="Q159" i="1"/>
  <c r="T164" i="1"/>
  <c r="S164" i="1"/>
  <c r="Q164" i="1"/>
  <c r="T163" i="1"/>
  <c r="S163" i="1"/>
  <c r="Q163" i="1"/>
  <c r="T162" i="1"/>
  <c r="S162" i="1"/>
  <c r="Q162" i="1"/>
  <c r="T161" i="1"/>
  <c r="S161" i="1"/>
  <c r="Q161" i="1"/>
  <c r="T160" i="1"/>
  <c r="S160" i="1"/>
  <c r="Q160" i="1"/>
  <c r="T172" i="1"/>
  <c r="S172" i="1"/>
  <c r="Q172" i="1"/>
  <c r="T171" i="1"/>
  <c r="S171" i="1"/>
  <c r="Q171" i="1"/>
  <c r="T170" i="1"/>
  <c r="S170" i="1"/>
  <c r="Q170" i="1"/>
  <c r="T169" i="1"/>
  <c r="S169" i="1"/>
  <c r="Q169" i="1"/>
  <c r="T168" i="1"/>
  <c r="S168" i="1"/>
  <c r="Q168" i="1"/>
  <c r="T167" i="1"/>
  <c r="S167" i="1"/>
  <c r="Q167" i="1"/>
  <c r="T166" i="1"/>
  <c r="S166" i="1"/>
  <c r="Q166" i="1"/>
  <c r="T165" i="1"/>
  <c r="S165" i="1"/>
  <c r="Q165" i="1"/>
  <c r="T176" i="1"/>
  <c r="S176" i="1"/>
  <c r="Q176" i="1"/>
  <c r="T175" i="1"/>
  <c r="S175" i="1"/>
  <c r="Q175" i="1"/>
  <c r="T174" i="1"/>
  <c r="S174" i="1"/>
  <c r="Q174" i="1"/>
  <c r="T173" i="1"/>
  <c r="S173" i="1"/>
  <c r="Q173" i="1"/>
  <c r="T182" i="1"/>
  <c r="S182" i="1"/>
  <c r="Q182" i="1"/>
  <c r="T181" i="1"/>
  <c r="S181" i="1"/>
  <c r="Q181" i="1"/>
  <c r="T180" i="1"/>
  <c r="S180" i="1"/>
  <c r="Q180" i="1"/>
  <c r="T179" i="1"/>
  <c r="S179" i="1"/>
  <c r="Q179" i="1"/>
  <c r="T178" i="1"/>
  <c r="S178" i="1"/>
  <c r="Q178" i="1"/>
  <c r="T177" i="1"/>
  <c r="S177" i="1"/>
  <c r="Q177" i="1"/>
  <c r="T185" i="1"/>
  <c r="S185" i="1"/>
  <c r="Q185" i="1"/>
  <c r="T184" i="1"/>
  <c r="S184" i="1"/>
  <c r="Q184" i="1"/>
  <c r="T183" i="1"/>
  <c r="S183" i="1"/>
  <c r="Q183" i="1"/>
  <c r="T195" i="1"/>
  <c r="S195" i="1"/>
  <c r="Q195" i="1"/>
  <c r="T194" i="1"/>
  <c r="S194" i="1"/>
  <c r="Q194" i="1"/>
  <c r="T193" i="1"/>
  <c r="S193" i="1"/>
  <c r="Q193" i="1"/>
  <c r="T192" i="1"/>
  <c r="S192" i="1"/>
  <c r="Q192" i="1"/>
  <c r="T191" i="1"/>
  <c r="S191" i="1"/>
  <c r="Q191" i="1"/>
  <c r="T190" i="1"/>
  <c r="S190" i="1"/>
  <c r="Q190" i="1"/>
  <c r="T189" i="1"/>
  <c r="S189" i="1"/>
  <c r="Q189" i="1"/>
  <c r="T188" i="1"/>
  <c r="S188" i="1"/>
  <c r="Q188" i="1"/>
  <c r="T187" i="1"/>
  <c r="S187" i="1"/>
  <c r="Q187" i="1"/>
  <c r="T186" i="1"/>
  <c r="S186" i="1"/>
  <c r="Q186" i="1"/>
  <c r="T199" i="1"/>
  <c r="S199" i="1"/>
  <c r="Q199" i="1"/>
  <c r="T198" i="1"/>
  <c r="S198" i="1"/>
  <c r="Q198" i="1"/>
  <c r="T197" i="1"/>
  <c r="S197" i="1"/>
  <c r="Q197" i="1"/>
  <c r="T196" i="1"/>
  <c r="S196" i="1"/>
  <c r="Q196" i="1"/>
  <c r="T208" i="1"/>
  <c r="S208" i="1"/>
  <c r="Q208" i="1"/>
  <c r="T207" i="1"/>
  <c r="S207" i="1"/>
  <c r="Q207" i="1"/>
  <c r="T206" i="1"/>
  <c r="S206" i="1"/>
  <c r="Q206" i="1"/>
  <c r="T205" i="1"/>
  <c r="S205" i="1"/>
  <c r="Q205" i="1"/>
  <c r="T204" i="1"/>
  <c r="S204" i="1"/>
  <c r="Q204" i="1"/>
  <c r="T203" i="1"/>
  <c r="S203" i="1"/>
  <c r="Q203" i="1"/>
  <c r="T202" i="1"/>
  <c r="S202" i="1"/>
  <c r="Q202" i="1"/>
  <c r="T201" i="1"/>
  <c r="S201" i="1"/>
  <c r="Q201" i="1"/>
  <c r="T200" i="1"/>
  <c r="S200" i="1"/>
  <c r="Q200" i="1"/>
  <c r="T210" i="1"/>
  <c r="S210" i="1"/>
  <c r="Q210" i="1"/>
  <c r="T209" i="1"/>
  <c r="S209" i="1"/>
  <c r="Q209" i="1"/>
  <c r="T212" i="1"/>
  <c r="S212" i="1"/>
  <c r="Q212" i="1"/>
  <c r="T211" i="1"/>
  <c r="S211" i="1"/>
  <c r="Q211" i="1"/>
  <c r="T213" i="1"/>
  <c r="S213" i="1"/>
  <c r="Q213" i="1"/>
  <c r="T215" i="1"/>
  <c r="S215" i="1"/>
  <c r="Q215" i="1"/>
  <c r="T214" i="1"/>
  <c r="S214" i="1"/>
  <c r="Q214" i="1"/>
  <c r="T219" i="1"/>
  <c r="S219" i="1"/>
  <c r="Q219" i="1"/>
  <c r="T218" i="1"/>
  <c r="S218" i="1"/>
  <c r="Q218" i="1"/>
  <c r="T217" i="1"/>
  <c r="S217" i="1"/>
  <c r="Q217" i="1"/>
  <c r="T216" i="1"/>
  <c r="S216" i="1"/>
  <c r="Q216" i="1"/>
  <c r="T221" i="1"/>
  <c r="S221" i="1"/>
  <c r="Q221" i="1"/>
  <c r="T220" i="1"/>
  <c r="S220" i="1"/>
  <c r="Q220" i="1"/>
  <c r="T222" i="1"/>
  <c r="S222" i="1"/>
  <c r="Q222" i="1"/>
  <c r="T223" i="1"/>
  <c r="S223" i="1"/>
  <c r="Q223" i="1"/>
  <c r="T225" i="1"/>
  <c r="S225" i="1"/>
  <c r="Q225" i="1"/>
  <c r="T224" i="1"/>
  <c r="S224" i="1"/>
  <c r="Q224" i="1"/>
  <c r="T227" i="1"/>
  <c r="S227" i="1"/>
  <c r="Q227" i="1"/>
  <c r="T226" i="1"/>
  <c r="S226" i="1"/>
  <c r="Q226" i="1"/>
  <c r="T228" i="1"/>
  <c r="S228" i="1"/>
  <c r="Q228" i="1"/>
  <c r="T229" i="1"/>
  <c r="S229" i="1"/>
  <c r="Q229" i="1"/>
  <c r="T299" i="1"/>
  <c r="S299" i="1"/>
  <c r="Q299" i="1"/>
  <c r="T298" i="1"/>
  <c r="S298" i="1"/>
  <c r="Q298" i="1"/>
  <c r="T297" i="1"/>
  <c r="S297" i="1"/>
  <c r="Q297" i="1"/>
  <c r="T296" i="1"/>
  <c r="S296" i="1"/>
  <c r="Q296" i="1"/>
  <c r="T295" i="1"/>
  <c r="S295" i="1"/>
  <c r="Q295" i="1"/>
  <c r="T294" i="1"/>
  <c r="S294" i="1"/>
  <c r="Q294" i="1"/>
  <c r="T293" i="1"/>
  <c r="S293" i="1"/>
  <c r="Q293" i="1"/>
  <c r="T292" i="1"/>
  <c r="S292" i="1"/>
  <c r="Q292" i="1"/>
  <c r="T291" i="1"/>
  <c r="S291" i="1"/>
  <c r="Q291" i="1"/>
  <c r="T290" i="1"/>
  <c r="S290" i="1"/>
  <c r="Q290" i="1"/>
  <c r="T289" i="1"/>
  <c r="S289" i="1"/>
  <c r="Q289" i="1"/>
  <c r="T288" i="1"/>
  <c r="S288" i="1"/>
  <c r="Q288" i="1"/>
  <c r="T287" i="1"/>
  <c r="S287" i="1"/>
  <c r="Q287" i="1"/>
  <c r="T286" i="1"/>
  <c r="S286" i="1"/>
  <c r="Q286" i="1"/>
  <c r="T285" i="1"/>
  <c r="S285" i="1"/>
  <c r="Q285" i="1"/>
  <c r="T284" i="1"/>
  <c r="S284" i="1"/>
  <c r="Q284" i="1"/>
  <c r="T283" i="1"/>
  <c r="S283" i="1"/>
  <c r="Q283" i="1"/>
  <c r="T282" i="1"/>
  <c r="S282" i="1"/>
  <c r="Q282" i="1"/>
  <c r="T281" i="1"/>
  <c r="S281" i="1"/>
  <c r="Q281" i="1"/>
  <c r="T280" i="1"/>
  <c r="S280" i="1"/>
  <c r="Q280" i="1"/>
  <c r="T279" i="1"/>
  <c r="S279" i="1"/>
  <c r="Q279" i="1"/>
  <c r="T278" i="1"/>
  <c r="S278" i="1"/>
  <c r="Q278" i="1"/>
  <c r="T277" i="1"/>
  <c r="S277" i="1"/>
  <c r="Q277" i="1"/>
  <c r="T276" i="1"/>
  <c r="S276" i="1"/>
  <c r="Q276" i="1"/>
  <c r="T275" i="1"/>
  <c r="S275" i="1"/>
  <c r="Q275" i="1"/>
  <c r="T274" i="1"/>
  <c r="S274" i="1"/>
  <c r="Q274" i="1"/>
  <c r="T273" i="1"/>
  <c r="S273" i="1"/>
  <c r="Q273" i="1"/>
  <c r="T272" i="1"/>
  <c r="S272" i="1"/>
  <c r="Q272" i="1"/>
  <c r="T271" i="1"/>
  <c r="S271" i="1"/>
  <c r="Q271" i="1"/>
  <c r="T270" i="1"/>
  <c r="S270" i="1"/>
  <c r="Q270" i="1"/>
  <c r="T269" i="1"/>
  <c r="S269" i="1"/>
  <c r="Q269" i="1"/>
  <c r="T268" i="1"/>
  <c r="S268" i="1"/>
  <c r="Q268" i="1"/>
  <c r="T267" i="1"/>
  <c r="S267" i="1"/>
  <c r="Q267" i="1"/>
  <c r="T266" i="1"/>
  <c r="S266" i="1"/>
  <c r="Q266" i="1"/>
  <c r="T265" i="1"/>
  <c r="S265" i="1"/>
  <c r="Q265" i="1"/>
  <c r="T264" i="1"/>
  <c r="S264" i="1"/>
  <c r="Q264" i="1"/>
  <c r="T263" i="1"/>
  <c r="S263" i="1"/>
  <c r="Q263" i="1"/>
  <c r="T262" i="1"/>
  <c r="S262" i="1"/>
  <c r="Q262" i="1"/>
  <c r="T261" i="1"/>
  <c r="S261" i="1"/>
  <c r="Q261" i="1"/>
  <c r="T260" i="1"/>
  <c r="S260" i="1"/>
  <c r="Q260" i="1"/>
  <c r="T259" i="1"/>
  <c r="S259" i="1"/>
  <c r="Q259" i="1"/>
  <c r="T258" i="1"/>
  <c r="S258" i="1"/>
  <c r="Q258" i="1"/>
  <c r="T257" i="1"/>
  <c r="S257" i="1"/>
  <c r="Q257" i="1"/>
  <c r="T256" i="1"/>
  <c r="S256" i="1"/>
  <c r="Q256" i="1"/>
  <c r="T255" i="1"/>
  <c r="S255" i="1"/>
  <c r="Q255" i="1"/>
  <c r="T254" i="1"/>
  <c r="S254" i="1"/>
  <c r="Q254" i="1"/>
  <c r="T253" i="1"/>
  <c r="S253" i="1"/>
  <c r="Q253" i="1"/>
  <c r="T252" i="1"/>
  <c r="S252" i="1"/>
  <c r="Q252" i="1"/>
  <c r="T251" i="1"/>
  <c r="S251" i="1"/>
  <c r="Q251" i="1"/>
  <c r="T250" i="1"/>
  <c r="S250" i="1"/>
  <c r="Q250" i="1"/>
  <c r="T249" i="1"/>
  <c r="S249" i="1"/>
  <c r="Q249" i="1"/>
  <c r="T248" i="1"/>
  <c r="S248" i="1"/>
  <c r="Q248" i="1"/>
  <c r="T247" i="1"/>
  <c r="S247" i="1"/>
  <c r="Q247" i="1"/>
  <c r="T246" i="1"/>
  <c r="S246" i="1"/>
  <c r="Q246" i="1"/>
  <c r="T245" i="1"/>
  <c r="S245" i="1"/>
  <c r="Q245" i="1"/>
  <c r="T244" i="1"/>
  <c r="S244" i="1"/>
  <c r="Q244" i="1"/>
  <c r="T243" i="1"/>
  <c r="S243" i="1"/>
  <c r="Q243" i="1"/>
  <c r="T242" i="1"/>
  <c r="S242" i="1"/>
  <c r="Q242" i="1"/>
  <c r="T241" i="1"/>
  <c r="S241" i="1"/>
  <c r="Q241" i="1"/>
  <c r="T240" i="1"/>
  <c r="S240" i="1"/>
  <c r="Q240" i="1"/>
  <c r="T239" i="1"/>
  <c r="S239" i="1"/>
  <c r="Q239" i="1"/>
  <c r="T238" i="1"/>
  <c r="S238" i="1"/>
  <c r="Q238" i="1"/>
  <c r="T237" i="1"/>
  <c r="S237" i="1"/>
  <c r="Q237" i="1"/>
  <c r="T236" i="1"/>
  <c r="S236" i="1"/>
  <c r="Q236" i="1"/>
  <c r="T235" i="1"/>
  <c r="S235" i="1"/>
  <c r="Q235" i="1"/>
  <c r="T234" i="1"/>
  <c r="S234" i="1"/>
  <c r="Q234" i="1"/>
  <c r="T233" i="1"/>
  <c r="S233" i="1"/>
  <c r="Q233" i="1"/>
  <c r="T232" i="1"/>
  <c r="S232" i="1"/>
  <c r="Q232" i="1"/>
  <c r="T231" i="1"/>
  <c r="S231" i="1"/>
  <c r="Q231" i="1"/>
  <c r="T230" i="1"/>
  <c r="S230" i="1"/>
  <c r="Q230" i="1"/>
  <c r="T303" i="1"/>
  <c r="S303" i="1"/>
  <c r="Q303" i="1"/>
  <c r="T302" i="1"/>
  <c r="S302" i="1"/>
  <c r="Q302" i="1"/>
  <c r="T301" i="1"/>
  <c r="S301" i="1"/>
  <c r="Q301" i="1"/>
  <c r="T300" i="1"/>
  <c r="S300" i="1"/>
  <c r="Q300" i="1"/>
  <c r="T305" i="1"/>
  <c r="S305" i="1"/>
  <c r="Q305" i="1"/>
  <c r="T304" i="1"/>
  <c r="S304" i="1"/>
  <c r="Q304" i="1"/>
  <c r="T306" i="1"/>
  <c r="S306" i="1"/>
  <c r="Q306" i="1"/>
  <c r="T309" i="1"/>
  <c r="S309" i="1"/>
  <c r="Q309" i="1"/>
  <c r="T308" i="1"/>
  <c r="S308" i="1"/>
  <c r="Q308" i="1"/>
  <c r="T307" i="1"/>
  <c r="S307" i="1"/>
  <c r="Q307" i="1"/>
  <c r="T313" i="1"/>
  <c r="S313" i="1"/>
  <c r="Q313" i="1"/>
  <c r="T312" i="1"/>
  <c r="S312" i="1"/>
  <c r="Q312" i="1"/>
  <c r="T311" i="1"/>
  <c r="S311" i="1"/>
  <c r="Q311" i="1"/>
  <c r="T310" i="1"/>
  <c r="S310" i="1"/>
  <c r="Q310" i="1"/>
  <c r="T315" i="1"/>
  <c r="S315" i="1"/>
  <c r="Q315" i="1"/>
  <c r="T314" i="1"/>
  <c r="S314" i="1"/>
  <c r="Q314" i="1"/>
  <c r="T316" i="1"/>
  <c r="S316" i="1"/>
  <c r="Q316" i="1"/>
  <c r="T317" i="1"/>
  <c r="S317" i="1"/>
  <c r="Q317" i="1"/>
  <c r="T324" i="1"/>
  <c r="S324" i="1"/>
  <c r="Q324" i="1"/>
  <c r="T323" i="1"/>
  <c r="S323" i="1"/>
  <c r="Q323" i="1"/>
  <c r="T322" i="1"/>
  <c r="S322" i="1"/>
  <c r="Q322" i="1"/>
  <c r="T321" i="1"/>
  <c r="S321" i="1"/>
  <c r="Q321" i="1"/>
  <c r="T320" i="1"/>
  <c r="S320" i="1"/>
  <c r="Q320" i="1"/>
  <c r="T319" i="1"/>
  <c r="S319" i="1"/>
  <c r="Q319" i="1"/>
  <c r="T318" i="1"/>
  <c r="S318" i="1"/>
  <c r="Q318" i="1"/>
  <c r="T325" i="1"/>
  <c r="S325" i="1"/>
  <c r="Q325" i="1"/>
  <c r="T326" i="1"/>
  <c r="S326" i="1"/>
  <c r="Q326" i="1"/>
  <c r="T328" i="1"/>
  <c r="S328" i="1"/>
  <c r="Q328" i="1"/>
  <c r="T327" i="1"/>
  <c r="S327" i="1"/>
  <c r="Q327" i="1"/>
  <c r="T331" i="1"/>
  <c r="S331" i="1"/>
  <c r="Q331" i="1"/>
  <c r="T330" i="1"/>
  <c r="S330" i="1"/>
  <c r="Q330" i="1"/>
  <c r="T329" i="1"/>
  <c r="S329" i="1"/>
  <c r="Q329" i="1"/>
  <c r="T332" i="1"/>
  <c r="S332" i="1"/>
  <c r="Q332" i="1"/>
  <c r="T339" i="1"/>
  <c r="S339" i="1"/>
  <c r="Q339" i="1"/>
  <c r="T338" i="1"/>
  <c r="S338" i="1"/>
  <c r="Q338" i="1"/>
  <c r="T337" i="1"/>
  <c r="S337" i="1"/>
  <c r="Q337" i="1"/>
  <c r="T336" i="1"/>
  <c r="S336" i="1"/>
  <c r="Q336" i="1"/>
  <c r="T335" i="1"/>
  <c r="S335" i="1"/>
  <c r="Q335" i="1"/>
  <c r="T334" i="1"/>
  <c r="S334" i="1"/>
  <c r="Q334" i="1"/>
  <c r="T333" i="1"/>
  <c r="S333" i="1"/>
  <c r="Q333" i="1"/>
  <c r="T341" i="1"/>
  <c r="S341" i="1"/>
  <c r="Q341" i="1"/>
  <c r="T340" i="1"/>
  <c r="S340" i="1"/>
  <c r="Q340" i="1"/>
  <c r="T342" i="1"/>
  <c r="S342" i="1"/>
  <c r="Q342" i="1"/>
  <c r="T343" i="1"/>
  <c r="S343" i="1"/>
  <c r="Q343" i="1"/>
  <c r="T344" i="1"/>
  <c r="S344" i="1"/>
  <c r="Q344" i="1"/>
  <c r="T350" i="1"/>
  <c r="S350" i="1"/>
  <c r="Q350" i="1"/>
  <c r="T349" i="1"/>
  <c r="S349" i="1"/>
  <c r="Q349" i="1"/>
  <c r="T348" i="1"/>
  <c r="S348" i="1"/>
  <c r="Q348" i="1"/>
  <c r="T347" i="1"/>
  <c r="S347" i="1"/>
  <c r="Q347" i="1"/>
  <c r="T346" i="1"/>
  <c r="S346" i="1"/>
  <c r="Q346" i="1"/>
  <c r="T345" i="1"/>
  <c r="S345" i="1"/>
  <c r="Q345" i="1"/>
  <c r="T355" i="1"/>
  <c r="S355" i="1"/>
  <c r="Q355" i="1"/>
  <c r="T354" i="1"/>
  <c r="S354" i="1"/>
  <c r="Q354" i="1"/>
  <c r="T353" i="1"/>
  <c r="S353" i="1"/>
  <c r="Q353" i="1"/>
  <c r="T352" i="1"/>
  <c r="S352" i="1"/>
  <c r="Q352" i="1"/>
  <c r="T351" i="1"/>
  <c r="S351" i="1"/>
  <c r="Q351" i="1"/>
  <c r="T357" i="1"/>
  <c r="S357" i="1"/>
  <c r="Q357" i="1"/>
  <c r="T356" i="1"/>
  <c r="S356" i="1"/>
  <c r="Q356" i="1"/>
  <c r="T359" i="1"/>
  <c r="S359" i="1"/>
  <c r="Q359" i="1"/>
  <c r="T358" i="1"/>
  <c r="S358" i="1"/>
  <c r="Q358" i="1"/>
  <c r="T360" i="1"/>
  <c r="S360" i="1"/>
  <c r="Q360" i="1"/>
  <c r="T362" i="1"/>
  <c r="S362" i="1"/>
  <c r="Q362" i="1"/>
  <c r="T361" i="1"/>
  <c r="S361" i="1"/>
  <c r="Q361" i="1"/>
  <c r="T364" i="1"/>
  <c r="S364" i="1"/>
  <c r="Q364" i="1"/>
  <c r="T363" i="1"/>
  <c r="S363" i="1"/>
  <c r="Q363" i="1"/>
  <c r="T366" i="1"/>
  <c r="S366" i="1"/>
  <c r="Q366" i="1"/>
  <c r="T365" i="1"/>
  <c r="S365" i="1"/>
  <c r="Q365" i="1"/>
  <c r="T369" i="1"/>
  <c r="S369" i="1"/>
  <c r="Q369" i="1"/>
  <c r="T368" i="1"/>
  <c r="S368" i="1"/>
  <c r="Q368" i="1"/>
  <c r="T367" i="1"/>
  <c r="S367" i="1"/>
  <c r="Q367" i="1"/>
  <c r="T370" i="1"/>
  <c r="S370" i="1"/>
  <c r="Q370" i="1"/>
  <c r="T372" i="1"/>
  <c r="S372" i="1"/>
  <c r="Q372" i="1"/>
  <c r="T371" i="1"/>
  <c r="S371" i="1"/>
  <c r="Q371" i="1"/>
  <c r="T374" i="1"/>
  <c r="S374" i="1"/>
  <c r="Q374" i="1"/>
  <c r="T373" i="1"/>
  <c r="S373" i="1"/>
  <c r="Q373" i="1"/>
  <c r="T377" i="1"/>
  <c r="S377" i="1"/>
  <c r="Q377" i="1"/>
  <c r="T376" i="1"/>
  <c r="S376" i="1"/>
  <c r="Q376" i="1"/>
  <c r="T375" i="1"/>
  <c r="S375" i="1"/>
  <c r="Q375" i="1"/>
  <c r="T378" i="1"/>
  <c r="S378" i="1"/>
  <c r="Q378" i="1"/>
  <c r="T379" i="1"/>
  <c r="S379" i="1"/>
  <c r="Q379" i="1"/>
  <c r="T382" i="1"/>
  <c r="S382" i="1"/>
  <c r="Q382" i="1"/>
  <c r="T381" i="1"/>
  <c r="S381" i="1"/>
  <c r="Q381" i="1"/>
  <c r="T380" i="1"/>
  <c r="S380" i="1"/>
  <c r="Q380" i="1"/>
  <c r="T383" i="1"/>
  <c r="S383" i="1"/>
  <c r="Q383" i="1"/>
  <c r="T384" i="1"/>
  <c r="S384" i="1"/>
  <c r="Q384" i="1"/>
  <c r="P405" i="1"/>
  <c r="P404" i="1"/>
  <c r="P403" i="1"/>
  <c r="P402" i="1"/>
  <c r="P401" i="1"/>
  <c r="P400" i="1"/>
  <c r="P399" i="1"/>
  <c r="P398" i="1"/>
  <c r="P397" i="1"/>
  <c r="P396" i="1"/>
  <c r="P395" i="1"/>
  <c r="P394" i="1"/>
  <c r="P393" i="1"/>
  <c r="P392" i="1"/>
  <c r="P391" i="1"/>
  <c r="P390" i="1"/>
  <c r="P389" i="1"/>
  <c r="P388" i="1"/>
  <c r="P387" i="1"/>
  <c r="P386" i="1"/>
  <c r="P385" i="1"/>
  <c r="P16" i="1"/>
  <c r="P15" i="1"/>
  <c r="P14" i="1"/>
  <c r="P13" i="1"/>
  <c r="P12" i="1"/>
  <c r="P11" i="1"/>
  <c r="P10" i="1"/>
  <c r="P9" i="1"/>
  <c r="P8" i="1"/>
  <c r="P7" i="1"/>
  <c r="P6" i="1"/>
  <c r="P5" i="1"/>
  <c r="P4" i="1"/>
  <c r="P3" i="1"/>
  <c r="P2" i="1"/>
  <c r="P21" i="1"/>
  <c r="P20" i="1"/>
  <c r="P19" i="1"/>
  <c r="P18" i="1"/>
  <c r="P17" i="1"/>
  <c r="P42" i="1"/>
  <c r="P41" i="1"/>
  <c r="P40" i="1"/>
  <c r="P39" i="1"/>
  <c r="P38" i="1"/>
  <c r="P37" i="1"/>
  <c r="P36" i="1"/>
  <c r="P35" i="1"/>
  <c r="P34" i="1"/>
  <c r="P33" i="1"/>
  <c r="P32" i="1"/>
  <c r="P31" i="1"/>
  <c r="P30" i="1"/>
  <c r="P29" i="1"/>
  <c r="P28" i="1"/>
  <c r="P27" i="1"/>
  <c r="P26" i="1"/>
  <c r="P25" i="1"/>
  <c r="P24" i="1"/>
  <c r="P23" i="1"/>
  <c r="P22" i="1"/>
  <c r="P47" i="1"/>
  <c r="P46" i="1"/>
  <c r="P45" i="1"/>
  <c r="P44" i="1"/>
  <c r="P43" i="1"/>
  <c r="P52" i="1"/>
  <c r="P51" i="1"/>
  <c r="P50" i="1"/>
  <c r="P49" i="1"/>
  <c r="P48" i="1"/>
  <c r="P56" i="1"/>
  <c r="P55" i="1"/>
  <c r="P54" i="1"/>
  <c r="P53" i="1"/>
  <c r="P60" i="1"/>
  <c r="P59" i="1"/>
  <c r="P58" i="1"/>
  <c r="P57" i="1"/>
  <c r="P61" i="1"/>
  <c r="P62" i="1"/>
  <c r="P64" i="1"/>
  <c r="P63" i="1"/>
  <c r="P68" i="1"/>
  <c r="P67" i="1"/>
  <c r="P66" i="1"/>
  <c r="P65" i="1"/>
  <c r="P75" i="1"/>
  <c r="P74" i="1"/>
  <c r="P73" i="1"/>
  <c r="P72" i="1"/>
  <c r="P71" i="1"/>
  <c r="P70" i="1"/>
  <c r="P69" i="1"/>
  <c r="P83" i="1"/>
  <c r="P82" i="1"/>
  <c r="P81" i="1"/>
  <c r="P80" i="1"/>
  <c r="P79" i="1"/>
  <c r="P78" i="1"/>
  <c r="P77" i="1"/>
  <c r="P76" i="1"/>
  <c r="P89" i="1"/>
  <c r="P88" i="1"/>
  <c r="P87" i="1"/>
  <c r="P86" i="1"/>
  <c r="P85" i="1"/>
  <c r="P84" i="1"/>
  <c r="P95" i="1"/>
  <c r="P94" i="1"/>
  <c r="P93" i="1"/>
  <c r="P92" i="1"/>
  <c r="P91" i="1"/>
  <c r="P90" i="1"/>
  <c r="P96" i="1"/>
  <c r="P100" i="1"/>
  <c r="P99" i="1"/>
  <c r="P98" i="1"/>
  <c r="P97" i="1"/>
  <c r="P101" i="1"/>
  <c r="P105" i="1"/>
  <c r="P104" i="1"/>
  <c r="P103" i="1"/>
  <c r="P102" i="1"/>
  <c r="P107" i="1"/>
  <c r="P106" i="1"/>
  <c r="P110" i="1"/>
  <c r="P109" i="1"/>
  <c r="P108" i="1"/>
  <c r="P113" i="1"/>
  <c r="P112" i="1"/>
  <c r="P111" i="1"/>
  <c r="P117" i="1"/>
  <c r="P116" i="1"/>
  <c r="P115" i="1"/>
  <c r="P114" i="1"/>
  <c r="P122" i="1"/>
  <c r="P121" i="1"/>
  <c r="P120" i="1"/>
  <c r="P119" i="1"/>
  <c r="P118" i="1"/>
  <c r="P124" i="1"/>
  <c r="P123" i="1"/>
  <c r="P127" i="1"/>
  <c r="P126" i="1"/>
  <c r="P125" i="1"/>
  <c r="P132" i="1"/>
  <c r="P131" i="1"/>
  <c r="P130" i="1"/>
  <c r="P129" i="1"/>
  <c r="P128" i="1"/>
  <c r="P138" i="1"/>
  <c r="P137" i="1"/>
  <c r="P136" i="1"/>
  <c r="P135" i="1"/>
  <c r="P134" i="1"/>
  <c r="P133" i="1"/>
  <c r="P140" i="1"/>
  <c r="P139" i="1"/>
  <c r="P142" i="1"/>
  <c r="P141" i="1"/>
  <c r="P144" i="1"/>
  <c r="P143" i="1"/>
  <c r="P146" i="1"/>
  <c r="P145" i="1"/>
  <c r="P150" i="1"/>
  <c r="P149" i="1"/>
  <c r="P148" i="1"/>
  <c r="P147" i="1"/>
  <c r="P154" i="1"/>
  <c r="P153" i="1"/>
  <c r="P152" i="1"/>
  <c r="P151" i="1"/>
  <c r="P158" i="1"/>
  <c r="P157" i="1"/>
  <c r="P156" i="1"/>
  <c r="P155" i="1"/>
  <c r="P159" i="1"/>
  <c r="P164" i="1"/>
  <c r="P163" i="1"/>
  <c r="P162" i="1"/>
  <c r="P161" i="1"/>
  <c r="P160" i="1"/>
  <c r="P172" i="1"/>
  <c r="P171" i="1"/>
  <c r="P170" i="1"/>
  <c r="P169" i="1"/>
  <c r="P168" i="1"/>
  <c r="P167" i="1"/>
  <c r="P166" i="1"/>
  <c r="P165" i="1"/>
  <c r="P176" i="1"/>
  <c r="P175" i="1"/>
  <c r="P174" i="1"/>
  <c r="P173" i="1"/>
  <c r="P182" i="1"/>
  <c r="P181" i="1"/>
  <c r="P180" i="1"/>
  <c r="P179" i="1"/>
  <c r="P178" i="1"/>
  <c r="P177" i="1"/>
  <c r="P185" i="1"/>
  <c r="P184" i="1"/>
  <c r="P183" i="1"/>
  <c r="P195" i="1"/>
  <c r="P194" i="1"/>
  <c r="P193" i="1"/>
  <c r="P192" i="1"/>
  <c r="P191" i="1"/>
  <c r="P190" i="1"/>
  <c r="P189" i="1"/>
  <c r="P188" i="1"/>
  <c r="P187" i="1"/>
  <c r="P186" i="1"/>
  <c r="P199" i="1"/>
  <c r="P198" i="1"/>
  <c r="P197" i="1"/>
  <c r="P196" i="1"/>
  <c r="P208" i="1"/>
  <c r="P207" i="1"/>
  <c r="P206" i="1"/>
  <c r="P205" i="1"/>
  <c r="P204" i="1"/>
  <c r="P203" i="1"/>
  <c r="P202" i="1"/>
  <c r="P201" i="1"/>
  <c r="P200" i="1"/>
  <c r="P210" i="1"/>
  <c r="P209" i="1"/>
  <c r="P212" i="1"/>
  <c r="P211" i="1"/>
  <c r="P213" i="1"/>
  <c r="P215" i="1"/>
  <c r="P214" i="1"/>
  <c r="P219" i="1"/>
  <c r="P218" i="1"/>
  <c r="P217" i="1"/>
  <c r="P216" i="1"/>
  <c r="P221" i="1"/>
  <c r="P220" i="1"/>
  <c r="P222" i="1"/>
  <c r="P223" i="1"/>
  <c r="P225" i="1"/>
  <c r="P224" i="1"/>
  <c r="P227" i="1"/>
  <c r="P226" i="1"/>
  <c r="P228" i="1"/>
  <c r="P229"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303" i="1"/>
  <c r="P302" i="1"/>
  <c r="P301" i="1"/>
  <c r="P300" i="1"/>
  <c r="P305" i="1"/>
  <c r="P304" i="1"/>
  <c r="P306" i="1"/>
  <c r="P309" i="1"/>
  <c r="P308" i="1"/>
  <c r="P307" i="1"/>
  <c r="P313" i="1"/>
  <c r="P312" i="1"/>
  <c r="P311" i="1"/>
  <c r="P310" i="1"/>
  <c r="P315" i="1"/>
  <c r="P314" i="1"/>
  <c r="P316" i="1"/>
  <c r="P317" i="1"/>
  <c r="P324" i="1"/>
  <c r="P323" i="1"/>
  <c r="P322" i="1"/>
  <c r="P321" i="1"/>
  <c r="P320" i="1"/>
  <c r="P319" i="1"/>
  <c r="P318" i="1"/>
  <c r="P325" i="1"/>
  <c r="P326" i="1"/>
  <c r="P328" i="1"/>
  <c r="P327" i="1"/>
  <c r="P331" i="1"/>
  <c r="P330" i="1"/>
  <c r="P329" i="1"/>
  <c r="P332" i="1"/>
  <c r="P339" i="1"/>
  <c r="P338" i="1"/>
  <c r="P337" i="1"/>
  <c r="P336" i="1"/>
  <c r="P335" i="1"/>
  <c r="P334" i="1"/>
  <c r="P333" i="1"/>
  <c r="P341" i="1"/>
  <c r="P340" i="1"/>
  <c r="P342" i="1"/>
  <c r="P343" i="1"/>
  <c r="P344" i="1"/>
  <c r="P350" i="1"/>
  <c r="P349" i="1"/>
  <c r="P348" i="1"/>
  <c r="P347" i="1"/>
  <c r="P346" i="1"/>
  <c r="P345" i="1"/>
  <c r="P355" i="1"/>
  <c r="P354" i="1"/>
  <c r="P353" i="1"/>
  <c r="P352" i="1"/>
  <c r="P351" i="1"/>
  <c r="P357" i="1"/>
  <c r="P356" i="1"/>
  <c r="P359" i="1"/>
  <c r="P358" i="1"/>
  <c r="P360" i="1"/>
  <c r="P362" i="1"/>
  <c r="P361" i="1"/>
  <c r="P364" i="1"/>
  <c r="P363" i="1"/>
  <c r="P366" i="1"/>
  <c r="P365" i="1"/>
  <c r="P369" i="1"/>
  <c r="P368" i="1"/>
  <c r="P367" i="1"/>
  <c r="P370" i="1"/>
  <c r="P372" i="1"/>
  <c r="P371" i="1"/>
  <c r="P374" i="1"/>
  <c r="P373" i="1"/>
  <c r="P377" i="1"/>
  <c r="P376" i="1"/>
  <c r="P375" i="1"/>
  <c r="P378" i="1"/>
  <c r="P379" i="1"/>
  <c r="P382" i="1"/>
  <c r="P381" i="1"/>
  <c r="P380" i="1"/>
  <c r="P383" i="1"/>
  <c r="T1" i="1"/>
  <c r="S1" i="1"/>
  <c r="Q1" i="1"/>
  <c r="P1" i="1"/>
  <c r="P384" i="1"/>
  <c r="O1" i="1"/>
  <c r="N1" i="1"/>
  <c r="M1" i="1"/>
  <c r="L1" i="1"/>
  <c r="K1" i="1"/>
  <c r="J1" i="1"/>
  <c r="J383" i="1"/>
  <c r="K383" i="1"/>
  <c r="L383" i="1"/>
  <c r="M383" i="1"/>
  <c r="N383" i="1"/>
  <c r="O383" i="1"/>
  <c r="J380" i="1"/>
  <c r="K380" i="1"/>
  <c r="L380" i="1"/>
  <c r="M380" i="1"/>
  <c r="N380" i="1"/>
  <c r="O380" i="1"/>
  <c r="J381" i="1"/>
  <c r="K381" i="1"/>
  <c r="L381" i="1"/>
  <c r="M381" i="1"/>
  <c r="N381" i="1"/>
  <c r="O381" i="1"/>
  <c r="J382" i="1"/>
  <c r="K382" i="1"/>
  <c r="L382" i="1"/>
  <c r="M382" i="1"/>
  <c r="N382" i="1"/>
  <c r="O382" i="1"/>
  <c r="J379" i="1"/>
  <c r="K379" i="1"/>
  <c r="L379" i="1"/>
  <c r="M379" i="1"/>
  <c r="N379" i="1"/>
  <c r="O379" i="1"/>
  <c r="J378" i="1"/>
  <c r="K378" i="1"/>
  <c r="L378" i="1"/>
  <c r="M378" i="1"/>
  <c r="N378" i="1"/>
  <c r="O378" i="1"/>
  <c r="J375" i="1"/>
  <c r="K375" i="1"/>
  <c r="L375" i="1"/>
  <c r="M375" i="1"/>
  <c r="N375" i="1"/>
  <c r="O375" i="1"/>
  <c r="J376" i="1"/>
  <c r="K376" i="1"/>
  <c r="L376" i="1"/>
  <c r="M376" i="1"/>
  <c r="N376" i="1"/>
  <c r="O376" i="1"/>
  <c r="J377" i="1"/>
  <c r="K377" i="1"/>
  <c r="L377" i="1"/>
  <c r="M377" i="1"/>
  <c r="N377" i="1"/>
  <c r="O377" i="1"/>
  <c r="J373" i="1"/>
  <c r="K373" i="1"/>
  <c r="L373" i="1"/>
  <c r="M373" i="1"/>
  <c r="N373" i="1"/>
  <c r="O373" i="1"/>
  <c r="J374" i="1"/>
  <c r="K374" i="1"/>
  <c r="L374" i="1"/>
  <c r="M374" i="1"/>
  <c r="N374" i="1"/>
  <c r="O374" i="1"/>
  <c r="J371" i="1"/>
  <c r="K371" i="1"/>
  <c r="L371" i="1"/>
  <c r="M371" i="1"/>
  <c r="N371" i="1"/>
  <c r="O371" i="1"/>
  <c r="J372" i="1"/>
  <c r="K372" i="1"/>
  <c r="L372" i="1"/>
  <c r="M372" i="1"/>
  <c r="N372" i="1"/>
  <c r="O372" i="1"/>
  <c r="J370" i="1"/>
  <c r="K370" i="1"/>
  <c r="L370" i="1"/>
  <c r="M370" i="1"/>
  <c r="N370" i="1"/>
  <c r="O370" i="1"/>
  <c r="J367" i="1"/>
  <c r="K367" i="1"/>
  <c r="L367" i="1"/>
  <c r="M367" i="1"/>
  <c r="N367" i="1"/>
  <c r="O367" i="1"/>
  <c r="J368" i="1"/>
  <c r="K368" i="1"/>
  <c r="L368" i="1"/>
  <c r="M368" i="1"/>
  <c r="N368" i="1"/>
  <c r="O368" i="1"/>
  <c r="J369" i="1"/>
  <c r="K369" i="1"/>
  <c r="L369" i="1"/>
  <c r="M369" i="1"/>
  <c r="N369" i="1"/>
  <c r="O369" i="1"/>
  <c r="J365" i="1"/>
  <c r="K365" i="1"/>
  <c r="L365" i="1"/>
  <c r="M365" i="1"/>
  <c r="N365" i="1"/>
  <c r="O365" i="1"/>
  <c r="J366" i="1"/>
  <c r="K366" i="1"/>
  <c r="L366" i="1"/>
  <c r="M366" i="1"/>
  <c r="N366" i="1"/>
  <c r="O366" i="1"/>
  <c r="J363" i="1"/>
  <c r="K363" i="1"/>
  <c r="L363" i="1"/>
  <c r="M363" i="1"/>
  <c r="N363" i="1"/>
  <c r="O363" i="1"/>
  <c r="J364" i="1"/>
  <c r="K364" i="1"/>
  <c r="L364" i="1"/>
  <c r="M364" i="1"/>
  <c r="N364" i="1"/>
  <c r="O364" i="1"/>
  <c r="J361" i="1"/>
  <c r="K361" i="1"/>
  <c r="L361" i="1"/>
  <c r="M361" i="1"/>
  <c r="N361" i="1"/>
  <c r="O361" i="1"/>
  <c r="J362" i="1"/>
  <c r="K362" i="1"/>
  <c r="L362" i="1"/>
  <c r="M362" i="1"/>
  <c r="N362" i="1"/>
  <c r="O362" i="1"/>
  <c r="J360" i="1"/>
  <c r="K360" i="1"/>
  <c r="L360" i="1"/>
  <c r="M360" i="1"/>
  <c r="N360" i="1"/>
  <c r="O360" i="1"/>
  <c r="J358" i="1"/>
  <c r="K358" i="1"/>
  <c r="L358" i="1"/>
  <c r="M358" i="1"/>
  <c r="N358" i="1"/>
  <c r="O358" i="1"/>
  <c r="J359" i="1"/>
  <c r="K359" i="1"/>
  <c r="L359" i="1"/>
  <c r="M359" i="1"/>
  <c r="N359" i="1"/>
  <c r="O359" i="1"/>
  <c r="J356" i="1"/>
  <c r="K356" i="1"/>
  <c r="L356" i="1"/>
  <c r="M356" i="1"/>
  <c r="N356" i="1"/>
  <c r="O356" i="1"/>
  <c r="J357" i="1"/>
  <c r="K357" i="1"/>
  <c r="L357" i="1"/>
  <c r="M357" i="1"/>
  <c r="N357" i="1"/>
  <c r="O357" i="1"/>
  <c r="J351" i="1"/>
  <c r="K351" i="1"/>
  <c r="L351" i="1"/>
  <c r="M351" i="1"/>
  <c r="N351" i="1"/>
  <c r="O351" i="1"/>
  <c r="J352" i="1"/>
  <c r="K352" i="1"/>
  <c r="L352" i="1"/>
  <c r="M352" i="1"/>
  <c r="N352" i="1"/>
  <c r="O352" i="1"/>
  <c r="J353" i="1"/>
  <c r="K353" i="1"/>
  <c r="L353" i="1"/>
  <c r="M353" i="1"/>
  <c r="N353" i="1"/>
  <c r="O353" i="1"/>
  <c r="J354" i="1"/>
  <c r="K354" i="1"/>
  <c r="L354" i="1"/>
  <c r="M354" i="1"/>
  <c r="N354" i="1"/>
  <c r="O354" i="1"/>
  <c r="J355" i="1"/>
  <c r="K355" i="1"/>
  <c r="L355" i="1"/>
  <c r="M355" i="1"/>
  <c r="N355" i="1"/>
  <c r="O355" i="1"/>
  <c r="J345" i="1"/>
  <c r="K345" i="1"/>
  <c r="L345" i="1"/>
  <c r="M345" i="1"/>
  <c r="N345" i="1"/>
  <c r="O345" i="1"/>
  <c r="J346" i="1"/>
  <c r="K346" i="1"/>
  <c r="L346" i="1"/>
  <c r="M346" i="1"/>
  <c r="N346" i="1"/>
  <c r="O346" i="1"/>
  <c r="J347" i="1"/>
  <c r="K347" i="1"/>
  <c r="L347" i="1"/>
  <c r="M347" i="1"/>
  <c r="N347" i="1"/>
  <c r="O347" i="1"/>
  <c r="J348" i="1"/>
  <c r="K348" i="1"/>
  <c r="L348" i="1"/>
  <c r="M348" i="1"/>
  <c r="N348" i="1"/>
  <c r="O348" i="1"/>
  <c r="J349" i="1"/>
  <c r="K349" i="1"/>
  <c r="L349" i="1"/>
  <c r="M349" i="1"/>
  <c r="N349" i="1"/>
  <c r="O349" i="1"/>
  <c r="J350" i="1"/>
  <c r="K350" i="1"/>
  <c r="L350" i="1"/>
  <c r="M350" i="1"/>
  <c r="N350" i="1"/>
  <c r="O350" i="1"/>
  <c r="J344" i="1"/>
  <c r="K344" i="1"/>
  <c r="L344" i="1"/>
  <c r="M344" i="1"/>
  <c r="N344" i="1"/>
  <c r="O344" i="1"/>
  <c r="J343" i="1"/>
  <c r="K343" i="1"/>
  <c r="L343" i="1"/>
  <c r="M343" i="1"/>
  <c r="N343" i="1"/>
  <c r="O343" i="1"/>
  <c r="J342" i="1"/>
  <c r="K342" i="1"/>
  <c r="L342" i="1"/>
  <c r="M342" i="1"/>
  <c r="N342" i="1"/>
  <c r="O342" i="1"/>
  <c r="J340" i="1"/>
  <c r="K340" i="1"/>
  <c r="L340" i="1"/>
  <c r="M340" i="1"/>
  <c r="N340" i="1"/>
  <c r="O340" i="1"/>
  <c r="J341" i="1"/>
  <c r="K341" i="1"/>
  <c r="L341" i="1"/>
  <c r="M341" i="1"/>
  <c r="N341" i="1"/>
  <c r="O341" i="1"/>
  <c r="J333" i="1"/>
  <c r="K333" i="1"/>
  <c r="L333" i="1"/>
  <c r="M333" i="1"/>
  <c r="N333" i="1"/>
  <c r="O333" i="1"/>
  <c r="J334" i="1"/>
  <c r="K334" i="1"/>
  <c r="L334" i="1"/>
  <c r="M334" i="1"/>
  <c r="N334" i="1"/>
  <c r="O334" i="1"/>
  <c r="J335" i="1"/>
  <c r="K335" i="1"/>
  <c r="L335" i="1"/>
  <c r="M335" i="1"/>
  <c r="N335" i="1"/>
  <c r="O335" i="1"/>
  <c r="J336" i="1"/>
  <c r="K336" i="1"/>
  <c r="L336" i="1"/>
  <c r="M336" i="1"/>
  <c r="N336" i="1"/>
  <c r="O336" i="1"/>
  <c r="J337" i="1"/>
  <c r="K337" i="1"/>
  <c r="L337" i="1"/>
  <c r="M337" i="1"/>
  <c r="N337" i="1"/>
  <c r="O337" i="1"/>
  <c r="J338" i="1"/>
  <c r="K338" i="1"/>
  <c r="L338" i="1"/>
  <c r="M338" i="1"/>
  <c r="N338" i="1"/>
  <c r="O338" i="1"/>
  <c r="J339" i="1"/>
  <c r="K339" i="1"/>
  <c r="L339" i="1"/>
  <c r="M339" i="1"/>
  <c r="N339" i="1"/>
  <c r="O339" i="1"/>
  <c r="J332" i="1"/>
  <c r="K332" i="1"/>
  <c r="L332" i="1"/>
  <c r="M332" i="1"/>
  <c r="N332" i="1"/>
  <c r="O332" i="1"/>
  <c r="J329" i="1"/>
  <c r="K329" i="1"/>
  <c r="L329" i="1"/>
  <c r="M329" i="1"/>
  <c r="N329" i="1"/>
  <c r="O329" i="1"/>
  <c r="J330" i="1"/>
  <c r="K330" i="1"/>
  <c r="L330" i="1"/>
  <c r="M330" i="1"/>
  <c r="N330" i="1"/>
  <c r="O330" i="1"/>
  <c r="J331" i="1"/>
  <c r="K331" i="1"/>
  <c r="L331" i="1"/>
  <c r="M331" i="1"/>
  <c r="N331" i="1"/>
  <c r="O331" i="1"/>
  <c r="J327" i="1"/>
  <c r="K327" i="1"/>
  <c r="L327" i="1"/>
  <c r="M327" i="1"/>
  <c r="N327" i="1"/>
  <c r="O327" i="1"/>
  <c r="J328" i="1"/>
  <c r="K328" i="1"/>
  <c r="L328" i="1"/>
  <c r="M328" i="1"/>
  <c r="N328" i="1"/>
  <c r="O328" i="1"/>
  <c r="J326" i="1"/>
  <c r="K326" i="1"/>
  <c r="L326" i="1"/>
  <c r="M326" i="1"/>
  <c r="N326" i="1"/>
  <c r="O326" i="1"/>
  <c r="J325" i="1"/>
  <c r="K325" i="1"/>
  <c r="L325" i="1"/>
  <c r="M325" i="1"/>
  <c r="N325" i="1"/>
  <c r="O325" i="1"/>
  <c r="J318" i="1"/>
  <c r="K318" i="1"/>
  <c r="L318" i="1"/>
  <c r="M318" i="1"/>
  <c r="N318" i="1"/>
  <c r="O318" i="1"/>
  <c r="J319" i="1"/>
  <c r="K319" i="1"/>
  <c r="L319" i="1"/>
  <c r="M319" i="1"/>
  <c r="N319" i="1"/>
  <c r="O319" i="1"/>
  <c r="J320" i="1"/>
  <c r="K320" i="1"/>
  <c r="L320" i="1"/>
  <c r="M320" i="1"/>
  <c r="N320" i="1"/>
  <c r="O320" i="1"/>
  <c r="J321" i="1"/>
  <c r="K321" i="1"/>
  <c r="L321" i="1"/>
  <c r="M321" i="1"/>
  <c r="N321" i="1"/>
  <c r="O321" i="1"/>
  <c r="J322" i="1"/>
  <c r="K322" i="1"/>
  <c r="L322" i="1"/>
  <c r="M322" i="1"/>
  <c r="N322" i="1"/>
  <c r="O322" i="1"/>
  <c r="J323" i="1"/>
  <c r="K323" i="1"/>
  <c r="L323" i="1"/>
  <c r="M323" i="1"/>
  <c r="N323" i="1"/>
  <c r="O323" i="1"/>
  <c r="J324" i="1"/>
  <c r="K324" i="1"/>
  <c r="L324" i="1"/>
  <c r="M324" i="1"/>
  <c r="N324" i="1"/>
  <c r="O324" i="1"/>
  <c r="J317" i="1"/>
  <c r="K317" i="1"/>
  <c r="L317" i="1"/>
  <c r="M317" i="1"/>
  <c r="N317" i="1"/>
  <c r="O317" i="1"/>
  <c r="J316" i="1"/>
  <c r="K316" i="1"/>
  <c r="L316" i="1"/>
  <c r="M316" i="1"/>
  <c r="N316" i="1"/>
  <c r="O316" i="1"/>
  <c r="J314" i="1"/>
  <c r="K314" i="1"/>
  <c r="L314" i="1"/>
  <c r="M314" i="1"/>
  <c r="N314" i="1"/>
  <c r="O314" i="1"/>
  <c r="J315" i="1"/>
  <c r="K315" i="1"/>
  <c r="L315" i="1"/>
  <c r="M315" i="1"/>
  <c r="N315" i="1"/>
  <c r="O315" i="1"/>
  <c r="J310" i="1"/>
  <c r="K310" i="1"/>
  <c r="L310" i="1"/>
  <c r="M310" i="1"/>
  <c r="N310" i="1"/>
  <c r="O310" i="1"/>
  <c r="J311" i="1"/>
  <c r="K311" i="1"/>
  <c r="L311" i="1"/>
  <c r="M311" i="1"/>
  <c r="N311" i="1"/>
  <c r="O311" i="1"/>
  <c r="J312" i="1"/>
  <c r="K312" i="1"/>
  <c r="L312" i="1"/>
  <c r="M312" i="1"/>
  <c r="N312" i="1"/>
  <c r="O312" i="1"/>
  <c r="J313" i="1"/>
  <c r="K313" i="1"/>
  <c r="L313" i="1"/>
  <c r="M313" i="1"/>
  <c r="N313" i="1"/>
  <c r="O313" i="1"/>
  <c r="J307" i="1"/>
  <c r="K307" i="1"/>
  <c r="L307" i="1"/>
  <c r="M307" i="1"/>
  <c r="N307" i="1"/>
  <c r="O307" i="1"/>
  <c r="J308" i="1"/>
  <c r="K308" i="1"/>
  <c r="L308" i="1"/>
  <c r="M308" i="1"/>
  <c r="N308" i="1"/>
  <c r="O308" i="1"/>
  <c r="J309" i="1"/>
  <c r="K309" i="1"/>
  <c r="L309" i="1"/>
  <c r="M309" i="1"/>
  <c r="N309" i="1"/>
  <c r="O309" i="1"/>
  <c r="J306" i="1"/>
  <c r="K306" i="1"/>
  <c r="L306" i="1"/>
  <c r="M306" i="1"/>
  <c r="N306" i="1"/>
  <c r="O306" i="1"/>
  <c r="J304" i="1"/>
  <c r="K304" i="1"/>
  <c r="L304" i="1"/>
  <c r="M304" i="1"/>
  <c r="N304" i="1"/>
  <c r="O304" i="1"/>
  <c r="J305" i="1"/>
  <c r="K305" i="1"/>
  <c r="L305" i="1"/>
  <c r="M305" i="1"/>
  <c r="N305" i="1"/>
  <c r="O305" i="1"/>
  <c r="J300" i="1"/>
  <c r="K300" i="1"/>
  <c r="L300" i="1"/>
  <c r="M300" i="1"/>
  <c r="N300" i="1"/>
  <c r="O300" i="1"/>
  <c r="J301" i="1"/>
  <c r="K301" i="1"/>
  <c r="L301" i="1"/>
  <c r="M301" i="1"/>
  <c r="N301" i="1"/>
  <c r="O301" i="1"/>
  <c r="J302" i="1"/>
  <c r="K302" i="1"/>
  <c r="L302" i="1"/>
  <c r="M302" i="1"/>
  <c r="N302" i="1"/>
  <c r="O302" i="1"/>
  <c r="J303" i="1"/>
  <c r="K303" i="1"/>
  <c r="L303" i="1"/>
  <c r="M303" i="1"/>
  <c r="N303" i="1"/>
  <c r="O303" i="1"/>
  <c r="J230" i="1"/>
  <c r="K230" i="1"/>
  <c r="L230" i="1"/>
  <c r="M230" i="1"/>
  <c r="N230" i="1"/>
  <c r="O230" i="1"/>
  <c r="J231" i="1"/>
  <c r="K231" i="1"/>
  <c r="L231" i="1"/>
  <c r="M231" i="1"/>
  <c r="N231" i="1"/>
  <c r="O231" i="1"/>
  <c r="J232" i="1"/>
  <c r="K232" i="1"/>
  <c r="L232" i="1"/>
  <c r="M232" i="1"/>
  <c r="N232" i="1"/>
  <c r="O232" i="1"/>
  <c r="J233" i="1"/>
  <c r="K233" i="1"/>
  <c r="L233" i="1"/>
  <c r="M233" i="1"/>
  <c r="N233" i="1"/>
  <c r="O233" i="1"/>
  <c r="J234" i="1"/>
  <c r="K234" i="1"/>
  <c r="L234" i="1"/>
  <c r="M234" i="1"/>
  <c r="N234" i="1"/>
  <c r="O234" i="1"/>
  <c r="J235" i="1"/>
  <c r="K235" i="1"/>
  <c r="L235" i="1"/>
  <c r="M235" i="1"/>
  <c r="N235" i="1"/>
  <c r="O235" i="1"/>
  <c r="J236" i="1"/>
  <c r="K236" i="1"/>
  <c r="L236" i="1"/>
  <c r="M236" i="1"/>
  <c r="N236" i="1"/>
  <c r="O236" i="1"/>
  <c r="J237" i="1"/>
  <c r="K237" i="1"/>
  <c r="L237" i="1"/>
  <c r="M237" i="1"/>
  <c r="N237" i="1"/>
  <c r="O237" i="1"/>
  <c r="J238" i="1"/>
  <c r="K238" i="1"/>
  <c r="L238" i="1"/>
  <c r="M238" i="1"/>
  <c r="N238" i="1"/>
  <c r="O238" i="1"/>
  <c r="J239" i="1"/>
  <c r="K239" i="1"/>
  <c r="L239" i="1"/>
  <c r="M239" i="1"/>
  <c r="N239" i="1"/>
  <c r="O239" i="1"/>
  <c r="J240" i="1"/>
  <c r="K240" i="1"/>
  <c r="L240" i="1"/>
  <c r="M240" i="1"/>
  <c r="N240" i="1"/>
  <c r="O240" i="1"/>
  <c r="J241" i="1"/>
  <c r="K241" i="1"/>
  <c r="L241" i="1"/>
  <c r="M241" i="1"/>
  <c r="N241" i="1"/>
  <c r="O241" i="1"/>
  <c r="J242" i="1"/>
  <c r="K242" i="1"/>
  <c r="L242" i="1"/>
  <c r="M242" i="1"/>
  <c r="N242" i="1"/>
  <c r="O242" i="1"/>
  <c r="J243" i="1"/>
  <c r="K243" i="1"/>
  <c r="L243" i="1"/>
  <c r="M243" i="1"/>
  <c r="N243" i="1"/>
  <c r="O243" i="1"/>
  <c r="J244" i="1"/>
  <c r="K244" i="1"/>
  <c r="L244" i="1"/>
  <c r="M244" i="1"/>
  <c r="N244" i="1"/>
  <c r="O244" i="1"/>
  <c r="J245" i="1"/>
  <c r="K245" i="1"/>
  <c r="L245" i="1"/>
  <c r="M245" i="1"/>
  <c r="N245" i="1"/>
  <c r="O245" i="1"/>
  <c r="J246" i="1"/>
  <c r="K246" i="1"/>
  <c r="L246" i="1"/>
  <c r="M246" i="1"/>
  <c r="N246" i="1"/>
  <c r="O246" i="1"/>
  <c r="J247" i="1"/>
  <c r="K247" i="1"/>
  <c r="L247" i="1"/>
  <c r="M247" i="1"/>
  <c r="N247" i="1"/>
  <c r="O247" i="1"/>
  <c r="J248" i="1"/>
  <c r="K248" i="1"/>
  <c r="L248" i="1"/>
  <c r="M248" i="1"/>
  <c r="N248" i="1"/>
  <c r="O248" i="1"/>
  <c r="J249" i="1"/>
  <c r="K249" i="1"/>
  <c r="L249" i="1"/>
  <c r="M249" i="1"/>
  <c r="N249" i="1"/>
  <c r="O249" i="1"/>
  <c r="J250" i="1"/>
  <c r="K250" i="1"/>
  <c r="L250" i="1"/>
  <c r="M250" i="1"/>
  <c r="N250" i="1"/>
  <c r="O250" i="1"/>
  <c r="J251" i="1"/>
  <c r="K251" i="1"/>
  <c r="L251" i="1"/>
  <c r="M251" i="1"/>
  <c r="N251" i="1"/>
  <c r="O251" i="1"/>
  <c r="J252" i="1"/>
  <c r="K252" i="1"/>
  <c r="L252" i="1"/>
  <c r="M252" i="1"/>
  <c r="N252" i="1"/>
  <c r="O252" i="1"/>
  <c r="J253" i="1"/>
  <c r="K253" i="1"/>
  <c r="L253" i="1"/>
  <c r="M253" i="1"/>
  <c r="N253" i="1"/>
  <c r="O253" i="1"/>
  <c r="J254" i="1"/>
  <c r="K254" i="1"/>
  <c r="L254" i="1"/>
  <c r="M254" i="1"/>
  <c r="N254" i="1"/>
  <c r="O254" i="1"/>
  <c r="J255" i="1"/>
  <c r="K255" i="1"/>
  <c r="L255" i="1"/>
  <c r="M255" i="1"/>
  <c r="N255" i="1"/>
  <c r="O255" i="1"/>
  <c r="J256" i="1"/>
  <c r="K256" i="1"/>
  <c r="L256" i="1"/>
  <c r="M256" i="1"/>
  <c r="N256" i="1"/>
  <c r="O256" i="1"/>
  <c r="J257" i="1"/>
  <c r="K257" i="1"/>
  <c r="L257" i="1"/>
  <c r="M257" i="1"/>
  <c r="N257" i="1"/>
  <c r="O257" i="1"/>
  <c r="J258" i="1"/>
  <c r="K258" i="1"/>
  <c r="L258" i="1"/>
  <c r="M258" i="1"/>
  <c r="N258" i="1"/>
  <c r="O258" i="1"/>
  <c r="J259" i="1"/>
  <c r="K259" i="1"/>
  <c r="L259" i="1"/>
  <c r="M259" i="1"/>
  <c r="N259" i="1"/>
  <c r="O259" i="1"/>
  <c r="J260" i="1"/>
  <c r="K260" i="1"/>
  <c r="L260" i="1"/>
  <c r="M260" i="1"/>
  <c r="N260" i="1"/>
  <c r="O260" i="1"/>
  <c r="J261" i="1"/>
  <c r="K261" i="1"/>
  <c r="L261" i="1"/>
  <c r="M261" i="1"/>
  <c r="N261" i="1"/>
  <c r="O261" i="1"/>
  <c r="J262" i="1"/>
  <c r="K262" i="1"/>
  <c r="L262" i="1"/>
  <c r="M262" i="1"/>
  <c r="N262" i="1"/>
  <c r="O262" i="1"/>
  <c r="J263" i="1"/>
  <c r="K263" i="1"/>
  <c r="L263" i="1"/>
  <c r="M263" i="1"/>
  <c r="N263" i="1"/>
  <c r="O263" i="1"/>
  <c r="J264" i="1"/>
  <c r="K264" i="1"/>
  <c r="L264" i="1"/>
  <c r="M264" i="1"/>
  <c r="N264" i="1"/>
  <c r="O264" i="1"/>
  <c r="J265" i="1"/>
  <c r="K265" i="1"/>
  <c r="L265" i="1"/>
  <c r="M265" i="1"/>
  <c r="N265" i="1"/>
  <c r="O265" i="1"/>
  <c r="J266" i="1"/>
  <c r="K266" i="1"/>
  <c r="L266" i="1"/>
  <c r="M266" i="1"/>
  <c r="N266" i="1"/>
  <c r="O266" i="1"/>
  <c r="J267" i="1"/>
  <c r="K267" i="1"/>
  <c r="L267" i="1"/>
  <c r="M267" i="1"/>
  <c r="N267" i="1"/>
  <c r="O267" i="1"/>
  <c r="J268" i="1"/>
  <c r="K268" i="1"/>
  <c r="L268" i="1"/>
  <c r="M268" i="1"/>
  <c r="N268" i="1"/>
  <c r="O268" i="1"/>
  <c r="J269" i="1"/>
  <c r="K269" i="1"/>
  <c r="L269" i="1"/>
  <c r="M269" i="1"/>
  <c r="N269" i="1"/>
  <c r="O269" i="1"/>
  <c r="J270" i="1"/>
  <c r="K270" i="1"/>
  <c r="L270" i="1"/>
  <c r="M270" i="1"/>
  <c r="N270" i="1"/>
  <c r="O270" i="1"/>
  <c r="J271" i="1"/>
  <c r="K271" i="1"/>
  <c r="L271" i="1"/>
  <c r="M271" i="1"/>
  <c r="N271" i="1"/>
  <c r="O271" i="1"/>
  <c r="J272" i="1"/>
  <c r="K272" i="1"/>
  <c r="L272" i="1"/>
  <c r="M272" i="1"/>
  <c r="N272" i="1"/>
  <c r="O272" i="1"/>
  <c r="J273" i="1"/>
  <c r="K273" i="1"/>
  <c r="L273" i="1"/>
  <c r="M273" i="1"/>
  <c r="N273" i="1"/>
  <c r="O273" i="1"/>
  <c r="J274" i="1"/>
  <c r="K274" i="1"/>
  <c r="L274" i="1"/>
  <c r="M274" i="1"/>
  <c r="N274" i="1"/>
  <c r="O274" i="1"/>
  <c r="J275" i="1"/>
  <c r="K275" i="1"/>
  <c r="L275" i="1"/>
  <c r="M275" i="1"/>
  <c r="N275" i="1"/>
  <c r="O275" i="1"/>
  <c r="J276" i="1"/>
  <c r="K276" i="1"/>
  <c r="L276" i="1"/>
  <c r="M276" i="1"/>
  <c r="N276" i="1"/>
  <c r="O276" i="1"/>
  <c r="J277" i="1"/>
  <c r="K277" i="1"/>
  <c r="L277" i="1"/>
  <c r="M277" i="1"/>
  <c r="N277" i="1"/>
  <c r="O277" i="1"/>
  <c r="J278" i="1"/>
  <c r="K278" i="1"/>
  <c r="L278" i="1"/>
  <c r="M278" i="1"/>
  <c r="N278" i="1"/>
  <c r="O278" i="1"/>
  <c r="J279" i="1"/>
  <c r="K279" i="1"/>
  <c r="L279" i="1"/>
  <c r="M279" i="1"/>
  <c r="N279" i="1"/>
  <c r="O279" i="1"/>
  <c r="J280" i="1"/>
  <c r="K280" i="1"/>
  <c r="L280" i="1"/>
  <c r="M280" i="1"/>
  <c r="N280" i="1"/>
  <c r="O280" i="1"/>
  <c r="J281" i="1"/>
  <c r="K281" i="1"/>
  <c r="L281" i="1"/>
  <c r="M281" i="1"/>
  <c r="N281" i="1"/>
  <c r="O281" i="1"/>
  <c r="J282" i="1"/>
  <c r="K282" i="1"/>
  <c r="L282" i="1"/>
  <c r="M282" i="1"/>
  <c r="N282" i="1"/>
  <c r="O282" i="1"/>
  <c r="J283" i="1"/>
  <c r="K283" i="1"/>
  <c r="L283" i="1"/>
  <c r="M283" i="1"/>
  <c r="N283" i="1"/>
  <c r="O283" i="1"/>
  <c r="J284" i="1"/>
  <c r="K284" i="1"/>
  <c r="L284" i="1"/>
  <c r="M284" i="1"/>
  <c r="N284" i="1"/>
  <c r="O284" i="1"/>
  <c r="J285" i="1"/>
  <c r="K285" i="1"/>
  <c r="L285" i="1"/>
  <c r="M285" i="1"/>
  <c r="N285" i="1"/>
  <c r="O285" i="1"/>
  <c r="J286" i="1"/>
  <c r="K286" i="1"/>
  <c r="L286" i="1"/>
  <c r="M286" i="1"/>
  <c r="N286" i="1"/>
  <c r="O286" i="1"/>
  <c r="J287" i="1"/>
  <c r="K287" i="1"/>
  <c r="L287" i="1"/>
  <c r="M287" i="1"/>
  <c r="N287" i="1"/>
  <c r="O287" i="1"/>
  <c r="J288" i="1"/>
  <c r="K288" i="1"/>
  <c r="L288" i="1"/>
  <c r="M288" i="1"/>
  <c r="N288" i="1"/>
  <c r="O288" i="1"/>
  <c r="J289" i="1"/>
  <c r="K289" i="1"/>
  <c r="L289" i="1"/>
  <c r="M289" i="1"/>
  <c r="N289" i="1"/>
  <c r="O289" i="1"/>
  <c r="J290" i="1"/>
  <c r="K290" i="1"/>
  <c r="L290" i="1"/>
  <c r="M290" i="1"/>
  <c r="N290" i="1"/>
  <c r="O290" i="1"/>
  <c r="J291" i="1"/>
  <c r="K291" i="1"/>
  <c r="L291" i="1"/>
  <c r="M291" i="1"/>
  <c r="N291" i="1"/>
  <c r="O291" i="1"/>
  <c r="J292" i="1"/>
  <c r="K292" i="1"/>
  <c r="L292" i="1"/>
  <c r="M292" i="1"/>
  <c r="N292" i="1"/>
  <c r="O292" i="1"/>
  <c r="J293" i="1"/>
  <c r="K293" i="1"/>
  <c r="L293" i="1"/>
  <c r="M293" i="1"/>
  <c r="N293" i="1"/>
  <c r="O293" i="1"/>
  <c r="J294" i="1"/>
  <c r="K294" i="1"/>
  <c r="L294" i="1"/>
  <c r="M294" i="1"/>
  <c r="N294" i="1"/>
  <c r="O294" i="1"/>
  <c r="J295" i="1"/>
  <c r="K295" i="1"/>
  <c r="L295" i="1"/>
  <c r="M295" i="1"/>
  <c r="N295" i="1"/>
  <c r="O295" i="1"/>
  <c r="J296" i="1"/>
  <c r="K296" i="1"/>
  <c r="L296" i="1"/>
  <c r="M296" i="1"/>
  <c r="N296" i="1"/>
  <c r="O296" i="1"/>
  <c r="J297" i="1"/>
  <c r="K297" i="1"/>
  <c r="L297" i="1"/>
  <c r="M297" i="1"/>
  <c r="N297" i="1"/>
  <c r="O297" i="1"/>
  <c r="J298" i="1"/>
  <c r="K298" i="1"/>
  <c r="L298" i="1"/>
  <c r="M298" i="1"/>
  <c r="N298" i="1"/>
  <c r="O298" i="1"/>
  <c r="J299" i="1"/>
  <c r="K299" i="1"/>
  <c r="L299" i="1"/>
  <c r="M299" i="1"/>
  <c r="N299" i="1"/>
  <c r="O299" i="1"/>
  <c r="J229" i="1"/>
  <c r="K229" i="1"/>
  <c r="L229" i="1"/>
  <c r="M229" i="1"/>
  <c r="N229" i="1"/>
  <c r="O229" i="1"/>
  <c r="J228" i="1"/>
  <c r="K228" i="1"/>
  <c r="L228" i="1"/>
  <c r="M228" i="1"/>
  <c r="N228" i="1"/>
  <c r="O228" i="1"/>
  <c r="J226" i="1"/>
  <c r="K226" i="1"/>
  <c r="L226" i="1"/>
  <c r="M226" i="1"/>
  <c r="N226" i="1"/>
  <c r="O226" i="1"/>
  <c r="J227" i="1"/>
  <c r="K227" i="1"/>
  <c r="L227" i="1"/>
  <c r="M227" i="1"/>
  <c r="N227" i="1"/>
  <c r="O227" i="1"/>
  <c r="J224" i="1"/>
  <c r="K224" i="1"/>
  <c r="L224" i="1"/>
  <c r="M224" i="1"/>
  <c r="N224" i="1"/>
  <c r="O224" i="1"/>
  <c r="J225" i="1"/>
  <c r="K225" i="1"/>
  <c r="L225" i="1"/>
  <c r="M225" i="1"/>
  <c r="N225" i="1"/>
  <c r="O225" i="1"/>
  <c r="J223" i="1"/>
  <c r="K223" i="1"/>
  <c r="L223" i="1"/>
  <c r="M223" i="1"/>
  <c r="N223" i="1"/>
  <c r="O223" i="1"/>
  <c r="J222" i="1"/>
  <c r="K222" i="1"/>
  <c r="L222" i="1"/>
  <c r="M222" i="1"/>
  <c r="N222" i="1"/>
  <c r="O222" i="1"/>
  <c r="J220" i="1"/>
  <c r="K220" i="1"/>
  <c r="L220" i="1"/>
  <c r="M220" i="1"/>
  <c r="N220" i="1"/>
  <c r="O220" i="1"/>
  <c r="J221" i="1"/>
  <c r="K221" i="1"/>
  <c r="L221" i="1"/>
  <c r="M221" i="1"/>
  <c r="N221" i="1"/>
  <c r="O221" i="1"/>
  <c r="J216" i="1"/>
  <c r="K216" i="1"/>
  <c r="L216" i="1"/>
  <c r="M216" i="1"/>
  <c r="N216" i="1"/>
  <c r="O216" i="1"/>
  <c r="J217" i="1"/>
  <c r="K217" i="1"/>
  <c r="L217" i="1"/>
  <c r="M217" i="1"/>
  <c r="N217" i="1"/>
  <c r="O217" i="1"/>
  <c r="J218" i="1"/>
  <c r="K218" i="1"/>
  <c r="L218" i="1"/>
  <c r="M218" i="1"/>
  <c r="N218" i="1"/>
  <c r="O218" i="1"/>
  <c r="J219" i="1"/>
  <c r="K219" i="1"/>
  <c r="L219" i="1"/>
  <c r="M219" i="1"/>
  <c r="N219" i="1"/>
  <c r="O219" i="1"/>
  <c r="J214" i="1"/>
  <c r="K214" i="1"/>
  <c r="L214" i="1"/>
  <c r="M214" i="1"/>
  <c r="N214" i="1"/>
  <c r="O214" i="1"/>
  <c r="J215" i="1"/>
  <c r="K215" i="1"/>
  <c r="L215" i="1"/>
  <c r="M215" i="1"/>
  <c r="N215" i="1"/>
  <c r="O215" i="1"/>
  <c r="J213" i="1"/>
  <c r="K213" i="1"/>
  <c r="L213" i="1"/>
  <c r="M213" i="1"/>
  <c r="N213" i="1"/>
  <c r="O213" i="1"/>
  <c r="J211" i="1"/>
  <c r="K211" i="1"/>
  <c r="L211" i="1"/>
  <c r="M211" i="1"/>
  <c r="N211" i="1"/>
  <c r="O211" i="1"/>
  <c r="J212" i="1"/>
  <c r="K212" i="1"/>
  <c r="L212" i="1"/>
  <c r="M212" i="1"/>
  <c r="N212" i="1"/>
  <c r="O212" i="1"/>
  <c r="J209" i="1"/>
  <c r="K209" i="1"/>
  <c r="L209" i="1"/>
  <c r="M209" i="1"/>
  <c r="N209" i="1"/>
  <c r="O209" i="1"/>
  <c r="J210" i="1"/>
  <c r="K210" i="1"/>
  <c r="L210" i="1"/>
  <c r="M210" i="1"/>
  <c r="N210" i="1"/>
  <c r="O210" i="1"/>
  <c r="J200" i="1"/>
  <c r="K200" i="1"/>
  <c r="L200" i="1"/>
  <c r="M200" i="1"/>
  <c r="N200" i="1"/>
  <c r="O200" i="1"/>
  <c r="J201" i="1"/>
  <c r="K201" i="1"/>
  <c r="L201" i="1"/>
  <c r="M201" i="1"/>
  <c r="N201" i="1"/>
  <c r="O201" i="1"/>
  <c r="J202" i="1"/>
  <c r="K202" i="1"/>
  <c r="L202" i="1"/>
  <c r="M202" i="1"/>
  <c r="N202" i="1"/>
  <c r="O202" i="1"/>
  <c r="J203" i="1"/>
  <c r="K203" i="1"/>
  <c r="L203" i="1"/>
  <c r="M203" i="1"/>
  <c r="N203" i="1"/>
  <c r="O203" i="1"/>
  <c r="J204" i="1"/>
  <c r="K204" i="1"/>
  <c r="L204" i="1"/>
  <c r="M204" i="1"/>
  <c r="N204" i="1"/>
  <c r="O204" i="1"/>
  <c r="J205" i="1"/>
  <c r="K205" i="1"/>
  <c r="L205" i="1"/>
  <c r="M205" i="1"/>
  <c r="N205" i="1"/>
  <c r="O205" i="1"/>
  <c r="J206" i="1"/>
  <c r="K206" i="1"/>
  <c r="L206" i="1"/>
  <c r="M206" i="1"/>
  <c r="N206" i="1"/>
  <c r="O206" i="1"/>
  <c r="J207" i="1"/>
  <c r="K207" i="1"/>
  <c r="L207" i="1"/>
  <c r="M207" i="1"/>
  <c r="N207" i="1"/>
  <c r="O207" i="1"/>
  <c r="J208" i="1"/>
  <c r="K208" i="1"/>
  <c r="L208" i="1"/>
  <c r="M208" i="1"/>
  <c r="N208" i="1"/>
  <c r="O208" i="1"/>
  <c r="J196" i="1"/>
  <c r="K196" i="1"/>
  <c r="L196" i="1"/>
  <c r="M196" i="1"/>
  <c r="N196" i="1"/>
  <c r="O196" i="1"/>
  <c r="J197" i="1"/>
  <c r="K197" i="1"/>
  <c r="L197" i="1"/>
  <c r="M197" i="1"/>
  <c r="N197" i="1"/>
  <c r="O197" i="1"/>
  <c r="J198" i="1"/>
  <c r="K198" i="1"/>
  <c r="L198" i="1"/>
  <c r="M198" i="1"/>
  <c r="N198" i="1"/>
  <c r="O198" i="1"/>
  <c r="J199" i="1"/>
  <c r="K199" i="1"/>
  <c r="L199" i="1"/>
  <c r="M199" i="1"/>
  <c r="N199" i="1"/>
  <c r="O199" i="1"/>
  <c r="J186" i="1"/>
  <c r="K186" i="1"/>
  <c r="L186" i="1"/>
  <c r="M186" i="1"/>
  <c r="N186" i="1"/>
  <c r="O186" i="1"/>
  <c r="J187" i="1"/>
  <c r="K187" i="1"/>
  <c r="L187" i="1"/>
  <c r="M187" i="1"/>
  <c r="N187" i="1"/>
  <c r="O187" i="1"/>
  <c r="J188" i="1"/>
  <c r="K188" i="1"/>
  <c r="L188" i="1"/>
  <c r="M188" i="1"/>
  <c r="N188" i="1"/>
  <c r="O188" i="1"/>
  <c r="J189" i="1"/>
  <c r="K189" i="1"/>
  <c r="L189" i="1"/>
  <c r="M189" i="1"/>
  <c r="N189" i="1"/>
  <c r="O189" i="1"/>
  <c r="J190" i="1"/>
  <c r="K190" i="1"/>
  <c r="L190" i="1"/>
  <c r="M190" i="1"/>
  <c r="N190" i="1"/>
  <c r="O190" i="1"/>
  <c r="J191" i="1"/>
  <c r="K191" i="1"/>
  <c r="L191" i="1"/>
  <c r="M191" i="1"/>
  <c r="N191" i="1"/>
  <c r="O191" i="1"/>
  <c r="J192" i="1"/>
  <c r="K192" i="1"/>
  <c r="L192" i="1"/>
  <c r="M192" i="1"/>
  <c r="N192" i="1"/>
  <c r="O192" i="1"/>
  <c r="J193" i="1"/>
  <c r="K193" i="1"/>
  <c r="L193" i="1"/>
  <c r="M193" i="1"/>
  <c r="N193" i="1"/>
  <c r="O193" i="1"/>
  <c r="J194" i="1"/>
  <c r="K194" i="1"/>
  <c r="L194" i="1"/>
  <c r="M194" i="1"/>
  <c r="N194" i="1"/>
  <c r="O194" i="1"/>
  <c r="J195" i="1"/>
  <c r="K195" i="1"/>
  <c r="L195" i="1"/>
  <c r="M195" i="1"/>
  <c r="N195" i="1"/>
  <c r="O195" i="1"/>
  <c r="J183" i="1"/>
  <c r="K183" i="1"/>
  <c r="L183" i="1"/>
  <c r="M183" i="1"/>
  <c r="N183" i="1"/>
  <c r="O183" i="1"/>
  <c r="J184" i="1"/>
  <c r="K184" i="1"/>
  <c r="L184" i="1"/>
  <c r="M184" i="1"/>
  <c r="N184" i="1"/>
  <c r="O184" i="1"/>
  <c r="J185" i="1"/>
  <c r="K185" i="1"/>
  <c r="L185" i="1"/>
  <c r="M185" i="1"/>
  <c r="N185" i="1"/>
  <c r="O185" i="1"/>
  <c r="J177" i="1"/>
  <c r="K177" i="1"/>
  <c r="L177" i="1"/>
  <c r="M177" i="1"/>
  <c r="N177" i="1"/>
  <c r="O177" i="1"/>
  <c r="J178" i="1"/>
  <c r="K178" i="1"/>
  <c r="L178" i="1"/>
  <c r="M178" i="1"/>
  <c r="N178" i="1"/>
  <c r="O178" i="1"/>
  <c r="J179" i="1"/>
  <c r="K179" i="1"/>
  <c r="L179" i="1"/>
  <c r="M179" i="1"/>
  <c r="N179" i="1"/>
  <c r="O179" i="1"/>
  <c r="J180" i="1"/>
  <c r="K180" i="1"/>
  <c r="L180" i="1"/>
  <c r="M180" i="1"/>
  <c r="N180" i="1"/>
  <c r="O180" i="1"/>
  <c r="J181" i="1"/>
  <c r="K181" i="1"/>
  <c r="L181" i="1"/>
  <c r="M181" i="1"/>
  <c r="N181" i="1"/>
  <c r="O181" i="1"/>
  <c r="J182" i="1"/>
  <c r="K182" i="1"/>
  <c r="L182" i="1"/>
  <c r="M182" i="1"/>
  <c r="N182" i="1"/>
  <c r="O182" i="1"/>
  <c r="J173" i="1"/>
  <c r="K173" i="1"/>
  <c r="L173" i="1"/>
  <c r="M173" i="1"/>
  <c r="N173" i="1"/>
  <c r="O173" i="1"/>
  <c r="J174" i="1"/>
  <c r="K174" i="1"/>
  <c r="L174" i="1"/>
  <c r="M174" i="1"/>
  <c r="N174" i="1"/>
  <c r="O174" i="1"/>
  <c r="J175" i="1"/>
  <c r="K175" i="1"/>
  <c r="L175" i="1"/>
  <c r="M175" i="1"/>
  <c r="N175" i="1"/>
  <c r="O175" i="1"/>
  <c r="J176" i="1"/>
  <c r="K176" i="1"/>
  <c r="L176" i="1"/>
  <c r="M176" i="1"/>
  <c r="N176" i="1"/>
  <c r="O176" i="1"/>
  <c r="J165" i="1"/>
  <c r="K165" i="1"/>
  <c r="L165" i="1"/>
  <c r="M165" i="1"/>
  <c r="N165" i="1"/>
  <c r="O165" i="1"/>
  <c r="J166" i="1"/>
  <c r="K166" i="1"/>
  <c r="L166" i="1"/>
  <c r="M166" i="1"/>
  <c r="N166" i="1"/>
  <c r="O166" i="1"/>
  <c r="J167" i="1"/>
  <c r="K167" i="1"/>
  <c r="L167" i="1"/>
  <c r="M167" i="1"/>
  <c r="N167" i="1"/>
  <c r="O167" i="1"/>
  <c r="J168" i="1"/>
  <c r="K168" i="1"/>
  <c r="L168" i="1"/>
  <c r="M168" i="1"/>
  <c r="N168" i="1"/>
  <c r="O168" i="1"/>
  <c r="J169" i="1"/>
  <c r="K169" i="1"/>
  <c r="L169" i="1"/>
  <c r="M169" i="1"/>
  <c r="N169" i="1"/>
  <c r="O169" i="1"/>
  <c r="J170" i="1"/>
  <c r="K170" i="1"/>
  <c r="L170" i="1"/>
  <c r="M170" i="1"/>
  <c r="N170" i="1"/>
  <c r="O170" i="1"/>
  <c r="J171" i="1"/>
  <c r="K171" i="1"/>
  <c r="L171" i="1"/>
  <c r="M171" i="1"/>
  <c r="N171" i="1"/>
  <c r="O171" i="1"/>
  <c r="J172" i="1"/>
  <c r="K172" i="1"/>
  <c r="L172" i="1"/>
  <c r="M172" i="1"/>
  <c r="N172" i="1"/>
  <c r="O172" i="1"/>
  <c r="J160" i="1"/>
  <c r="K160" i="1"/>
  <c r="L160" i="1"/>
  <c r="M160" i="1"/>
  <c r="N160" i="1"/>
  <c r="O160" i="1"/>
  <c r="J161" i="1"/>
  <c r="K161" i="1"/>
  <c r="L161" i="1"/>
  <c r="M161" i="1"/>
  <c r="N161" i="1"/>
  <c r="O161" i="1"/>
  <c r="J162" i="1"/>
  <c r="K162" i="1"/>
  <c r="L162" i="1"/>
  <c r="M162" i="1"/>
  <c r="N162" i="1"/>
  <c r="O162" i="1"/>
  <c r="J163" i="1"/>
  <c r="K163" i="1"/>
  <c r="L163" i="1"/>
  <c r="M163" i="1"/>
  <c r="N163" i="1"/>
  <c r="O163" i="1"/>
  <c r="J164" i="1"/>
  <c r="K164" i="1"/>
  <c r="L164" i="1"/>
  <c r="M164" i="1"/>
  <c r="N164" i="1"/>
  <c r="O164" i="1"/>
  <c r="J159" i="1"/>
  <c r="K159" i="1"/>
  <c r="L159" i="1"/>
  <c r="M159" i="1"/>
  <c r="N159" i="1"/>
  <c r="O159" i="1"/>
  <c r="J155" i="1"/>
  <c r="K155" i="1"/>
  <c r="L155" i="1"/>
  <c r="M155" i="1"/>
  <c r="N155" i="1"/>
  <c r="O155" i="1"/>
  <c r="J156" i="1"/>
  <c r="K156" i="1"/>
  <c r="L156" i="1"/>
  <c r="M156" i="1"/>
  <c r="N156" i="1"/>
  <c r="O156" i="1"/>
  <c r="J157" i="1"/>
  <c r="K157" i="1"/>
  <c r="L157" i="1"/>
  <c r="M157" i="1"/>
  <c r="N157" i="1"/>
  <c r="O157" i="1"/>
  <c r="J158" i="1"/>
  <c r="K158" i="1"/>
  <c r="L158" i="1"/>
  <c r="M158" i="1"/>
  <c r="N158" i="1"/>
  <c r="O158" i="1"/>
  <c r="J151" i="1"/>
  <c r="K151" i="1"/>
  <c r="L151" i="1"/>
  <c r="M151" i="1"/>
  <c r="N151" i="1"/>
  <c r="O151" i="1"/>
  <c r="J152" i="1"/>
  <c r="K152" i="1"/>
  <c r="L152" i="1"/>
  <c r="M152" i="1"/>
  <c r="N152" i="1"/>
  <c r="O152" i="1"/>
  <c r="J153" i="1"/>
  <c r="K153" i="1"/>
  <c r="L153" i="1"/>
  <c r="M153" i="1"/>
  <c r="N153" i="1"/>
  <c r="O153" i="1"/>
  <c r="J154" i="1"/>
  <c r="K154" i="1"/>
  <c r="L154" i="1"/>
  <c r="M154" i="1"/>
  <c r="N154" i="1"/>
  <c r="O154" i="1"/>
  <c r="J147" i="1"/>
  <c r="K147" i="1"/>
  <c r="L147" i="1"/>
  <c r="M147" i="1"/>
  <c r="N147" i="1"/>
  <c r="O147" i="1"/>
  <c r="J148" i="1"/>
  <c r="K148" i="1"/>
  <c r="L148" i="1"/>
  <c r="M148" i="1"/>
  <c r="N148" i="1"/>
  <c r="O148" i="1"/>
  <c r="J149" i="1"/>
  <c r="K149" i="1"/>
  <c r="L149" i="1"/>
  <c r="M149" i="1"/>
  <c r="N149" i="1"/>
  <c r="O149" i="1"/>
  <c r="J150" i="1"/>
  <c r="K150" i="1"/>
  <c r="L150" i="1"/>
  <c r="M150" i="1"/>
  <c r="N150" i="1"/>
  <c r="O150" i="1"/>
  <c r="J145" i="1"/>
  <c r="K145" i="1"/>
  <c r="L145" i="1"/>
  <c r="M145" i="1"/>
  <c r="N145" i="1"/>
  <c r="O145" i="1"/>
  <c r="J146" i="1"/>
  <c r="K146" i="1"/>
  <c r="L146" i="1"/>
  <c r="M146" i="1"/>
  <c r="N146" i="1"/>
  <c r="O146" i="1"/>
  <c r="J143" i="1"/>
  <c r="K143" i="1"/>
  <c r="L143" i="1"/>
  <c r="M143" i="1"/>
  <c r="N143" i="1"/>
  <c r="O143" i="1"/>
  <c r="J144" i="1"/>
  <c r="K144" i="1"/>
  <c r="L144" i="1"/>
  <c r="M144" i="1"/>
  <c r="N144" i="1"/>
  <c r="O144" i="1"/>
  <c r="J141" i="1"/>
  <c r="K141" i="1"/>
  <c r="L141" i="1"/>
  <c r="M141" i="1"/>
  <c r="N141" i="1"/>
  <c r="O141" i="1"/>
  <c r="J142" i="1"/>
  <c r="K142" i="1"/>
  <c r="L142" i="1"/>
  <c r="M142" i="1"/>
  <c r="N142" i="1"/>
  <c r="O142" i="1"/>
  <c r="J139" i="1"/>
  <c r="K139" i="1"/>
  <c r="L139" i="1"/>
  <c r="M139" i="1"/>
  <c r="N139" i="1"/>
  <c r="O139" i="1"/>
  <c r="J140" i="1"/>
  <c r="K140" i="1"/>
  <c r="L140" i="1"/>
  <c r="M140" i="1"/>
  <c r="N140" i="1"/>
  <c r="O140" i="1"/>
  <c r="J133" i="1"/>
  <c r="K133" i="1"/>
  <c r="L133" i="1"/>
  <c r="M133" i="1"/>
  <c r="N133" i="1"/>
  <c r="O133" i="1"/>
  <c r="J134" i="1"/>
  <c r="K134" i="1"/>
  <c r="L134" i="1"/>
  <c r="M134" i="1"/>
  <c r="N134" i="1"/>
  <c r="O134" i="1"/>
  <c r="J135" i="1"/>
  <c r="K135" i="1"/>
  <c r="L135" i="1"/>
  <c r="M135" i="1"/>
  <c r="N135" i="1"/>
  <c r="O135" i="1"/>
  <c r="J136" i="1"/>
  <c r="K136" i="1"/>
  <c r="L136" i="1"/>
  <c r="M136" i="1"/>
  <c r="N136" i="1"/>
  <c r="O136" i="1"/>
  <c r="J137" i="1"/>
  <c r="K137" i="1"/>
  <c r="L137" i="1"/>
  <c r="M137" i="1"/>
  <c r="N137" i="1"/>
  <c r="O137" i="1"/>
  <c r="J138" i="1"/>
  <c r="K138" i="1"/>
  <c r="L138" i="1"/>
  <c r="M138" i="1"/>
  <c r="N138" i="1"/>
  <c r="O138" i="1"/>
  <c r="J128" i="1"/>
  <c r="K128" i="1"/>
  <c r="L128" i="1"/>
  <c r="M128" i="1"/>
  <c r="N128" i="1"/>
  <c r="O128" i="1"/>
  <c r="J129" i="1"/>
  <c r="K129" i="1"/>
  <c r="L129" i="1"/>
  <c r="M129" i="1"/>
  <c r="N129" i="1"/>
  <c r="O129" i="1"/>
  <c r="J130" i="1"/>
  <c r="K130" i="1"/>
  <c r="L130" i="1"/>
  <c r="M130" i="1"/>
  <c r="N130" i="1"/>
  <c r="O130" i="1"/>
  <c r="J131" i="1"/>
  <c r="K131" i="1"/>
  <c r="L131" i="1"/>
  <c r="M131" i="1"/>
  <c r="N131" i="1"/>
  <c r="O131" i="1"/>
  <c r="J132" i="1"/>
  <c r="K132" i="1"/>
  <c r="L132" i="1"/>
  <c r="M132" i="1"/>
  <c r="N132" i="1"/>
  <c r="O132" i="1"/>
  <c r="J125" i="1"/>
  <c r="K125" i="1"/>
  <c r="L125" i="1"/>
  <c r="M125" i="1"/>
  <c r="N125" i="1"/>
  <c r="O125" i="1"/>
  <c r="J126" i="1"/>
  <c r="K126" i="1"/>
  <c r="L126" i="1"/>
  <c r="M126" i="1"/>
  <c r="N126" i="1"/>
  <c r="O126" i="1"/>
  <c r="J127" i="1"/>
  <c r="K127" i="1"/>
  <c r="L127" i="1"/>
  <c r="M127" i="1"/>
  <c r="N127" i="1"/>
  <c r="O127" i="1"/>
  <c r="J123" i="1"/>
  <c r="K123" i="1"/>
  <c r="L123" i="1"/>
  <c r="M123" i="1"/>
  <c r="N123" i="1"/>
  <c r="O123" i="1"/>
  <c r="J124" i="1"/>
  <c r="K124" i="1"/>
  <c r="L124" i="1"/>
  <c r="M124" i="1"/>
  <c r="N124" i="1"/>
  <c r="O124" i="1"/>
  <c r="J118" i="1"/>
  <c r="K118" i="1"/>
  <c r="L118" i="1"/>
  <c r="M118" i="1"/>
  <c r="N118" i="1"/>
  <c r="O118" i="1"/>
  <c r="J119" i="1"/>
  <c r="K119" i="1"/>
  <c r="L119" i="1"/>
  <c r="M119" i="1"/>
  <c r="N119" i="1"/>
  <c r="O119" i="1"/>
  <c r="J120" i="1"/>
  <c r="K120" i="1"/>
  <c r="L120" i="1"/>
  <c r="M120" i="1"/>
  <c r="N120" i="1"/>
  <c r="O120" i="1"/>
  <c r="J121" i="1"/>
  <c r="K121" i="1"/>
  <c r="L121" i="1"/>
  <c r="M121" i="1"/>
  <c r="N121" i="1"/>
  <c r="O121" i="1"/>
  <c r="J122" i="1"/>
  <c r="K122" i="1"/>
  <c r="L122" i="1"/>
  <c r="M122" i="1"/>
  <c r="N122" i="1"/>
  <c r="O122" i="1"/>
  <c r="J114" i="1"/>
  <c r="K114" i="1"/>
  <c r="L114" i="1"/>
  <c r="M114" i="1"/>
  <c r="N114" i="1"/>
  <c r="O114" i="1"/>
  <c r="J115" i="1"/>
  <c r="K115" i="1"/>
  <c r="L115" i="1"/>
  <c r="M115" i="1"/>
  <c r="N115" i="1"/>
  <c r="O115" i="1"/>
  <c r="J116" i="1"/>
  <c r="K116" i="1"/>
  <c r="L116" i="1"/>
  <c r="M116" i="1"/>
  <c r="N116" i="1"/>
  <c r="O116" i="1"/>
  <c r="J117" i="1"/>
  <c r="K117" i="1"/>
  <c r="L117" i="1"/>
  <c r="M117" i="1"/>
  <c r="N117" i="1"/>
  <c r="O117" i="1"/>
  <c r="J111" i="1"/>
  <c r="K111" i="1"/>
  <c r="L111" i="1"/>
  <c r="M111" i="1"/>
  <c r="N111" i="1"/>
  <c r="O111" i="1"/>
  <c r="J112" i="1"/>
  <c r="K112" i="1"/>
  <c r="L112" i="1"/>
  <c r="M112" i="1"/>
  <c r="N112" i="1"/>
  <c r="O112" i="1"/>
  <c r="J113" i="1"/>
  <c r="K113" i="1"/>
  <c r="L113" i="1"/>
  <c r="M113" i="1"/>
  <c r="N113" i="1"/>
  <c r="O113" i="1"/>
  <c r="J108" i="1"/>
  <c r="K108" i="1"/>
  <c r="L108" i="1"/>
  <c r="M108" i="1"/>
  <c r="N108" i="1"/>
  <c r="O108" i="1"/>
  <c r="J109" i="1"/>
  <c r="K109" i="1"/>
  <c r="L109" i="1"/>
  <c r="M109" i="1"/>
  <c r="N109" i="1"/>
  <c r="O109" i="1"/>
  <c r="J110" i="1"/>
  <c r="K110" i="1"/>
  <c r="L110" i="1"/>
  <c r="M110" i="1"/>
  <c r="N110" i="1"/>
  <c r="O110" i="1"/>
  <c r="J106" i="1"/>
  <c r="K106" i="1"/>
  <c r="L106" i="1"/>
  <c r="M106" i="1"/>
  <c r="N106" i="1"/>
  <c r="O106" i="1"/>
  <c r="J107" i="1"/>
  <c r="K107" i="1"/>
  <c r="L107" i="1"/>
  <c r="M107" i="1"/>
  <c r="N107" i="1"/>
  <c r="O107" i="1"/>
  <c r="J102" i="1"/>
  <c r="K102" i="1"/>
  <c r="L102" i="1"/>
  <c r="M102" i="1"/>
  <c r="N102" i="1"/>
  <c r="O102" i="1"/>
  <c r="J103" i="1"/>
  <c r="K103" i="1"/>
  <c r="L103" i="1"/>
  <c r="M103" i="1"/>
  <c r="N103" i="1"/>
  <c r="O103" i="1"/>
  <c r="J104" i="1"/>
  <c r="K104" i="1"/>
  <c r="L104" i="1"/>
  <c r="M104" i="1"/>
  <c r="N104" i="1"/>
  <c r="O104" i="1"/>
  <c r="J105" i="1"/>
  <c r="K105" i="1"/>
  <c r="L105" i="1"/>
  <c r="M105" i="1"/>
  <c r="N105" i="1"/>
  <c r="O105" i="1"/>
  <c r="J101" i="1"/>
  <c r="K101" i="1"/>
  <c r="L101" i="1"/>
  <c r="M101" i="1"/>
  <c r="N101" i="1"/>
  <c r="O101" i="1"/>
  <c r="J97" i="1"/>
  <c r="K97" i="1"/>
  <c r="L97" i="1"/>
  <c r="M97" i="1"/>
  <c r="N97" i="1"/>
  <c r="O97" i="1"/>
  <c r="J98" i="1"/>
  <c r="K98" i="1"/>
  <c r="L98" i="1"/>
  <c r="M98" i="1"/>
  <c r="N98" i="1"/>
  <c r="O98" i="1"/>
  <c r="J99" i="1"/>
  <c r="K99" i="1"/>
  <c r="L99" i="1"/>
  <c r="M99" i="1"/>
  <c r="N99" i="1"/>
  <c r="O99" i="1"/>
  <c r="J100" i="1"/>
  <c r="K100" i="1"/>
  <c r="L100" i="1"/>
  <c r="M100" i="1"/>
  <c r="N100" i="1"/>
  <c r="O100" i="1"/>
  <c r="J96" i="1"/>
  <c r="K96" i="1"/>
  <c r="L96" i="1"/>
  <c r="M96" i="1"/>
  <c r="N96" i="1"/>
  <c r="O96" i="1"/>
  <c r="J90" i="1"/>
  <c r="K90" i="1"/>
  <c r="L90" i="1"/>
  <c r="M90" i="1"/>
  <c r="N90" i="1"/>
  <c r="O90" i="1"/>
  <c r="J91" i="1"/>
  <c r="K91" i="1"/>
  <c r="L91" i="1"/>
  <c r="M91" i="1"/>
  <c r="N91" i="1"/>
  <c r="O91" i="1"/>
  <c r="J92" i="1"/>
  <c r="K92" i="1"/>
  <c r="L92" i="1"/>
  <c r="M92" i="1"/>
  <c r="N92" i="1"/>
  <c r="O92" i="1"/>
  <c r="J93" i="1"/>
  <c r="K93" i="1"/>
  <c r="L93" i="1"/>
  <c r="M93" i="1"/>
  <c r="N93" i="1"/>
  <c r="O93" i="1"/>
  <c r="J94" i="1"/>
  <c r="K94" i="1"/>
  <c r="L94" i="1"/>
  <c r="M94" i="1"/>
  <c r="N94" i="1"/>
  <c r="O94" i="1"/>
  <c r="J95" i="1"/>
  <c r="K95" i="1"/>
  <c r="L95" i="1"/>
  <c r="M95" i="1"/>
  <c r="N95" i="1"/>
  <c r="O95" i="1"/>
  <c r="J84" i="1"/>
  <c r="K84" i="1"/>
  <c r="L84" i="1"/>
  <c r="M84" i="1"/>
  <c r="N84" i="1"/>
  <c r="O84" i="1"/>
  <c r="J85" i="1"/>
  <c r="K85" i="1"/>
  <c r="L85" i="1"/>
  <c r="M85" i="1"/>
  <c r="N85" i="1"/>
  <c r="O85" i="1"/>
  <c r="J86" i="1"/>
  <c r="K86" i="1"/>
  <c r="L86" i="1"/>
  <c r="M86" i="1"/>
  <c r="N86" i="1"/>
  <c r="O86" i="1"/>
  <c r="J87" i="1"/>
  <c r="K87" i="1"/>
  <c r="L87" i="1"/>
  <c r="M87" i="1"/>
  <c r="N87" i="1"/>
  <c r="O87" i="1"/>
  <c r="J88" i="1"/>
  <c r="K88" i="1"/>
  <c r="L88" i="1"/>
  <c r="M88" i="1"/>
  <c r="N88" i="1"/>
  <c r="O88" i="1"/>
  <c r="J89" i="1"/>
  <c r="K89" i="1"/>
  <c r="L89" i="1"/>
  <c r="M89" i="1"/>
  <c r="N89" i="1"/>
  <c r="O89" i="1"/>
  <c r="J76" i="1"/>
  <c r="K76" i="1"/>
  <c r="L76" i="1"/>
  <c r="M76" i="1"/>
  <c r="N76" i="1"/>
  <c r="O76" i="1"/>
  <c r="J77" i="1"/>
  <c r="K77" i="1"/>
  <c r="L77" i="1"/>
  <c r="M77" i="1"/>
  <c r="N77" i="1"/>
  <c r="O77" i="1"/>
  <c r="J78" i="1"/>
  <c r="K78" i="1"/>
  <c r="L78" i="1"/>
  <c r="M78" i="1"/>
  <c r="N78" i="1"/>
  <c r="O78" i="1"/>
  <c r="J79" i="1"/>
  <c r="K79" i="1"/>
  <c r="L79" i="1"/>
  <c r="M79" i="1"/>
  <c r="N79" i="1"/>
  <c r="O79" i="1"/>
  <c r="J80" i="1"/>
  <c r="K80" i="1"/>
  <c r="L80" i="1"/>
  <c r="M80" i="1"/>
  <c r="N80" i="1"/>
  <c r="O80" i="1"/>
  <c r="J81" i="1"/>
  <c r="K81" i="1"/>
  <c r="L81" i="1"/>
  <c r="M81" i="1"/>
  <c r="N81" i="1"/>
  <c r="O81" i="1"/>
  <c r="J82" i="1"/>
  <c r="K82" i="1"/>
  <c r="L82" i="1"/>
  <c r="M82" i="1"/>
  <c r="N82" i="1"/>
  <c r="O82" i="1"/>
  <c r="J83" i="1"/>
  <c r="K83" i="1"/>
  <c r="L83" i="1"/>
  <c r="M83" i="1"/>
  <c r="N83" i="1"/>
  <c r="O83" i="1"/>
  <c r="J69" i="1"/>
  <c r="K69" i="1"/>
  <c r="L69" i="1"/>
  <c r="M69" i="1"/>
  <c r="N69" i="1"/>
  <c r="O69" i="1"/>
  <c r="J70" i="1"/>
  <c r="K70" i="1"/>
  <c r="L70" i="1"/>
  <c r="M70" i="1"/>
  <c r="N70" i="1"/>
  <c r="O70" i="1"/>
  <c r="J71" i="1"/>
  <c r="K71" i="1"/>
  <c r="L71" i="1"/>
  <c r="M71" i="1"/>
  <c r="N71" i="1"/>
  <c r="O71" i="1"/>
  <c r="J72" i="1"/>
  <c r="K72" i="1"/>
  <c r="L72" i="1"/>
  <c r="M72" i="1"/>
  <c r="N72" i="1"/>
  <c r="O72" i="1"/>
  <c r="J73" i="1"/>
  <c r="K73" i="1"/>
  <c r="L73" i="1"/>
  <c r="M73" i="1"/>
  <c r="N73" i="1"/>
  <c r="O73" i="1"/>
  <c r="J74" i="1"/>
  <c r="K74" i="1"/>
  <c r="L74" i="1"/>
  <c r="M74" i="1"/>
  <c r="N74" i="1"/>
  <c r="O74" i="1"/>
  <c r="J75" i="1"/>
  <c r="K75" i="1"/>
  <c r="L75" i="1"/>
  <c r="M75" i="1"/>
  <c r="N75" i="1"/>
  <c r="O75" i="1"/>
  <c r="J65" i="1"/>
  <c r="K65" i="1"/>
  <c r="L65" i="1"/>
  <c r="M65" i="1"/>
  <c r="N65" i="1"/>
  <c r="O65" i="1"/>
  <c r="J66" i="1"/>
  <c r="K66" i="1"/>
  <c r="L66" i="1"/>
  <c r="M66" i="1"/>
  <c r="N66" i="1"/>
  <c r="O66" i="1"/>
  <c r="J67" i="1"/>
  <c r="K67" i="1"/>
  <c r="L67" i="1"/>
  <c r="M67" i="1"/>
  <c r="N67" i="1"/>
  <c r="O67" i="1"/>
  <c r="J68" i="1"/>
  <c r="K68" i="1"/>
  <c r="L68" i="1"/>
  <c r="M68" i="1"/>
  <c r="N68" i="1"/>
  <c r="O68" i="1"/>
  <c r="J63" i="1"/>
  <c r="K63" i="1"/>
  <c r="L63" i="1"/>
  <c r="M63" i="1"/>
  <c r="N63" i="1"/>
  <c r="O63" i="1"/>
  <c r="J64" i="1"/>
  <c r="K64" i="1"/>
  <c r="L64" i="1"/>
  <c r="M64" i="1"/>
  <c r="N64" i="1"/>
  <c r="O64" i="1"/>
  <c r="J62" i="1"/>
  <c r="K62" i="1"/>
  <c r="L62" i="1"/>
  <c r="M62" i="1"/>
  <c r="N62" i="1"/>
  <c r="O62" i="1"/>
  <c r="J61" i="1"/>
  <c r="K61" i="1"/>
  <c r="L61" i="1"/>
  <c r="M61" i="1"/>
  <c r="N61" i="1"/>
  <c r="O61" i="1"/>
  <c r="J57" i="1"/>
  <c r="K57" i="1"/>
  <c r="L57" i="1"/>
  <c r="M57" i="1"/>
  <c r="N57" i="1"/>
  <c r="O57" i="1"/>
  <c r="J58" i="1"/>
  <c r="K58" i="1"/>
  <c r="L58" i="1"/>
  <c r="M58" i="1"/>
  <c r="N58" i="1"/>
  <c r="O58" i="1"/>
  <c r="J59" i="1"/>
  <c r="K59" i="1"/>
  <c r="L59" i="1"/>
  <c r="M59" i="1"/>
  <c r="N59" i="1"/>
  <c r="O59" i="1"/>
  <c r="J60" i="1"/>
  <c r="K60" i="1"/>
  <c r="L60" i="1"/>
  <c r="M60" i="1"/>
  <c r="N60" i="1"/>
  <c r="O60" i="1"/>
  <c r="J53" i="1"/>
  <c r="K53" i="1"/>
  <c r="L53" i="1"/>
  <c r="M53" i="1"/>
  <c r="N53" i="1"/>
  <c r="O53" i="1"/>
  <c r="J54" i="1"/>
  <c r="K54" i="1"/>
  <c r="L54" i="1"/>
  <c r="M54" i="1"/>
  <c r="N54" i="1"/>
  <c r="O54" i="1"/>
  <c r="J55" i="1"/>
  <c r="K55" i="1"/>
  <c r="L55" i="1"/>
  <c r="M55" i="1"/>
  <c r="N55" i="1"/>
  <c r="O55" i="1"/>
  <c r="J56" i="1"/>
  <c r="K56" i="1"/>
  <c r="L56" i="1"/>
  <c r="M56" i="1"/>
  <c r="N56" i="1"/>
  <c r="O56" i="1"/>
  <c r="J48" i="1"/>
  <c r="K48" i="1"/>
  <c r="L48" i="1"/>
  <c r="M48" i="1"/>
  <c r="N48" i="1"/>
  <c r="O48" i="1"/>
  <c r="J49" i="1"/>
  <c r="K49" i="1"/>
  <c r="L49" i="1"/>
  <c r="M49" i="1"/>
  <c r="N49" i="1"/>
  <c r="O49" i="1"/>
  <c r="J50" i="1"/>
  <c r="K50" i="1"/>
  <c r="L50" i="1"/>
  <c r="M50" i="1"/>
  <c r="N50" i="1"/>
  <c r="O50" i="1"/>
  <c r="J51" i="1"/>
  <c r="K51" i="1"/>
  <c r="L51" i="1"/>
  <c r="M51" i="1"/>
  <c r="N51" i="1"/>
  <c r="O51" i="1"/>
  <c r="J52" i="1"/>
  <c r="K52" i="1"/>
  <c r="L52" i="1"/>
  <c r="M52" i="1"/>
  <c r="N52" i="1"/>
  <c r="O52" i="1"/>
  <c r="J43" i="1"/>
  <c r="K43" i="1"/>
  <c r="L43" i="1"/>
  <c r="M43" i="1"/>
  <c r="N43" i="1"/>
  <c r="O43" i="1"/>
  <c r="J44" i="1"/>
  <c r="K44" i="1"/>
  <c r="L44" i="1"/>
  <c r="M44" i="1"/>
  <c r="N44" i="1"/>
  <c r="O44" i="1"/>
  <c r="J45" i="1"/>
  <c r="K45" i="1"/>
  <c r="L45" i="1"/>
  <c r="M45" i="1"/>
  <c r="N45" i="1"/>
  <c r="O45" i="1"/>
  <c r="J46" i="1"/>
  <c r="K46" i="1"/>
  <c r="L46" i="1"/>
  <c r="M46" i="1"/>
  <c r="N46" i="1"/>
  <c r="O46" i="1"/>
  <c r="J47" i="1"/>
  <c r="K47" i="1"/>
  <c r="L47" i="1"/>
  <c r="M47" i="1"/>
  <c r="N47" i="1"/>
  <c r="O47" i="1"/>
  <c r="J22" i="1"/>
  <c r="K22" i="1"/>
  <c r="L22" i="1"/>
  <c r="M22" i="1"/>
  <c r="N22" i="1"/>
  <c r="O22" i="1"/>
  <c r="J23" i="1"/>
  <c r="K23" i="1"/>
  <c r="L23" i="1"/>
  <c r="M23" i="1"/>
  <c r="N23" i="1"/>
  <c r="O23" i="1"/>
  <c r="J24" i="1"/>
  <c r="K24" i="1"/>
  <c r="L24" i="1"/>
  <c r="M24" i="1"/>
  <c r="N24" i="1"/>
  <c r="O24" i="1"/>
  <c r="J25" i="1"/>
  <c r="K25" i="1"/>
  <c r="L25" i="1"/>
  <c r="M25" i="1"/>
  <c r="N25" i="1"/>
  <c r="O25" i="1"/>
  <c r="J26" i="1"/>
  <c r="K26" i="1"/>
  <c r="L26" i="1"/>
  <c r="M26" i="1"/>
  <c r="N26" i="1"/>
  <c r="O26" i="1"/>
  <c r="J27" i="1"/>
  <c r="K27" i="1"/>
  <c r="L27" i="1"/>
  <c r="M27" i="1"/>
  <c r="N27" i="1"/>
  <c r="O27" i="1"/>
  <c r="J28" i="1"/>
  <c r="K28" i="1"/>
  <c r="L28" i="1"/>
  <c r="M28" i="1"/>
  <c r="N28" i="1"/>
  <c r="O28" i="1"/>
  <c r="J29" i="1"/>
  <c r="K29" i="1"/>
  <c r="L29" i="1"/>
  <c r="M29" i="1"/>
  <c r="N29" i="1"/>
  <c r="O29" i="1"/>
  <c r="J30" i="1"/>
  <c r="K30" i="1"/>
  <c r="L30" i="1"/>
  <c r="M30" i="1"/>
  <c r="N30" i="1"/>
  <c r="O30" i="1"/>
  <c r="J31" i="1"/>
  <c r="K31" i="1"/>
  <c r="L31" i="1"/>
  <c r="M31" i="1"/>
  <c r="N31" i="1"/>
  <c r="O31" i="1"/>
  <c r="J32" i="1"/>
  <c r="K32" i="1"/>
  <c r="L32" i="1"/>
  <c r="M32" i="1"/>
  <c r="N32" i="1"/>
  <c r="O32" i="1"/>
  <c r="J33" i="1"/>
  <c r="K33" i="1"/>
  <c r="L33" i="1"/>
  <c r="M33" i="1"/>
  <c r="N33" i="1"/>
  <c r="O33" i="1"/>
  <c r="J34" i="1"/>
  <c r="K34" i="1"/>
  <c r="L34" i="1"/>
  <c r="M34" i="1"/>
  <c r="N34" i="1"/>
  <c r="O34" i="1"/>
  <c r="J35" i="1"/>
  <c r="K35" i="1"/>
  <c r="L35" i="1"/>
  <c r="M35" i="1"/>
  <c r="N35" i="1"/>
  <c r="O35" i="1"/>
  <c r="J36" i="1"/>
  <c r="K36" i="1"/>
  <c r="L36" i="1"/>
  <c r="M36" i="1"/>
  <c r="N36" i="1"/>
  <c r="O36" i="1"/>
  <c r="J37" i="1"/>
  <c r="K37" i="1"/>
  <c r="L37" i="1"/>
  <c r="M37" i="1"/>
  <c r="N37" i="1"/>
  <c r="O37" i="1"/>
  <c r="J38" i="1"/>
  <c r="K38" i="1"/>
  <c r="L38" i="1"/>
  <c r="M38" i="1"/>
  <c r="N38" i="1"/>
  <c r="O38" i="1"/>
  <c r="J39" i="1"/>
  <c r="K39" i="1"/>
  <c r="L39" i="1"/>
  <c r="M39" i="1"/>
  <c r="N39" i="1"/>
  <c r="O39" i="1"/>
  <c r="J40" i="1"/>
  <c r="K40" i="1"/>
  <c r="L40" i="1"/>
  <c r="M40" i="1"/>
  <c r="N40" i="1"/>
  <c r="O40" i="1"/>
  <c r="J41" i="1"/>
  <c r="K41" i="1"/>
  <c r="L41" i="1"/>
  <c r="M41" i="1"/>
  <c r="N41" i="1"/>
  <c r="O41" i="1"/>
  <c r="J42" i="1"/>
  <c r="K42" i="1"/>
  <c r="L42" i="1"/>
  <c r="M42" i="1"/>
  <c r="N42" i="1"/>
  <c r="O42" i="1"/>
  <c r="J17" i="1"/>
  <c r="K17" i="1"/>
  <c r="L17" i="1"/>
  <c r="M17" i="1"/>
  <c r="N17" i="1"/>
  <c r="O17" i="1"/>
  <c r="J18" i="1"/>
  <c r="K18" i="1"/>
  <c r="L18" i="1"/>
  <c r="M18" i="1"/>
  <c r="N18" i="1"/>
  <c r="O18" i="1"/>
  <c r="J19" i="1"/>
  <c r="K19" i="1"/>
  <c r="L19" i="1"/>
  <c r="M19" i="1"/>
  <c r="N19" i="1"/>
  <c r="O19" i="1"/>
  <c r="J20" i="1"/>
  <c r="K20" i="1"/>
  <c r="L20" i="1"/>
  <c r="M20" i="1"/>
  <c r="N20" i="1"/>
  <c r="O20" i="1"/>
  <c r="J21" i="1"/>
  <c r="K21" i="1"/>
  <c r="L21" i="1"/>
  <c r="M21" i="1"/>
  <c r="N21" i="1"/>
  <c r="O21" i="1"/>
  <c r="J2" i="1"/>
  <c r="K2" i="1"/>
  <c r="L2" i="1"/>
  <c r="M2" i="1"/>
  <c r="N2" i="1"/>
  <c r="O2" i="1"/>
  <c r="J3" i="1"/>
  <c r="K3" i="1"/>
  <c r="L3" i="1"/>
  <c r="M3" i="1"/>
  <c r="N3" i="1"/>
  <c r="O3" i="1"/>
  <c r="J4" i="1"/>
  <c r="K4" i="1"/>
  <c r="L4" i="1"/>
  <c r="M4" i="1"/>
  <c r="N4" i="1"/>
  <c r="O4" i="1"/>
  <c r="J5" i="1"/>
  <c r="K5" i="1"/>
  <c r="L5" i="1"/>
  <c r="M5" i="1"/>
  <c r="N5" i="1"/>
  <c r="O5" i="1"/>
  <c r="J6" i="1"/>
  <c r="K6" i="1"/>
  <c r="L6" i="1"/>
  <c r="M6" i="1"/>
  <c r="N6" i="1"/>
  <c r="O6" i="1"/>
  <c r="J7" i="1"/>
  <c r="K7" i="1"/>
  <c r="L7" i="1"/>
  <c r="M7" i="1"/>
  <c r="N7" i="1"/>
  <c r="O7" i="1"/>
  <c r="J8" i="1"/>
  <c r="K8" i="1"/>
  <c r="L8" i="1"/>
  <c r="M8" i="1"/>
  <c r="N8" i="1"/>
  <c r="O8" i="1"/>
  <c r="J9" i="1"/>
  <c r="K9" i="1"/>
  <c r="L9" i="1"/>
  <c r="M9" i="1"/>
  <c r="N9" i="1"/>
  <c r="O9" i="1"/>
  <c r="J10" i="1"/>
  <c r="K10" i="1"/>
  <c r="L10" i="1"/>
  <c r="M10" i="1"/>
  <c r="N10" i="1"/>
  <c r="O10" i="1"/>
  <c r="J11" i="1"/>
  <c r="K11" i="1"/>
  <c r="L11" i="1"/>
  <c r="M11" i="1"/>
  <c r="N11" i="1"/>
  <c r="O11" i="1"/>
  <c r="J12" i="1"/>
  <c r="K12" i="1"/>
  <c r="L12" i="1"/>
  <c r="M12" i="1"/>
  <c r="N12" i="1"/>
  <c r="O12" i="1"/>
  <c r="J13" i="1"/>
  <c r="K13" i="1"/>
  <c r="L13" i="1"/>
  <c r="M13" i="1"/>
  <c r="N13" i="1"/>
  <c r="O13" i="1"/>
  <c r="J14" i="1"/>
  <c r="K14" i="1"/>
  <c r="L14" i="1"/>
  <c r="M14" i="1"/>
  <c r="N14" i="1"/>
  <c r="O14" i="1"/>
  <c r="J15" i="1"/>
  <c r="K15" i="1"/>
  <c r="L15" i="1"/>
  <c r="M15" i="1"/>
  <c r="N15" i="1"/>
  <c r="O15" i="1"/>
  <c r="J16" i="1"/>
  <c r="K16" i="1"/>
  <c r="L16" i="1"/>
  <c r="M16" i="1"/>
  <c r="N16" i="1"/>
  <c r="O16" i="1"/>
  <c r="J385" i="1"/>
  <c r="K385" i="1"/>
  <c r="L385" i="1"/>
  <c r="M385" i="1"/>
  <c r="N385" i="1"/>
  <c r="O385" i="1"/>
  <c r="J386" i="1"/>
  <c r="K386" i="1"/>
  <c r="L386" i="1"/>
  <c r="M386" i="1"/>
  <c r="N386" i="1"/>
  <c r="O386" i="1"/>
  <c r="J387" i="1"/>
  <c r="K387" i="1"/>
  <c r="L387" i="1"/>
  <c r="M387" i="1"/>
  <c r="N387" i="1"/>
  <c r="O387" i="1"/>
  <c r="J388" i="1"/>
  <c r="K388" i="1"/>
  <c r="L388" i="1"/>
  <c r="M388" i="1"/>
  <c r="N388" i="1"/>
  <c r="O388" i="1"/>
  <c r="J389" i="1"/>
  <c r="K389" i="1"/>
  <c r="L389" i="1"/>
  <c r="M389" i="1"/>
  <c r="N389" i="1"/>
  <c r="O389" i="1"/>
  <c r="J390" i="1"/>
  <c r="K390" i="1"/>
  <c r="L390" i="1"/>
  <c r="M390" i="1"/>
  <c r="N390" i="1"/>
  <c r="O390" i="1"/>
  <c r="J391" i="1"/>
  <c r="K391" i="1"/>
  <c r="L391" i="1"/>
  <c r="M391" i="1"/>
  <c r="N391" i="1"/>
  <c r="O391" i="1"/>
  <c r="J392" i="1"/>
  <c r="K392" i="1"/>
  <c r="L392" i="1"/>
  <c r="M392" i="1"/>
  <c r="N392" i="1"/>
  <c r="O392" i="1"/>
  <c r="J393" i="1"/>
  <c r="K393" i="1"/>
  <c r="L393" i="1"/>
  <c r="M393" i="1"/>
  <c r="N393" i="1"/>
  <c r="O393" i="1"/>
  <c r="J394" i="1"/>
  <c r="K394" i="1"/>
  <c r="L394" i="1"/>
  <c r="M394" i="1"/>
  <c r="N394" i="1"/>
  <c r="O394" i="1"/>
  <c r="J395" i="1"/>
  <c r="K395" i="1"/>
  <c r="L395" i="1"/>
  <c r="M395" i="1"/>
  <c r="N395" i="1"/>
  <c r="O395" i="1"/>
  <c r="J396" i="1"/>
  <c r="K396" i="1"/>
  <c r="L396" i="1"/>
  <c r="M396" i="1"/>
  <c r="N396" i="1"/>
  <c r="O396" i="1"/>
  <c r="J397" i="1"/>
  <c r="K397" i="1"/>
  <c r="L397" i="1"/>
  <c r="M397" i="1"/>
  <c r="N397" i="1"/>
  <c r="O397" i="1"/>
  <c r="J398" i="1"/>
  <c r="K398" i="1"/>
  <c r="L398" i="1"/>
  <c r="M398" i="1"/>
  <c r="N398" i="1"/>
  <c r="O398" i="1"/>
  <c r="J399" i="1"/>
  <c r="K399" i="1"/>
  <c r="L399" i="1"/>
  <c r="M399" i="1"/>
  <c r="N399" i="1"/>
  <c r="O399" i="1"/>
  <c r="J400" i="1"/>
  <c r="K400" i="1"/>
  <c r="L400" i="1"/>
  <c r="M400" i="1"/>
  <c r="N400" i="1"/>
  <c r="O400" i="1"/>
  <c r="J401" i="1"/>
  <c r="K401" i="1"/>
  <c r="L401" i="1"/>
  <c r="M401" i="1"/>
  <c r="N401" i="1"/>
  <c r="O401" i="1"/>
  <c r="J402" i="1"/>
  <c r="K402" i="1"/>
  <c r="L402" i="1"/>
  <c r="M402" i="1"/>
  <c r="N402" i="1"/>
  <c r="O402" i="1"/>
  <c r="J403" i="1"/>
  <c r="K403" i="1"/>
  <c r="L403" i="1"/>
  <c r="M403" i="1"/>
  <c r="N403" i="1"/>
  <c r="O403" i="1"/>
  <c r="J404" i="1"/>
  <c r="K404" i="1"/>
  <c r="L404" i="1"/>
  <c r="M404" i="1"/>
  <c r="N404" i="1"/>
  <c r="O404" i="1"/>
  <c r="J405" i="1"/>
  <c r="K405" i="1"/>
  <c r="L405" i="1"/>
  <c r="M405" i="1"/>
  <c r="N405" i="1"/>
  <c r="O405" i="1"/>
  <c r="K384" i="1"/>
  <c r="L384" i="1"/>
  <c r="M384" i="1"/>
  <c r="N384" i="1"/>
  <c r="O384" i="1"/>
  <c r="J384" i="1"/>
</calcChain>
</file>

<file path=xl/sharedStrings.xml><?xml version="1.0" encoding="utf-8"?>
<sst xmlns="http://schemas.openxmlformats.org/spreadsheetml/2006/main" count="13509" uniqueCount="6793">
  <si>
    <t>posted</t>
  </si>
  <si>
    <t>due</t>
  </si>
  <si>
    <t>number</t>
  </si>
  <si>
    <t>title</t>
  </si>
  <si>
    <t>agency</t>
  </si>
  <si>
    <t>$$</t>
  </si>
  <si>
    <t>summary</t>
  </si>
  <si>
    <t>url</t>
  </si>
  <si>
    <t>CFDA</t>
  </si>
  <si>
    <t>PA-13-017</t>
  </si>
  <si>
    <t>AHRQ Conference Grant Program (R13)</t>
  </si>
  <si>
    <t>Agency for Health Care Research and Quality</t>
  </si>
  <si>
    <t>None</t>
  </si>
  <si>
    <t xml:space="preserve">Purpose. The Agency for Healthcare Research and Quality (AHRQ), announces its interest in supporting conferences through the AHRQ Conference Grant Program. AHRQ seeks to support conferences that help to further its mission to improve the quality, safety, efficiency, and effectiveness of health care for all Americans. The types of conferences eligible for support include:   1) Research development - conferences where issues or challenges in the practice and delivery of health care are defined and a research agenda or strategy for studying them is developed;   2) Research design and methodology - conferences where methodological and technical issues of major importance in the field of health services research are addressed or new designs and methodologies are developed;   3) Dissemination and implementation conferences  conferences where research findings and evidence-based information and tools are summarized, communicated and used by organizations and individuals that have the capability to use the information to improve the outcomes, quality, access to, and cost and utilization of health care services; and/or,   4) Research training, infrastructure and career development - conferences where faculty, trainees and students are brought together with stakeholders to develop, share or disseminate research products, experiences, curricula, syllabi, training competencies.  These types of conferences are not for the training of individuals in health services research.  </t>
  </si>
  <si>
    <t>http://grants.nih.gov/grants/guide/pa-files/PA-13-017.html</t>
  </si>
  <si>
    <t>National Institutes of Health</t>
  </si>
  <si>
    <t>PA-13-265</t>
  </si>
  <si>
    <t>Synergizing Omic and Symptom Science (R15)</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</si>
  <si>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</si>
  <si>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http://grants.nih.gov/grants/guide/pa-files/PA-13-265.html</t>
  </si>
  <si>
    <t>PA-13-283</t>
  </si>
  <si>
    <t>NEI Audacious Goals Initiative in Vision Research High Priority Research Area:  Molecular Therapies for Eye Disease (R01)</t>
  </si>
  <si>
    <t xml:space="preserve">The NEI Audacious Goals Initiative identified as a high priority research area the development of new treatments for eye disease using molecular approaches.  The purpose of this Funding Opportunity Announcement is to encourage submission of new, innovative projects directed to exploring this area by developing treatments through:  1) the control, modification, and delivery of genetic information; or 2) through the development of small molecules and optogenetic approaches to treat eye disease and to restore sight.  Applications may address treatment of disease in any portion of the visual system.  An application may propose design-directed, developmental, discovery-driven, or hypothesis-driven research.  It is appropriate to propose small, multidisciplinary teams applying an integrative approach to solve these problems.  </t>
  </si>
  <si>
    <t>http://grants.nih.gov/grants/guide/pa-files/PA-13-283.html</t>
  </si>
  <si>
    <t>PA-13-125</t>
  </si>
  <si>
    <t>Regional and International Differences in Health and Longevity at Older Ages (R01)</t>
  </si>
  <si>
    <t xml:space="preserve">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</si>
  <si>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http://grants.nih.gov/grants/guide/pa-files/PA-13-125.html</t>
  </si>
  <si>
    <t>PAR-13-228</t>
  </si>
  <si>
    <t>Biomarkers for Diabetes, Digestive, Kidney and Urologic Diseases Using Biosamples from the NIDDK Repository (R01)</t>
  </si>
  <si>
    <t xml:space="preserve">This FOA will provide support for assays (and associated data analysis) of repository-held samples for studies focused on an NIDDK-relevant disease.  The review of applications to this FOA will consider both access to repository-held samples and funding for assays using the samples. These studies are expected to generate scientific discoveries on disease mechanisms, disease pathogenic processes, disease progression, or clinical responses.  Projects that make good use of the associated data from the clinical trials and studies, the original intent of the clinical study and/or trial are highly encouraged.  Exploratory studies and discovery research are encouraged especially when samples are not severely limited, the work is justified, and the goal is consistent with the original intent of the clinical research.      </t>
  </si>
  <si>
    <t>http://grants.nih.gov/grants/guide/pa-files/PAR-13-228.html</t>
  </si>
  <si>
    <t>PAR-13-301</t>
  </si>
  <si>
    <t>The Role of the Cytoskeleton in Cellular Aging (R21/R33)</t>
  </si>
  <si>
    <t xml:space="preserve">The purpose of this FOA is to stimulate the development of innovative research strategies aimed at increasing the understanding of the molecular and cellular changes in the cytoskeleton that occur during the aging process.  Applications considering the effect of age on factors such as cytoskeleton structure and function, the impact of the cytoskeleton on intracellular organelle interactions, and signaling or regulatory molecules controlling cellular architecture are encouraged.  There is also interest in studying the role of the cytoskeleton in nuclear-cytoplasmic communications, and in spatio-temporal relationships during the aging process and in age-related diseases. </t>
  </si>
  <si>
    <t>http://grants.nih.gov/grants/guide/pa-files/PAR-13-301.html</t>
  </si>
  <si>
    <t>PAR-13-310</t>
  </si>
  <si>
    <t>Translational Research in Pediatric and Obstetric Pharmacology and Therapeutics (R03)</t>
  </si>
  <si>
    <t>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pregnant women and the developing fetus.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t>
  </si>
  <si>
    <t>http://grants.nih.gov/grants/guide/pa-files/PAR-13-310.html</t>
  </si>
  <si>
    <t>PA-13-292</t>
  </si>
  <si>
    <t>Behavioral and Social Science Research on Understanding and Reducing Health Disparities (R01)</t>
  </si>
  <si>
    <t xml:space="preserve">The purpose of this FOA is to encourage behavioral and social science research on the causes and solutions to health and disabilities disparities in the U. S. population. Health disparities between, on the one hand, racial/ethnic populations, lower socioeconomic classes, and rural residents and, on the other hand, the overall U.S. population are major public health concerns. Emphasis is placed on research in and among three broad areas of action: 1) public policy, 2) health care, and 3) disease/disability prevention. Particular attention is given to reducing health gaps among groups. Applications that utilize an interdisciplinary approach, investigate multiple levels of analysis, incorporate a life-course perspective, and/or employ innovative methods such as systems science or community-based participatory research are particularly encouraged.  </t>
  </si>
  <si>
    <t>http://grants.nih.gov/grants/guide/pa-files/PA-13-292.html</t>
  </si>
  <si>
    <t>PA-13-212</t>
  </si>
  <si>
    <t>Innovative Measurement Tools for Community Engaged Research Efforts (R21)</t>
  </si>
  <si>
    <t xml:space="preserve">This funding opportunity announcement issued by the National Institute of Nursing Research (NINR) seeks to develop innovative measurement tools for community engaged research efforts.       </t>
  </si>
  <si>
    <t>http://grants.nih.gov/grants/guide/pa-files/PA-13-212.html</t>
  </si>
  <si>
    <t>PAR-13-257</t>
  </si>
  <si>
    <t>NICHD Program Project Grant (P01)</t>
  </si>
  <si>
    <t xml:space="preserve">This funding opportunity announcement (FOA) issued by the Eunice Kennedy Shriver National Institute of Child Health and Human Development (NICHD), National Institutes of Health (NIH) invites innovative, multidisciplinary, interactive, and synergistic Program Project grant applications from institutions/organizations that propose to conduct research on reproductive, developmental, behavioral, social, and rehabilitative processes that determine the health or functioning of newborns, infants, children, adults, families, and populations.  The purpose of the P01 activity code is to encourage investigation of complex problems relevant to NICHD's mission and to facilitate economy of effort, space, and equipment. Under appropriate circumstances, the collaborative research effort of a Program Project can accelerate the acquisition of knowledge more effectively than a simple aggregate of research projects without thematic integration.    </t>
  </si>
  <si>
    <t>http://grants.nih.gov/grants/guide/pa-files/PAR-13-257.html</t>
  </si>
  <si>
    <t>PAR-13-299</t>
  </si>
  <si>
    <t>Biomarkers:  Bridging Pediatric and Adult Therapeutics (R03)</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</si>
  <si>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</si>
  <si>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http://grants.nih.gov/grants/guide/pa-files/PAR-13-299.html</t>
  </si>
  <si>
    <t>PAR-13-296</t>
  </si>
  <si>
    <t>Biomarkers:  Bridging Pediatric and Adult Therapeutics (R01)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</si>
  <si>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</si>
  <si>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http://grants.nih.gov/grants/guide/pa-files/PAR-13-296.html</t>
  </si>
  <si>
    <t>PAR-13-308</t>
  </si>
  <si>
    <t>Developmental Pharmacology and Toxicology: Role of Ontogeny (R21)</t>
  </si>
  <si>
    <t>This Funding Opportunity Announcement (FOA) encourages grant applications for research related to developmental pharmacology and toxicology. A major goal is to encourage multidisciplinary, investigator-initiated basic and translational research in developmental pharmacology and toxicology with particular emphasis on the role of ontogeny on drug metabolizing enzymes, transporters, receptors and signaling pathways across developmental periods from fetal life to adolescence.</t>
  </si>
  <si>
    <t>http://grants.nih.gov/grants/guide/pa-files/PAR-13-308.html</t>
  </si>
  <si>
    <t>PAR-13-280</t>
  </si>
  <si>
    <t>Support of NIGMS Program Project Grants (P01)</t>
  </si>
  <si>
    <t xml:space="preserve">This funding opportunity announcement (FOA) issued by the National Institute of General Medical Sciences encourages innovative, interactive Program Project grant applications from institutions/organizations that propose to conduct research which aims to solve a significant biological problem, important for the mission of NIGMS, through a collaborative approach involving outstanding scientists. The Program Project grant is designed to support research in which the funding of several interdependent projects as a group offers significant scientific advantages over support of these same projects as individual regular research grants. </t>
  </si>
  <si>
    <t>http://grants.nih.gov/grants/guide/pa-files/PAR-13-280.html</t>
  </si>
  <si>
    <t>PAR-13-295</t>
  </si>
  <si>
    <t>Biomarkers:  Bridging Pediatric and Adult Therapeutics (R21)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</si>
  <si>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</si>
  <si>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http://grants.nih.gov/grants/guide/pa-files/PAR-13-295.html</t>
  </si>
  <si>
    <t>PAR-13-307</t>
  </si>
  <si>
    <t>Developmental Pharmacology and Toxicology: Role of Ontogeny (R03)</t>
  </si>
  <si>
    <t>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t>
  </si>
  <si>
    <t>http://grants.nih.gov/grants/guide/pa-files/PAR-13-307.html</t>
  </si>
  <si>
    <t>PA-13-264</t>
  </si>
  <si>
    <t>Synergizing Omic and Symptom Science (R01)</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</si>
  <si>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</si>
  <si>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http://grants.nih.gov/grants/guide/pa-files/PA-13-264.html</t>
  </si>
  <si>
    <t>PAR-13-306</t>
  </si>
  <si>
    <t>Developmental Pharmacology and Toxicology: Role of Ontogeny (R01)</t>
  </si>
  <si>
    <t xml:space="preserve">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 </t>
  </si>
  <si>
    <t>http://grants.nih.gov/grants/guide/pa-files/PAR-13-306.html</t>
  </si>
  <si>
    <t>PA-13-331</t>
  </si>
  <si>
    <t>Health Promotion Among Racial and Ethnic Minority Males (R21)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</si>
  <si>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</si>
  <si>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http://grants.nih.gov/grants/guide/pa-files/PA-13-331.html</t>
  </si>
  <si>
    <t>PA-13-378</t>
  </si>
  <si>
    <t>Research on Malignancies in the Context of HIV/AIDS (R21)</t>
  </si>
  <si>
    <t xml:space="preserve">This funding opportunity announcement (FOA) encourages Research Project Grant (R21) applications from institutions/organizations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</si>
  <si>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http://grants.nih.gov/grants/guide/pa-files/PA-13-378.html</t>
  </si>
  <si>
    <t>PA-13-328</t>
  </si>
  <si>
    <t>Health Promotion Among Racial and Ethnic Minority Males (R01)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</si>
  <si>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</si>
  <si>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http://grants.nih.gov/grants/guide/pa-files/PA-13-328.html</t>
  </si>
  <si>
    <t>PAR-13-311</t>
  </si>
  <si>
    <t>Translational Research in Pediatric and Obstetric Pharmacology and Therapeutics (R21)</t>
  </si>
  <si>
    <t xml:space="preserve">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pregnant women and the developing fetus.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 </t>
  </si>
  <si>
    <t>http://grants.nih.gov/grants/guide/pa-files/PAR-13-311.html</t>
  </si>
  <si>
    <t>PAR-13-316</t>
  </si>
  <si>
    <t>NHLBI Program Project Applications (P01)</t>
  </si>
  <si>
    <t xml:space="preserve">This Funding Opportunity Announcement (FOA), issued by the National Heart, Lung, and Blood Institute (NHLBI) invites submission of investigator-initiated Program Project (P01) applications.  The proposed programs may address scientific areas relevant to the NHLBI mission including the biology and diseases of the heart, blood vessels, lung, and blood; blood resources; and sleep disorders.  Each P01 application submitted in response to this FOA must include at least three related research projects that share a common central theme, focus, and/or overall objective. </t>
  </si>
  <si>
    <t>http://grants.nih.gov/grants/guide/pa-files/PAR-13-316.html</t>
  </si>
  <si>
    <t>PA-13-246</t>
  </si>
  <si>
    <t>Research to Characterize and Reduce Stigma to Improve Health (R21)</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</si>
  <si>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</si>
  <si>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http://grants.nih.gov/grants/guide/pa-files/PA-13-246.html</t>
  </si>
  <si>
    <t>PA-13-247</t>
  </si>
  <si>
    <t>Research to Characterize and Reduce Stigma to Improve Health (R03)</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</si>
  <si>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</si>
  <si>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http://grants.nih.gov/grants/guide/pa-files/PA-13-247.html</t>
  </si>
  <si>
    <t>PA-13-248</t>
  </si>
  <si>
    <t>Research to Characterize and Reduce Stigma to Improve Health (R01)</t>
  </si>
  <si>
    <t>http://grants.nih.gov/grants/guide/pa-files/PA-13-248.html</t>
  </si>
  <si>
    <t>PA-13-288</t>
  </si>
  <si>
    <t>Behavioral and Social Science Research on Understanding and Reducing Health Disparities (R21)</t>
  </si>
  <si>
    <t>http://grants.nih.gov/grants/guide/pa-files/PA-13-288.html</t>
  </si>
  <si>
    <t>PAR-13-095</t>
  </si>
  <si>
    <t>Differentiation and Integration of Stem Cells (Embryonic and Induced-Pluripotent) Into Developing or Damaged Tissues (R21)</t>
  </si>
  <si>
    <t xml:space="preserve">This Funding Opportunity Announcement (FOA) issued by the Eunice Kennedy Shriver National Institute of Child Health and Human Development (NICHD) is intended to encourage innovative and high risk/impact research in the area of stem cell biology, to be explored in model organisms. The research proposed under this program can explore approaches and concepts new to this area; development of new technologies; or initial research and development of data upon which significant future research may be built. 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
  </si>
  <si>
    <t>http://grants.nih.gov/grants/guide/pa-files/PAR-13-095.html</t>
  </si>
  <si>
    <t>PAR-13-254</t>
  </si>
  <si>
    <t>NIAID Investigator Initiated Program Project Applications (P01)</t>
  </si>
  <si>
    <t xml:space="preserve">This Funding Opportunity Announcement (FOA) invites submission of investigator-initiated Program Project (P01) applications.  The proposed programs may address scientific areas relevant to the NIAID mission including the biology, pathogenesis, and host response to microbes, including HIV; the mechanisms of normal immune function and immune dysfunction resulting in autoimmunity, immunodeficiency, allergy, asthma, and transplant rejection; and translational research to develop vaccines, therapeutics, and diagnostics to prevent and treat infectious, immune-mediated, and allergic diseases. Each P01 application submitted to this FOA must include at least two related research projects that share a common central theme, focus, and/or overall objective.   </t>
  </si>
  <si>
    <t>http://grants.nih.gov/grants/guide/pa-files/PAR-13-254.html</t>
  </si>
  <si>
    <t>PA-13-255</t>
  </si>
  <si>
    <t>Aging Studies in the Pulmonary System (R01)</t>
  </si>
  <si>
    <t xml:space="preserve">The purpose of this Funding Opportunity Announcement (FOA) is to promote research to explore age-associated mechanisms in pulmonary physiology, pathology and function, and their relationship to respiratory conditions and diseases that commonly occur in older populations.    </t>
  </si>
  <si>
    <t>http://grants.nih.gov/grants/guide/pa-files/PA-13-255.html</t>
  </si>
  <si>
    <t>PA-13-251</t>
  </si>
  <si>
    <t>Secondary Analyses of Alcohol and Chronic Disease (R21)</t>
  </si>
  <si>
    <t xml:space="preserve">This Funding Opportunity Announcement (FOA) encourages R21 applications that propose to conduct secondary analyses of alcohol as it relates to chronic disease etiology and epidemiology. The goal of this program is to facilitate cost-effective exploratory or novel studies that break new ground or extend previous discoveries toward new directions or applications.  </t>
  </si>
  <si>
    <t>http://grants.nih.gov/grants/guide/pa-files/PA-13-251.html</t>
  </si>
  <si>
    <t>PAR-13-284</t>
  </si>
  <si>
    <t>NLM Career Development Award in Biomedical Informatics (K01)</t>
  </si>
  <si>
    <t xml:space="preserve">The purpose of the NLM Career Development Award (K01) in Biomedical Informatics is to provide support and "protected time" (up to three years) for an intensive career development experience in biomedical informatics leading to research independence. NLM invites K01 applications from junior investigators, who have either a health professional or research doctorate and who are in the first two years of their initial position, at an assistant professor level (or equivalent). Candidates who received their training at one of NLM's university-based biomedical informatics training programs are encouraged to apply. </t>
  </si>
  <si>
    <t>http://grants.nih.gov/grants/guide/pa-files/PAR-13-284.html</t>
  </si>
  <si>
    <t>PA-13-262</t>
  </si>
  <si>
    <t>Implications of New Digital Media Use for Underage Drinking, Drinking-Related Behaviors, and Prevention Research (R01)</t>
  </si>
  <si>
    <t xml:space="preserve">This Funding Opportunity Announcement (FOA) encourages R01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</si>
  <si>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http://grants.nih.gov/grants/guide/pa-files/PA-13-262.html</t>
  </si>
  <si>
    <t>PA-13-155</t>
  </si>
  <si>
    <t>Development and Characterization of Animal Models for Aging Research (R01)</t>
  </si>
  <si>
    <t xml:space="preserve">The purpose of this announcement is to promote research that develops, characterizes, refines, and enhances model systems for research on aging.    </t>
  </si>
  <si>
    <t>http://grants.nih.gov/grants/guide/pa-files/PA-13-155.html</t>
  </si>
  <si>
    <t>PA-13-156</t>
  </si>
  <si>
    <t>Development and Characterization of Animal Models for Aging Research (R21)</t>
  </si>
  <si>
    <t xml:space="preserve">The purpose of this announcement is to promote research that develops, characterizes, refines and enhances model systems for aging research.  </t>
  </si>
  <si>
    <t>http://grants.nih.gov/grants/guide/pa-files/PA-13-156.html</t>
  </si>
  <si>
    <t>PAR-13-259</t>
  </si>
  <si>
    <t>NIDA Program Project Grant Applications (P01)</t>
  </si>
  <si>
    <t xml:space="preserve">This Funding Opportunity Announcement (FOA) announces the availability of support for collaborative research by multi-disciplinary teams which is of high priority to NIDA and leads to synergistic outcomes based on the synthesis of multiple research approaches. The NIDA Program Projects funding opportunity will support research in which the funding of three or more highly meritorious projects as a group enriches both the component projects and the overall program to offer significant scientific advantages over supporting the same projects as individual research grants (i.e., synergy).  For the duration of the award, each Program must consist of a minimum of three research projects focused on issues critical to advance the mission and goals of NIDA. </t>
  </si>
  <si>
    <t>http://grants.nih.gov/grants/guide/pa-files/PAR-13-259.html</t>
  </si>
  <si>
    <t>PAR-13-231</t>
  </si>
  <si>
    <t>Phenotyping Embryonic Lethal Knockout Mice (R01)</t>
  </si>
  <si>
    <t xml:space="preserve">The purpose of this Funding Opportunity Announcement (FOA) is to encourage applications to phenotype embryonic lethal knockout (KO) mouse strains being generated through the International Mouse Phenotyping Consortium (IMPC) of which the NIH Knockout Mouse Phenotyping Program (KOMP2) is a member.  It is estimated that KO mouse phenotyping efforts will generate 20,000 mouse strains over the next decade of which about 30% will be embryonic or perinatal lethal. A large portion of homozygous lethal mutations are expected to have viable heterozygous phenotypes.  The scientific community has the unique opportunity to leverage these mouse strains while they are being created and bred as part of the IMPC adult mouse phenotyping effort.  </t>
  </si>
  <si>
    <t>http://grants.nih.gov/grants/guide/pa-files/PAR-13-231.html</t>
  </si>
  <si>
    <t>PA-13-261</t>
  </si>
  <si>
    <t>Secondary Analyses of Alcohol and Chronic Disease (R03)</t>
  </si>
  <si>
    <t xml:space="preserve">This Funding Opportunity Announcement (FOA) encourages R03 applications that propose to conduct secondary analyses of alcohol as it relates to chronic disease etiology and epidemiology. The goal of this program is to facilitate innovative yet cost-effective research utilizing previously collected data.  </t>
  </si>
  <si>
    <t>http://grants.nih.gov/grants/guide/pa-files/PA-13-261.html</t>
  </si>
  <si>
    <t>PAR-13-285</t>
  </si>
  <si>
    <t>Developmental Mechanisms of Human Structural Birth Defects (P01)</t>
  </si>
  <si>
    <t xml:space="preserve">This Funding Opportunity Announcement (FOA) encourages innovative, multidisciplinary, interactive, and synergistic program project (P01) grant applications from institutes/organizations that propose to integrate basic, translational, and clinical approaches to understanding the developmental biology and genetic basis of congenital structural human malformations.  To contain costs, each P01 will consist of only three projects, associated cores, and a smaller optional developmental/pilot project.  At least one project must propose basic research in an animal model system and at least one project must be clinical or translational in nature.  The projects must share a common central theme, focus, or objective on a specific developmental structural malformation or class of anomalies that is genotypically, mechanistically, biologically, or phenotypically analogous or homologous in both animal models and humans.   </t>
  </si>
  <si>
    <t>http://grants.nih.gov/grants/guide/pa-files/PAR-13-285.html</t>
  </si>
  <si>
    <t>PA-13-286</t>
  </si>
  <si>
    <t>Systemic Amyloidosis: Basic, Translational, and Clinical Research (R01)</t>
  </si>
  <si>
    <t xml:space="preserve">Systemic Amyloidosis: Basic, Translational, and Clinical Research (R01) </t>
  </si>
  <si>
    <t>http://grants.nih.gov/grants/guide/pa-files/PA-13-286.html</t>
  </si>
  <si>
    <t>PA-13-124</t>
  </si>
  <si>
    <t>Regional and International Differences in Health and Longevity at Older Ages (R21)</t>
  </si>
  <si>
    <t>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t>
  </si>
  <si>
    <t>http://grants.nih.gov/grants/guide/pa-files/PA-13-124.html</t>
  </si>
  <si>
    <t>PAR-13-300</t>
  </si>
  <si>
    <t>NLM Express Research Grants in Biomedical Informatics (R01)</t>
  </si>
  <si>
    <t xml:space="preserve">The National Library of Medicine (NLM) offers support for innovative research in biomedical informatics. The scope of NLM's interest in the research domain of informatics is interdisciplinary, encompassing informatics problem areas in the application domains of health care, public health, basic biomedical research, bioinformatics, biological modeling, translational research and health information management in disasters. NLM defines biomedical informatics as the science of optimal organization, management, presentation and utilization of information relevant to human health and biology. Informatics research produces concepts, tools and approaches that advance what is known in the field and have the capacity to improve human health.   </t>
  </si>
  <si>
    <t>http://grants.nih.gov/grants/guide/pa-files/PAR-13-300.html</t>
  </si>
  <si>
    <t>PAR-13-291</t>
  </si>
  <si>
    <t>Research Centers in Injury and Peri-operative Sciences (P50)</t>
  </si>
  <si>
    <t xml:space="preserve">The National Institute of General Medical Sciences (NIGMS) encourages grant applications from institutions/organizations for Research Centers in Injury and Peri-operative Sciences (RCIPS).  The program is meant to provide support to 1) improve understanding at all levels of the biological processes invoked after traumatic or burn injury, or in critically ill patients, including molecular and cellular, physiological, and multilevel integration of homeostatic loss and recovery, including pertinent aspects of wound healing; and 2) foster translational research, bringing basic scientific observations and principles into the clinical arena and using clinical observations to generate or validate mechanistic hypotheses.  Applications should be built around a common theme for investigation.  RCIPS applications may include interventional studies only if there is connection, harmonization and synergy with the biological and physiological processes under investigation. An application that solely proposes an interventional clinical trial would not be appropriate for this funding mechanism.  Contact with the NIGMS program official at initial stages of program planning is strongly encouraged. </t>
  </si>
  <si>
    <t>http://grants.nih.gov/grants/guide/pa-files/PAR-13-291.html</t>
  </si>
  <si>
    <t>PAR-13-309</t>
  </si>
  <si>
    <t>Translational Research in Pediatric and Obstetric Pharmacology and Therapeutics (R01)</t>
  </si>
  <si>
    <t>http://grants.nih.gov/grants/guide/pa-files/PAR-13-309.html</t>
  </si>
  <si>
    <t>PA-13-210</t>
  </si>
  <si>
    <t>Symptom Management in HIV-Infected Individuals with Comorbid Conditions (R01)</t>
  </si>
  <si>
    <t xml:space="preserve">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     </t>
  </si>
  <si>
    <t>http://grants.nih.gov/grants/guide/pa-files/PA-13-210.html</t>
  </si>
  <si>
    <t>PA-13-221</t>
  </si>
  <si>
    <t>The Effects of Modulating Chronic Low Grade Inflammation on Geriatric Conditions: Secondary Data and/or Biospecimen Analyses and Ancillary Studies in Ongoing or Completed Clinical Trials (R01)</t>
  </si>
  <si>
    <t xml:space="preserve">The purpose of this Funding Opportunity Announcement (FOA) is to invite applications to perform ancillary studies and secondary analyses of data and/or biospecimens from ongoing or completed studies of the effects of inflammation and/or anti-inflammatory agents on geriatric conditions, such as functional decline, mobility disability, fatigue, falls, cognitive decline/dementia, and chronic pain. Data that can inform designs of possible future interventional studies on modulating the effects of chronic inflammation in such conditions are of particular interest. Analyses of both beneficial and harmful effects of modulating chronic inflammation in older individuals are of interest. Other types of studies of interest to NIA include mechanistic studies to explore the pathophysiologic processes by which chronic, low-grade inflammation may accelerate functional decline or other geriatric conditions, and how these pathways may be disrupted by interventions. The secondary analyses and ancillary studies supported by this (FOA) may be based on data and/or biospecimens from either ongoing or completed clinical trials.  </t>
  </si>
  <si>
    <t>http://grants.nih.gov/grants/guide/pa-files/PA-13-221.html</t>
  </si>
  <si>
    <t>PAR-13-270</t>
  </si>
  <si>
    <t>Grand Opportunity in Medications Development for Substance-Use Disorders (U01)</t>
  </si>
  <si>
    <t xml:space="preserve">The purpose of this Funding Opportunity Announcement (FOA) is to accelerate the development of medication for the treatment of Substance-Use Disorders (SUDs) by encouraging research applications to support a diverse array of preclinical and/or clinical research projects. The goal is to fund medication studies that will have high impact and quickly yield the necessary results to advance medications closer to FDA approval. It is expected that these U01s will be short-term (funded for up to 3 years) and large (up to $5 million per year) cooperative agreements with close monitoring and significant scientific involvement of NIDA staff. This funding opportunity will enable critical medications development studies that would not be feasible using the traditional R01 activity code.  </t>
  </si>
  <si>
    <t>http://grants.nih.gov/grants/guide/pa-files/PAR-13-270.html</t>
  </si>
  <si>
    <t>PAR-13-319</t>
  </si>
  <si>
    <t>Alcohol Research Resource Awards (R24)</t>
  </si>
  <si>
    <t xml:space="preserve">In the pursuit of alcohol-related research, resources are occasionally developed that are used by and benefit the broader alcohol research community and are shared with scientists at both the resource developer's home institution and at external institutions. While support for maintenance of these resources is often provided through a Regular Research Project Grant (R01) award or the core of an Alcohol Research Center (P50), situations may arise in which continued support of the resource through any or all of these instruments is not feasible. For example, demand for the resource by individuals from outside the home institution may exceed the capacity of support available through an investigator's R01 or an institution's P50. As well, the developers of the resource may have a reduced need for the resource, while other investigators continue to benefit from the resource.   </t>
  </si>
  <si>
    <t>http://grants.nih.gov/grants/guide/pa-files/PAR-13-319.html</t>
  </si>
  <si>
    <t>PAR-13-094</t>
  </si>
  <si>
    <t>Differentiation and Integration of Stem Cells (Embryonic and Induced-Pluripotent) Into Developing or Damaged Tissues (R01)</t>
  </si>
  <si>
    <t xml:space="preserve">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The purpose is to gain in-depth knowledge of the mechanisms involved in: progressive differentiation of Embryonic Stem Cells (ESCs) into embryonic lineages, progenitor cells and specialized cell types; adult stem cells/progenitor cells during tissue regeneration and wound healing; and Induced Pluripotent Stem Cells (iPSCs) at the site of injury during stem cell therapy. Understanding the basic mechanisms and application of knowledge-based approaches would allow researchers to generate iPSCs that are more closely related to the ESCs at both genetic and epigenetic levels. Furthermore, it is expected that replicating developmental mechanisms would ameliorate the safety concerns associated with incomplete differentiation and improper integration of cells in damaged or diseased tissues during stem cell therapy. </t>
  </si>
  <si>
    <t>http://grants.nih.gov/grants/guide/pa-files/PAR-13-094.html</t>
  </si>
  <si>
    <t>PA-13-211</t>
  </si>
  <si>
    <t>Symptom Management in HIV-Infected Individuals with Comorbid Conditions (R21)</t>
  </si>
  <si>
    <t>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t>
  </si>
  <si>
    <t>http://grants.nih.gov/grants/guide/pa-files/PA-13-211.html</t>
  </si>
  <si>
    <t>PA-13-209</t>
  </si>
  <si>
    <t>Innovative Measurement Tools for Community Engaged Research Efforts (R01)</t>
  </si>
  <si>
    <t xml:space="preserve">This funding opportunity announcement issued by the National Institute of Nursing Research (NINR) seeks to develop innovative measurement tools for community engaged research efforts.      </t>
  </si>
  <si>
    <t>http://grants.nih.gov/grants/guide/pa-files/PA-13-209.html</t>
  </si>
  <si>
    <t>PAR-13-242</t>
  </si>
  <si>
    <t>NIAID Resource-Related Research Projects (R24)</t>
  </si>
  <si>
    <t xml:space="preserve">This Funding Opportunity Announcement (FOA), issued by the National Institute of Allergy and Infectious Diseases (NIAID), requests submission of investigator-initiated Resource-Related Research Projects (R24) applications.  The proposed resource must provide a significant benefit to currently funded high priority projects in need of further coordination and support in the areas specified.  Under rare circumstances, this mechanism may be used to support development of a new resource to the broader scientific community of the NIAID. It is anticipated that the request for resource support through the R24 activity code will occur on an infrequent basis and only in circumstances where other mechanisms of support from the NIAID are not appropriate.  </t>
  </si>
  <si>
    <t>http://grants.nih.gov/grants/guide/pa-files/PAR-13-242.html</t>
  </si>
  <si>
    <t>PA-13-123</t>
  </si>
  <si>
    <t>Regional and International Differences in Health and Longevity at Older Ages (R03)</t>
  </si>
  <si>
    <t xml:space="preserve">This Funding Opportunity Announcement (FOA) encourages Small Grant (R03)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</si>
  <si>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http://grants.nih.gov/grants/guide/pa-files/PA-13-123.html</t>
  </si>
  <si>
    <t>PAR-13-282</t>
  </si>
  <si>
    <t>Development and Application of PET and SPECT Imaging Ligands as Biomarkers for Drug Discovery and for Pathophysiological Studies of CNS Disorders (R21)</t>
  </si>
  <si>
    <t xml:space="preserve">This Funding Opportunity Announcement (FOA) invites research grant applications from organizations/institutions that propose the development of novel radioligands for positron emission tomography (PET) or single photon emission computed tomography (SPECT) imaging in human brain, and that incorporate pilot or clinical feasibility evaluation in pre-clinical studies, model development, or clinical studies.  </t>
  </si>
  <si>
    <t>http://grants.nih.gov/grants/guide/pa-files/PAR-13-282.html</t>
  </si>
  <si>
    <t>PA-13-260</t>
  </si>
  <si>
    <t>Secondary Analyses of Alcohol and Chronic Disease (R01)</t>
  </si>
  <si>
    <t xml:space="preserve">This Funding Opportunity Announcement (FOA) encourages R01 applications that propose to conduct secondary analyses of alcohol as it relates to chronic disease etiology and epidemiology. The goal of this program is to facilitate innovative yet cost-effective research utilizing previously collected data.  </t>
  </si>
  <si>
    <t>http://grants.nih.gov/grants/guide/pa-files/PA-13-260.html</t>
  </si>
  <si>
    <t>PA-13-263</t>
  </si>
  <si>
    <t>Implications of New Digital Media Use for Underage Drinking, Drinking-Related Behaviors, and Prevention Research (R21)</t>
  </si>
  <si>
    <t xml:space="preserve">This Funding Opportunity Announcement (FOA) encourages R21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</si>
  <si>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http://grants.nih.gov/grants/guide/pa-files/PA-13-263.html</t>
  </si>
  <si>
    <t>PAR-13-365</t>
  </si>
  <si>
    <t>Evaluating Natural Experiments in Healthcare to Improve Diabetes Prevention and Treatment (R18)</t>
  </si>
  <si>
    <t xml:space="preserve">The purpose of this Research Demonstration and Disseminations Projects (R18) Funding Opportunity Announcement (FOA) is to support research to evaluate large scale policies or programs related to healthcare delivery that are expected to influence diabetes prevention and care. This FOA is not intended to support the initiation and delivery of new policies or programs. Research support is for the evaluation of the effectiveness of healthcare programs and/or policies implemented independent of NIH grant funding. The goal is to support research that meaningfully informs clinical practice and health policy related to prevention or management of diabetes.  </t>
  </si>
  <si>
    <t>http://grants.nih.gov/grants/guide/pa-files/PAR-13-365.html</t>
  </si>
  <si>
    <t>PAR-14-017</t>
  </si>
  <si>
    <t>Support of Competitive Research (SCORE) Pilot Project Award (SC2)</t>
  </si>
  <si>
    <t xml:space="preserve">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  </t>
  </si>
  <si>
    <t>http://grants.nih.gov/grants/guide/pa-files/PAR-14-017.html</t>
  </si>
  <si>
    <t>PAR-14-232</t>
  </si>
  <si>
    <t>NEI Center Core Grants for Vision Research (P30)</t>
  </si>
  <si>
    <t xml:space="preserve">An NEI Center Core Grant combines three or more Resource and/or Service Cores for a group of R01 investigators to enhance their research, consolidate resources, avoid duplication of efforts, and/or contribute to cost effectiveness by providing a service with lower cost or higher quality than could be attempted for independent projects by several individual Program Directors/Principal Investigators (PD(s)/PI(s)).  Shared resources and facilities that are accessible to a group of independently funded investigators lead to greater productivity for the separate projects, and can provide instrumentation and facilities that are too costly to be maintained by an individual investigator.  The design and purpose of each Center Core may vary in how it serves its users.  This program is designed to enhance an institution's environment and capability to conduct vision research and to facilitate collaborative studies of the visual system and its disorders.    </t>
  </si>
  <si>
    <t>http://grants.nih.gov/grants/guide/pa-files/PAR-14-232.html</t>
  </si>
  <si>
    <t>RFA-DA-15-004</t>
  </si>
  <si>
    <t>NIDA Avant-Garde Award Program for HIV/AIDS and Drug Use Research (DP1)</t>
  </si>
  <si>
    <t xml:space="preserve">The NIDA Avant-Garde Award Program for HIV/AIDS Research supports individual scientists of exceptional creativity who propose high-impact research that will open new areas of HIV/AIDS research and/or lead to new avenues for prevention and treatment of HIV/AIDS among drug abusers.  The term avant-garde is used to describe highly innovative approaches that have the potential to be transformative.  The proposed research should reflect approaches and ideas that are substantially different from those already being pursued by the investigator or others.  The NIDA Avant-Garde award supports innovative, basic research that may lead to improved preventive interventions or therapies; creative, new strategies to prevent disease transmission; novel approaches to improve disease outcomes; and creative approaches to eradicating HIV or improving the lives of those living with HIV.  </t>
  </si>
  <si>
    <t>http://grants.nih.gov/grants/guide/rfa-files/RFA-DA-15-004.html</t>
  </si>
  <si>
    <t>PAR-14-086</t>
  </si>
  <si>
    <t>Revision Applications for Research on Metabolic Reprogramming to Improve Immunotherapy (U01)</t>
  </si>
  <si>
    <t xml:space="preserve">This Funding Opportunity Announcement (FOA) invites research project - cooperative agreement (U01) revision applications from investigators with active NIH U01 research project - cooperative agreement awards to support an expansion of the scope of the funded U01 research project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</si>
  <si>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http://grants.nih.gov/grants/guide/pa-files/PAR-14-086.html</t>
  </si>
  <si>
    <t>PAR-14-087</t>
  </si>
  <si>
    <t>Revision Applications for Research on Metabolic Reprogramming to Improve Immunotherapy (P01)</t>
  </si>
  <si>
    <t xml:space="preserve">This Funding Opportunity Announcement (FOA) invites program project grant (P01) revision applications from investigators with active NIH P01 program project grant awards to support an expansion of the scope of the parent award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</si>
  <si>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http://grants.nih.gov/grants/guide/pa-files/PAR-14-087.html</t>
  </si>
  <si>
    <t>PAR-14-067</t>
  </si>
  <si>
    <t>Fundamental Mechanisms of Affective and Decisional Processes in Cancer Control (U01)</t>
  </si>
  <si>
    <t xml:space="preserve">The purpose of this Funding Opportunity Announcement (FOA) is to encourage projects to generate fundamental knowledge of affective processes. Basic affective science projects should have key downstream consequences for single (e.g., genetic testing consent) and multiple (e.g., adherence to oral chemotherapy regimen) event decisions and behaviors across the cancer prevention and control continuum. The FOA is expected to encourage scientific disciplines that have not traditionally conducted cancer research  such as affective and cognitive neuroscience, decision science, and consumer science  to elucidate perplexing and understudied problems in basic affective and decision sciences with promise of having downstream implications for cancer prevention and control science. </t>
  </si>
  <si>
    <t>http://grants.nih.gov/grants/guide/pa-files/PAR-14-067.html</t>
  </si>
  <si>
    <t>PAR-14-264</t>
  </si>
  <si>
    <t>Global "Omics" Approaches Targeting Adverse Pregnancy and Neonatal Outcomes Utilizing Existing Cohorts (R01)</t>
  </si>
  <si>
    <t>The purpose of this funding opportunity announcement (FOA) is to invite applications utilizing state of the science "Omics" technologies (such as genomics epigenomics, proteomics, and metabolomics), coupled to powerful bioinformatics tools, to target important pregnancy and neonatal health problemsby using existing cohorts.</t>
  </si>
  <si>
    <t>http://grants.nih.gov/grants/guide/pa-files/PAR-14-264.html</t>
  </si>
  <si>
    <t>RFA-HG-14-005</t>
  </si>
  <si>
    <t>Revisions to Add Biomedical Big Data Training to Active Institutional Training Grants (T32)</t>
  </si>
  <si>
    <t>The purpose of this Funding Opportunity Announcement (FOA) is to solicit revisions (competitive supplements) to add a Big Data Science track to currently funded T32 institutional training grants for the expressed purpose of training the next generation of scientists who will develop computational and quantitative approaches and tools needed by the biomedical research community to work with biomedical Big Data in the biomedical sciences (see definition under Funding Opportunity Description). This proposed training initiative should prepare qualified individuals for careers in developing new technologies and methods that will allow biomedical researchers to maximize the value of the growing volume and complexity of biomedical data.</t>
  </si>
  <si>
    <t>http://grants.nih.gov/grants/guide/rfa-files/RFA-HG-14-005.html</t>
  </si>
  <si>
    <t>RFA-MH-15-600</t>
  </si>
  <si>
    <t>NIMH Biobehavioral Research Awards for Innovative New Scientists (NIMH BRAINS) (R01)</t>
  </si>
  <si>
    <t>The NIMH Biobehavioral Research Awards for Innovative New Scientists (BRAINS) award is intended to support the research and research career development of outstanding, exceptionally productive scientists who are in the early, formative stages of their careers and who plan to make a long term career commitment to research in specific mission areas of the NIMH.This award seeks to assist these individuals in launching an innovative clinical, translational, basic or services research program that holds the potential to profoundly transform the understanding, diagnosis, treatment, or prevention of mental disorders.The NIMH BRAINS program will focus on the research priorities and gap areas identified in the NIMH Strategic Plan (http://www.nimh.nih.gov/about/strategic-planning-reports/index.shtml) and the Research Domain Criteria (RDoC) project (http://www.nimh.nih.gov/research-funding/rdoc/index.shtml).</t>
  </si>
  <si>
    <t>http://grants.nih.gov/grants/guide/rfa-files/RFA-MH-15-600.html</t>
  </si>
  <si>
    <t>PAR-14-203</t>
  </si>
  <si>
    <t>Environmental Contributors to Autism Spectrum Disorders (R01)</t>
  </si>
  <si>
    <t xml:space="preserve">The purpose of this FOA is to stimulate and foster research to (1) identify environmental contributors to risk and expression of autism spectrum disorders (ASD) and (2) understand how environmental factors impact the underlying biologic processes implicated in ASD. A range of approaches are being encouraged by this FOA, from basic mechanistic studies using in vitro and in vivo model systems to studies that add new data collection activities and/or make use of extant data or biospecimens in existing human studies.  Studies that address hypotheses related to the joint contribution of genes and environment are of particular interest.  It is anticipated that knowledge gained from the research supported by this FOA will be used to inform public health prevention and intervention strategies  </t>
  </si>
  <si>
    <t>http://grants.nih.gov/grants/guide/pa-files/PAR-14-203.html</t>
  </si>
  <si>
    <t>RFA-DA-15-007</t>
  </si>
  <si>
    <t>Avenir Award Program for Research on Substance Abuse and HIV/AIDS (DP2)</t>
  </si>
  <si>
    <t xml:space="preserve">Avenir means future in French, and this award looks toward the future by supporting early stage investigators proposing highly innovative studies. The award will support those in an early stage of their career who may lack the preliminary data required for an R01 grant, but who propose high impact research and who show promise of being tomorrow's leaders in the field. NIDA has developed two Avenir Award Programs, one for HIV/AIDS research and the other for genetics or epigenetics studies. The Avenir Award Program for Research on Substance Abuse and HIV/AIDS will support creative individuals who wish to pursue innovative research at the nexus of substance abuse and HIV/AIDS.  The Avenir Award Program for Research on Substance Abuse and HIV/AIDS will support research approaches for substance using populations with or at risk for HIV/AIDS that may lead to improved preventive interventions, improved therapies and/or long term retention in care, and ultimately, eradication of HIV. </t>
  </si>
  <si>
    <t>http://grants.nih.gov/grants/guide/rfa-files/RFA-DA-15-007.html</t>
  </si>
  <si>
    <t>PA-14-004</t>
  </si>
  <si>
    <t>Advances in Patient Safety through Simulation Research (R18)</t>
  </si>
  <si>
    <t xml:space="preserve">The Agency for Healthcare Research and Quality (AHRQ) is interested in funding a diverse set of projects that develop, test and evaluate various simulation approaches for the purpose of improving the safe delivery of health care.  Simulation in health care serves multiple purposes.  As a training technique, it exposes individuals and teams to realistic clinical challenges through the use of mannequins, task trainers, virtual reality, standardized patients or other forms, and allows participants to experience in real-time the consequences of their decisions and actions.  The principal advantage of simulation is that it provides a safe environment for health care practitioners to acquire valuable experience without putting patients at risk. Simulation also can be used as a test-bed to improve clinical processes and to identify failure modes or other areas of concern in new procedures and technologies that might otherwise be unanticipated and serve as threats to patient safety. Yet another application of simulation focuses on the establishment of valid and reliable measures of clinical performance competency and their potential use for credentialing and certification purposes.  Applications that address a variety of simulation techniques, clinical settings, provider groups, priority populations, patient conditions, and threats to safety are welcomed.   </t>
  </si>
  <si>
    <t>http://grants.nih.gov/grants/guide/pa-files/PA-14-004.html</t>
  </si>
  <si>
    <t>PAR-13-326</t>
  </si>
  <si>
    <t>Development of Appropriate Pediatric Formulations and Pediatric Drug Delivery Systems (R21)</t>
  </si>
  <si>
    <t xml:space="preserve">This Funding Opportunity Announcement (FOA) encourages grant applications to address different and complementary research needs for the development and acceptability of pediatric drug formulations in different age groups. Development and testing of novel pediatric drug delivery systems is also part of this initiative. </t>
  </si>
  <si>
    <t>http://grants.nih.gov/grants/guide/pa-files/PAR-13-326.html</t>
  </si>
  <si>
    <t>PAR-13-350</t>
  </si>
  <si>
    <t>Early Career Award in Chemistry of Drug Abuse and Addiction (ECHEM)  (R21/R33)</t>
  </si>
  <si>
    <t xml:space="preserve">This Funding Opportunity Announcement (FOA) seeks to facilitate the entry of new-to-NIH investigators into basic chemistry research applied to drug abuse and addiction.  </t>
  </si>
  <si>
    <t>http://grants.nih.gov/grants/guide/pa-files/PAR-13-350.html</t>
  </si>
  <si>
    <t>PAR-14-085</t>
  </si>
  <si>
    <t>Revision Applications for Research on Metabolic Reprogramming to Improve Immunotherapy (R01)</t>
  </si>
  <si>
    <t xml:space="preserve">This Funding Opportunity Announcement (FOA) invites research project grant (R01) revision applications from investigators with active NIH R01 research project grant awards to support an expansion of the scope of the funded R01 project grant awards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</si>
  <si>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http://grants.nih.gov/grants/guide/pa-files/PAR-14-085.html</t>
  </si>
  <si>
    <t>PAR-14-018</t>
  </si>
  <si>
    <t>Support of Competitive Research (SCORE) Research Continuance Award (SC3)</t>
  </si>
  <si>
    <t>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t>
  </si>
  <si>
    <t>http://grants.nih.gov/grants/guide/pa-files/PAR-14-018.html</t>
  </si>
  <si>
    <t>PAR-14-193</t>
  </si>
  <si>
    <t>Global Infectious Disease Research Training Program (D43)</t>
  </si>
  <si>
    <t>This Funding Opportunity Announcement (FOA) encourages applications for the Global Infectious Disease (GID) Research Training Program from U.S. and low- and middle-income country (LMIC) institutions. The application should propose a collaborative research training program that will strengthen the capacity of an LMIC institution to conduct infectious disease (excluding HIV/AIDS and select agents).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FIC will also support revisions to existing GID research training grants to support training for LMIC advanced post-doctoral researchers to conduct research on the relationship of infectious disease to chronic disease conditions of public health importance.</t>
  </si>
  <si>
    <t>http://grants.nih.gov/grants/guide/pa-files/PAR-14-193.html</t>
  </si>
  <si>
    <t>PAR-13-348</t>
  </si>
  <si>
    <t>NIDCR Small Grant Program for New Investigators (R03)</t>
  </si>
  <si>
    <t xml:space="preserve">This NIDCR Small Grant Program for New Investigators supports basic and clinical research conducted by scientists who are in the early stages of establishing an independent research career in oral, dental, and craniofacial research. This R03 grant mechanism supports pilot or feasibility studies and developmental research projects with the intention of obtaining sufficient preliminary data for a subsequent investigator-initiated Research Project Grant (R01) application.  Clinical trials of any phase will not be supported by this FOA.  </t>
  </si>
  <si>
    <t>http://grants.nih.gov/grants/guide/pa-files/PAR-13-348.html</t>
  </si>
  <si>
    <t>PA-14-249</t>
  </si>
  <si>
    <t>Administrative Supplements for the U.S.-Japan Brain Research Cooperative Program (BRCP) - U.S. Entity (Administrative Supplement)</t>
  </si>
  <si>
    <t>The National Institutes of Health (NIH) announces the continuation of the U.S. entity of the U.S.-Japan Brain Research Cooperative Program (BRCP). This administrative supplement program will provide funds to research projects that are currently supported by the participating NIH Institutes and Centers.  The purpose of the BRCP is to promote scientist exchange, training, and collaborations in basic, translational and clinical research between neuroscientists from the U.S. and Japan.   The U.S. entity of the BRCP supports the following activities:   1) Visit of U.S. scientists to conduct collaborative research and/or to acquire advanced research skills in Japanese institutions.  2) Joint workshops to exchange scientific information and to foster collaborations.</t>
  </si>
  <si>
    <t>http://grants.nih.gov/grants/guide/pa-files/PA-14-249.html</t>
  </si>
  <si>
    <t>PA-14-001</t>
  </si>
  <si>
    <t>Exploratory and Developmental Grant to Improve Health Care Quality through Health Information Technology (IT) (R21)</t>
  </si>
  <si>
    <t xml:space="preserve">The purpose of this Funding Opportunity Announcement (FOA) is to fund exploratory and developmental research grants that will contribute to the evidence base of how health IT improves health care quality.  This FOA supports the use of a wide variety of research designs in order to generate information regarding the design and development, implementation, use, or impact of health IT on quality.  Depending on the research design and intent of the project, applicants may receive support for: (1) pilot and feasibility or self-contained health IT research projects; (2) secondary data analysis of health IT research; or (3) economic (prospective or retrospective) analyses of a health IT project.  Each grant application must clearly state which type of the three types of studies is being proposed.    </t>
  </si>
  <si>
    <t>http://grants.nih.gov/grants/guide/pa-files/PA-14-001.html</t>
  </si>
  <si>
    <t>PAR-14-019</t>
  </si>
  <si>
    <t>Support of Competitive Research (SCORE) Research Advancement Award (SC1)</t>
  </si>
  <si>
    <t xml:space="preserve">The SCORE Program is a developmental program designed to increase the research competitiveness of faculty and research base of institutions with a historical mission or demonstrated commitment to training students from backgrounds underrepresented in biomedical research. In addition, eligible institutions must award science degrees to undergraduate (B.S. or B.A.) and/or graduate students (M.S. or Ph.D.) and have received on average less than 6 million dollars (total cost) per year of NIH R01 support in the last 2 fiscal years.  </t>
  </si>
  <si>
    <t>http://grants.nih.gov/grants/guide/pa-files/PAR-14-019.html</t>
  </si>
  <si>
    <t>PAR-14-185</t>
  </si>
  <si>
    <t>Enabling Resources for Pharmacogenomics (R24)</t>
  </si>
  <si>
    <t xml:space="preserve">The purpose of this funding opportunity announcement (FOA) is to support critical enabling resources that will accelerate new research discoveries and/or implementation of research discoveries in pharmacogenomics.  A proposed resource must meet an ascertained community demand and benefit the entire scientific field of users.  The FOA will support activities that can be clearly and specifically defined, are optimally designed, have evaluative measures built-in, are judiciously staffed, have formed partnerships where appropriate, and ideally have a proven track record and a finite lifetime.  The outcome of an enabling resource must be highly impactful in a demonstrable way.  Advance consultation with Scientific/Research staff to ensure that a proposed resource fits well with this opportunity is highly encouraged. </t>
  </si>
  <si>
    <t>http://grants.nih.gov/grants/guide/pa-files/PAR-14-185.html</t>
  </si>
  <si>
    <t>RFA-HG-14-006</t>
  </si>
  <si>
    <t>Revisions to Add Biomedical Big Data Training to Active NLM Institutional Training Grants in Biomedical Informatics (T15)</t>
  </si>
  <si>
    <t>The purpose of this Funding Opportunity Announcement (FOA) is to solicit revisions (competitive supplements) to add a Big Data Science track to active T15 institutional training grants for the expressed purpose of training the next generation of scientists who will develop computational and quantitative approaches and tools needed by the biomedical research community to work with biomedical Big Data in the biomedical sciences (see definition under Funding Opportunity Description). This proposed training initiative should prepare qualified individuals for careers in developing new technologies and methods that will allow biomedical researchers to maximize the value of the growing volume and complexity of biomedical data.</t>
  </si>
  <si>
    <t>http://grants.nih.gov/grants/guide/rfa-files/RFA-HG-14-006.html</t>
  </si>
  <si>
    <t>PAR-13-325</t>
  </si>
  <si>
    <t>Development of Appropriate Pediatric Formulations and Pediatric Drug Delivery Systems (R01)</t>
  </si>
  <si>
    <t>http://grants.nih.gov/grants/guide/pa-files/PAR-13-325.html</t>
  </si>
  <si>
    <t>PA-13-377</t>
  </si>
  <si>
    <t>Research on Malignancies in the Context of HIV/AIDS (R01)</t>
  </si>
  <si>
    <t xml:space="preserve">This funding opportunity announcement (FOA) encourages Research Project Grant (R01) applications from institutions/ 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</si>
  <si>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http://grants.nih.gov/grants/guide/pa-files/PA-13-377.html</t>
  </si>
  <si>
    <t>PA-14-002</t>
  </si>
  <si>
    <t>Advancing Patient Safety Implementation through Safe Medication Use Research (R18)</t>
  </si>
  <si>
    <t xml:space="preserve">AHRQ's Patient Safety (PS) Portfolio is addressing patient safety and medication research by focusing on the safe usage of medications.  This perspective centers on how medications move through the health care system and how this systemic process can be improved so that patients are not harmed, while health care delivery is improved.  The PS Portfolio encourages the involvement of all members of the health care team, especially patients, and families; nurses, pharmacists, technicians (pharmacy and medication administration technicians), health care administrators, risk managers, and physicians) across all settings of care (including in the home) as well as the home).   </t>
  </si>
  <si>
    <t>http://grants.nih.gov/grants/guide/pa-files/PA-14-002.html</t>
  </si>
  <si>
    <t>PAR-13-344</t>
  </si>
  <si>
    <t>Development of Appropriate Pediatric Formulations and Drug Delivery Systems (R03)</t>
  </si>
  <si>
    <t>The purpose of this funding opportunity announcement (FOA) is to address different and complementary research needs for the development and acceptability of pediatric drug formulations in different age groups. This FOA also encourages the development of novel drug delivery systems in the pediatric population. Investigators are encouraged to explore approaches and concepts new to the area of pediatric formulation development, testing and use of newly developed techniques superior to the ones currently used in the field.</t>
  </si>
  <si>
    <t>http://grants.nih.gov/grants/guide/pa-files/PAR-13-344.html</t>
  </si>
  <si>
    <t>PAR-14-272</t>
  </si>
  <si>
    <t>Medically Assisted Reproduction: Investigation of Mechanisms Underlying the Adverse Outcomes and Development of New and Improved Methods to Overcome the Adverse Outcomes (R01)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</si>
  <si>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extramural scientific community to submit applications to study ART and NIFT for their potential long-term health and developmental outcomes.</t>
  </si>
  <si>
    <t>http://grants.nih.gov/grants/guide/pa-files/PAR-14-272.html</t>
  </si>
  <si>
    <t>PAR-14-273</t>
  </si>
  <si>
    <t>Medically Assisted Reproduction: Investigation of Mechanisms Underlying the Adverse Outcomes and Development of New and Improved Methods to Overcome the Adverse Outcomes (R21)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</si>
  <si>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innovative and high-risk/impact studies for assessing the long-term outcomes and development of registries for documenting data on ART and NIFT procedures.</t>
  </si>
  <si>
    <t>http://grants.nih.gov/grants/guide/pa-files/PAR-14-273.html</t>
  </si>
  <si>
    <t>PAR-14-303</t>
  </si>
  <si>
    <t>Institutional Development Award (IDeA) Program Infrastructure for Clinical and Translational Research (IDeA-CTR)(U54)</t>
  </si>
  <si>
    <t>NIH established the Institutional Development Award (IDeA) program in 1993 to enhance biomedical research activities in states that have had historically low NIH grant funding success rates. The purpose of this Funding Opportunity Announcement (FOA) is to support the development of infrastructure and other resources required for the conduct of Clinical and Translational Research (CTR) in IDeA-eligible states. IDeA-CTRs are expected to provide added value to the biomedical research efforts in the participating institutions through support of activities that cannot easily be provided through standard research grant awards. The proposed activities will provide the infrastructure and resources that will enhance the competitiveness of the investigators to obtain additional funding for clinical and translational research.</t>
  </si>
  <si>
    <t>http://grants.nih.gov/grants/guide/pa-files/PAR-14-303.html</t>
  </si>
  <si>
    <t>PAR-14-333</t>
  </si>
  <si>
    <t>Biomedical/Biobehavioral Research Administration Development (BRAD) Award (G11)</t>
  </si>
  <si>
    <t>The purpose of this Funding Opportunity Announcement (FOA) is to invite applications that propose to establish Offices of Research and Sponsored Programs (ORSPs) or enhance the services of existing ORSPs or similar entities at domestic and international institutions of higher learning.   Domestic program priorities include emerging research institutions and primarily undergraduate institutions, including women's colleges, that have a racial and ethnically diverse student enrollment and that meet the eligibility requirement of the NIH Academic Research Enhancement Award (AREA) program. International program priorities include institutions of higher education in sub-Saharan Africa, India, and low and middle income countries in the Caribbean and South America that meet the eligibility requirements.</t>
  </si>
  <si>
    <t>http://grants.nih.gov/grants/guide/pa-files/PAR-14-333.html</t>
  </si>
  <si>
    <t>RFA-HL-17-001</t>
  </si>
  <si>
    <t>Asthma Empowerment Collaborations to Reduce Childhood Asthma Disparities (U01)</t>
  </si>
  <si>
    <t xml:space="preserve">The purpose of this FOA is to support clinical trials to evaluate Asthma Care Implementation Programs (ACIP) that provide comprehensive care for children at high risk of poor asthma outcomes.  The community-based ACIPs are expected to address the needs of the U.S. community in which the study will be conducted and integrate interventions with demonstrated efficacy from four different sectors (medical care, family, home, and community).  Applications must include a trial designed to assess if the ACIP improves asthma outcomes relative to an appropriate comparator(s) and a subsequent period of observation to evaluate sustainability.  While there are several other necessary elements of the trials, it is critical that the outcomes/endpoints include measures of the process used to implement the evidence based interventions.  The ACIP will involve investigators who have established collaborations with representatives from the four sectors who have committed resources to the ACIP. Given the potential impact of the interventions on the local community, the sustainability of the program will be formally assessed during the project period.  Finally, investigators must plan for dissemination of the program beyond their own community. This initiative is designed as a cooperative agreement to enable collaboration among investigators on the implementation metrics to be used, the quality improvement efforts to be conducted throughout the funding period, and how to establish best practices. </t>
  </si>
  <si>
    <t>http://grants.nih.gov/grants/guide/rfa-files/RFA-HL-17-001.html</t>
  </si>
  <si>
    <t>PAR-15-032</t>
  </si>
  <si>
    <t>Academic-Community Partnership Conference Series (R13)</t>
  </si>
  <si>
    <t xml:space="preserve">This Funding Opportunity Announcement (FOA) encourages Research Conference Grant (R13) applications to conduct health disparities-related meetings, workshops, and symposia. The purpose of the Academic-Community Partnership Conference Series is to bring together academic institutions and community organizations to identify opportunities for reducing health disparities through the use of Community-Based Participatory Research (CBPR). The objectives of meetings conducted as part of this award will be to: (1) establish and/or enhance existing academic-community partnerships; (2) identify community-driven research priorities; and (3) develop long-term collaborative CBPR research agendas. Thus, it is expected these partnerships will lead to grant applications for the support of CBPR projects designed to meet identified community needs. The areas of focus for these partnerships may include one or more of the following community-health issues: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t>
  </si>
  <si>
    <t>http://grants.nih.gov/grants/guide/pa-files/PAR-15-032.html</t>
  </si>
  <si>
    <t>PAR-14-348</t>
  </si>
  <si>
    <t>Planning Grants for Clinical Trials of High Relevance to the NIGMS Mission (R34)</t>
  </si>
  <si>
    <t xml:space="preserve">The purpose of this funding opportunity announcement is to provide time and support for the applicant to develop plans for the design and execution of clinical trials that are highly relevant to the NIGMS mission.  Activities supported by a planning grant could include development of a Manual of Procedures, creation of a Data Safety and Monitoring Board charter, development of data handling and statistical analysis plans, establishment of recruitment sites, preparation of preliminary submissions for regulatory approvals, development of training materials, and other tasks essential to a trial.  Following funding and successful completion of a planning grant, a clinical trial that is highly relevant to the institute's mission may be submitted to NIGMS as an R01 grant application (see NOT-GM-14-130).    </t>
  </si>
  <si>
    <t>http://grants.nih.gov/grants/guide/pa-files/PAR-14-348.html</t>
  </si>
  <si>
    <t>PAR-15-020</t>
  </si>
  <si>
    <t>Systems Developmental Biology for Understanding Embryonic Development and the Ontogeny of Structural Birth Defects (R01)</t>
  </si>
  <si>
    <t xml:space="preserve">The purpose of this funding opportunity announcement (FOA) is to promote systems developmental biology. In the context of this FOA, systems developmental biology is defined as research focused on understanding how biological components work together to produce the complex biological phenomena encompassing embryonic development.  </t>
  </si>
  <si>
    <t>http://grants.nih.gov/grants/guide/pa-files/PAR-15-020.html</t>
  </si>
  <si>
    <t>PAR-15-072</t>
  </si>
  <si>
    <t>Limited Competition: Addressing Health Disparities in Maternal and Child Health through Community-Based Participatory Research (R03)</t>
  </si>
  <si>
    <t xml:space="preserve">This Funding Opportunity Announcement (FOA) encourages Small Research Project Grant (R03) applications to support community-based participatory research (CBPR) projects planned and developed by recipients of the Phase I Academic-Community Partnerships Conference Series awards under PAR-09-092 and PAR-12-102. Only one CBPR project will be supported per Phase 1 grant award.    The areas of research emphasis include: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Support will be provided for formative research; pilot or feasibility studies; development, adaptation and/or testing of methodologies; and development and/or testing of technology for the purpose of reducing maternal and child health disparities through the use of CBPR.     </t>
  </si>
  <si>
    <t>http://grants.nih.gov/grants/guide/pa-files/PAR-15-072.html</t>
  </si>
  <si>
    <t>PAR-15-182</t>
  </si>
  <si>
    <t>Interdisciplinary Training in Bioinformatics and Diabetes, Obesity and Metabolic Disease (T32)</t>
  </si>
  <si>
    <t xml:space="preserve">The purpose of this Funding Opportunity Announcement (FOA) is to promote the development of an interdisciplinary workforce for conducting bioinformatics research in diabetes, obesity and related metabolic diseases that are relevant to the research mission of NIDDK.This FOA will support institutional training programs for predoctoral and postdoctoral level researchers with backgrounds in bioinformatics, mathematics and/or computational sciences with mentors from both computational and biological backgrounds. </t>
  </si>
  <si>
    <t>http://grants.nih.gov/grants/guide/pa-files/PAR-15-182.html</t>
  </si>
  <si>
    <t>RFA-CA-15-013</t>
  </si>
  <si>
    <t>Provocative Questions in Cancer with an Underlying HIV Infection (R21)</t>
  </si>
  <si>
    <t xml:space="preserve">The purpose of this funding opportunity announcement (FOA) is to advance our understanding of the risks, development, progression, diagnosis, and treatment of malignancies observed in individuals with an underlying HIV infection or Acquired Immune Deficiency Syndrome (AIDS) through research directed at addressing one of several proposed "Provocative Questions" (PQs). These PQs are not intended to represent the full range of NCI's priorities in HIV/AIDS-related cancer research. Rather, they are meant to challenge researchers to think about and elucidate specific problems and paradoxes in key areas of AIDS-related cancer research that are deemed important but have not received sufficient attention. </t>
  </si>
  <si>
    <t>http://grants.nih.gov/grants/guide/rfa-files/RFA-CA-15-013.html</t>
  </si>
  <si>
    <t>RFA-CA-15-009</t>
  </si>
  <si>
    <t>Research Answers to NCI's Provocative Questions (R21)</t>
  </si>
  <si>
    <t xml:space="preserve">The purpose of this Funding Opportunity Announcement (FOA) is to support research projects designed to solve specific problems and paradoxes in cancer research identified by the National Cancer Institute (NCI) Provocative Questions initiative. These problems and paradoxes phrased as questions are not intended to represent the full range of NCI's priorities in cancer research. Rather, they are meant to challenge cancer researchers to think about and elucidate specific problems in key areas of cancer research that are deemed important but have not received sufficient attention. </t>
  </si>
  <si>
    <t>http://grants.nih.gov/grants/guide/rfa-files/RFA-CA-15-009.html</t>
  </si>
  <si>
    <t>RFA-DK-15-013</t>
  </si>
  <si>
    <t>Exploratory Studies for Delineating Microbiome:  Host Interactions in Obesity, Digestive and Liver Diseases and Nutrition (R21)</t>
  </si>
  <si>
    <t>This Funding Opportunity Announcement invites applications that explore and interrogate functional interactions between human gut microbiome and host interactions in obesity, digestive and liver diseases and nutrition.</t>
  </si>
  <si>
    <t>http://grants.nih.gov/grants/guide/rfa-files/RFA-DK-15-013.html</t>
  </si>
  <si>
    <t>RFA-HL-17-002</t>
  </si>
  <si>
    <t>The Role of the Human Virome in Heart, Lung, and Blood Health and Resilience (R61/R33)</t>
  </si>
  <si>
    <t xml:space="preserve">The human virome includes viruses that infect host cells, virus-derived elements in our chromosomes, and viruses that infect other types of organisms that inhabit the human body. The virome may influence the host in profound ways independent of classical viral diseases. The purpose of this Funding Opportunity Announcement (FOA) is to support research to identify and evaluate the basic underlying molecular and physiological mechanisms by which the virome may influence heart, lung, and blood (HLB) health and resilience.   </t>
  </si>
  <si>
    <t>http://grants.nih.gov/grants/guide/rfa-files/RFA-HL-17-002.html</t>
  </si>
  <si>
    <t>RFA-DE-16-006</t>
  </si>
  <si>
    <t>Oral HIVacc: Oral Mucosal Immunization Approaches for HIV Prevention (R01)</t>
  </si>
  <si>
    <t>This Funding Opportunity Announcement (FOA) solicits research projects to develop and test novel HIV vaccines for direct administration into oral lymphoid tissues to trigger protective, local and systemic immunity.  Specifically, this FOA seeks research projects to: 1) define the mechanisms by which direct HIV vaccination of oral lymphoid tissues induce oral innate as well as local and systemic adaptive immune responses; 2) determine the mechanisms by which new adjuvants used together with oral HIV vaccine candidates enhance local and systemic immunity; 3) test innovative, oral vaccine vectors expressing HIV vaccine antigens to trigger protective immunity; 4) compare different HIV vaccine immunization strategies and schemes for the oral mucosa to maximize protection; and 5) delineate the role of dynamic changes in oral and immune cell subsets and their interactions to enhance immunity upon oral HIV vaccination.</t>
  </si>
  <si>
    <t>http://grants.nih.gov/grants/guide/rfa-files/RFA-DE-16-006.html</t>
  </si>
  <si>
    <t>Publishing Historical Records in Documentary Editions</t>
  </si>
  <si>
    <t>http://www.archives.gov/nhprc/announcement/editions.html</t>
  </si>
  <si>
    <t>EDITIONS-201610</t>
  </si>
  <si>
    <t>RFA-MH-16-425</t>
  </si>
  <si>
    <t>Confirmatory Efficacy Clinical Trials of Non-Pharmacological Interventions for Mental Disorders (R01)</t>
  </si>
  <si>
    <t>The purpose of this Funding Opportunity Announcement (FOA) is to support confirmatory efficacy testing of non-pharmacological therapeutic and preventive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effectiveness testing, or dissemination of the intervention. Intervention studies include, but are not limited to behavioral, cognitive, interpersonal, and device-based approaches, or a combination thereof. Interventions appropriate for efficacy testing must be based on a compelling scientific rationale, previous demonstration that the intervention engages and alters the hypothesized mechanism of action, a preliminary efficacy signal, and must address an unmet therapeutic need. Support will be provided for a trial of the intervention's efficacy that includes measurement of the hypothesized mechanism of action and the relationship between change in the mechanism and change in functional or clinical effects. Ultimately, this FOA is intended to support a sufficiently- powered efficacy trial to determine the intervention's potential for significant clinical benefit.</t>
  </si>
  <si>
    <t>http://grants.nih.gov/grants/guide/rfa-files/RFA-MH-16-425.html</t>
  </si>
  <si>
    <t>RFA-CA-15-012</t>
  </si>
  <si>
    <t>Provocative Questions (PQ) Initiative; Cancer with an Underlying HIV Infection (R01)</t>
  </si>
  <si>
    <t>http://grants.nih.gov/grants/guide/rfa-files/RFA-CA-15-012.html</t>
  </si>
  <si>
    <t>INL-16CA0007-WHPMEXICO-11032015</t>
  </si>
  <si>
    <t>International Narcotics and Law Enforcement Affair</t>
  </si>
  <si>
    <t xml:space="preserve">INL Mexico seeks innovative, cutting-edge proposals for the Police Professionalization program from organizations that aim to assist Mexico in implementing reforms consistent with the objectives of Merida Initiative Pillar II. </t>
  </si>
  <si>
    <t>RFA-CA-16-001</t>
  </si>
  <si>
    <t>Innovative Molecular and Cellular Analysis Technologies for Basic and Clinical Cancer Research (R21)</t>
  </si>
  <si>
    <t>This Funding Opportunity Announcement (FOA) solicits grant applications proposing exploratory research projects focused on the early-stage development of highly innovative molecular or cellular analysis technologies for basic or clinical cancer research. The emphasis of this FOA is on supporting the development of novel capabilities involving a high degree of technical innovation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t>
  </si>
  <si>
    <t>http://grants.nih.gov/grants/guide/rfa-files/RFA-CA-16-001.html</t>
  </si>
  <si>
    <t>F16AS00007</t>
  </si>
  <si>
    <t>Partners for Fish and Wildlife Program</t>
  </si>
  <si>
    <t>Fish and Wildlife Service</t>
  </si>
  <si>
    <t>The Partners for Fish and Wildlife (PFW) Program is a voluntary, incentive-based program that provides direct technical assistance and financial assistance in the form of cooperative agreements to private landowners to restore and conserve fish and wildlife habitat for the benefit of federal trust resources. The PFW Program is delivered through more than 250 full-time staff, active in all 50 States and territories. Partners for Fish and Wildlife Program staff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PFW Program office prior to submitting an application for funding.</t>
  </si>
  <si>
    <t>http://www.grants.gov</t>
  </si>
  <si>
    <t>PAR-16-001</t>
  </si>
  <si>
    <t>Limited Competition: Chimpanzee Biomedical Research Program (U42)</t>
  </si>
  <si>
    <t>This Funding Opportunity Announcement (FOA) requests cooperative agreement applications (U42) from the institutions currently participating in the ORIP-supported Chimpanzee Biomedical Research Program (now designated the Chimpanzee Biomedical Resource Program, CBRP) or institutions currently funded to support NIH-owned and NIH-supported/institution-owned chimpanzees. The existing CBRP was established in 1986.The recipient organizations have a responsibility to maintain colonies of chimpanzees that are, have been, or will be used in NIH-sponsored research: providing for the complex social, behavioral, and medical needs of the aging research chimpanzee population.</t>
  </si>
  <si>
    <t>http://grants.nih.gov/grants/guide/pa-files/PAR-16-001.html</t>
  </si>
  <si>
    <t>RFA-MH-16-420</t>
  </si>
  <si>
    <t>Clinical Trials to Test the Effectiveness of Treatment, Preventive, and Services Interventions (R01)</t>
  </si>
  <si>
    <t>This Funding Opportunity Announcement (FOA) seeks to support investigator-initiated clinical trials to establish the effectiveness of interventions and to test hypotheses regarding moderators, mediators, and mechanisms of action of these interventions.  This FOA supports clinical trials designed to test the therapeutic value of treatment and preventive interventions for which there is already evidence of efficacy, for use in community and practice settings.  Applications might include research to evaluate the effectiveness or increase the clinical impact of pharmacologic, somatic, psychosocial (psychotherapeutic, behavioral), device-based, rehabilitative and combination interventions to prevent or treat mental illness.  This FOA also supports clinical trials to test patient-, provider-, organizational-, or systems -level services interventions to improve service access, engagement, quality, coordination, or delivery, with the goal of improved outcomes at the individual and population level.  The intervention research covered under this announcement is explicitly focused on practice-relevant questions.</t>
  </si>
  <si>
    <t>http://grants.nih.gov/grants/guide/rfa-files/RFA-MH-16-420.html</t>
  </si>
  <si>
    <t>RFA-MH-16-800</t>
  </si>
  <si>
    <t>Applied Research Toward Zero Suicide Healthcare Systems (R01)</t>
  </si>
  <si>
    <t>This funding opportunity announcement (FOA) is intended to support applied research that advances the National Action Alliance for Suicide Prevention's Zero Suicide goal of preventing suicide events (attempts, deaths) among individuals receiving treatment within health care systems. Zero Suicide is a commitment to the prevention of suicide among individuals served by health care systems and is also a specific set of health care strategies and tools intended to eliminate suicide events.Research is needed to implement effective and comprehensive suicide prevention strategies in a variety of settings, including behavioral health and substance abuse outpatient clinics, emergency departments and crisis care programs and centers, hospitals, and integrated primary care programs.To achieve the aspirational goal of zero suicide events within healthcare settings, research is needed to improve health care approaches for the following: systematic approaches to suicide risk detection (acute or long term); appropriate risk documentation and follow-up care that is practical and effective; interventions earlier in the course of suicide risk trajectories that reduce incident suicide events in care systems; identification of effective service delivery components that work as safety nets to prevent suicidal events; and identification of service delivery policies and practices that support and maintain Zero Suicide goals and reduce suicide events.</t>
  </si>
  <si>
    <t>http://grants.nih.gov/grants/guide/rfa-files/RFA-MH-16-800.html</t>
  </si>
  <si>
    <t>NIH Director's Early Independence Awards (DP5)</t>
  </si>
  <si>
    <t xml:space="preserve">The NIH Directors Early Independence Award Program supports exceptional investigators who wish to pursue independent research directly after completion of their terminal doctoral/research degree or clinical residency, thereby forgoing the traditional post-doctoral training period and accelerating their entry into an independent research career. </t>
  </si>
  <si>
    <t>F16AS00060</t>
  </si>
  <si>
    <t>Coastal Program - Great Lakes Restoration Initiative</t>
  </si>
  <si>
    <t>The Coastal Program is a voluntary, incentive-based program that provides technical and financial assistance to coastal communities and landowners to restore and protect fish and wildlife habitat on public and private lands.  The Coastal Program is not a conventional grants program, in that it does not solicit projects through a request for proposals.  Instead, projects are developed strategically, in coordination with partners, and with substantial involvement from U.S. Fish and Wildlife Service (Service) field biologists.  The Coastal Program - Great Lakes Restoration Initiative funding is available to coastal areas within the U.S. portion of the Great Lakes basin which includes parts of Michigan, Wisconsin, Minnesota, Illinois, Indiana, Ohio, Pennsylvania, and New York.</t>
  </si>
  <si>
    <t>http://www.grants.gov/</t>
  </si>
  <si>
    <t>F16AS00006</t>
  </si>
  <si>
    <t>Coastal Program</t>
  </si>
  <si>
    <t>The Coastal Program is a voluntary, incentive-based program that provides direct technical assistance and financial assistance in the form of cooperative agreements to coastal communities and landowners to restore and protect fish and wildlife habitat on public and private lands. Coastal Program staff coordinate with project partners, stakeholders and other Service programs to identify geographic focus areas and develop habitat conservation priorities within these focus areas. Geographic focus areas are where the Coastal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Coastal Program office prior to submitting an application for funding.</t>
  </si>
  <si>
    <t>RFA-CA-16-003</t>
  </si>
  <si>
    <t>Innovative Technologies for Cancer-Relevant Biospecimen Science (R21)</t>
  </si>
  <si>
    <t>This Funding Opportunity Announcement (FOA) solicits grant applications proposing exploratory research projects focused on the early-stage development of technologies that improve the quality of the samples used for cancer research or clinical care. This includes innovative technologies that address issues related to pre-analytical degradation of targeted analytes during the collection, processing, handling, and storage of cancer-relevant biospecimens. The overall goal is to support the development of highly innovative technologies capable of maximizing or otherwise interrogating the quality and utility of biological samples used for downstream analyses. This FOA will support the development of tools, devices, instrumentation, and associated methods to assess sample quality, preserve/protect sample integrity, and establish verification criteria for quality assessment/quality control and handling under diverse conditions. These technologies are expected to potentially accelerate and/or enhance research in cancer biology, early detection, screening, clinical diagnosis, treatment, epidemiology, and cancer health disparities, by reducing pre-analytical variations that affect biospecimen sample quality.</t>
  </si>
  <si>
    <t>http://grants.nih.gov/grants/guide/rfa-files/RFA-CA-16-003.html</t>
  </si>
  <si>
    <t>RFA-DK-15-012</t>
  </si>
  <si>
    <t>A Community Research Resource of Microbiome-Derived Factors Modulating Host Physiology in Obesity, Digestive and Liver Diseases, and Nutrition (R24)</t>
  </si>
  <si>
    <t>The purpose of this Funding Opportunity Announcement is to invite applications from multidisciplinary research teams to create a community research resource of key members of the microbiota and factors they elaborate which modulate host physiology and pathophysiology related to obesity, nutrition, or liver, exocrine pancreatic, or digestive diseases, and to disseminate it broadly to the research community, in order to advance the development of microbiome-based interventions for prevention and treatment of these diseases.The resource will include annotated genome sequences and cultures of the key microbes, chemical structures of the key compounds they elaborate, datasets used to identify key microbes and compounds, and software for novel analytic methods developed to enable their identification. .</t>
  </si>
  <si>
    <t>http://grants.nih.gov/grants/guide/rfa-files/RFA-DK-15-012.html</t>
  </si>
  <si>
    <t>RESTORE Act Centers of Excellence Research Grants Program</t>
  </si>
  <si>
    <t>U.S. Dept. of Treasury RESTORE Act Program</t>
  </si>
  <si>
    <t>Under the Resources and Ecosystems Sustainability, Tourist Opportunities, and Revived Economies of the Gulf Coast States Act of 2012 (RESTORE Act), Subtitle F of P.L. 112-141, the Gulf Coast Restoration Trust Fund was established in the Treasury of the United States.  Eighty percent of the civil penalties paid after July 6, 2012, under the Federal Water Pollution Control Act in connection with the Deepwater Horizon oil spill will be deposited into the Trust Fund and invested. The RESTORE Act created five components through which funds will be disbursed.   Treasury is publishing multiple funding opportunity notices as part of the RESTORE Act.  This announcement applies only to the Centers of Excellence Research Grants Program.  Trust Fund amounts are available to establish one or more Centers of Excellence through competitive subawards to nongovernmental entities, including institutions of higher education. Funds may be used by those Centers of Excellence to conduct research only on the Gulf Coast region in one or more of the following disciplines:    1. Coastal and deltaic sustainability, restoration and protection, including solutions and technology that allow citizens to live in a safe and sustainable manner in a coastal delta in the Gulf Coast Region; 2. Coastal fisheries and wildlife ecosystem research and monitoring in the Gulf Coast Region; 3. Offshore energy development, including research and technology to improve the sustainable and safe development of energy resources in the Gulf of Mexico; 4. Sustainable and resilient growth, economic and commercial development in the Gulf Coast Region; and 5. Comprehensive observation, monitoring, and mapping of the Gulf of Mexico.</t>
  </si>
  <si>
    <t>RFA-CA-15-015</t>
  </si>
  <si>
    <t>Coordinating Center for Cancer Systems Biology Consortium (U24)</t>
  </si>
  <si>
    <t xml:space="preserve">The National Cancer Institute (NCI) will fund a new Cancer Systems Biology Consortium (CSBC) that includes the U24 Coordinating Center (to be supported under this RFA-CA-15-015), U54 CSBC Research Centers (to be supported under companion RFA-CA-15-014), and other relevant research projects supported through the U01 funding mechanism. The CSBC initiative aims to address challenges of complexity in basic and translational cancer research through the use of experimental biology combined with in silico modeling, multi-dimensional data analysis, and systems engineering. </t>
  </si>
  <si>
    <t>http://grants.nih.gov/grants/guide/rfa-files/RFA-CA-15-015.html</t>
  </si>
  <si>
    <t>Geological Survey</t>
  </si>
  <si>
    <t>PAR-15-157</t>
  </si>
  <si>
    <t>Pragmatic Research in Healthcare Settings to Improve Diabetes and Obesity Prevention and Care (R18)</t>
  </si>
  <si>
    <t>The purpose of this Research Demonstration and Dissemination Projects (R18) Funding Opportunity Announcement (FOA) is to encourage research applications to test approaches to improve diabetes and obesity prevention and/or treatment in routine healthcare settings.Research applications should be designed to test practical and potentially sustainable strategies to improve processes of care and health outcomes for individuals who are overweight or obese or at risk for becoming overweight or obese and/or at risk for or have type 1 or type 2 diabetes. The goal of the research is to obtain results that will improve routine healthcare practice and inform healthcare policy for the prevention or management of these conditions.</t>
  </si>
  <si>
    <t>http://grants.nih.gov/grants/guide/pa-files/PAR-15-157.html</t>
  </si>
  <si>
    <t>PAR-16-050</t>
  </si>
  <si>
    <t>Small Cell Lung Cancer (SCLC) Consortium: Coordinating Center  (U24 )</t>
  </si>
  <si>
    <t>This Funding Opportunity Announcement (FOA) invites applications to establish a Coordinating Center (CC) for the Small Cell Lung Cancer (SCLC) Consortium (Consortium) that will be focused on prevention, diagnosis, treatment, and mechanisms of treatment resistance in SCLC.</t>
  </si>
  <si>
    <t>http://grants.nih.gov/grants/guide/pa-files/PAR-16-050.html</t>
  </si>
  <si>
    <t>RFA-MH-16-406</t>
  </si>
  <si>
    <t>Exploratory Clinical Trials of Novel Interventions for Mental Disorders  (R61/R33)</t>
  </si>
  <si>
    <t>The purpose of this Funding Opportunity Announcement (FOA) is to support the efficient pilot testing of novel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 Support will be provided for up to two years (R61 phase) for preliminary milestone-driven testing of the interventions engagement of the therapeutic target, possibly followed by up to 3 years of support (R33 phase) for studies to replicate target engagement and relate change in the intervention target to functional or clinical effects. Ultimately, this R61/R33 FOA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</si>
  <si>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http://grants.nih.gov/grants/guide/rfa-files/RFA-MH-16-406.html</t>
  </si>
  <si>
    <t>RFA-MH-16-415</t>
  </si>
  <si>
    <t>Clinical Trials to Test the Effectiveness of Treatment, Preventive and Services Interventions (Collaborative R01)</t>
  </si>
  <si>
    <t>The purpose of this FOA is to support collaborative research to test the therapeutic value of treatment, preventive, and services strategies for which there is already evidence of efficacy, for use in community and practice settings and to test hypotheses regarding moderators, mediators, and mechanisms of action of these interventions.This FOA supports research to evaluate the effectiveness of pharmacologic, psychosocial (psychotherapeutic and behavioral), rehabilitative and combination interventions that show promise, compared to existing treatment approaches, for improving symptomatic and functional outcomes for mental disorders. Studies that address either acute or longer-term therapeutic effects are encouraged.This FOA also supports clinical trials to test patient-, provider-, organizational-, or systems -level services interventions to improve service access, engagement, quality, coordination, or delivery, with the goal of improved outcomes for individual patients and as well as larger populations.The intervention research covered under this announcement is explicitly focused on practice-relevant questions.This FOA is intended to support research on interventions/services models that have the potential to substantially impact practice and public health in terms of the magnitude of likely improvements in key outcomes (e.g., clinical benefit, safety/tolerability profile, value and efficiency, or scalability potential), as compared to existing approaches.</t>
  </si>
  <si>
    <t>http://grants.nih.gov/grants/guide/rfa-files/RFA-MH-16-415.html</t>
  </si>
  <si>
    <t>PAR-15-284</t>
  </si>
  <si>
    <t>Extracellular Vesicles and Substance Abuse (R21)</t>
  </si>
  <si>
    <t>The purpose of this FOA is to encourage research projects that investigate the interplay between extracellular vesicles (EVs) and addictive processes.In particular NIDA is interested in the potential utility of EVs with respect to understanding neuroplastic mechanisms relevant to substance abuse or as biomarkers or therapeutics.</t>
  </si>
  <si>
    <t>http://grants.nih.gov/grants/guide/pa-files/PAR-15-284.html</t>
  </si>
  <si>
    <t>PAR-15-158</t>
  </si>
  <si>
    <t>Planning Grants for Pragmatic Research in Healthcare Settings to Improve Diabetes and Obesity Prevention and Care (R34)</t>
  </si>
  <si>
    <t xml:space="preserve">The purpose of this Planning Grant (R34) Funding Opportunity Announcement (FOA) is to encourage research applications to develop and pilot test approaches to improve diabetes and obesity prevention and/or treatment in routine healthcare settings.Research applications should be designed to pilot test practical and potentially sustainable strategies to improve processes of care and health outcomes for individuals who are overweight or obese or at risk for becoming overweight or obese and/or at risk for or have type 1 or type 2 diabetes. The goal is that, if the pilot study shows promise, the data from the R34 will be used to support a full scale trial focused on improving routine healthcare practice and informing healthcare policy for the prevention or management of diabetes and obesity. </t>
  </si>
  <si>
    <t>http://grants.nih.gov/grants/guide/pa-files/PAR-15-158.html</t>
  </si>
  <si>
    <t>RFA-CA-16-004</t>
  </si>
  <si>
    <t>Advanced Development and Validation of Emerging Technologies for Cancer-Relevant Biospecimen Science (R33)</t>
  </si>
  <si>
    <t>This Funding Opportunity Announcement (FOA) solicits grant applications proposing exploratory research projects focused on the advanced development and validation of emerging technologies that improve the quality of the samples used for cancer research or clinical care. This includes technologies that address issues related to pre-analytical degradation of targeted analytes during the collection, processing, handling, and storage of cancer-relevant biospecimens. This FOA solicits R33 applications where proof-of-principle for the emerging technology or methodology has been provided with supportive preliminary data demonstrating a novel capability for maximizing or otherwise interrogating the quality and utility of biological samples used for downstream analyses. Well-suited applications must offer the potential to accelerate and/or enhance research in the areas of cancer biology, early detection and screening, clinical diagnosis, treatment, control, epidemiology, and/or cancer health disparities. Projects proposing to use established technologies where the novelty resides in the biological or clinical question being pursued are not appropriate for this FOA and will not be reviewed.</t>
  </si>
  <si>
    <t>http://grants.nih.gov/grants/guide/rfa-files/RFA-CA-16-004.html</t>
  </si>
  <si>
    <t>RFA-CA-15-007</t>
  </si>
  <si>
    <t>Planning for Regional Centers of Research Excellence in Non-communicable Diseases in Low and Middle Income Countries (P20)</t>
  </si>
  <si>
    <t xml:space="preserve">The goal of this Funding Opportunity Announcement (FOA) is to facilitate the planning, designing and initial research focus of Regional Centers of Research Excellence (RCRE) for non-communicable disease, including cancer, in low and middle-income countries (LMICs).  Activities in this FOA will be implemented through collaborative partnerships between investigators from institutions in high-income countries (HICs) or upper- middle-income countries (UMICs) and investigators, research administrators, and other stakeholders from LMICs. The planning efforts must demonstrate an understanding of the region's research capabilities and a commitment to enhance these capabilities with a focus on basic, translational, clinical, and population science research for Non-Communicable Diseases (NCDs).  Research activities undertaken through this initiative should demonstrate that the collaborators can work together to answer NCD questions that are relevant, timely, and important to the concerned region. </t>
  </si>
  <si>
    <t>http://grants.nih.gov/grants/guide/rfa-files/RFA-CA-15-007.html</t>
  </si>
  <si>
    <t>RFA-HL-16-003</t>
  </si>
  <si>
    <t>Collaborative Projects to Accelerate Research in Organ Fibrosis (R01)</t>
  </si>
  <si>
    <t xml:space="preserve">While fibrogenesis is an essential process in normal wound healing, aberrant and relentless fibrogenesis in vital organs such as heart, lung, kidney, and bone marrow can lead to debilitating symptoms and organ failure. Aberrant fibrogenesis at the cellular level shows remarkable similarities across different organ systems. Moreover, a disease such as systemic sclerosis or an injury such as ionizing radiation may cause fibrosis in more than one organ system. Thus, collaborations among researchers studying fibrosis in different organ systems may greatly accelerate research in this area. This Funding Opportunity Announcement (FOA) invites Research Project Grant (R01) applications from collaborating investigators to characterize and compare mechanisms of aberrant fibrogenesis and/or fibrosis resolution in different organ systems; develop novel therapeutic strategies aimed to lessen organ fibrosis; or develop novel technologies to study fibrosis. </t>
  </si>
  <si>
    <t>http://grants.nih.gov/grants/guide/rfa-files/RFA-HL-16-003.html</t>
  </si>
  <si>
    <t>RFA-CA-16-002</t>
  </si>
  <si>
    <t>Advanced Development and Validation of Emerging Molecular and Cellular Analysis Technologies for Basic and Clinical Cancer Research (R33)</t>
  </si>
  <si>
    <t>This Funding Opportunity Announcement (FOA) solicits grant applications proposing exploratory research projects focused on the advanced development of emerging molecular or cellular analysis technologies for basic or clinical cancer research. This FOA solicits R33 applications where proof-of-principle for the emerging technology or methodology has been provided with supportive preliminary data demonstrating a novel capability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 Projects proposing to use established technologies where the novelty resides in the biological or clinical question being pursued are not appropriate for this solicitation and will not be reviewed.</t>
  </si>
  <si>
    <t>http://grants.nih.gov/grants/guide/rfa-files/RFA-CA-16-002.html</t>
  </si>
  <si>
    <t>U.S. Mission to China</t>
  </si>
  <si>
    <t>National Park Service</t>
  </si>
  <si>
    <t>INL-16-CA-0013-WHPBOGOTA-DDR-12282015</t>
  </si>
  <si>
    <t>Colombia Drug Demand Reduction Program - Annual Program Statement</t>
  </si>
  <si>
    <t>PAR-15-283</t>
  </si>
  <si>
    <t>Extracellular Vesicles and Substance Abuse (R01)</t>
  </si>
  <si>
    <t>http://grants.nih.gov/grants/guide/pa-files/PAR-15-283.html</t>
  </si>
  <si>
    <t>RFA-MH-16-410</t>
  </si>
  <si>
    <t>Pilot Effectiveness Trials for Treatment, Preventive and Services Interventions (R34)</t>
  </si>
  <si>
    <t>The purpose of this Funding Opportunity Announcement (FOA) is to encourage pilot research consistent with NIMH's priorities for: 1) effectiveness research on preventive and therapeutic interventions with previously demonstrated efficacy, for use with broader target populations or for use in community practice settings, and 2) research on the development and preliminary testing of innovative services interventions. Applications should provide resources for evaluating the feasibility, tolerability, acceptability and safety of approaches to improve mental health or functional outcomes, or modify risk factors, and for obtaining the preliminary data needed as a pre-requisite to a larger-scale intervention trial (e.g., comparative effectiveness study, practical trial) or large-scale services study.  In this pilot phase of effectiveness research, NIMH places highest priority on approaches that can be justified in terms of their potential to substantially impact practice and public health and approaches that are empirically grounded.  Adaptations or augmentations of efficacious interventions should only be undertaken if there is an empirical rationale for the adaptation target and for the corresponding mechanism by which the adapted intervention or augmentation is expected to substantially enhance outcomes.This FOA is intended to support pilot effectiveness trials  that are designed to explicitly address whether the intervention engages the target/mechanism that is presumed to underlie the intervention effects.</t>
  </si>
  <si>
    <t>http://grants.nih.gov/grants/guide/rfa-files/RFA-MH-16-410.html</t>
  </si>
  <si>
    <t>RFA-MH-16-400</t>
  </si>
  <si>
    <t>Exploratory Clinical Trials of Novel Interventions for Mental Disorders (R33)</t>
  </si>
  <si>
    <t>The purpose of this Funding Opportunity Announcement (FOA) is to support the efficient pilot testing of novel interventions for mental disorders in adults and children through an experimental therapeutics approach.Under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approaches.Support will be provided for testing and validating the interventions ability to affect a specified target, and for relating the change in target to functional or clinical effects. Ultimately, this funding mechanism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</si>
  <si>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http://grants.nih.gov/grants/guide/rfa-files/RFA-MH-16-400.html</t>
  </si>
  <si>
    <t>RFA-CA-15-008</t>
  </si>
  <si>
    <t>Research Answers to NCI's Provocative Questions (R01)</t>
  </si>
  <si>
    <t>http://grants.nih.gov/grants/guide/rfa-files/RFA-CA-15-008.html</t>
  </si>
  <si>
    <t>RFA-ES-16-003</t>
  </si>
  <si>
    <t>BD2K Mentored Career Development Award in Biomedical  Big Data Science for Intramural Investigators (K22)</t>
  </si>
  <si>
    <t>This BD2K FOA solicits K22 applications for a NIH Career Transition Award to provide support for outstanding basic or clinical investigators in the NIH Intramural Program to transition to independent, faculty level academic positions in the area of Big Data Science. The initiative is a two phase program which includes a mentored one year phase in an intramural appointment at NIH, and a second phase of up to three years of support at an extramural institution.  The aim of the initiative is to support the additional training and transition of intramural scientists at any level of experience to be independent researchers as well as to work in a team environment to develop new Big Data technologies, methods, and tools applicable to basic and clinical research.</t>
  </si>
  <si>
    <t>http://grants.nih.gov/grants/guide/rfa-files/RFA-ES-16-003.html</t>
  </si>
  <si>
    <t>RFA-AI-16-001</t>
  </si>
  <si>
    <t>Immunity in Neonates and Infants (U01)</t>
  </si>
  <si>
    <t xml:space="preserve">This Funding Opportunity Announcement (FOA) invites applications from institutions and organizations to participate in a cooperative research group, focusing on elucidating mechanisms regulating the development and function of the immune system in neonates (0-28 days) and infants (29 days  12 months), including immune mechanisms triggered by non-pathogenic or pathogenic microbes (including HIV), vaccines, exposure to allergens, or alterations in immune function due to environmental exposures to pollutants. The purpose of this FOA is to advance current knowledge of the developing immune system during the first year of life and to encourage innovative approaches to more fully understand the distinct characteristics of neonatal/infant immune responses. Better understanding of infant and neonatal immune development has the potential to improve public health by providing a foundation for guiding the maturation of a healthy (protective) immune system and reducing the development of immune-mediated disorders, reducing susceptibility to infections and allergens, and improving immune responses to vaccines in these vulnerable populations.  </t>
  </si>
  <si>
    <t>http://grants.nih.gov/grants/guide/rfa-files/RFA-AI-16-001.html</t>
  </si>
  <si>
    <t>RFA-AI-16-028</t>
  </si>
  <si>
    <t>Understanding HIV Rebound (P01)</t>
  </si>
  <si>
    <t>The purpose of this Funding Opportunity Announcement (FOA) is to support multi-disciplinary, Program Project applications aimed at understanding specific mechanisms, biomarkers, and pathways associated with rebound of HIV viremia. Research should focus on viral rebound in: 1) HIV/SIV-positive hosts who initiated antiretroviral therapy early after infection, had fully suppressed viremia for an extended period, and who later stopped therapy, 2) HIV/SIV-positive hosts receiving an intervention aimed at controlling or delaying HIV rebound, or 3) HIV/SIV-positive hosts receiving an intervention aimed at diminishing or eradicating viral reservoirs.</t>
  </si>
  <si>
    <t>http://grants.nih.gov/grants/guide/rfa-files/RFA-AI-16-028.html</t>
  </si>
  <si>
    <t>U.S. Mission to India</t>
  </si>
  <si>
    <t>Food and Drug Administration</t>
  </si>
  <si>
    <t>RFA-RM-16-007</t>
  </si>
  <si>
    <t>NIH Director's Transformative Research Awards (R01)</t>
  </si>
  <si>
    <t xml:space="preserve">The NIH Director's Transformative Research Awards complement NIHs traditional, investigator-initiated grant programs by supporting individual scientists or groups of scientists proposing groundbreaking, exceptionally innovative, original and/or unconventional research with the potential to create new scientific paradigms, establish entirely new and improved clinical approaches, or develop transformative technologies. Little or no preliminary data are expected. Projects must clearly demonstrate the potential to produce a major impact in a broad area of biomedical or behavioral research. </t>
  </si>
  <si>
    <t>http://grants.nih.gov/grants/guide/rfa-files/RFA-RM-16-007.html</t>
  </si>
  <si>
    <t>Administration for Children and Families</t>
  </si>
  <si>
    <t>RFA-AG-17-001</t>
  </si>
  <si>
    <t>Limited Competition: Renewal of the Caenorhabditis Intervention Testing Program (U01)</t>
  </si>
  <si>
    <t>The purpose of the Caenorhabditis Interventions Testing Program (CITP) is to test, under standardized conditions at a consortium of three sites, potential intervention strategies which may decelerate the rate of aging in genetically diverse species and strains of Caenorhabditis.  All three laboratories in the CITP use identical standard operating procedures to test the same compounds (interventions) at the same concentrations and under the same conditions. The CITP will continue to use life span as its primary outcome for an intervention on a currently defined set of Caenorhabditis species and strains. This FOA calls for renewal and expansion of the scientific scope of the CITP with the following goals: 1. Continue to test compounds for effects on lifespan; 2. Increase the number of strains examined in lifespan studies as described in RFA AG-13-010. 3. Incorporate a limited set of studies for health span on selected compounds; 4. Incorporate studies to establish optimal effective doses when an initial test indicates the compound may be robust for its effect on lifespan across numerous strains of Caenorhabditis.</t>
  </si>
  <si>
    <t>http://grants.nih.gov/grants/guide/rfa-files/RFA-AG-17-001.html</t>
  </si>
  <si>
    <t>ED-GRANTS-030816-009</t>
  </si>
  <si>
    <t>Institute of Education Sciences (IES): Low-Cost, Short-Duration Evaluation of Special Education Interventions CFDA Number 84.324L</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</si>
  <si>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central purpose of the Institute's research grant programs is to provide interested individuals and the general public with reliable and valid information about education practices that support learning and improve academic achievement and access to education opportunities for all students. These interested individuals include parents, educators, students, researchers, and policymakers. In carrying out its grant programs, the Institute provides support for programs of research in areas of demonstrated national need.      Competitions in This Notice: The Institute will conduct nine research competitions in FY 2017 through two of its centers:    Catalog of Federal Domestic Assistance (CFDA) Numbers: 84.305A, 84.305B, 84.305D, 84.305H, 84.305L, 84.305N, 84.324A, 84.324B, and 84.324L.      The Deputy Director for Policy and Research, Delegated the Duties of the Director, of the Institute of Education Sciences (Institute) announces the Institute's FY 2017 competitions for grants to support education research and special education research. The Delegated Director takes this action under the Education Sciences Reform Act of 2002. The Institute's purpose in awarding these grants is to provide national leadership in expanding fundamental knowledge and understanding of (1) developmental and school readiness outcomes for infants and toddlers with or at risk for disability, and (2) education outcomes for all students from early childhood education through postsecondary and adult education.    Applications for grants under the Education Research, Research   Training Programs in the Education Sciences, Statistical and Research   Methodology in Education, Partnerships and Collaborations Focused on   Problems of Practice or Policy, Low-Cost, Short-Duration Evaluation of   Education Interventions, Research Networks Focused on Critical Problems   of Education Policy and Practice, Special Education Research, Research   Training Programs in Special Education, and Low-Cost, Short-Duration   Evaluation of Special Education Interventions competitions, CFDA   numbers 84.305A, 84.305B, 84.305D, 84.305H, 84.305L, 84.305N, 84.324A,   84.324B, and 84.324L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applications for the Education Research, Research Training Programs in the Education Sciences, Statistical and Research Methodology in Education, Partnerships and Collaborations Focused on Problems of Practice or Policy, Low-Cost, Short-Duration Evaluation of Education Interventions, Research Networks Focused on Critical Problems of Education Policy and Practice, Special Education Research, Research Training Programs in Special Education, and Low-Cost, Short-Duration Evaluation of Special Education Interventions competitions at www.Grants.gov. You must search for the downloadable application package for each competition by the CFDA number. Do not include the CFDA number's alpha suffix in your search (e.g., search for 84.305, not 84.305A).</t>
  </si>
  <si>
    <t>https://www.gpo.gov/fdsys/pkg/FR-2016-03-08/pdf/2016-05155.pdf</t>
  </si>
  <si>
    <t>ED-GRANTS-030816-006</t>
  </si>
  <si>
    <t>Institute of Education Sciences (IES): Research Networks Focused on Critical Problem of Education Policy and Practice CFDA Number 84.305N</t>
  </si>
  <si>
    <t>RFA-DE-17-006</t>
  </si>
  <si>
    <t>Oral Immune System Plasticity in Chronic HIV Infection Under Treatment and Oral Co-Infections (R01)</t>
  </si>
  <si>
    <t>This Funding Opportunity Announcement (FOA) solicits research projects that study the mechanisms of oral immune system plasticity relevant to chronic HIV infection and oral coinfections.In this context, we encourage studies on reversal of immune activation, residual inflammation, immune reconstitution inflammatory syndrome (IRIS), and microbial and by-product translocation.These conditions occur in persons chronically infected with HIV who are treated with combination antiretroviral therapy (cART) and who also experience oral opportunistic infections.The ultimate goals of this FOA are: 1) to gain knowledge regarding the pathogenesis and persistence of these oral conditions; and 2) to guide the development of novel oral immune modulatory therapies that will aid in re-building the oral immune system to reverse these diseases, mitigate their progression, prevent their occurrence, and eliminate persistence of residual HIV and other oral pathogens in reservoirs.</t>
  </si>
  <si>
    <t>http://grants.nih.gov/grants/guide/rfa-files/RFA-DE-17-006.html</t>
  </si>
  <si>
    <t>PA-16-259</t>
  </si>
  <si>
    <t>Inclusion of Mobile/e-Consents for Alzheimer's Disease Research (Admin Supp)</t>
  </si>
  <si>
    <t xml:space="preserve">The National Institute on Aging (NIA) announces the availability of administrative supplements to support the development and implementation of innovative strategies to utilize mobile electronic consents in Alzheimer's Disease clinical research.  </t>
  </si>
  <si>
    <t>http://grants.nih.gov/grants/guide/pa-files/PA-16-259.html</t>
  </si>
  <si>
    <t>Notice of Intent</t>
  </si>
  <si>
    <t>Air Force Office of Scientific Research</t>
  </si>
  <si>
    <t>PAR-16-203</t>
  </si>
  <si>
    <t>Lasker Clinical Research Scholars Program (Si2/R00)</t>
  </si>
  <si>
    <t xml:space="preserve">This FOA encourages applications for the Lasker Clinical Research Scholars Program for the purpose of supporting the research activities during the early stage careers of independent clinical researchers.   The program offers the opportunity for a unique bridge between the NIH intramural and extramural research communities and contains two phases.  In the first phase, Lasker scholars will receive appointments for up to 5-7 years as tenure-track investigators within the NIH Intramural Research Program with independent research budgets.  In the second phase, successful scholars will receive up to 3 years of NIH support for their research at an extramural research facility; or, the scholar can be considered to remain as an investigator within the intramural program.   </t>
  </si>
  <si>
    <t>http://grants.nih.gov/grants/guide/pa-files/PAR-16-203.html</t>
  </si>
  <si>
    <t>RFA-DK-16-023</t>
  </si>
  <si>
    <t>Human Islet Distribution Coordinating Center (UC4)</t>
  </si>
  <si>
    <t>This FOA invites applications for continuation of a coordinating center for the Integrated Islet Distribution Program (IIDP). The IIDP facilitates the distribution of human cadaveric islets for biomedical research. The IIDP coordinating center (IIDP-CC) will subcontract with qualified islet isolation facilities to prepare and distribute human islets, and will manage an application process to establish investigator eligibility to receive islets. The IIDP-CC will maintain a roster of researchers approved to receive islets, implement a notification system informing investigators of islet availability, manage a cost recovery system through fees collected from islet recipients, and oversee quality control processes to monitor and improve the quality of islets distributed across the program. Human islets are an essential resource for diabetes research, both to advance our understanding of human islet cell biology and to develop therapies for the treatment of diabetes. The IIDP coordinating center provides critical services to the research community by enhancing access to human islets and by fostering improved standardization and quality of this important research resource.</t>
  </si>
  <si>
    <t>http://grants.nih.gov/grants/guide/rfa-files/RFA-DK-16-023.html</t>
  </si>
  <si>
    <t>RFA-CA-16-012</t>
  </si>
  <si>
    <t>Revisions Applications to P50 Awards for Research on NCI's Provocative Questions (P50)</t>
  </si>
  <si>
    <t>This Funding Opportunity Announcement (FOA) invites revision applications from currently funded NCI P50 Centers. These revision applications are expected to focus on research related to one of the 12 of the NCI's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P50 award.</t>
  </si>
  <si>
    <t>http://grants.nih.gov/grants/guide/rfa-files/RFA-CA-16-012.html</t>
  </si>
  <si>
    <t>RFA-CA-16-013</t>
  </si>
  <si>
    <t>Revisions to Add Provocative Question-Relevant Research to Active Research Projects (P01)</t>
  </si>
  <si>
    <t>This Funding Opportunity Announcement (FOA) invites revision applications from currently funded NCI P01 Program Projects. These revision applications are expected to focus on research related to one of the 12 of the NCI's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P01 award.</t>
  </si>
  <si>
    <t>http://grants.nih.gov/grants/guide/rfa-files/RFA-CA-16-013.html</t>
  </si>
  <si>
    <t>RFA-CA-16-011</t>
  </si>
  <si>
    <t>Revision Applications to U01 Awards for Research on the NCI's Provocative Questions (U01)</t>
  </si>
  <si>
    <t>This Funding Opportunity Announcement (FOA) invites revision applications from investigators with active NCI U01 research project awards. These revision applications are expected to focus on research related to one of the 12 of the NCI's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U01 award.</t>
  </si>
  <si>
    <t>http://grants.nih.gov/grants/guide/rfa-files/RFA-CA-16-011.html</t>
  </si>
  <si>
    <t>PAR-16-095</t>
  </si>
  <si>
    <t>Basic Biopsychosocial Mechanisms and Processes in the Management of Chronic Conditions (R21)</t>
  </si>
  <si>
    <t>This FOA seeks to stimulate basic inquiry into the mechanisms that influence people within their larger social contexts to manage one or multiple conditions over the lifecourse. Long-term goals are to increase knowledge of the individual and group processes that inform thought and behaviors that reinforce health and optimal wellbeing to enhance overall human health, reduce illness and disability, and lengthen life.</t>
  </si>
  <si>
    <t>http://grants.nih.gov/grants/guide/pa-files/PAR-16-095.html</t>
  </si>
  <si>
    <t>EAPBJ-16-GR-002-EAP-051616</t>
  </si>
  <si>
    <t xml:space="preserve">The Public Affairs Section (PAS) of the U.S. Embassy in Beijing, China is pleased to announce an open competition for assistance awards through this Notice of Funding Opportunity (NOFO).  PAS invites U.S. post-secondary accredited institutions of higher learning (Public, Private, and State) and not-for-profit organizations subject to 501 (c) (3) of the tax code to submit proposals for the establishment of a new American Cultural Center (ACC) through an existing partnership with a Chinese institution and/or comprehensive U.S. cultural-related programming at space provided by a Chinese partner institution as needed.  PAS will award multiple grants up to US$100,000 per grant.    PAS seeks to fund creative and sustainable projects in China that build upon existing partnerships between U.S. institutions/organizations and Chinese counterparts to expand the network of American Cultural Centers throughout China.  Proposals for projects with strong, well-established, and collaborative partnerships will be viewed favorably.  ACCs should include permanent, dedicated space and personnel at a location in China where programs will be administered with administrative staff and program implementers from both the U.S. and Chinese institutions.  </t>
  </si>
  <si>
    <t>RFA-HG-16-010</t>
  </si>
  <si>
    <t>Clinical Sequencing Evidence-Generating Research (CSER2) - Clinical Sites (U01)</t>
  </si>
  <si>
    <t>The purpose of this Funding Opportunity is to establish Clinical Sites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25% of patients who come from racial or ethnic minority populations, underserved populations, or populations who experience poorer medical outcomes. In contrast, applicants to the companion RFA HG-16-011 are expected to recruit a minimum of 60% of such patients.</t>
  </si>
  <si>
    <t>http://grants.nih.gov/grants/guide/rfa-files/RFA-HG-16-010.html</t>
  </si>
  <si>
    <t>20160913-HZ</t>
  </si>
  <si>
    <t>Humanities Open Book Program</t>
  </si>
  <si>
    <t>http://www.neh.gov/grants/odh/humanities-open-book-program</t>
  </si>
  <si>
    <t>RFA-CA-16-010</t>
  </si>
  <si>
    <t>Revision Applications to R01 Awards for Research on the NCI's Provocative Questions (R01)</t>
  </si>
  <si>
    <t>This Funding Opportunity Announcement (FOA) invites revision applications from investigators with active NIH R01 research grants. These revision applications are expected to focus on research related to one of the 12 of the NCI's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R01 award.</t>
  </si>
  <si>
    <t>http://grants.nih.gov/grants/guide/rfa-files/RFA-CA-16-010.html</t>
  </si>
  <si>
    <t>RFA-MH-17-100</t>
  </si>
  <si>
    <t>Novel Strategies for Targeting HIV-CNS Reservoirs without Reactivation (R21)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</si>
  <si>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</si>
  <si>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http://grants.nih.gov/grants/guide/rfa-files/RFA-MH-17-100.html</t>
  </si>
  <si>
    <t>RFA-AR-17-001</t>
  </si>
  <si>
    <t>Centers of Research Translation (CORT) (P50)</t>
  </si>
  <si>
    <t xml:space="preserve">This Funding Opportunity Announcement (FOA) invites applications for Centers of Research Translation (CORT). Overall, a CORT research program could be carried out by a synergistic team of scientists who will address a highly significant translational research challenge in a single or a group of highly-related disease(s) or condition(s) within the mission of the NIAMS. The focus of research could be either 1) a disease-targeted translational theme addressed by synergistic Research Projects with optional Research Cores; or 2) a disease-related critical translational research question addressed through a single collaborative Research Project enabled by a number of highly interactive Research Cores whose work is integrated over time during the development and implementation of the Project. A CORT must have a minimum of three highly meritorious research components consisting of one or more translational Research Projects and one or more Research Cores. An Administrative Core is required in all applications. To facilitate a team science approach, the lead investigators of the research components must be drawn from relevant and, as appropriate, different research disciplines, and may be based in different departments, divisions, and/or institutions. Combined, the projects and cores will generate new knowledge that will improve our understanding of human pathophysiology, and lead to identification of new targets, other tangible products or deliverables and development of more effective treatment, diagnostic or prevention strategies for human disease.      </t>
  </si>
  <si>
    <t>http://grants.nih.gov/grants/guide/rfa-files/RFA-AR-17-001.html</t>
  </si>
  <si>
    <t>RFA-HG-16-012</t>
  </si>
  <si>
    <t>Clinical Sequencing Evidence-Generating Research (CSER2) - Coordinating Center (U24)</t>
  </si>
  <si>
    <t>The purpose of this Funding Opportunity is to provide support for  centralized coordination of the activities funded under the Clinical Sequencing Evidence-Generating Research (CSER2) Consortium (RFA-HG-16-010 and RFA-HG-16-011).</t>
  </si>
  <si>
    <t>http://grants.nih.gov/grants/guide/rfa-files/RFA-HG-16-012.html</t>
  </si>
  <si>
    <t>http://www.wpafb.af.mil/library/factsheets/factsheet.asp?id=8981</t>
  </si>
  <si>
    <t>RFA-DK-16-021</t>
  </si>
  <si>
    <t>NIDDK Short-Term Research Experience Program for Underrepresented Persons (STEP-UP) (R25)</t>
  </si>
  <si>
    <t>The NIH Research Education Program (R25) supports research education activities in the mission areas of the NIH.  The over-arching goal of this National Institute of Diabetes and Digestive and Kidney Diseases (NIDDK) R25 program is to support educational activities that enhance the diversity of the biomedical, behavioral and clinical research workforce.  NIDDK's Short-Term Research Experience for Underrepresented Persons (STEP-UP) provides funding to research institutions to provide for a national summer research experience program for both high school and undergraduate students for eight to ten weeks.  STEP-UP seeks to facilitate exposure opportunities for students from diverse backgrounds underrepresented in biomedical research on a national basis, including individuals from disadvantaged backgrounds, individuals from underrepresented racial and ethnic groups and individuals with disabilities.  To accomplish the stated goal, this FOA will support creative educational activities with a primary focus on     Research Experiences  and Mentoring Activities</t>
  </si>
  <si>
    <t>http://grants.nih.gov/grants/guide/rfa-files/RFA-DK-16-021.html</t>
  </si>
  <si>
    <t>ED-GRANTS-030816-001</t>
  </si>
  <si>
    <t>Institute of Education Sciences (IES): Education Research CFDA Number 84.305A</t>
  </si>
  <si>
    <t>RFA-DA-17-015</t>
  </si>
  <si>
    <t>NIDA Translational Avant-Garde Award for Development of Medication to Treat Substance Use Disorders (UG3/UH3)</t>
  </si>
  <si>
    <t>The purpose of this award is to support outstanding basic and/or clinical researchers with the vision and expertise to translate research discoveries into medications for the treatment of Substance Use Disorders (SUDs) stemming from tobacco, cannabis, cocaine, methamphetamine, heroin, or prescription opiate use.Eligible applicants must demonstrate the ability to develop molecules with the potential to treat SUDs and advance them in the drug development continuum. The ultimate goal of this FOA is to bring molecules closer to FDA approval.</t>
  </si>
  <si>
    <t>http://grants.nih.gov/grants/guide/rfa-files/RFA-DA-17-015.html</t>
  </si>
  <si>
    <t>RFA-RM-16-006</t>
  </si>
  <si>
    <t>http://grants.nih.gov/grants/guide/rfa-files/RFA-RM-16-006.html</t>
  </si>
  <si>
    <t>RFA-AG-17-008</t>
  </si>
  <si>
    <t>Nathan Shock Centers Coordinating Center (U24)</t>
  </si>
  <si>
    <t xml:space="preserve">This Funding Opportunity Announcement (FOA) invites applications to develop a Nathan Shock Center Coordinating Center (NSC3). Applicants should be familiar with the Nathan Shock Center (see: https://www.nia.nih.gov/research/dab/nathan-shock-centers-excellence) activities, but they do not need to be part of an active Center. Major activities of the proposed NSC3 will include methodology, expertise and facilities needed to facilitate the sharing of resources, collaboration and coordination among Nathan Shock Centers, improved visibility nationally and internationally and storing, cataloguing and streamlining of data presentation. The successful application will include a plan to improve transparency and interactions of NSC with the research community, as well as further advancing research through the sharing of resources. It should also leverage existing bioinformatics resources.  </t>
  </si>
  <si>
    <t>http://grants.nih.gov/grants/guide/rfa-files/RFA-AG-17-008.html</t>
  </si>
  <si>
    <t>RFA-HD-17-015</t>
  </si>
  <si>
    <t>Animal-Assisted Interventions for Special Populations (R21)</t>
  </si>
  <si>
    <t xml:space="preserve">This Funding Opportunity Announcement (FOA) invites grant applications for research to examine the safety and efficacy of the inclusion of animals in therapy and rehabilitation for children and individuals with disabilities, neurological conditions, behavioral, emotional and mental health issues and related health outcomes, as well as the adaptation of healthy behaviors and the enhancement of learning in special need and at-risk populations. </t>
  </si>
  <si>
    <t>http://grants.nih.gov/grants/guide/rfa-files/RFA-HD-17-015.html</t>
  </si>
  <si>
    <t>F16AS00160</t>
  </si>
  <si>
    <t>Multistate Conservation Grant Program</t>
  </si>
  <si>
    <t>The Sport Fish Restoration Act and the Wildlife Restoration Act, as amended by the Wildlife and Sport Fish Restoration Programs Improvement Act of 2000 (Pub. L. 106-408) authorizes the Secretary of the Interior to make up to $6,000,000 ($3,000,000 each from the Sport Fish Restoration and Wildlife Restoration Program trust funds) available annually under the Wildlife and Sport Fish Restoration Program (WSFR) for the purpose of funding multistate conservation project grants. The primary goal of the Program is to provide grant funds to address priority needs (national conservation needs) of the state wildlife agencies that are beyond the scope and capabilities of a single state.</t>
  </si>
  <si>
    <t>RFA-AI-16-019</t>
  </si>
  <si>
    <t>Advancing HIV Therapeutic Vaccine Science (U01)</t>
  </si>
  <si>
    <t xml:space="preserve">This Funding Opportunity Announcement (FOA) solicits applications that will advance understanding of vaccine regimens and immune responses that sustainably suppress viral loads in HIV-infected individuals. Applications should propose small, multi-arm, comparative clinical trials designed to identify correlations between levels of induced immune response and HIV virologic control. Vaccines may be combined with adjuvants and/or other modifiers of the immune response to HIV.  </t>
  </si>
  <si>
    <t>http://grants.nih.gov/grants/guide/rfa-files/RFA-AI-16-019.html</t>
  </si>
  <si>
    <t>RFA-HD-17-014</t>
  </si>
  <si>
    <t>Animal-Assisted Interventions for Special Populations (R03)</t>
  </si>
  <si>
    <t>This Funding Opportunity Announcement (FOA) invites grant applications for research to examine the safety and efficacy of the inclusion of animals in therapy and rehabilitation for children and individuals with disabilities, neurological conditions, behavioral, emotional and mental health issues and related health outcomes, as well as the adaptation of healthy behaviors and the enhancement of learning in special need and at-risk populations.</t>
  </si>
  <si>
    <t>http://grants.nih.gov/grants/guide/rfa-files/RFA-HD-17-014.html</t>
  </si>
  <si>
    <t>DOS2016HAVANA</t>
  </si>
  <si>
    <t>Havana Small Grants Opportunity</t>
  </si>
  <si>
    <t xml:space="preserve">The U.S. Embassy to Cuba Public Affairs Section (PAS) of the U.S. Department of State is pleased to announce that limited funding is available through the U.S. Embassy to Cuba Public Affairs Small Grants Program to support activities that promote U.S.-Cuba bilateral relations in the following four priority areas:    Increase entrepreneurship and economic opportunities, especially among youth and underserved communities;  Enhance bilateral partnerships through the promotion of education, the access and use of technology, sports, and partnerships across the Americas.  Promote cultural exchange and enhance understanding of our shared history, traditions, and values through innovative means.  Eligibility is limited to those who qualify to receive U.S. grants, and have the ability to develop and implement their proposed programs in Cuba. The U.S. Embassy in Cuba and the Department of State encourage organizations that have not previously received international program funding from the U.S. Government to apply under this announcement.     Please see our website for additional information and application instructions. </t>
  </si>
  <si>
    <t>http://havana.usembassy.gov/small-grants-program.html</t>
  </si>
  <si>
    <t>RFA-OD-16-010</t>
  </si>
  <si>
    <t>Improving Physical Infrastructure Revisions of Center Grants (P40)</t>
  </si>
  <si>
    <t>This Funding Opportunity Announcement (FOA) invites revision applications to active National Institutes of Health (NIH) Center Grant awards of participating NIH Institutes and Centers. The revised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</si>
  <si>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http://grants.nih.gov/grants/guide/rfa-files/RFA-OD-16-010.html</t>
  </si>
  <si>
    <t>20161005-AK</t>
  </si>
  <si>
    <t>Humanities Connections</t>
  </si>
  <si>
    <t>http://www.neh.gov/grants/education/humanities-connections</t>
  </si>
  <si>
    <t>N00014-16-R-FO05</t>
  </si>
  <si>
    <t>Multidisciplinary Research Program of the University Research Initiative (FY17 AF SUBMISSION)</t>
  </si>
  <si>
    <t>RFA-RM-16-003</t>
  </si>
  <si>
    <t>Limited Competition - Stimulating Peripheral Activity to Relieve Conditions (SPARC):  Technologies to Understand the Control of Organ Function by the Peripheral Nervous System (OT2)</t>
  </si>
  <si>
    <t xml:space="preserve">The purpose of this Funding Opportunity Announcement (FOA) is to invite applications (via limited competition) for SPARC Technologies to Understand the Control of Organ Function by the Peripheral Nervous System.  These projects will develop new and/or enhance existing tools and technologies to be used to elucidate the neurobiology and neurophysiology underlying autonomic control of organs in health or disease, which will ultimately inform next generation neuromodulation therapies. These two-year projects will facilitate technology development for neural mapping activities through the NIH Common Fund SPARC program.  Applications are only accepted after successful competition of the corresponding OT1 pre-application (See RFA-RM-16-002) and invitation to the applicant to submit the OT2 application. </t>
  </si>
  <si>
    <t>http://grants.nih.gov/grants/guide/rfa-files/RFA-RM-16-003.html</t>
  </si>
  <si>
    <t>RFA-AG-17-010</t>
  </si>
  <si>
    <t>From Association to Function in the Alzheimers Disease Post Genomics Era (R01)</t>
  </si>
  <si>
    <t>This Funding Opportunity Announcement (FOA) solicits innovative and collaborative research focused on understanding the structure and function of proteins or protein complexes regulated by different AD genetic variants that have been identified to be associated with the sporadic and late onset Alzheimers disease (AD).  Specifically, NIA is interested in identifying and developing more effective and integrated platforms to screen protein functions, protein-protein interaction, protein complexes and their regulation by AD genetic variants prior to any in-depth mechanistic studies. The program encourages collaborative research projects that will translate initial GWAS discovery into functional and phenotypical insights and ultimately lead to understand the complex biology of AD.</t>
  </si>
  <si>
    <t>http://grants.nih.gov/grants/guide/rfa-files/RFA-AG-17-010.html</t>
  </si>
  <si>
    <t>PA-16-225</t>
  </si>
  <si>
    <t>Aging Research to Address Health Disparities (Admin Supplement)</t>
  </si>
  <si>
    <t>This Funding Opportunity Announcement (FOA) announces the availability of administrative supplements to support aging research that addresses disparities in health, including preclinical, clinical, social and behavioral studies.</t>
  </si>
  <si>
    <t>http://grants.nih.gov/grants/guide/pa-files/PA-16-225.html</t>
  </si>
  <si>
    <t>F16AS00185</t>
  </si>
  <si>
    <t>Migratory Bird Monitoring, Assessment and Conservation</t>
  </si>
  <si>
    <t>RFA-OD-16-008</t>
  </si>
  <si>
    <t>Improving Physical Infrastructure to Enhance Animal Model Research: Revisions of Research Project Grants (R01)</t>
  </si>
  <si>
    <t>This Funding Opportunity Announcement invites revision applications to active National Institute of Health (NIH) research project grant awards. The revised applications will seek support for improvements to physical infrastructure to enhance animal model research. The scope of the revisions will depend on the specific animal model-related research needs of the investigator and will range from requests for specialized equipment to support for alteration and renovation projects. It is expected that applicants will propose sustainable designs and use green technologies.</t>
  </si>
  <si>
    <t>http://grants.nih.gov/grants/guide/rfa-files/RFA-OD-16-008.html</t>
  </si>
  <si>
    <t>DOS-NGA-PAS-FY16-01</t>
  </si>
  <si>
    <t>U.S. Embassy Abuja Annual Program Statement</t>
  </si>
  <si>
    <t>U.S. Mission to Nigeria</t>
  </si>
  <si>
    <t xml:space="preserve">The U.S. Embassy Abuja Public Affairs Section (PAS) of the U.S. Department of State is pleased to issue a notice of funding opportunity for the Public Diplomacy Grants Program.  The PAS Grants Program supports projects that: (1) Advance good governance in Nigeria through the promotion of improved transparency and accountability in government, rule of law, and enhanced civic participation; (2) Increase public support for U.S.-Nigerian cooperation in business, entrepreneurship, science, and technology and support sustainable economic growth and poverty reduction; (3) Support peace and security through civic education, countering violent extremism programming, and peace and reconciliation projects; and (4) Improve and expand English language learning through curriculum development, teacher training, and partnerships with U.S. education institutions.   </t>
  </si>
  <si>
    <t>RFA-AG-17-011</t>
  </si>
  <si>
    <t>From Association to Function in the Alzheimers Disease Post Genomics Era (R21)</t>
  </si>
  <si>
    <t>This Funding Opportunity Announcement (FOA) solicits early stage innovative and exploratory research focused on understanding the structure and function of proteins or protein complexes regulated by different AD genetic variants that have been identified to be associated with the sporadic and late onset Alzheimers disease (AD).  This FOA is interested in identifying and developing novel and effective platforms to screen protein functions, protein-protein interaction, protein complexes and their regulation by AD genetic variants.</t>
  </si>
  <si>
    <t>http://grants.nih.gov/grants/guide/rfa-files/RFA-AG-17-011.html</t>
  </si>
  <si>
    <t>PAR-16-209</t>
  </si>
  <si>
    <t>Investigator-Initiated Clinical Sequencing Research (R01)</t>
  </si>
  <si>
    <t>The purpose of this funding opportunity announcement is to broaden the NHGRI investigator-initiated portfolio in genomic medicine by stimulating research that informs the implementation of genome sequencing in clinical care. This includes, but is not limited to, studies of whether and how clinical genome sequencing impacts disease diagnosis and treatment, studies that address current barriers to the implementation of clinical genome sequencing, and studies of approaches to improve the identification and interpretation of genomic variants for dissemination in clinical settings.</t>
  </si>
  <si>
    <t>http://grants.nih.gov/grants/guide/pa-files/PAR-16-209.html</t>
  </si>
  <si>
    <t>RFA-DK-16-006</t>
  </si>
  <si>
    <t>Nutrition Obesity Research Centers (NORCs) (P30)</t>
  </si>
  <si>
    <t>This Funding Opportunity Announcement (FOA) invites applications from institutions/organizations that propose to establish core centers that are part of an integrated and existing program of nutrition and/or obesity research. The Nutrition Obesity Research Centers (NORC) program is designed to support and enhance the national research effort in nutrition and obesity.  NORCs support three primary research-related activities:  Research Core services, a Pilot and Feasibility (P and F) program, and an Enrichment program.  All activities pursued by Nutrition Obesity Research Centers are designed to enhance the efficiency, productivity, effectiveness and multidisciplinary nature of research in nutrition and obesity.  The NIDDK Nutrition Obesity Research Centers program consists of 12 Centers, each located at outstanding research institutions with documented programs of excellence in nutrition and/or obesity research.</t>
  </si>
  <si>
    <t>http://grants.nih.gov/grants/guide/rfa-files/RFA-DK-16-006.html</t>
  </si>
  <si>
    <t>RFA-AA-17-001</t>
  </si>
  <si>
    <t>Specialized Alcohol Research Centers (P50)</t>
  </si>
  <si>
    <t xml:space="preserve">This Funding Opportunity Announcement (FOA) invites applications for specialized Alcohol Research Centers using the P50 mechanism.  The overall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</si>
  <si>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http://grants.nih.gov/grants/guide/rfa-files/RFA-AA-17-001.html</t>
  </si>
  <si>
    <t>Community Connect Grant Program</t>
  </si>
  <si>
    <t>2016NEA01OT</t>
  </si>
  <si>
    <t>Our Town FY 17</t>
  </si>
  <si>
    <t>https://www.arts.gov/grants-organizations/our-town/introduction</t>
  </si>
  <si>
    <t>RFA-AG-17-009</t>
  </si>
  <si>
    <t>Impact of Aging in Human Cell Models of Alzheimer's Disease (R01)</t>
  </si>
  <si>
    <t>The goal of this FOA is to establish the impact of aging on the expression and/or modulation of AD pathological processes and to assess age-related AD genotype-phenotype relationships in human cell models. Research incorporating different brain cell types to promote neural circuit maturation and complexity in such cell models is expected to better recapitulate and give greater insight into AD pathological processes.</t>
  </si>
  <si>
    <t>http://grants.nih.gov/grants/guide/rfa-files/RFA-AG-17-009.html</t>
  </si>
  <si>
    <t>RFA-HG-16-011</t>
  </si>
  <si>
    <t>Clinical Sequencing Evidence-Generating Research (CSER2) - Clinical Sites with Enhanced Diversity (U01)</t>
  </si>
  <si>
    <t>The purpose of this Funding Opportunity is to establish Clinical Sites with Enhanced Diversity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60% of patients who come from racial or ethnic minority populations, underserved populations, or populations who experience poorer medical outcomes. In contrast, applicants to the companion RFA HG-16-010 are expected to recruit a minimum of 25% of such patients.</t>
  </si>
  <si>
    <t>http://grants.nih.gov/grants/guide/rfa-files/RFA-HG-16-011.html</t>
  </si>
  <si>
    <t>ED-GRANTS-030816-003</t>
  </si>
  <si>
    <t>Institute of Education Sciences (IES): Statistical and Research Methodology in Education CFDA Number 84.305D</t>
  </si>
  <si>
    <t>ED-GRANTS-030816-005</t>
  </si>
  <si>
    <t>Institute of Education Sciences (IES): Low-Cost, Short-Duration Evaluation of Education Interventions CFDA Number 84.305L</t>
  </si>
  <si>
    <t>RFA-AG-17-007</t>
  </si>
  <si>
    <t>Limited Competition:  Caenorhabditis Intervention Testing Program Data Coordinating Center (U24)</t>
  </si>
  <si>
    <t>The Caenorhabditis Interventions Testing Program (CITP) is to test, under standardized conditions potential intervention strategies which may decelerate the rate of aging in genetically diverse species and strains of Caenorhabditis.  The purpose of this FOA is to establish a Data Coordinating Center for the CITP, to coordinate data collection among the laboratories participating in the CITP and to provide public access to standard operating procedures and experimental outcomes.</t>
  </si>
  <si>
    <t>http://grants.nih.gov/grants/guide/rfa-files/RFA-AG-17-007.html</t>
  </si>
  <si>
    <t>RFA-ES-16-002</t>
  </si>
  <si>
    <t>BD2K Mentored Career Development Award in Biomedical  Big Data Science for Clinicians and Doctorally Prepared Scientists (K01)</t>
  </si>
  <si>
    <t xml:space="preserve">This BD2K FOA solicits applications for a mentored career development award in the area of Big Data Science. The aim of the initiative is to support additional training of scientists who will gain the knowledge and skills necessary to be independent researchers as well as to work in a team environment to develop new Big Data technologies, methods, and tools applicable to basic and clinical research.    </t>
  </si>
  <si>
    <t>http://grants.nih.gov/grants/guide/rfa-files/RFA-ES-16-002.html</t>
  </si>
  <si>
    <t>RFA-AA-17-002</t>
  </si>
  <si>
    <t>Comprehensive Alcohol Research Centers (P60)</t>
  </si>
  <si>
    <t xml:space="preserve">This Funding Opportunity Announcement (FOA) invites applications for Comprehensive Alcohol Research Centers using the P60 mechanism which requires an information dissemination core to initiate and expand community education related to the activities of the center.  The ultimate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</si>
  <si>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http://grants.nih.gov/grants/guide/rfa-files/RFA-AA-17-002.html</t>
  </si>
  <si>
    <t>RFA-OD-16-007</t>
  </si>
  <si>
    <t>Improving Physical Infrastructure to Enhance Animal Model Research: Revisions of Center Grants (P51)</t>
  </si>
  <si>
    <t xml:space="preserve">This Funding Opportunity Announcement (FOA) invites revision applications to active National Institutes of Health (NIH) Center Grant awards of participating NIH Institutes and Centers. The revised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 </t>
  </si>
  <si>
    <t>http://grants.nih.gov/grants/guide/rfa-files/RFA-OD-16-007.html</t>
  </si>
  <si>
    <t>ED-GRANTS-030816-004</t>
  </si>
  <si>
    <t>Institute of Education Sciences (IES): Partnerships and Collaborations Focused on Problems of Practice or Policy CFDA Number 84.305H</t>
  </si>
  <si>
    <t>RFA-AG-17-004</t>
  </si>
  <si>
    <t>Systems Biology of Aging (R01)</t>
  </si>
  <si>
    <t>This Funding Opportunity Announcement (FOA) encourages research projects with the potential to develop networks of aging using lifespan as the observable phenotype. In addition to constructing aging networks, two further important goals of this FOA are: 1. Determining what properties of an aging network change across the lifespan; 2. Using aging networks to generate and test hypotheses about fundamental questions in the biology of aging that are more likely to be answered using systems biology than by single-gene approaches. Research proposed in applications responding to this FOA will utilize either the single-cell organism Saccharomyces cerevisiae or the multicellular organism Caenorhabditis elegans, both of which have been used extensively for genetic and molecular studies on aging.Applications must include a contact PD/PI who is an expert in systems biology and other PD/PI(s) should have expertise in the biology of aging and/or necessary high-throughput technologies using the laboratory organism for study (S. cerevisiae or C. elegans, only).</t>
  </si>
  <si>
    <t>http://grants.nih.gov/grants/guide/rfa-files/RFA-AG-17-004.html</t>
  </si>
  <si>
    <t>RFA-AG-17-012</t>
  </si>
  <si>
    <t>Grants for Early Medical/Surgical Subspecialists' Transition to Aging Research (GEMSSTAR) (R03)</t>
  </si>
  <si>
    <t>The goal of the GEMSSTAR FOA is to provide support for early-stage physician-scientists, trained in medical or surgical specialties, to launch careers as future leaders in research on aging or in geriatrics.   To achieve this goal, the GEMSSTAR FOA provides small grants to conduct transdisciplinary research on aging or in geriatrics research that will yield pilot data for subsequent aging- or geriatrics-focused research projects.  As part of its focus on facilitating the development of early-stage physician-scientists who will become leaders in research on aging or in geriatrics, the GEMSSTAR FOA seeks to encourage the provision of supportive environments for candidates, and NIA will consider the extent to which a supportive environment is available to candidates in selecting GEMSSTAR candidates.</t>
  </si>
  <si>
    <t>http://grants.nih.gov/grants/guide/rfa-files/RFA-AG-17-012.html</t>
  </si>
  <si>
    <t>RFA-RM-16-004</t>
  </si>
  <si>
    <t>NIH Director's New Innovator Award Program (DP2)</t>
  </si>
  <si>
    <t xml:space="preserve">The NIH Directors New Innovator (DP2) Award initiative supports a small number of early stage investigators of exceptional creativity who propose bold and highly innovative new research approaches that have the potential to produce a major impact on broad, important problems in biomedical and behavioral research. The New Innovator Award initiative complements ongoing efforts by NIH and its Institutes and Centers to fund early stage investigators through R01 grants, which continue to be the major sources of NIH support for early stage investigators. The NIH Directors New Innovator Award initiative is a component of the High Risk - High Reward Research Program of the NIH Common Fund. </t>
  </si>
  <si>
    <t>http://grants.nih.gov/grants/guide/rfa-files/RFA-RM-16-004.html</t>
  </si>
  <si>
    <t>RFA-AI-16-025</t>
  </si>
  <si>
    <t>Prevention Innovation Program III (PIP) (R01)</t>
  </si>
  <si>
    <t>The Prevention Innovation Program III (PIP) encourages research applications in Non-vaccine Biomedical Prevention (nBP) research. The PIP is intended to support high-risk/innovative research and development efforts to establish and maintain a sustainable pipeline for the prevention of HIV acquisition/transmission. The PIP will support: 1) discovery and development of novel and under-explored nBP candidates/strategies, 2) discovery and development of nBP drug delivery systems (DDS), 3) studies of the impact of nBP prevention products and DDS on genital and gastrointestinal (GI) mucosa function, 4) development of emerging technologies to support and facilitate nBP prevention product and DDS discovery and development, 5) development of age appropriate formulation strategies (AFS), and 6) development of Multipurpose Prevention Technologies (MPT) for prevention of HIV acquisition/transmission.</t>
  </si>
  <si>
    <t>http://grants.nih.gov/grants/guide/rfa-files/RFA-AI-16-025.html</t>
  </si>
  <si>
    <t>RFA-AI-16-024</t>
  </si>
  <si>
    <t>Identification of Small Molecules for Sustained-Release Anti-HIV Products (R01)</t>
  </si>
  <si>
    <t xml:space="preserve">The purpose of this Funding Opportunity Announcement (FOA) is to solicit applications from single institutions, or consortia of institutions, to identify existing anti-HIV molecules, or discover new highly potent and selective anti-HIV small molecules, with the potential for development as sustained release products (SRP) with a dosing interval from once a week to once every three months or longer.   </t>
  </si>
  <si>
    <t>http://grants.nih.gov/grants/guide/rfa-files/RFA-AI-16-024.html</t>
  </si>
  <si>
    <t>RFA-MH-17-400</t>
  </si>
  <si>
    <t>Adult Maturational Changes and Dysfunctions in Emotion Regulation (R21)</t>
  </si>
  <si>
    <t xml:space="preserve">Funding Opportunity Purpose  This funding opportunity announcement (FOA) invites applications for mechanistically oriented, exploratory and developmental research on how age- and sex-related changes in emotion processing develop over the adult life course and how these changes may interact with and inform the understanding of affective dysregulation in adult mental disorders and Alzheimer's disease.In particular, research is sought that will leverage the already established normative backdrop of generally improved emotion regulation with aging, as well as research that will expand this evidence base.One aim is to clarify the trajectories of change in emotion processing and linked neurobiological and neurobehavioral factors in aging adults who experience mood and anxiety disorders.Equally important aims are to advance understanding of the factors involved in normative maturational shifts in these processes and of sources of individual variation therein, and to clarify how such shifts (or lack thereof) may relate to irregularities in the integrative neural-behavioral mechanisms of affect regulation seen in these adult mental disorders and in Alzheimer's disease.It is anticipated that such studies may identify novel targets for mental health interventions or prevention efforts, or provide clues as to which available intervention strategies might be optimally applied to normalize emotion dysregulation or to strengthen emotional resilience at different stages of the adult life cycle.   </t>
  </si>
  <si>
    <t>http://grants.nih.gov/grants/guide/rfa-files/RFA-MH-17-400.html</t>
  </si>
  <si>
    <t>RFA-MH-17-405</t>
  </si>
  <si>
    <t>Adult Maturational Changes and Dysfunctions in Emotion Regulation (R01)</t>
  </si>
  <si>
    <t xml:space="preserve">This funding opportunity announcement (FOA) invites applications for mechanistic research on how age- and sex-related changes in emotion processing develop over the adult life course and how these changes may interact with and inform the understanding of affective dysregulation in adult mental disorders and Alzheimer's disease.In particular, research is sought that will leverage the already established normative backdrop of generally improved emotion regulation with aging, as well as research that will expand this evidence base.One aim is to clarify the trajectories of change in emotion processing and linked neurobiological and neurobehavioral factors in aging adults who experience mood and anxiety disorders.Equally important aims are to advance understanding of the factors involved in normative maturational shifts in these processes and of sources of individual variation therein, and to clarify how such shifts (or lack thereof) may relate to irregularities in the integrative neural-behavioral mechanisms of affect regulation seen in these adult mental disorders and in Alzheimer's disease.It is anticipated that such studies may identify novel targets for mental health interventions or prevention efforts, or provide clues as to which available intervention strategies might be optimally applied to normalize emotion dysregulation or to strengthen emotional resilience at particular stages of the adult life cycle. </t>
  </si>
  <si>
    <t>http://grants.nih.gov/grants/guide/rfa-files/RFA-MH-17-405.html</t>
  </si>
  <si>
    <t>ED-GRANTS-030816-002</t>
  </si>
  <si>
    <t>Institutes of Education Sciences (IES): Research Training Programs in the Education Sciences CFDA Number 84.305B</t>
  </si>
  <si>
    <t>ED-GRANTS-030816-007</t>
  </si>
  <si>
    <t>Institute of Education Sciences (IES): Special Education Research CFDA Number 84.324A</t>
  </si>
  <si>
    <t>ED-GRANTS-030816-008</t>
  </si>
  <si>
    <t>Institute of Education Sciences (IES): Research Training Programs in Special Education CFDA Number 84.324B</t>
  </si>
  <si>
    <t>RFA-AI-16-012</t>
  </si>
  <si>
    <t>Pilot Clinical Trials to Eliminate the Latent HIV Reservoir (U01)</t>
  </si>
  <si>
    <t xml:space="preserve">The purpose of this Funding Opportunity Announcement (FOA) is to support pilot clinical trials that test intervention(s) aimed at eliminating cells that are latently-infected with HIV.Trials supported by this FOA should include full integration with laboratory approaches to detect and measure the elimination of latently-infected cells in blood, cerebral spinal fluid, if appropriate, and tissue. </t>
  </si>
  <si>
    <t>http://grants.nih.gov/grants/guide/rfa-files/RFA-AI-16-012.html</t>
  </si>
  <si>
    <t>RFA-LM-16-002</t>
  </si>
  <si>
    <t>BD2K Predoctoral Training in Biomedical Big Data  Science (T32)</t>
  </si>
  <si>
    <t xml:space="preserve">The purpose of this Funding Opportunity Announcement (FOA) is to solicit applications for graduate training programs in Big Data Science, for the expressed purpose of training the next generation of scientists who will develop computational and quantitative approaches and tools needed by the biomedical research community to work with Big Data in the biomedical sciences. The proposed training programs should prepare qualified individuals for careers in developing new technologies and methods that will allow biomedical researchers to maximize the value of the growing volume and complexity of biomedical data.  </t>
  </si>
  <si>
    <t>http://grants.nih.gov/grants/guide/rfa-files/RFA-LM-16-002.html</t>
  </si>
  <si>
    <t>RFA-MH-17-101</t>
  </si>
  <si>
    <t>Novel Strategies for Targeting HIV-CNS Reservoirs without Reactivation (R01)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</si>
  <si>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</si>
  <si>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http://grants.nih.gov/grants/guide/rfa-files/RFA-MH-17-101.html</t>
  </si>
  <si>
    <t>PAR-16-171</t>
  </si>
  <si>
    <t>Innovation for HIV Vaccine Discovery (R01)</t>
  </si>
  <si>
    <t xml:space="preserve">The purpose of this Funding Opportunity Announcement (FOA) is to invite applications proposing innovative, high risk, high impact research to identify novel HIV vaccine concepts and targets. A further focus is to answer important scientific questions that will aid in the design and development of an effective immunogen that may provide long-term safe protection from either acquisition of, or ongoing infection by HIV.  Thus, this FOA aims to support early discovery research by supporting the testing of novel hypotheses and approaches, and the potential for continued funding that is dependent upon achieving applicant-proposed and pre-award negotiated Go/No-Go criterion/criteria by the year-2 progress report.  </t>
  </si>
  <si>
    <t>http://grants.nih.gov/grants/guide/pa-files/PAR-16-171.html</t>
  </si>
  <si>
    <t>RFA-OD-16-009</t>
  </si>
  <si>
    <t>Improving Physical Infrastructure to Enhance Animal Model Research: Revisions of Research Project Grants (R24)</t>
  </si>
  <si>
    <t>This Funding Opportunity Announcement (FOA) invites revision applications to active National Institute of Health (NIH) research project grant awards. The revised applications will seek support for improvements to physical infrastructure to enhance animal model research. The scope of the revisions will depend on the specific animal model-related research needs of the investigator and will range from requests for specialized equipment to support for alteration and renovation (A and R) projects. It is expected that applicants will propose sustainable designs and use green technologies.</t>
  </si>
  <si>
    <t>http://grants.nih.gov/grants/guide/rfa-files/RFA-OD-16-009.html</t>
  </si>
  <si>
    <t>GR-RCE-16-002</t>
  </si>
  <si>
    <t>https://www.grantsolutions.gov/gs/preaward/previewPublicAnnouncement.do?id=56210</t>
  </si>
  <si>
    <t>COS-CFDA</t>
  </si>
  <si>
    <t>COEN-CFDA</t>
  </si>
  <si>
    <t>CHS-CFDA</t>
  </si>
  <si>
    <t>COLA-CFDA</t>
  </si>
  <si>
    <t>COBA-CFDA</t>
  </si>
  <si>
    <t>SON-CFDA</t>
  </si>
  <si>
    <t>CTRs-CFDA</t>
  </si>
  <si>
    <t>BIOL-CFDA</t>
  </si>
  <si>
    <t>PSYCH-CFDA</t>
  </si>
  <si>
    <t>ME-CFDA</t>
  </si>
  <si>
    <t>RFA-AI-16-038</t>
  </si>
  <si>
    <t>Silencing of HIV-1 Proviruses (R61/R33)</t>
  </si>
  <si>
    <t>This Funding Opportunity Announcement (FOA) encourages Exploratory and developmental bi-phasic research applications to support the identification and optimization of small molecules or RNAs that interact with host epigenetic machinery to mediate long-term or permanent epigenetic silencing of HIV-1 proviruses.</t>
  </si>
  <si>
    <t>http://grants.nih.gov/grants/guide/rfa-files/RFA-AI-16-038.html</t>
  </si>
  <si>
    <t>RFA-AI-16-031</t>
  </si>
  <si>
    <t>Limited Interaction Targeted Epidemiology (LITE) to Advance HIV Prevention (UG3/UH3)</t>
  </si>
  <si>
    <t xml:space="preserve">The purpose of this Funding Opportunity Announcement (FOA) is to solicit applications to use innovative technology to conduct epidemiologic studies of large cohorts of U.S. populations at high risk of HIV infection: men who have sex with men (MSM), transgender women, and black/African American women.  The UG3/UH3 Phased Innovation Awards Cooperative Agreement involves 2 phases. Funding for a UG3 phase will be used to enroll and follow sufficient numbers of high-risk HIV-negative participants to reach seroconversion milestone targets.  A UG3 project that meets its milestones will be administratively considered by NIAID and prioritized for transition to the UH3 award. Applicants responding to this FOA must address objectives for both the UG3 and UH3 phases.  </t>
  </si>
  <si>
    <t>http://grants.nih.gov/grants/guide/rfa-files/RFA-AI-16-031.html</t>
  </si>
  <si>
    <t>RFA-DK-16-011</t>
  </si>
  <si>
    <t>Standardization of C-peptide and HbA1c Measurements Program (UC4)</t>
  </si>
  <si>
    <t>This Funding Opportunity Announcement (FOA) invites applications for a Central Primary Reference Laboratory (CPRL) to provide support for the harmonization and standardization of laboratory measurements critical for clinical research in type 1 diabetes. The CPRL will provide administrative functions to coordinate harmonization efforts among clinical laboratories and commercial suppliers of reagents and methods, and will provide measurements of reference values for C-peptide and HbA1c measurements.</t>
  </si>
  <si>
    <t>http://grants.nih.gov/grants/guide/rfa-files/RFA-DK-16-011.html</t>
  </si>
  <si>
    <t>RFA-AI-16-050</t>
  </si>
  <si>
    <t>Systems Approach to Immunity and Inflammation (U19)</t>
  </si>
  <si>
    <t xml:space="preserve">The purpose of this Funding Opportunity Announcement (FOA) is to develop a comprehensive understanding of innate and adaptive immune responses triggered by pathogens, adjuvants, or vaccines using a systems biology approach.  The basis of the research program will be to conduct forward genetic screens of mutant or genetically diverse mice, combined with systems level analysis, to identify previously unappreciated key immune regulatory genes, signaling pathways, or mechanisms; and will include validation of these pathways in human cells and tissues.  The long-range goal of this program is to advance our understanding of immune response dynamics following infection with a pathogen or administration of an adjuvant or vaccine; and to provide foundational information that can be applied to the development of novel translational approaches for production of vaccines or immune-based therapeutics.  </t>
  </si>
  <si>
    <t>http://grants.nih.gov/grants/guide/rfa-files/RFA-AI-16-050.html</t>
  </si>
  <si>
    <t>RFA-AI-16-047</t>
  </si>
  <si>
    <t>Partnerships for Structure-Based Design of Novel Immunogens for Vaccine Development (R01)</t>
  </si>
  <si>
    <t xml:space="preserve">The purpose of this Funding Opportunity Announcement (FOA) is to solicit applications from multi-disciplinary teams for milestone-driven research projects that utilize novel, structure-based vaccine design approaches to generate candidate vaccine immunogens against infectious disease pathogens of clinical concern. </t>
  </si>
  <si>
    <t>http://grants.nih.gov/grants/guide/rfa-files/RFA-AI-16-047.html</t>
  </si>
  <si>
    <t>RFA-TW-16-002</t>
  </si>
  <si>
    <t>Fogarty Global Health Training Program  (D43)</t>
  </si>
  <si>
    <t>This Funding Opportunity Announcement (FOA) provides opportunities for up to five consortia to develop and support global health research training programs that meet the following objectives:  Provide mentored research training for pre-doctoral and pre-professional degree students and post-doctoral and recent post-professional degree students (trainees) from the U.S. and low- and middle- income countries (LMICs) in global health research at established biomedical and health research sites in LMICs, particularly those supported by the NIH. Provide all trainees with instruction and training in rigorous research design, research ethics and statistical analysis through mentored research training. Provide training opportunities in diverse areas of research relevant to the health priorities of collaborating LMICs and the mission areas of component NIH Institutes and Centers participating in this FOA. Provide knowledge and skills to prepare trainees for careers in health research. Strengthen global health programs at U.S. academic institutions and help to sustain health research at institutions in LMICs.</t>
  </si>
  <si>
    <t>http://grants.nih.gov/grants/guide/rfa-files/RFA-TW-16-002.html</t>
  </si>
  <si>
    <t>RFA-OD-16-012</t>
  </si>
  <si>
    <t>Improving Physical Infrastructure to Enhance Animal Model Research: Revisions of Resource Cooperative Agreement (U42)</t>
  </si>
  <si>
    <t>This Funding Opportunity Announcement (FOA) invites revision applications to active National Institutes of Health (NIH) Resource Cooperative Agreement awards from participating NIH Institutes and Centers. The revision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</si>
  <si>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http://grants.nih.gov/grants/guide/rfa-files/RFA-OD-16-012.html</t>
  </si>
  <si>
    <t>RFA-OD-16-011</t>
  </si>
  <si>
    <t>Improving Physical Infrastructure to Enhance Animal Model Research: Revisions of Specialized Center Cooperative Agreements (U54)</t>
  </si>
  <si>
    <t>This Funding Opportunity Announcement (FOA) invites revision applications to active National Institutes of Health (NIH) Specialized Center Cooperative Agreement awards from participating NIH Institutes and Centers. The revision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</si>
  <si>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http://grants.nih.gov/grants/guide/rfa-files/RFA-OD-16-011.html</t>
  </si>
  <si>
    <t>PAR-16-290</t>
  </si>
  <si>
    <t>HIV/AIDS Vaccine Facility (C06)</t>
  </si>
  <si>
    <t>Development and testing of AIDS vaccines are high priorities for NIH-supported research (NOT-OD-15-137). This Funding Opportunity Announcement (FOA) invites applications from qualified academic institutions to apply for support to upgrade existing functioning space to Current Good Manufacturing Practice (CGMP) standards for production of next generation candidates for HIV/AIDS vaccines, with the goal of creating sufficient quantities of immunogens to conduct Phase I clinical trials. The applicants should: a) demonstrate the highest level of expertise in HIV/AIDS biology and have experience in development and testing of concepts for AIDS vaccines; b) have vaccine candidates that have been produced in pre-clinical lots and tested for immunogenicity in appropriate animal models; c) have vaccine candidates that can be scaled up from pre-clinical lots to CGMP standards for Phase I clinical trials; d) have the capability and analytics expertise to conduct process development, and scale-up production of pharmaceutical quality compounds to clinical trials-levels, and e) have the ability to implement Phase I clinical trials. In parallel, the applicants should demonstrate the highest level of skill and competency in all technical aspect of the design, construction, and commissioning of the facility, to ensure that relevant Federal and Industry standards are met for production of pharmaceutical grade compounds.</t>
  </si>
  <si>
    <t>http://grants.nih.gov/grants/guide/pa-files/PAR-16-290.html</t>
  </si>
  <si>
    <t>Rural Community Development Initiative</t>
  </si>
  <si>
    <t>S Bureau Grants Offices</t>
  </si>
  <si>
    <t>COED-CFDA</t>
  </si>
  <si>
    <t>Agency</t>
  </si>
  <si>
    <t>Program</t>
  </si>
  <si>
    <t>Rural Housing Service, Department Of Agriculture</t>
  </si>
  <si>
    <t>Office Of Community Planning And Development, Department Of Housing And Urban Development</t>
  </si>
  <si>
    <t>Community Compass Technical Assistance and Capacity Building</t>
  </si>
  <si>
    <t>Bureau Of Reclamation, Department Of The Interior</t>
  </si>
  <si>
    <t>Fish and Wildlife Coordination Act</t>
  </si>
  <si>
    <t>Lower Colorado River Multi-Species Conservation Program.</t>
  </si>
  <si>
    <t>Fish And Wildlife Service, Department Of The Interior</t>
  </si>
  <si>
    <t>Great Lakes Restoration</t>
  </si>
  <si>
    <t>Cooperative Landscape Conservation</t>
  </si>
  <si>
    <t>U.s. Geological Survey, Department Of The Interior</t>
  </si>
  <si>
    <t>U.S. Geological Survey_ Research and Data Collection</t>
  </si>
  <si>
    <t>National Park Service, Department Of The Interior</t>
  </si>
  <si>
    <t>Cooperative Research and Training Programs Ð Resources of the National Park System</t>
  </si>
  <si>
    <t>National Park Service Conservation, Protection, Outreach, and Education</t>
  </si>
  <si>
    <t>Bureau Of Justice Assistance, Department Of Justice</t>
  </si>
  <si>
    <t>Justice Reinvestment Initiative</t>
  </si>
  <si>
    <t>Under Secretary For Public Diplomacy And Public Affairs , Department Of State</t>
  </si>
  <si>
    <t>Public Diplomacy Programs</t>
  </si>
  <si>
    <t>Bureau Of Democracy, Human Rights And Labor, Department Of State</t>
  </si>
  <si>
    <t>International Programs to Support Democracy, Human Rights and Labor</t>
  </si>
  <si>
    <t>Bureau Of Educational And Cultural Affairs, Department Of State</t>
  </si>
  <si>
    <t>Professional and Cultural Exchange Programs - International Visitor Leadership Program</t>
  </si>
  <si>
    <t>Bureau Of Counterterrorism , Department Of State</t>
  </si>
  <si>
    <t>Global Counterterrorism Programs</t>
  </si>
  <si>
    <t>International Narcotics And Law Enforcement Affairs, Department Of State</t>
  </si>
  <si>
    <t>Counter Narcotics</t>
  </si>
  <si>
    <t>Trans-National Crime</t>
  </si>
  <si>
    <t>Bureau Of International Security And Nonproliferation, Department Of State</t>
  </si>
  <si>
    <t>Export Control and Related Border Security</t>
  </si>
  <si>
    <t>National Endowment For The Arts</t>
  </si>
  <si>
    <t>Promotion of the Arts_Grants to Organizations and Individuals</t>
  </si>
  <si>
    <t>Administration For Community Living, Department Of Health And Human Services</t>
  </si>
  <si>
    <t>Special Programs for the Aging_Title IV_and Title II_Discretionary Projects</t>
  </si>
  <si>
    <t>Administration For Children And Families, Department Of Health And Human Services</t>
  </si>
  <si>
    <t xml:space="preserve">Sexual Risk Avoidance Education </t>
  </si>
  <si>
    <t>National Institutes Of Health, Department Of Health And Human Services</t>
  </si>
  <si>
    <t>Mental Health Research Grants</t>
  </si>
  <si>
    <t>Research Infrastructure Programs</t>
  </si>
  <si>
    <t>Construction Support</t>
  </si>
  <si>
    <t>Services to Victims of a Severe Form of Trafficking</t>
  </si>
  <si>
    <t>Head Start</t>
  </si>
  <si>
    <t>Developmental Disabilities Projects of National Significance</t>
  </si>
  <si>
    <t>Social Services Research and Demonstration</t>
  </si>
  <si>
    <t>Child Abuse and Neglect Discretionary Activities</t>
  </si>
  <si>
    <t>Unaccompanied Alien Children Program</t>
  </si>
  <si>
    <t>AlzheimerÕs Disease Initiative: Specialized Supportive Services Project (ADI-SSS) thru Prevention and Public Health Funds (PPHF)</t>
  </si>
  <si>
    <t>Diabetes, Digestive, and Kidney Diseases Extramural Research</t>
  </si>
  <si>
    <t>Allergy and Infectious Diseases Research</t>
  </si>
  <si>
    <t>Aging Research</t>
  </si>
  <si>
    <t>Executive Office Of The President</t>
  </si>
  <si>
    <t>Drug Court Training and Technical Assistance</t>
  </si>
  <si>
    <t>Department Of Homeland Security</t>
  </si>
  <si>
    <t>Centers for Homeland Security</t>
  </si>
  <si>
    <t>Program Title</t>
  </si>
  <si>
    <t>Program Number</t>
  </si>
  <si>
    <t>Published Date</t>
  </si>
  <si>
    <t>Parent Shortname</t>
  </si>
  <si>
    <t>URL</t>
  </si>
  <si>
    <t>Agricultural Research_Basic and Applied Research</t>
  </si>
  <si>
    <t>Agricultural Research Service, Department Of Agriculture</t>
  </si>
  <si>
    <t>Jan, 01 1965</t>
  </si>
  <si>
    <t>USDA</t>
  </si>
  <si>
    <t>https://www.cfda.gov/programs/10.001</t>
  </si>
  <si>
    <t>Plant and Animal Disease, Pest Control, and Animal Care</t>
  </si>
  <si>
    <t>Animal And Plant Health Inspection Service, Department Of Agriculture</t>
  </si>
  <si>
    <t>Jan, 01 1972</t>
  </si>
  <si>
    <t>https://www.cfda.gov/programs/10.025</t>
  </si>
  <si>
    <t>Wildlife Services</t>
  </si>
  <si>
    <t>Jan, 01 1986</t>
  </si>
  <si>
    <t>https://www.cfda.gov/programs/10.028</t>
  </si>
  <si>
    <t>Indemnity Program</t>
  </si>
  <si>
    <t>Mar, 16 2012</t>
  </si>
  <si>
    <t>https://www.cfda.gov/programs/10.030</t>
  </si>
  <si>
    <t>Commodity Loans and Loan Deficiency Payments</t>
  </si>
  <si>
    <t>Farm Service Agency, Department Of Agriculture</t>
  </si>
  <si>
    <t>https://www.cfda.gov/programs/10.051</t>
  </si>
  <si>
    <t>Dairy Indemnity Program</t>
  </si>
  <si>
    <t>Jan, 01 1969</t>
  </si>
  <si>
    <t>https://www.cfda.gov/programs/10.053</t>
  </si>
  <si>
    <t>Emergency Conservation Program</t>
  </si>
  <si>
    <t>Jan, 01 1970</t>
  </si>
  <si>
    <t>https://www.cfda.gov/programs/10.054</t>
  </si>
  <si>
    <t>Direct and Counter-cyclical Payments Program</t>
  </si>
  <si>
    <t>https://www.cfda.gov/programs/10.055</t>
  </si>
  <si>
    <t>Farm Storage Facility Loans</t>
  </si>
  <si>
    <t>https://www.cfda.gov/programs/10.056</t>
  </si>
  <si>
    <t>Conservation Reserve Program</t>
  </si>
  <si>
    <t>https://www.cfda.gov/programs/10.069</t>
  </si>
  <si>
    <t>Wetlands Reserve Program</t>
  </si>
  <si>
    <t>Natural Resources Conservation Service, Department Of Agriculture</t>
  </si>
  <si>
    <t>Jan, 01 1992</t>
  </si>
  <si>
    <t>https://www.cfda.gov/programs/10.072</t>
  </si>
  <si>
    <t xml:space="preserve">Milk Income Loss Contract Program </t>
  </si>
  <si>
    <t>Jan, 01 2004</t>
  </si>
  <si>
    <t>https://www.cfda.gov/programs/10.080</t>
  </si>
  <si>
    <t>Tobacco Transition Payment Program</t>
  </si>
  <si>
    <t>Jan, 01 2005</t>
  </si>
  <si>
    <t>https://www.cfda.gov/programs/10.085</t>
  </si>
  <si>
    <t>Biomass Crop Assistance Program</t>
  </si>
  <si>
    <t>Apr, 07 2011</t>
  </si>
  <si>
    <t>https://www.cfda.gov/programs/10.087</t>
  </si>
  <si>
    <t>Supplemental Revenue Assistance Program</t>
  </si>
  <si>
    <t>May, 17 2010</t>
  </si>
  <si>
    <t>https://www.cfda.gov/programs/10.090</t>
  </si>
  <si>
    <t>Voluntary Public Access and Habitat Incentive Program</t>
  </si>
  <si>
    <t>Aug, 12 2010</t>
  </si>
  <si>
    <t>https://www.cfda.gov/programs/10.093</t>
  </si>
  <si>
    <t>Reimbursement Transportation Cost Payment Program for Geographically Disadvantaged Farmers and Ranchers</t>
  </si>
  <si>
    <t>Apr, 20 2013</t>
  </si>
  <si>
    <t>https://www.cfda.gov/programs/10.098</t>
  </si>
  <si>
    <t xml:space="preserve">Conservation Loans </t>
  </si>
  <si>
    <t>Sep, 08 2010</t>
  </si>
  <si>
    <t>https://www.cfda.gov/programs/10.099</t>
  </si>
  <si>
    <t xml:space="preserve">Emergency Forest Restoration Program </t>
  </si>
  <si>
    <t>May, 03 2012</t>
  </si>
  <si>
    <t>https://www.cfda.gov/programs/10.102</t>
  </si>
  <si>
    <t>Disaster Relief Appropriations Act, Emergency Conservation Program</t>
  </si>
  <si>
    <t>May, 04 2013</t>
  </si>
  <si>
    <t>https://www.cfda.gov/programs/10.105</t>
  </si>
  <si>
    <t>Disaster Relief Appropriations Act, Emergency Forest Restoration Program</t>
  </si>
  <si>
    <t>Jul, 19 2013</t>
  </si>
  <si>
    <t>https://www.cfda.gov/programs/10.106</t>
  </si>
  <si>
    <t>Livestock Indemnity Program-2014 Farm Bill</t>
  </si>
  <si>
    <t>Jun, 08 2014</t>
  </si>
  <si>
    <t>https://www.cfda.gov/programs/10.108</t>
  </si>
  <si>
    <t>Livestock Forage Program-2014 Farm Bill</t>
  </si>
  <si>
    <t>Jun, 21 2014</t>
  </si>
  <si>
    <t>https://www.cfda.gov/programs/10.109</t>
  </si>
  <si>
    <t>Emergency Assistance for Livestock, Honeybees and Farm-Raised Fish Program-2014 Farm Bill</t>
  </si>
  <si>
    <t>Apr, 15 2015</t>
  </si>
  <si>
    <t>https://www.cfda.gov/programs/10.110</t>
  </si>
  <si>
    <t>Tree Assistance Program-2014 Farm Bill</t>
  </si>
  <si>
    <t>Aug, 09 2014</t>
  </si>
  <si>
    <t>https://www.cfda.gov/programs/10.111</t>
  </si>
  <si>
    <t>Price Loss Coverage</t>
  </si>
  <si>
    <t>Nov, 18 2015</t>
  </si>
  <si>
    <t>https://www.cfda.gov/programs/10.112</t>
  </si>
  <si>
    <t>Agriculture Risk Coverage Program</t>
  </si>
  <si>
    <t>Jul, 24 2015</t>
  </si>
  <si>
    <t>https://www.cfda.gov/programs/10.113</t>
  </si>
  <si>
    <t>Cotton Transition Assistance Program</t>
  </si>
  <si>
    <t>https://www.cfda.gov/programs/10.114</t>
  </si>
  <si>
    <t>Dairy Product Donation</t>
  </si>
  <si>
    <t>Oct, 27 2015</t>
  </si>
  <si>
    <t>https://www.cfda.gov/programs/10.115</t>
  </si>
  <si>
    <t>The Margin Protection Program</t>
  </si>
  <si>
    <t>Jun, 10 2015</t>
  </si>
  <si>
    <t>https://www.cfda.gov/programs/10.116</t>
  </si>
  <si>
    <t>Biofuel Infrastructure Partnership</t>
  </si>
  <si>
    <t>Jun, 19 2015</t>
  </si>
  <si>
    <t>https://www.cfda.gov/programs/10.117</t>
  </si>
  <si>
    <t>Market News</t>
  </si>
  <si>
    <t>Agricultural Marketing Service, Department Of Agriculture</t>
  </si>
  <si>
    <t>https://www.cfda.gov/programs/10.153</t>
  </si>
  <si>
    <t>Marketing Agreements and Orders</t>
  </si>
  <si>
    <t>https://www.cfda.gov/programs/10.155</t>
  </si>
  <si>
    <t>Federal-State Marketing Improvement Program</t>
  </si>
  <si>
    <t>https://www.cfda.gov/programs/10.156</t>
  </si>
  <si>
    <t>Inspection Grading and Standardization</t>
  </si>
  <si>
    <t>Jan, 01 1982</t>
  </si>
  <si>
    <t>https://www.cfda.gov/programs/10.162</t>
  </si>
  <si>
    <t>Market Protection and Promotion</t>
  </si>
  <si>
    <t>https://www.cfda.gov/programs/10.163</t>
  </si>
  <si>
    <t>Wholesale Farmers and Alternative Market Development</t>
  </si>
  <si>
    <t>https://www.cfda.gov/programs/10.164</t>
  </si>
  <si>
    <t>Perishable Agricultural Commodities Act</t>
  </si>
  <si>
    <t>https://www.cfda.gov/programs/10.165</t>
  </si>
  <si>
    <t>Transportation Services</t>
  </si>
  <si>
    <t>Jan, 01 1991</t>
  </si>
  <si>
    <t>https://www.cfda.gov/programs/10.167</t>
  </si>
  <si>
    <t>Farmers' Market and Local Food Promotion Program</t>
  </si>
  <si>
    <t>Jan, 01 2006</t>
  </si>
  <si>
    <t>https://www.cfda.gov/programs/10.168</t>
  </si>
  <si>
    <t>Specialty Crop Block Grant Program - Farm Bill</t>
  </si>
  <si>
    <t>Jan, 01 2008</t>
  </si>
  <si>
    <t>https://www.cfda.gov/programs/10.170</t>
  </si>
  <si>
    <t>Organic Certification Cost Share Programs</t>
  </si>
  <si>
    <t>May, 08 2011</t>
  </si>
  <si>
    <t>https://www.cfda.gov/programs/10.171</t>
  </si>
  <si>
    <t>Local Food Promotion Program</t>
  </si>
  <si>
    <t>Apr, 30 2014</t>
  </si>
  <si>
    <t>https://www.cfda.gov/programs/10.172</t>
  </si>
  <si>
    <t>Sheep Production and Marketing Grant Program</t>
  </si>
  <si>
    <t>Jun, 12 2014</t>
  </si>
  <si>
    <t>https://www.cfda.gov/programs/10.173</t>
  </si>
  <si>
    <t>Grants for Agricultural Research, Special Research Grants</t>
  </si>
  <si>
    <t>National Institute Of Food And Agriculture, Department Of Agriculture</t>
  </si>
  <si>
    <t>https://www.cfda.gov/programs/10.200</t>
  </si>
  <si>
    <t>Cooperative Forestry Research</t>
  </si>
  <si>
    <t>https://www.cfda.gov/programs/10.202</t>
  </si>
  <si>
    <t>Payments to Agricultural Experiment Stations Under the Hatch Act</t>
  </si>
  <si>
    <t>https://www.cfda.gov/programs/10.203</t>
  </si>
  <si>
    <t>Payments to 1890 Land-Grant Colleges and Tuskegee University</t>
  </si>
  <si>
    <t>Jan, 01 1981</t>
  </si>
  <si>
    <t>https://www.cfda.gov/programs/10.205</t>
  </si>
  <si>
    <t>Grants for Agricultural Research_Competitive Research Grants</t>
  </si>
  <si>
    <t>https://www.cfda.gov/programs/10.206</t>
  </si>
  <si>
    <t>Animal Health and Disease Research</t>
  </si>
  <si>
    <t>https://www.cfda.gov/programs/10.207</t>
  </si>
  <si>
    <t>Higher Education Ð Graduate Fellowships Grant Program</t>
  </si>
  <si>
    <t>Jan, 01 1985</t>
  </si>
  <si>
    <t>https://www.cfda.gov/programs/10.210</t>
  </si>
  <si>
    <t>Small Business Innovation Research</t>
  </si>
  <si>
    <t>https://www.cfda.gov/programs/10.212</t>
  </si>
  <si>
    <t>Sustainable Agriculture Research and Education</t>
  </si>
  <si>
    <t>Jan, 01 1988</t>
  </si>
  <si>
    <t>https://www.cfda.gov/programs/10.215</t>
  </si>
  <si>
    <t>1890 Institution Capacity Building Grants</t>
  </si>
  <si>
    <t>Jan, 01 1990</t>
  </si>
  <si>
    <t>https://www.cfda.gov/programs/10.216</t>
  </si>
  <si>
    <t>Higher Education - Institution Challenge Grants Program</t>
  </si>
  <si>
    <t>https://www.cfda.gov/programs/10.217</t>
  </si>
  <si>
    <t>Biotechnology Risk Assessment Research</t>
  </si>
  <si>
    <t>Jan, 01 1993</t>
  </si>
  <si>
    <t>https://www.cfda.gov/programs/10.219</t>
  </si>
  <si>
    <t>Higher Education - Multicultural Scholars Grant Program</t>
  </si>
  <si>
    <t>Jan, 01 1994</t>
  </si>
  <si>
    <t>https://www.cfda.gov/programs/10.220</t>
  </si>
  <si>
    <t>Tribal Colleges Education Equity Grants</t>
  </si>
  <si>
    <t>Jan, 01 1997</t>
  </si>
  <si>
    <t>https://www.cfda.gov/programs/10.221</t>
  </si>
  <si>
    <t>Tribal Colleges Endowment Program</t>
  </si>
  <si>
    <t>https://www.cfda.gov/programs/10.222</t>
  </si>
  <si>
    <t>Hispanic Serving Institutions Education Grants</t>
  </si>
  <si>
    <t>https://www.cfda.gov/programs/10.223</t>
  </si>
  <si>
    <t>Community Food Projects</t>
  </si>
  <si>
    <t>https://www.cfda.gov/programs/10.225</t>
  </si>
  <si>
    <t>Secondary and Two-Year Postsecondary Agriculture Education Challenge Grants</t>
  </si>
  <si>
    <t>Jan, 01 1999</t>
  </si>
  <si>
    <t>https://www.cfda.gov/programs/10.226</t>
  </si>
  <si>
    <t>1994 Institutions Research Program</t>
  </si>
  <si>
    <t>Jan, 01 2000</t>
  </si>
  <si>
    <t>https://www.cfda.gov/programs/10.227</t>
  </si>
  <si>
    <t>Alaska Native Serving and Native Hawaiian Serving Institutions Education Grants</t>
  </si>
  <si>
    <t>Jan, 01 2001</t>
  </si>
  <si>
    <t>https://www.cfda.gov/programs/10.228</t>
  </si>
  <si>
    <t>Agricultural and Rural Economic Research, Cooperative Agreements and Collaborations</t>
  </si>
  <si>
    <t>Economic Research Service, Department Of Agriculture</t>
  </si>
  <si>
    <t>https://www.cfda.gov/programs/10.250</t>
  </si>
  <si>
    <t>Consumer Data and Nutrition Research</t>
  </si>
  <si>
    <t>https://www.cfda.gov/programs/10.253</t>
  </si>
  <si>
    <t>Research Innovation and Development Grants in Economic (RIDGE)</t>
  </si>
  <si>
    <t>https://www.cfda.gov/programs/10.255</t>
  </si>
  <si>
    <t>Agricultural Market and Economic Research</t>
  </si>
  <si>
    <t>The Office Of The Chief Economist, Department Of Agriculture</t>
  </si>
  <si>
    <t>https://www.cfda.gov/programs/10.290</t>
  </si>
  <si>
    <t>Agricultural and Food Policy Research Centers</t>
  </si>
  <si>
    <t>Sep, 20 2014</t>
  </si>
  <si>
    <t>https://www.cfda.gov/programs/10.291</t>
  </si>
  <si>
    <t>Integrated Programs</t>
  </si>
  <si>
    <t>https://www.cfda.gov/programs/10.303</t>
  </si>
  <si>
    <t>Homeland Security_Agricultural</t>
  </si>
  <si>
    <t>https://www.cfda.gov/programs/10.304</t>
  </si>
  <si>
    <t>International Science and Education Grants</t>
  </si>
  <si>
    <t>https://www.cfda.gov/programs/10.305</t>
  </si>
  <si>
    <t>Biodiesel</t>
  </si>
  <si>
    <t>https://www.cfda.gov/programs/10.306</t>
  </si>
  <si>
    <t>Organic Agriculture Research and Extension Initiative</t>
  </si>
  <si>
    <t>https://www.cfda.gov/programs/10.307</t>
  </si>
  <si>
    <t>Resident Instruction Grants for Insular Area Activities</t>
  </si>
  <si>
    <t>https://www.cfda.gov/programs/10.308</t>
  </si>
  <si>
    <t>Specialty Crop Research Initiative</t>
  </si>
  <si>
    <t>https://www.cfda.gov/programs/10.309</t>
  </si>
  <si>
    <t xml:space="preserve">Agriculture and Food Research Initiative (AFRI) </t>
  </si>
  <si>
    <t>Jul, 15 2009</t>
  </si>
  <si>
    <t>https://www.cfda.gov/programs/10.310</t>
  </si>
  <si>
    <t>Beginning Farmer and Rancher Development Program</t>
  </si>
  <si>
    <t>https://www.cfda.gov/programs/10.311</t>
  </si>
  <si>
    <t>Biomass Research and Development Initiative Competitive Grants Program (BRDI)</t>
  </si>
  <si>
    <t>https://www.cfda.gov/programs/10.312</t>
  </si>
  <si>
    <t xml:space="preserve">Veterinary Medicine Loan Repayment Program </t>
  </si>
  <si>
    <t>Aug, 02 2010</t>
  </si>
  <si>
    <t>https://www.cfda.gov/programs/10.313</t>
  </si>
  <si>
    <t xml:space="preserve">New ERA Rural Technology Competitive Grants Program </t>
  </si>
  <si>
    <t>Jun, 04 2009</t>
  </si>
  <si>
    <t>https://www.cfda.gov/programs/10.314</t>
  </si>
  <si>
    <t xml:space="preserve">Trade Adjustment Assistance for Farmers Training Coordination Program (TAAF)     </t>
  </si>
  <si>
    <t>Aug, 19 2009</t>
  </si>
  <si>
    <t>https://www.cfda.gov/programs/10.315</t>
  </si>
  <si>
    <t>Food Aid Nutrition Enhancement Program</t>
  </si>
  <si>
    <t>Mar, 01 2010</t>
  </si>
  <si>
    <t>https://www.cfda.gov/programs/10.317</t>
  </si>
  <si>
    <t>Women and Minorities in Science, Technology, Engineering, and Mathematics Fields</t>
  </si>
  <si>
    <t>Mar, 24 2010</t>
  </si>
  <si>
    <t>https://www.cfda.gov/programs/10.318</t>
  </si>
  <si>
    <t>Farm Business Management and Benchmarking Competitive Grants Program</t>
  </si>
  <si>
    <t>Mar, 17 2010</t>
  </si>
  <si>
    <t>https://www.cfda.gov/programs/10.319</t>
  </si>
  <si>
    <t>Sun Grant Program</t>
  </si>
  <si>
    <t>https://www.cfda.gov/programs/10.320</t>
  </si>
  <si>
    <t>Distance Education Grants for Institutions of Higher Education in Insular Areas</t>
  </si>
  <si>
    <t>Nov, 17 2010</t>
  </si>
  <si>
    <t>https://www.cfda.gov/programs/10.322</t>
  </si>
  <si>
    <t>Afghanistan Agricultural Extension Project (AAEP)</t>
  </si>
  <si>
    <t>May, 27 2011</t>
  </si>
  <si>
    <t>https://www.cfda.gov/programs/10.324</t>
  </si>
  <si>
    <t xml:space="preserve">PeopleÕs Garden Grant Program </t>
  </si>
  <si>
    <t>Jul, 22 2011</t>
  </si>
  <si>
    <t>https://www.cfda.gov/programs/10.325</t>
  </si>
  <si>
    <t>Capacity Building for Non-Land Grant Colleges of Agriculture (NLGCA)</t>
  </si>
  <si>
    <t>Jan, 15 2012</t>
  </si>
  <si>
    <t>https://www.cfda.gov/programs/10.326</t>
  </si>
  <si>
    <t xml:space="preserve">Common Bean Productivity Research for Global Food Security Competitive Program </t>
  </si>
  <si>
    <t>Apr, 05 2012</t>
  </si>
  <si>
    <t>https://www.cfda.gov/programs/10.327</t>
  </si>
  <si>
    <t xml:space="preserve">National Food Safety Training, Education, Extension, Outreach, and Technical Assistance Competitive Grants Program </t>
  </si>
  <si>
    <t>Mar, 17 2015</t>
  </si>
  <si>
    <t>https://www.cfda.gov/programs/10.328</t>
  </si>
  <si>
    <t>Crop Protection and Pest Management Competitive Grants Program</t>
  </si>
  <si>
    <t>Jun, 10 2014</t>
  </si>
  <si>
    <t>https://www.cfda.gov/programs/10.329</t>
  </si>
  <si>
    <t>Alfalfa and Forage Research Program</t>
  </si>
  <si>
    <t>https://www.cfda.gov/programs/10.330</t>
  </si>
  <si>
    <t xml:space="preserve">Food Insecurity Nutrition Incentive Grants Program </t>
  </si>
  <si>
    <t>Aug, 07 2014</t>
  </si>
  <si>
    <t>https://www.cfda.gov/programs/10.331</t>
  </si>
  <si>
    <t>Veterinary Services Grant Program</t>
  </si>
  <si>
    <t>https://www.cfda.gov/programs/10.336</t>
  </si>
  <si>
    <t>Technical Assistance to Cooperatives</t>
  </si>
  <si>
    <t>Rural Business-cooperative Service, Department Of Agriculture</t>
  </si>
  <si>
    <t>https://www.cfda.gov/programs/10.350</t>
  </si>
  <si>
    <t>Rural Business Development Grant</t>
  </si>
  <si>
    <t>https://www.cfda.gov/programs/10.351</t>
  </si>
  <si>
    <t>Value-Added Producer Grants</t>
  </si>
  <si>
    <t>https://www.cfda.gov/programs/10.352</t>
  </si>
  <si>
    <t>Emergency Loans</t>
  </si>
  <si>
    <t>https://www.cfda.gov/programs/10.404</t>
  </si>
  <si>
    <t>Farm Labor Housing Loans and Grants</t>
  </si>
  <si>
    <t>https://www.cfda.gov/programs/10.405</t>
  </si>
  <si>
    <t>Farm Operating Loans</t>
  </si>
  <si>
    <t>https://www.cfda.gov/programs/10.406</t>
  </si>
  <si>
    <t>Farm Ownership Loans</t>
  </si>
  <si>
    <t>https://www.cfda.gov/programs/10.407</t>
  </si>
  <si>
    <t>Very Low to Moderate Income Housing Loans</t>
  </si>
  <si>
    <t>https://www.cfda.gov/programs/10.410</t>
  </si>
  <si>
    <t>Rural Rental Housing Loans</t>
  </si>
  <si>
    <t>Jan, 01 1967</t>
  </si>
  <si>
    <t>https://www.cfda.gov/programs/10.415</t>
  </si>
  <si>
    <t>Very Low-Income Housing Repair Loans and Grants</t>
  </si>
  <si>
    <t>https://www.cfda.gov/programs/10.417</t>
  </si>
  <si>
    <t>Rural Self-Help Housing Technical Assistance</t>
  </si>
  <si>
    <t>https://www.cfda.gov/programs/10.420</t>
  </si>
  <si>
    <t>Indian Tribes and Tribal Corporation Loans</t>
  </si>
  <si>
    <t>Jan, 01 1971</t>
  </si>
  <si>
    <t>https://www.cfda.gov/programs/10.421</t>
  </si>
  <si>
    <t>Rural Rental Assistance Payments</t>
  </si>
  <si>
    <t>Jan, 01 1978</t>
  </si>
  <si>
    <t>https://www.cfda.gov/programs/10.427</t>
  </si>
  <si>
    <t>Rural Housing Preservation Grants</t>
  </si>
  <si>
    <t>https://www.cfda.gov/programs/10.433</t>
  </si>
  <si>
    <t>State Mediation Grants</t>
  </si>
  <si>
    <t>https://www.cfda.gov/programs/10.435</t>
  </si>
  <si>
    <t>Section 538 Rural Rental Housing Guaranteed Loans</t>
  </si>
  <si>
    <t>Jan, 01 1989</t>
  </si>
  <si>
    <t>https://www.cfda.gov/programs/10.438</t>
  </si>
  <si>
    <t>Outreach and Assistance for Socially Disadvantaged and Veteran Farmers and Ranchers</t>
  </si>
  <si>
    <t>Departmental Management, Department Of Agriculture</t>
  </si>
  <si>
    <t>https://www.cfda.gov/programs/10.443</t>
  </si>
  <si>
    <t>https://www.cfda.gov/programs/10.446</t>
  </si>
  <si>
    <t>The Rural Development (RD) Multi-Family Housing  Revitalization Demonstration Program  (MPR)</t>
  </si>
  <si>
    <t>Jan, 01 2007</t>
  </si>
  <si>
    <t>https://www.cfda.gov/programs/10.447</t>
  </si>
  <si>
    <t>Rural Development Multi-Family Housing Rural Housing Voucher Demonstration Program</t>
  </si>
  <si>
    <t>Oct, 14 2009</t>
  </si>
  <si>
    <t>https://www.cfda.gov/programs/10.448</t>
  </si>
  <si>
    <t>Boll Weevil Eradication Loan Program</t>
  </si>
  <si>
    <t>https://www.cfda.gov/programs/10.449</t>
  </si>
  <si>
    <t>Crop Insurance</t>
  </si>
  <si>
    <t>Risk Management Agency, Department Of Agriculture</t>
  </si>
  <si>
    <t>https://www.cfda.gov/programs/10.450</t>
  </si>
  <si>
    <t>Noninsured Assistance</t>
  </si>
  <si>
    <t>https://www.cfda.gov/programs/10.451</t>
  </si>
  <si>
    <t>Partnership Agreements to Develop Non-Insurance Risk Management Tools for Producers (Farmers)</t>
  </si>
  <si>
    <t>https://www.cfda.gov/programs/10.456</t>
  </si>
  <si>
    <t>Crop Insurance Education in Targeted States</t>
  </si>
  <si>
    <t>https://www.cfda.gov/programs/10.458</t>
  </si>
  <si>
    <t>Risk Management Education Partnerships</t>
  </si>
  <si>
    <t>Jun, 20 2012</t>
  </si>
  <si>
    <t>https://www.cfda.gov/programs/10.460</t>
  </si>
  <si>
    <t>Socially Disadvantaged Farmers and Ranchers Policy Research Center</t>
  </si>
  <si>
    <t>Aug, 06 2014</t>
  </si>
  <si>
    <t>https://www.cfda.gov/programs/10.464</t>
  </si>
  <si>
    <t>Cooperative Agreements with States for Intrastate Meat and Poultry Inspection</t>
  </si>
  <si>
    <t>Food Safety And Inspection Service, Department Of Agriculture</t>
  </si>
  <si>
    <t>Jan, 01 1977</t>
  </si>
  <si>
    <t>https://www.cfda.gov/programs/10.475</t>
  </si>
  <si>
    <t>Meat, Poultry, and Egg Products Inspection</t>
  </si>
  <si>
    <t>https://www.cfda.gov/programs/10.477</t>
  </si>
  <si>
    <t>Food Safety Cooperative Agreements</t>
  </si>
  <si>
    <t>https://www.cfda.gov/programs/10.479</t>
  </si>
  <si>
    <t>Cooperative Extension Service</t>
  </si>
  <si>
    <t>https://www.cfda.gov/programs/10.500</t>
  </si>
  <si>
    <t>Healthier US School Challenge: Smarter Lunchrooms</t>
  </si>
  <si>
    <t>Food And Nutrition Service, Department Of Agriculture</t>
  </si>
  <si>
    <t>Sep, 09 2015</t>
  </si>
  <si>
    <t>https://www.cfda.gov/programs/10.543</t>
  </si>
  <si>
    <t>Healthy Body Healthy Spirit</t>
  </si>
  <si>
    <t>Apr, 04 2015</t>
  </si>
  <si>
    <t>https://www.cfda.gov/programs/10.544</t>
  </si>
  <si>
    <t>FarmersÕ Market Supplemental Nutrition Assistance Program Support Grants</t>
  </si>
  <si>
    <t>May, 17 2015</t>
  </si>
  <si>
    <t>https://www.cfda.gov/programs/10.545</t>
  </si>
  <si>
    <t>Supplemental Nutrition Assistance Program (SNAP) Recipient Integrity Information Technology Grants</t>
  </si>
  <si>
    <t>Feb, 04 2015</t>
  </si>
  <si>
    <t>https://www.cfda.gov/programs/10.546</t>
  </si>
  <si>
    <t>Professional Standards for School Nutrition Employees</t>
  </si>
  <si>
    <t>https://www.cfda.gov/programs/10.547</t>
  </si>
  <si>
    <t>Rural Child Poverty Nutrition Center</t>
  </si>
  <si>
    <t>Jul, 27 2014</t>
  </si>
  <si>
    <t>https://www.cfda.gov/programs/10.549</t>
  </si>
  <si>
    <t>Supplemental Nutrition Assistance Program</t>
  </si>
  <si>
    <t>https://www.cfda.gov/programs/10.551</t>
  </si>
  <si>
    <t>School Breakfast Program</t>
  </si>
  <si>
    <t>https://www.cfda.gov/programs/10.553</t>
  </si>
  <si>
    <t>National School Lunch Program</t>
  </si>
  <si>
    <t>https://www.cfda.gov/programs/10.555</t>
  </si>
  <si>
    <t>Special Milk Program for Children</t>
  </si>
  <si>
    <t>https://www.cfda.gov/programs/10.556</t>
  </si>
  <si>
    <t>Special Supplemental Nutrition Program for Women, Infants, and Children</t>
  </si>
  <si>
    <t>Jan, 01 1974</t>
  </si>
  <si>
    <t>https://www.cfda.gov/programs/10.557</t>
  </si>
  <si>
    <t>Child and Adult Care Food Program</t>
  </si>
  <si>
    <t>Jan, 01 1976</t>
  </si>
  <si>
    <t>https://www.cfda.gov/programs/10.558</t>
  </si>
  <si>
    <t>Summer Food Service Program for Children</t>
  </si>
  <si>
    <t>https://www.cfda.gov/programs/10.559</t>
  </si>
  <si>
    <t>State Administrative Expenses for Child Nutrition</t>
  </si>
  <si>
    <t>https://www.cfda.gov/programs/10.560</t>
  </si>
  <si>
    <t>State Administrative Matching Grants for the Supplemental Nutrition Assistance Program</t>
  </si>
  <si>
    <t>https://www.cfda.gov/programs/10.561</t>
  </si>
  <si>
    <t>Commodity Supplemental Food Program</t>
  </si>
  <si>
    <t>Jan, 01 1979</t>
  </si>
  <si>
    <t>https://www.cfda.gov/programs/10.565</t>
  </si>
  <si>
    <t>Nutrition Assistance For Puerto Rico</t>
  </si>
  <si>
    <t>Jan, 01 1983</t>
  </si>
  <si>
    <t>https://www.cfda.gov/programs/10.566</t>
  </si>
  <si>
    <t>Food Distribution Program on Indian Reservations</t>
  </si>
  <si>
    <t>https://www.cfda.gov/programs/10.567</t>
  </si>
  <si>
    <t>Emergency Food Assistance Program (Administrative Costs)</t>
  </si>
  <si>
    <t>Jan, 01 1984</t>
  </si>
  <si>
    <t>https://www.cfda.gov/programs/10.568</t>
  </si>
  <si>
    <t>Emergency Food Assistance Program (Food Commodities)</t>
  </si>
  <si>
    <t>https://www.cfda.gov/programs/10.569</t>
  </si>
  <si>
    <t>WIC Farmers' Market Nutrition Program (FMNP)</t>
  </si>
  <si>
    <t>https://www.cfda.gov/programs/10.572</t>
  </si>
  <si>
    <t>Team Nutrition Grants</t>
  </si>
  <si>
    <t>https://www.cfda.gov/programs/10.574</t>
  </si>
  <si>
    <t>Farm to School Grant Program</t>
  </si>
  <si>
    <t>Apr, 01 2012</t>
  </si>
  <si>
    <t>https://www.cfda.gov/programs/10.575</t>
  </si>
  <si>
    <t>Senior Farmers Market Nutrition Program</t>
  </si>
  <si>
    <t>https://www.cfda.gov/programs/10.576</t>
  </si>
  <si>
    <t>SNAP Partnership Grant</t>
  </si>
  <si>
    <t>Nov, 12 2011</t>
  </si>
  <si>
    <t>https://www.cfda.gov/programs/10.577</t>
  </si>
  <si>
    <t xml:space="preserve">WIC Grants To States (WGS) </t>
  </si>
  <si>
    <t>https://www.cfda.gov/programs/10.578</t>
  </si>
  <si>
    <t>Child Nutrition Discretionary Grants Limited Availability</t>
  </si>
  <si>
    <t>https://www.cfda.gov/programs/10.579</t>
  </si>
  <si>
    <t>Supplemental Nutrition Assistance Program, Process and Technology Improvement Grants</t>
  </si>
  <si>
    <t>https://www.cfda.gov/programs/10.580</t>
  </si>
  <si>
    <t xml:space="preserve">Fresh Fruit and Vegetable Program </t>
  </si>
  <si>
    <t>https://www.cfda.gov/programs/10.582</t>
  </si>
  <si>
    <t>FNS Food Safety Grants</t>
  </si>
  <si>
    <t>https://www.cfda.gov/programs/10.585</t>
  </si>
  <si>
    <t>Special Supplemental Nutrition Program for Women, Infants and Children; Nutrition Education Innovations</t>
  </si>
  <si>
    <t>Apr, 16 2011</t>
  </si>
  <si>
    <t>https://www.cfda.gov/programs/10.586</t>
  </si>
  <si>
    <t>National Food Service Management Institute Administration and Staffing Grant</t>
  </si>
  <si>
    <t>Aug, 01 2012</t>
  </si>
  <si>
    <t>https://www.cfda.gov/programs/10.587</t>
  </si>
  <si>
    <t>Child Nutrition Direct Certification Performance Awards</t>
  </si>
  <si>
    <t>Jul, 18 2012</t>
  </si>
  <si>
    <t>https://www.cfda.gov/programs/10.589</t>
  </si>
  <si>
    <t>Healthy, Hunger-Free Kids Act of 2010 Childhood Hunger Research and Demonstration Projects</t>
  </si>
  <si>
    <t>Sep, 04 2013</t>
  </si>
  <si>
    <t>https://www.cfda.gov/programs/10.592</t>
  </si>
  <si>
    <t>Bill Emerson National Hunger Fellows and Mickey Leland International Hunger Fellows Programs</t>
  </si>
  <si>
    <t>https://www.cfda.gov/programs/10.593</t>
  </si>
  <si>
    <t xml:space="preserve">Food Distribution Program on Indian Reservations Nutrition Education Grants </t>
  </si>
  <si>
    <t>Jan, 23 2014</t>
  </si>
  <si>
    <t>https://www.cfda.gov/programs/10.594</t>
  </si>
  <si>
    <t>Farm to School Training and Technical Assistance</t>
  </si>
  <si>
    <t>Feb, 06 2014</t>
  </si>
  <si>
    <t>https://www.cfda.gov/programs/10.595</t>
  </si>
  <si>
    <t>Pilot Projects to Reduce Dependency and Increase Work Requirements and Work Effort under SNAP</t>
  </si>
  <si>
    <t>Jul, 25 2014</t>
  </si>
  <si>
    <t>https://www.cfda.gov/programs/10.596</t>
  </si>
  <si>
    <t>School Wellness Policy Cooperative Agreement</t>
  </si>
  <si>
    <t>Jul, 26 2014</t>
  </si>
  <si>
    <t>https://www.cfda.gov/programs/10.597</t>
  </si>
  <si>
    <t>Supplemental Nutrition Assistance Program (SNAP) Recipient Trafficking Prevention Grants</t>
  </si>
  <si>
    <t>Jul, 09 2014</t>
  </si>
  <si>
    <t>https://www.cfda.gov/programs/10.598</t>
  </si>
  <si>
    <t>South Carolina SNAP Recipient Trafficking Prosecution Pilot</t>
  </si>
  <si>
    <t>https://www.cfda.gov/programs/10.599</t>
  </si>
  <si>
    <t>Foreign Market Development Cooperator Program</t>
  </si>
  <si>
    <t>Foreign Agricultural Service, Department Of Agriculture</t>
  </si>
  <si>
    <t>https://www.cfda.gov/programs/10.600</t>
  </si>
  <si>
    <t>Market Access Program</t>
  </si>
  <si>
    <t>Jan, 01 1987</t>
  </si>
  <si>
    <t>https://www.cfda.gov/programs/10.601</t>
  </si>
  <si>
    <t>CCC's Dairy Export Incentive Program</t>
  </si>
  <si>
    <t>https://www.cfda.gov/programs/10.602</t>
  </si>
  <si>
    <t>Emerging Markets Program</t>
  </si>
  <si>
    <t>Jan, 01 2002</t>
  </si>
  <si>
    <t>https://www.cfda.gov/programs/10.603</t>
  </si>
  <si>
    <t>Technical Assistance for Specialty Crops Program</t>
  </si>
  <si>
    <t>https://www.cfda.gov/programs/10.604</t>
  </si>
  <si>
    <t xml:space="preserve">Quality Samples Program </t>
  </si>
  <si>
    <t>https://www.cfda.gov/programs/10.605</t>
  </si>
  <si>
    <t>Food for Progress</t>
  </si>
  <si>
    <t>Jan, 01 2003</t>
  </si>
  <si>
    <t>https://www.cfda.gov/programs/10.606</t>
  </si>
  <si>
    <t>Food for Education</t>
  </si>
  <si>
    <t>https://www.cfda.gov/programs/10.608</t>
  </si>
  <si>
    <t>Trade Adjustment Assistance</t>
  </si>
  <si>
    <t>https://www.cfda.gov/programs/10.609</t>
  </si>
  <si>
    <t xml:space="preserve">Export Guarantee Program </t>
  </si>
  <si>
    <t>Nov, 26 2010</t>
  </si>
  <si>
    <t>https://www.cfda.gov/programs/10.610</t>
  </si>
  <si>
    <t>USDA Local and Regional Food Aid Procurement Program</t>
  </si>
  <si>
    <t>Aug, 02 2012</t>
  </si>
  <si>
    <t>https://www.cfda.gov/programs/10.612</t>
  </si>
  <si>
    <t>Faculty Exchange Program</t>
  </si>
  <si>
    <t>Aug, 26 2011</t>
  </si>
  <si>
    <t>https://www.cfda.gov/programs/10.613</t>
  </si>
  <si>
    <t>Scientific Cooperation Exchange Program with China</t>
  </si>
  <si>
    <t>Sep, 17 2011</t>
  </si>
  <si>
    <t>https://www.cfda.gov/programs/10.614</t>
  </si>
  <si>
    <t>Pima Agriculture Cotton Trust Fund</t>
  </si>
  <si>
    <t>Jul, 30 2014</t>
  </si>
  <si>
    <t>https://www.cfda.gov/programs/10.615</t>
  </si>
  <si>
    <t xml:space="preserve">Agriculture Wool Apparel Manufacturers Trust Fund </t>
  </si>
  <si>
    <t>https://www.cfda.gov/programs/10.616</t>
  </si>
  <si>
    <t>Forestry Research</t>
  </si>
  <si>
    <t>Forest Service, Department Of Agriculture</t>
  </si>
  <si>
    <t>https://www.cfda.gov/programs/10.652</t>
  </si>
  <si>
    <t>Cooperative Forestry Assistance</t>
  </si>
  <si>
    <t>https://www.cfda.gov/programs/10.664</t>
  </si>
  <si>
    <t>Schools and Roads - Grants to States</t>
  </si>
  <si>
    <t>Jan, 01 1980</t>
  </si>
  <si>
    <t>https://www.cfda.gov/programs/10.665</t>
  </si>
  <si>
    <t>Schools and Roads - Grants to Counties</t>
  </si>
  <si>
    <t>Oct, 07 2009</t>
  </si>
  <si>
    <t>https://www.cfda.gov/programs/10.666</t>
  </si>
  <si>
    <t>Rural Development, Forestry, and Communities</t>
  </si>
  <si>
    <t>Apr, 28 2000</t>
  </si>
  <si>
    <t>https://www.cfda.gov/programs/10.672</t>
  </si>
  <si>
    <t>Wood Utilization Assistance</t>
  </si>
  <si>
    <t>https://www.cfda.gov/programs/10.674</t>
  </si>
  <si>
    <t>Urban and Community Forestry Program</t>
  </si>
  <si>
    <t>https://www.cfda.gov/programs/10.675</t>
  </si>
  <si>
    <t>Forest Legacy Program</t>
  </si>
  <si>
    <t>https://www.cfda.gov/programs/10.676</t>
  </si>
  <si>
    <t>Forest Stewardship Program</t>
  </si>
  <si>
    <t>https://www.cfda.gov/programs/10.678</t>
  </si>
  <si>
    <t>Collaborative Forest Restoration</t>
  </si>
  <si>
    <t>https://www.cfda.gov/programs/10.679</t>
  </si>
  <si>
    <t>Forest Health Protection</t>
  </si>
  <si>
    <t>https://www.cfda.gov/programs/10.680</t>
  </si>
  <si>
    <t>Wood  Education and Resource  Center (WERC)</t>
  </si>
  <si>
    <t>https://www.cfda.gov/programs/10.681</t>
  </si>
  <si>
    <t>National Forest Foundation</t>
  </si>
  <si>
    <t>Oct, 01 2009</t>
  </si>
  <si>
    <t>https://www.cfda.gov/programs/10.682</t>
  </si>
  <si>
    <t>National Fish and Wildlife Foundation</t>
  </si>
  <si>
    <t>https://www.cfda.gov/programs/10.683</t>
  </si>
  <si>
    <t>International Forestry Programs</t>
  </si>
  <si>
    <t>https://www.cfda.gov/programs/10.684</t>
  </si>
  <si>
    <t>Community Wood Energy Program</t>
  </si>
  <si>
    <t>https://www.cfda.gov/programs/10.685</t>
  </si>
  <si>
    <t>Recovery Act of 2009: Capital Improvement and Maintenance</t>
  </si>
  <si>
    <t>Sep, 22 2009</t>
  </si>
  <si>
    <t>https://www.cfda.gov/programs/10.687</t>
  </si>
  <si>
    <t>Recovery Act of 2009: Wildland Fire Management</t>
  </si>
  <si>
    <t>https://www.cfda.gov/programs/10.688</t>
  </si>
  <si>
    <t>Community Forest and Open Space Conservation Program (CFP)</t>
  </si>
  <si>
    <t>https://www.cfda.gov/programs/10.689</t>
  </si>
  <si>
    <t>Lake Tahoe Erosion Control Grant Program</t>
  </si>
  <si>
    <t>https://www.cfda.gov/programs/10.690</t>
  </si>
  <si>
    <t xml:space="preserve">Good Neighbor Authority </t>
  </si>
  <si>
    <t>https://www.cfda.gov/programs/10.691</t>
  </si>
  <si>
    <t>Disaster Relief Appropriations Act for Emergency Forest Restoration Program (EFRP)</t>
  </si>
  <si>
    <t>Apr, 21 2013</t>
  </si>
  <si>
    <t>https://www.cfda.gov/programs/10.692</t>
  </si>
  <si>
    <t>Watershed Restoration and Enhancement Agreement Authority</t>
  </si>
  <si>
    <t>Dec, 20 2009</t>
  </si>
  <si>
    <t>https://www.cfda.gov/programs/10.693</t>
  </si>
  <si>
    <t>Southwest Forest Health and Wildfire Prevention</t>
  </si>
  <si>
    <t>May, 21 2010</t>
  </si>
  <si>
    <t>https://www.cfda.gov/programs/10.694</t>
  </si>
  <si>
    <t>National Agricultural Library</t>
  </si>
  <si>
    <t>https://www.cfda.gov/programs/10.700</t>
  </si>
  <si>
    <t>Part 1774 Ð Special Evaluation Assistance for Rural Communities and Households Program (SEARCH)</t>
  </si>
  <si>
    <t>Rural Utilities Service, Department Of Agriculture</t>
  </si>
  <si>
    <t>Sep, 09 2009</t>
  </si>
  <si>
    <t>https://www.cfda.gov/programs/10.759</t>
  </si>
  <si>
    <t>Water and Waste Disposal Systems for Rural Communities</t>
  </si>
  <si>
    <t>https://www.cfda.gov/programs/10.760</t>
  </si>
  <si>
    <t>Technical Assistance and Training Grants</t>
  </si>
  <si>
    <t>https://www.cfda.gov/programs/10.761</t>
  </si>
  <si>
    <t>Solid Waste Management Grants</t>
  </si>
  <si>
    <t>https://www.cfda.gov/programs/10.762</t>
  </si>
  <si>
    <t>Emergency Community Water Assistance Grants</t>
  </si>
  <si>
    <t>https://www.cfda.gov/programs/10.763</t>
  </si>
  <si>
    <t>Community Facilities Loans and Grants</t>
  </si>
  <si>
    <t>https://www.cfda.gov/programs/10.766</t>
  </si>
  <si>
    <t>Intermediary Relending Program</t>
  </si>
  <si>
    <t>https://www.cfda.gov/programs/10.767</t>
  </si>
  <si>
    <t>Business and Industry Loans</t>
  </si>
  <si>
    <t>https://www.cfda.gov/programs/10.768</t>
  </si>
  <si>
    <t>Rural Business Enterprise Grants</t>
  </si>
  <si>
    <t>https://www.cfda.gov/programs/10.769</t>
  </si>
  <si>
    <t>Water and Waste Disposal Loans and Grants (Section 306C)</t>
  </si>
  <si>
    <t>https://www.cfda.gov/programs/10.770</t>
  </si>
  <si>
    <t>Rural Cooperative Development Grants</t>
  </si>
  <si>
    <t>https://www.cfda.gov/programs/10.771</t>
  </si>
  <si>
    <t>Rural Business Opportunity Grants</t>
  </si>
  <si>
    <t>https://www.cfda.gov/programs/10.773</t>
  </si>
  <si>
    <t>Norman E. Borlaug International Agricultural Science and Technology Fellowship</t>
  </si>
  <si>
    <t>Sep, 07 2010</t>
  </si>
  <si>
    <t>https://www.cfda.gov/programs/10.777</t>
  </si>
  <si>
    <t>Appropriate Technology Transfer for Rural Areas</t>
  </si>
  <si>
    <t>Sep, 08 2013</t>
  </si>
  <si>
    <t>https://www.cfda.gov/programs/10.782</t>
  </si>
  <si>
    <t>Rural Electrification Loans and Loan Guarantees</t>
  </si>
  <si>
    <t>https://www.cfda.gov/programs/10.850</t>
  </si>
  <si>
    <t>Rural Telephone Loans and Loan Guarantees</t>
  </si>
  <si>
    <t>https://www.cfda.gov/programs/10.851</t>
  </si>
  <si>
    <t>Rural Economic Development Loans and Grants</t>
  </si>
  <si>
    <t>https://www.cfda.gov/programs/10.854</t>
  </si>
  <si>
    <t>Distance Learning and Telemedicine Loans and Grants</t>
  </si>
  <si>
    <t>https://www.cfda.gov/programs/10.855</t>
  </si>
  <si>
    <t>State Bulk Fuel Revolving Fund Grants</t>
  </si>
  <si>
    <t>https://www.cfda.gov/programs/10.857</t>
  </si>
  <si>
    <t xml:space="preserve">Denali Commission Grants and Loans </t>
  </si>
  <si>
    <t>https://www.cfda.gov/programs/10.858</t>
  </si>
  <si>
    <t>Assistance to High Energy Cost Rural Communities</t>
  </si>
  <si>
    <t>https://www.cfda.gov/programs/10.859</t>
  </si>
  <si>
    <t>Household Water Well System Grant Program</t>
  </si>
  <si>
    <t>https://www.cfda.gov/programs/10.862</t>
  </si>
  <si>
    <t>https://www.cfda.gov/programs/10.863</t>
  </si>
  <si>
    <t>Grant Program to Establish a Fund for Financing Water and Wastewater Projects</t>
  </si>
  <si>
    <t>https://www.cfda.gov/programs/10.864</t>
  </si>
  <si>
    <t>Biorefinery Assistance</t>
  </si>
  <si>
    <t>Dec, 23 2009</t>
  </si>
  <si>
    <t>https://www.cfda.gov/programs/10.865</t>
  </si>
  <si>
    <t xml:space="preserve">Repowering Assistance </t>
  </si>
  <si>
    <t>Nov, 28 2010</t>
  </si>
  <si>
    <t>https://www.cfda.gov/programs/10.866</t>
  </si>
  <si>
    <t>Bioenergy Program for Advanced Biofuels</t>
  </si>
  <si>
    <t>Oct, 25 2010</t>
  </si>
  <si>
    <t>https://www.cfda.gov/programs/10.867</t>
  </si>
  <si>
    <t>Rural Energy for America Program</t>
  </si>
  <si>
    <t>Dec, 11 2009</t>
  </si>
  <si>
    <t>https://www.cfda.gov/programs/10.868</t>
  </si>
  <si>
    <t>Rural Microentrepreneur Assistance Program</t>
  </si>
  <si>
    <t>Oct, 02 2009</t>
  </si>
  <si>
    <t>https://www.cfda.gov/programs/10.870</t>
  </si>
  <si>
    <t>Socially-Disadvantaged Groups Grant</t>
  </si>
  <si>
    <t>Sep, 12 2013</t>
  </si>
  <si>
    <t>https://www.cfda.gov/programs/10.871</t>
  </si>
  <si>
    <t>Delta Health Care Services Grant Program</t>
  </si>
  <si>
    <t>Jun, 16 2011</t>
  </si>
  <si>
    <t>https://www.cfda.gov/programs/10.874</t>
  </si>
  <si>
    <t>Rural Broadband Access Loans and Loan Guarantees</t>
  </si>
  <si>
    <t>https://www.cfda.gov/programs/10.886</t>
  </si>
  <si>
    <t>Rural Development Cooperative Agreement Program</t>
  </si>
  <si>
    <t>Sep, 22 2015</t>
  </si>
  <si>
    <t>https://www.cfda.gov/programs/10.890</t>
  </si>
  <si>
    <t>Soil and Water Conservation</t>
  </si>
  <si>
    <t>https://www.cfda.gov/programs/10.902</t>
  </si>
  <si>
    <t>Soil Survey</t>
  </si>
  <si>
    <t>https://www.cfda.gov/programs/10.903</t>
  </si>
  <si>
    <t>Watershed Protection and Flood Prevention</t>
  </si>
  <si>
    <t>https://www.cfda.gov/programs/10.904</t>
  </si>
  <si>
    <t>Plant Materials for Conservation</t>
  </si>
  <si>
    <t>https://www.cfda.gov/programs/10.905</t>
  </si>
  <si>
    <t>Snow Survey and Water Supply Forecasting</t>
  </si>
  <si>
    <t>https://www.cfda.gov/programs/10.907</t>
  </si>
  <si>
    <t>Environmental Quality Incentives Program</t>
  </si>
  <si>
    <t>https://www.cfda.gov/programs/10.912</t>
  </si>
  <si>
    <t>Farm and Ranch Lands Protection Program</t>
  </si>
  <si>
    <t>https://www.cfda.gov/programs/10.913</t>
  </si>
  <si>
    <t>Wildlife Habitat Incentive Program</t>
  </si>
  <si>
    <t>https://www.cfda.gov/programs/10.914</t>
  </si>
  <si>
    <t>Watershed Rehabilitation Program</t>
  </si>
  <si>
    <t>https://www.cfda.gov/programs/10.916</t>
  </si>
  <si>
    <t>Agricultural Management Assistance</t>
  </si>
  <si>
    <t>https://www.cfda.gov/programs/10.917</t>
  </si>
  <si>
    <t>Grassland Reserve Program</t>
  </si>
  <si>
    <t>https://www.cfda.gov/programs/10.920</t>
  </si>
  <si>
    <t xml:space="preserve">Conservation Security Program </t>
  </si>
  <si>
    <t>https://www.cfda.gov/programs/10.921</t>
  </si>
  <si>
    <t>Healthy Forests Reserve Program (HFRP)</t>
  </si>
  <si>
    <t>https://www.cfda.gov/programs/10.922</t>
  </si>
  <si>
    <t>Emergency Watershed Protection Program</t>
  </si>
  <si>
    <t>https://www.cfda.gov/programs/10.923</t>
  </si>
  <si>
    <t>Conservation Stewardship Program</t>
  </si>
  <si>
    <t>Jun, 26 2011</t>
  </si>
  <si>
    <t>https://www.cfda.gov/programs/10.924</t>
  </si>
  <si>
    <t>Agricultural Water Enhancement Program</t>
  </si>
  <si>
    <t>Aug, 12 2011</t>
  </si>
  <si>
    <t>https://www.cfda.gov/programs/10.925</t>
  </si>
  <si>
    <t>Chesapeake Bay Watershed Program</t>
  </si>
  <si>
    <t>https://www.cfda.gov/programs/10.926</t>
  </si>
  <si>
    <t>Emergency Watershed Protection Program - Disaster Relief Appropriations Act</t>
  </si>
  <si>
    <t>https://www.cfda.gov/programs/10.927</t>
  </si>
  <si>
    <t xml:space="preserve">Emergency Watershed Protection Program - Floodplain Easements Ð Disaster Relief Appropriations Act </t>
  </si>
  <si>
    <t>https://www.cfda.gov/programs/10.928</t>
  </si>
  <si>
    <t>Water Bank Program</t>
  </si>
  <si>
    <t>Jul, 14 2013</t>
  </si>
  <si>
    <t>https://www.cfda.gov/programs/10.929</t>
  </si>
  <si>
    <t xml:space="preserve"> Agricultural Conservation Easement Program </t>
  </si>
  <si>
    <t>Aug, 08 2014</t>
  </si>
  <si>
    <t>https://www.cfda.gov/programs/10.931</t>
  </si>
  <si>
    <t>Regional Conservation Partnership Program</t>
  </si>
  <si>
    <t>https://www.cfda.gov/programs/10.932</t>
  </si>
  <si>
    <t>Wetlands Mitigation Banking Program</t>
  </si>
  <si>
    <t>Jul, 26 2015</t>
  </si>
  <si>
    <t>https://www.cfda.gov/programs/10.933</t>
  </si>
  <si>
    <t>Agricultural Statistics Reports</t>
  </si>
  <si>
    <t>National Agricultural Statistics Service, Department Of Agriculture</t>
  </si>
  <si>
    <t>https://www.cfda.gov/programs/10.950</t>
  </si>
  <si>
    <t>Technical Agricultural Assistance</t>
  </si>
  <si>
    <t>https://www.cfda.gov/programs/10.960</t>
  </si>
  <si>
    <t>Scientific Cooperation and Research</t>
  </si>
  <si>
    <t>https://www.cfda.gov/programs/10.961</t>
  </si>
  <si>
    <t>Cochran Fellowship Program-International Training-Foreign Participant</t>
  </si>
  <si>
    <t>https://www.cfda.gov/programs/10.962</t>
  </si>
  <si>
    <t>Long Term Standing Agreements For Storage, Transportation And Lease</t>
  </si>
  <si>
    <t>https://www.cfda.gov/programs/10.999</t>
  </si>
  <si>
    <t>Census Bureau Data Products</t>
  </si>
  <si>
    <t>U.s. Census Bureau, Department Of Commerce</t>
  </si>
  <si>
    <t>DOC</t>
  </si>
  <si>
    <t>https://www.cfda.gov/programs/11.001</t>
  </si>
  <si>
    <t>Census Customer Services</t>
  </si>
  <si>
    <t>https://www.cfda.gov/programs/11.002</t>
  </si>
  <si>
    <t>Census Geography</t>
  </si>
  <si>
    <t>https://www.cfda.gov/programs/11.003</t>
  </si>
  <si>
    <t>Census Intergovernmental Services</t>
  </si>
  <si>
    <t>https://www.cfda.gov/programs/11.004</t>
  </si>
  <si>
    <t>Census Special Tabulations and Services</t>
  </si>
  <si>
    <t>https://www.cfda.gov/programs/11.005</t>
  </si>
  <si>
    <t>Personal Census Search</t>
  </si>
  <si>
    <t>https://www.cfda.gov/programs/11.006</t>
  </si>
  <si>
    <t>NOAA Mission-Related Education Awards</t>
  </si>
  <si>
    <t>National Oceanic And Atmospheric Administration (noaa), Department Of Commerce</t>
  </si>
  <si>
    <t>Jun, 30 2009</t>
  </si>
  <si>
    <t>https://www.cfda.gov/programs/11.008</t>
  </si>
  <si>
    <t xml:space="preserve">Community Trade Adjustment Assistance </t>
  </si>
  <si>
    <t>Economic Development Administration, Department Of Commerce</t>
  </si>
  <si>
    <t>Oct, 08 2009</t>
  </si>
  <si>
    <t>https://www.cfda.gov/programs/11.010</t>
  </si>
  <si>
    <t>Ocean Exploration</t>
  </si>
  <si>
    <t>Oct, 19 2009</t>
  </si>
  <si>
    <t>https://www.cfda.gov/programs/11.011</t>
  </si>
  <si>
    <t>Integrated Ocean Observing System (IOOS)</t>
  </si>
  <si>
    <t>https://www.cfda.gov/programs/11.012</t>
  </si>
  <si>
    <t>Education Quality Award Ambassadorship</t>
  </si>
  <si>
    <t>National Institute Of Standards And Technology (nist), Department Of Commerce</t>
  </si>
  <si>
    <t>Dec, 02 2009</t>
  </si>
  <si>
    <t>https://www.cfda.gov/programs/11.013</t>
  </si>
  <si>
    <t xml:space="preserve">Band 14 Incumbent Spectrum Relocation </t>
  </si>
  <si>
    <t>National Telecommunications And Information Administration, Department Of Commerce</t>
  </si>
  <si>
    <t>Nov, 01 2015</t>
  </si>
  <si>
    <t>https://www.cfda.gov/programs/11.014</t>
  </si>
  <si>
    <t>Broad Agency Announcement</t>
  </si>
  <si>
    <t>Nov, 06 2015</t>
  </si>
  <si>
    <t>https://www.cfda.gov/programs/11.015</t>
  </si>
  <si>
    <t>Statistical, Research, and Methodology  Assistance</t>
  </si>
  <si>
    <t>Apr, 28 2016</t>
  </si>
  <si>
    <t>https://www.cfda.gov/programs/11.016</t>
  </si>
  <si>
    <t>Cluster Grants</t>
  </si>
  <si>
    <t>Apr, 23 2014</t>
  </si>
  <si>
    <t>https://www.cfda.gov/programs/11.020</t>
  </si>
  <si>
    <t>Measures and Analyses of the U.S. Economy</t>
  </si>
  <si>
    <t>Economics And Statistics Administration, Department Of Commerce</t>
  </si>
  <si>
    <t>https://www.cfda.gov/programs/11.025</t>
  </si>
  <si>
    <t>STAT-USA: Key Business, Economic, and International Trade Information</t>
  </si>
  <si>
    <t>https://www.cfda.gov/programs/11.026</t>
  </si>
  <si>
    <t>Science and Research Park Development Grants</t>
  </si>
  <si>
    <t>https://www.cfda.gov/programs/11.030</t>
  </si>
  <si>
    <t>Remedies for Unfair Foreign Trade Practices_Antidumping and Countervailing Duty Investigations</t>
  </si>
  <si>
    <t>International Trade Administration, Department Of Commerce</t>
  </si>
  <si>
    <t>https://www.cfda.gov/programs/11.106</t>
  </si>
  <si>
    <t>Commercial Service</t>
  </si>
  <si>
    <t>https://www.cfda.gov/programs/11.108</t>
  </si>
  <si>
    <t>Manufacturing and Services</t>
  </si>
  <si>
    <t>https://www.cfda.gov/programs/11.110</t>
  </si>
  <si>
    <t>Foreign-Trade Zones in the United States</t>
  </si>
  <si>
    <t>https://www.cfda.gov/programs/11.111</t>
  </si>
  <si>
    <t>Market Development Cooperator Program</t>
  </si>
  <si>
    <t>https://www.cfda.gov/programs/11.112</t>
  </si>
  <si>
    <t>ITA Special Projects</t>
  </si>
  <si>
    <t>Jan, 01 1995</t>
  </si>
  <si>
    <t>https://www.cfda.gov/programs/11.113</t>
  </si>
  <si>
    <t>Export Licensing Service and Information</t>
  </si>
  <si>
    <t>Bureau Of Export Administration, Department Of Commerce</t>
  </si>
  <si>
    <t>https://www.cfda.gov/programs/11.150</t>
  </si>
  <si>
    <t>Investments for Public Works and Economic Development Facilities</t>
  </si>
  <si>
    <t>https://www.cfda.gov/programs/11.300</t>
  </si>
  <si>
    <t>Economic Development_Support for Planning Organizations</t>
  </si>
  <si>
    <t>https://www.cfda.gov/programs/11.302</t>
  </si>
  <si>
    <t>Economic Development_Technical Assistance</t>
  </si>
  <si>
    <t>https://www.cfda.gov/programs/11.303</t>
  </si>
  <si>
    <t>Economic Adjustment Assistance</t>
  </si>
  <si>
    <t>Jan, 01 1975</t>
  </si>
  <si>
    <t>https://www.cfda.gov/programs/11.307</t>
  </si>
  <si>
    <t>Research and Evaluation Program</t>
  </si>
  <si>
    <t>https://www.cfda.gov/programs/11.312</t>
  </si>
  <si>
    <t>Trade Adjustment Assistance for Firms</t>
  </si>
  <si>
    <t>https://www.cfda.gov/programs/11.313</t>
  </si>
  <si>
    <t>Geodetic Surveys and Services (Geodesy and Applications of the National Geodetic Reference System)</t>
  </si>
  <si>
    <t>https://www.cfda.gov/programs/11.400</t>
  </si>
  <si>
    <t>Interjurisdictional Fisheries Act of 1986</t>
  </si>
  <si>
    <t>https://www.cfda.gov/programs/11.407</t>
  </si>
  <si>
    <t>Fishermen's Contingency Fund</t>
  </si>
  <si>
    <t>https://www.cfda.gov/programs/11.408</t>
  </si>
  <si>
    <t>Fishery Products Inspection and Certification</t>
  </si>
  <si>
    <t>https://www.cfda.gov/programs/11.413</t>
  </si>
  <si>
    <t>Fisheries Finance Program</t>
  </si>
  <si>
    <t>https://www.cfda.gov/programs/11.415</t>
  </si>
  <si>
    <t>Sea Grant Support</t>
  </si>
  <si>
    <t>https://www.cfda.gov/programs/11.417</t>
  </si>
  <si>
    <t>Coastal Zone Management Administration Awards</t>
  </si>
  <si>
    <t>https://www.cfda.gov/programs/11.419</t>
  </si>
  <si>
    <t>Coastal Zone Management Estuarine Research Reserves</t>
  </si>
  <si>
    <t>https://www.cfda.gov/programs/11.420</t>
  </si>
  <si>
    <t>Financial Assistance for National Centers for Coastal Ocean Science</t>
  </si>
  <si>
    <t>https://www.cfda.gov/programs/11.426</t>
  </si>
  <si>
    <t>Fisheries Development and Utilization Research and Development Grants and Cooperative Agreements Program</t>
  </si>
  <si>
    <t>https://www.cfda.gov/programs/11.427</t>
  </si>
  <si>
    <t>Marine Sanctuary Program</t>
  </si>
  <si>
    <t>https://www.cfda.gov/programs/11.429</t>
  </si>
  <si>
    <t>Undersea Research</t>
  </si>
  <si>
    <t>https://www.cfda.gov/programs/11.430</t>
  </si>
  <si>
    <t>Climate and Atmospheric Research</t>
  </si>
  <si>
    <t>https://www.cfda.gov/programs/11.431</t>
  </si>
  <si>
    <t>National Oceanic and Atmospheric Administration (NOAA) Cooperative Institutes</t>
  </si>
  <si>
    <t>https://www.cfda.gov/programs/11.432</t>
  </si>
  <si>
    <t>Marine Fisheries Initiative</t>
  </si>
  <si>
    <t>https://www.cfda.gov/programs/11.433</t>
  </si>
  <si>
    <t>Cooperative Fishery Statistics</t>
  </si>
  <si>
    <t>https://www.cfda.gov/programs/11.434</t>
  </si>
  <si>
    <t>Southeast Area Monitoring and Assessment Program</t>
  </si>
  <si>
    <t>https://www.cfda.gov/programs/11.435</t>
  </si>
  <si>
    <t>Columbia River Fisheries Development Program</t>
  </si>
  <si>
    <t>https://www.cfda.gov/programs/11.436</t>
  </si>
  <si>
    <t>Pacific Fisheries Data Program</t>
  </si>
  <si>
    <t>https://www.cfda.gov/programs/11.437</t>
  </si>
  <si>
    <t>Pacific Coast Salmon Recovery_Pacific Salmon Treaty Program</t>
  </si>
  <si>
    <t>https://www.cfda.gov/programs/11.438</t>
  </si>
  <si>
    <t>Marine Mammal Data Program</t>
  </si>
  <si>
    <t>https://www.cfda.gov/programs/11.439</t>
  </si>
  <si>
    <t>Environmental Sciences, Applications, Data, and Education</t>
  </si>
  <si>
    <t>https://www.cfda.gov/programs/11.440</t>
  </si>
  <si>
    <t>Regional Fishery Management Councils</t>
  </si>
  <si>
    <t>https://www.cfda.gov/programs/11.441</t>
  </si>
  <si>
    <t xml:space="preserve">Gulf Coast Ecosystem Restoration Science, Observation, Monitoring, and Technology </t>
  </si>
  <si>
    <t>Oct, 31 2014</t>
  </si>
  <si>
    <t>https://www.cfda.gov/programs/11.451</t>
  </si>
  <si>
    <t>Unallied Industry Projects</t>
  </si>
  <si>
    <t>https://www.cfda.gov/programs/11.452</t>
  </si>
  <si>
    <t>Unallied Management Projects</t>
  </si>
  <si>
    <t>https://www.cfda.gov/programs/11.454</t>
  </si>
  <si>
    <t>Cooperative Science and Education Program</t>
  </si>
  <si>
    <t>https://www.cfda.gov/programs/11.455</t>
  </si>
  <si>
    <t>Chesapeake Bay Studies</t>
  </si>
  <si>
    <t>https://www.cfda.gov/programs/11.457</t>
  </si>
  <si>
    <t>Weather and Air Quality Research</t>
  </si>
  <si>
    <t>https://www.cfda.gov/programs/11.459</t>
  </si>
  <si>
    <t>Special Oceanic and Atmospheric Projects</t>
  </si>
  <si>
    <t>https://www.cfda.gov/programs/11.460</t>
  </si>
  <si>
    <t>Hydrologic Research</t>
  </si>
  <si>
    <t>https://www.cfda.gov/programs/11.462</t>
  </si>
  <si>
    <t>Habitat Conservation</t>
  </si>
  <si>
    <t>https://www.cfda.gov/programs/11.463</t>
  </si>
  <si>
    <t>Meteorologic and Hydrologic Modernization Development</t>
  </si>
  <si>
    <t>https://www.cfda.gov/programs/11.467</t>
  </si>
  <si>
    <t>Applied Meteorological Research</t>
  </si>
  <si>
    <t>https://www.cfda.gov/programs/11.468</t>
  </si>
  <si>
    <t>Congressionally Identified Awards and  Projects</t>
  </si>
  <si>
    <t>https://www.cfda.gov/programs/11.469</t>
  </si>
  <si>
    <t>Unallied Science Program</t>
  </si>
  <si>
    <t>https://www.cfda.gov/programs/11.472</t>
  </si>
  <si>
    <t>Office for Coastal Management</t>
  </si>
  <si>
    <t>https://www.cfda.gov/programs/11.473</t>
  </si>
  <si>
    <t>Atlantic Coastal Fisheries Cooperative Management Act</t>
  </si>
  <si>
    <t>https://www.cfda.gov/programs/11.474</t>
  </si>
  <si>
    <t>Center for Sponsored Coastal Ocean Research_Coastal Ocean Program</t>
  </si>
  <si>
    <t>Jan, 01 1998</t>
  </si>
  <si>
    <t>https://www.cfda.gov/programs/11.478</t>
  </si>
  <si>
    <t>Educational Partnership Program</t>
  </si>
  <si>
    <t>https://www.cfda.gov/programs/11.481</t>
  </si>
  <si>
    <t>Coral Reef Conservation Program</t>
  </si>
  <si>
    <t>Jul, 02 2010</t>
  </si>
  <si>
    <t>https://www.cfda.gov/programs/11.482</t>
  </si>
  <si>
    <t>NOAA Programs for Disaster Relief Appropriations Act - Non-construction and Construction</t>
  </si>
  <si>
    <t>May, 29 2013</t>
  </si>
  <si>
    <t>https://www.cfda.gov/programs/11.483</t>
  </si>
  <si>
    <t>State and Local Implementation Grant Program</t>
  </si>
  <si>
    <t>Jul, 26 2012</t>
  </si>
  <si>
    <t>https://www.cfda.gov/programs/11.549</t>
  </si>
  <si>
    <t>Public Telecommunications Facilities Planning and Construction</t>
  </si>
  <si>
    <t>May, 01 2009</t>
  </si>
  <si>
    <t>https://www.cfda.gov/programs/11.550</t>
  </si>
  <si>
    <t>Special Projects</t>
  </si>
  <si>
    <t>https://www.cfda.gov/programs/11.553</t>
  </si>
  <si>
    <t>Broadband Technology Opportunities Program (BTOP)</t>
  </si>
  <si>
    <t>May, 26 2009</t>
  </si>
  <si>
    <t>https://www.cfda.gov/programs/11.557</t>
  </si>
  <si>
    <t>State Broadband Data and Development Grant Program</t>
  </si>
  <si>
    <t>https://www.cfda.gov/programs/11.558</t>
  </si>
  <si>
    <t>Calibration Program</t>
  </si>
  <si>
    <t>https://www.cfda.gov/programs/11.601</t>
  </si>
  <si>
    <t>National Standard Reference Data System</t>
  </si>
  <si>
    <t>https://www.cfda.gov/programs/11.603</t>
  </si>
  <si>
    <t>Standard Reference Materials</t>
  </si>
  <si>
    <t>https://www.cfda.gov/programs/11.604</t>
  </si>
  <si>
    <t>Weights and Measures Service</t>
  </si>
  <si>
    <t>https://www.cfda.gov/programs/11.606</t>
  </si>
  <si>
    <t>Measurement and Engineering Research and Standards</t>
  </si>
  <si>
    <t>https://www.cfda.gov/programs/11.609</t>
  </si>
  <si>
    <t>National Center for Standards and Certification Information</t>
  </si>
  <si>
    <t>https://www.cfda.gov/programs/11.610</t>
  </si>
  <si>
    <t>Manufacturing Extension Partnership</t>
  </si>
  <si>
    <t>https://www.cfda.gov/programs/11.611</t>
  </si>
  <si>
    <t>Advanced Technology Program</t>
  </si>
  <si>
    <t>https://www.cfda.gov/programs/11.612</t>
  </si>
  <si>
    <t xml:space="preserve">Technology Innovation Program (TIP) </t>
  </si>
  <si>
    <t>https://www.cfda.gov/programs/11.616</t>
  </si>
  <si>
    <t>Arrangements for Interdisciplinary Research Infrastructure</t>
  </si>
  <si>
    <t>Sep, 21 2013</t>
  </si>
  <si>
    <t>https://www.cfda.gov/programs/11.619</t>
  </si>
  <si>
    <t>Science, Technology, Business and/or Education Outreach</t>
  </si>
  <si>
    <t>https://www.cfda.gov/programs/11.620</t>
  </si>
  <si>
    <t>Native American Business Enterprise Centers</t>
  </si>
  <si>
    <t>Minority Business Development Agency, Department Of Commerce</t>
  </si>
  <si>
    <t>https://www.cfda.gov/programs/11.801</t>
  </si>
  <si>
    <t>Minority Business Resource Development</t>
  </si>
  <si>
    <t>Department Of Commerce</t>
  </si>
  <si>
    <t>May, 12 2010</t>
  </si>
  <si>
    <t>https://www.cfda.gov/programs/11.802</t>
  </si>
  <si>
    <t>MBDA Business Center - American Indian and Alaska Native</t>
  </si>
  <si>
    <t>Apr, 24 2012</t>
  </si>
  <si>
    <t>https://www.cfda.gov/programs/11.804</t>
  </si>
  <si>
    <t>MBDA Business Center</t>
  </si>
  <si>
    <t>Sep, 17 2010</t>
  </si>
  <si>
    <t>https://www.cfda.gov/programs/11.805</t>
  </si>
  <si>
    <t>Patent and Trademark Technical Information Dissemination</t>
  </si>
  <si>
    <t>Office Of The Secretary, Department Of Commerce</t>
  </si>
  <si>
    <t>https://www.cfda.gov/programs/11.900</t>
  </si>
  <si>
    <t>Marine Debris Program</t>
  </si>
  <si>
    <t>Aug, 08 2015</t>
  </si>
  <si>
    <t>https://www.cfda.gov/programs/11.999</t>
  </si>
  <si>
    <t>Procurement Technical Assistance For Business Firms</t>
  </si>
  <si>
    <t>Defense Logistics Agency, Department Of Defense</t>
  </si>
  <si>
    <t>DOD</t>
  </si>
  <si>
    <t>https://www.cfda.gov/programs/12.002</t>
  </si>
  <si>
    <t>Youth Conservation Services</t>
  </si>
  <si>
    <t>Department Of The Army, Office Of The Chief Of Engineers, Department Of Defense</t>
  </si>
  <si>
    <t>Jun, 25 2015</t>
  </si>
  <si>
    <t>https://www.cfda.gov/programs/12.010</t>
  </si>
  <si>
    <t>Aquatic Plant Control</t>
  </si>
  <si>
    <t>https://www.cfda.gov/programs/12.100</t>
  </si>
  <si>
    <t>Beach Erosion Control Projects</t>
  </si>
  <si>
    <t>https://www.cfda.gov/programs/12.101</t>
  </si>
  <si>
    <t>Emergency Rehabilitation of Flood Control Works or Federally Authorized Coastal Protection Works</t>
  </si>
  <si>
    <t>https://www.cfda.gov/programs/12.102</t>
  </si>
  <si>
    <t>Emergency Operations Flood Response and Post Flood Response</t>
  </si>
  <si>
    <t>https://www.cfda.gov/programs/12.103</t>
  </si>
  <si>
    <t>Flood Plain Management Services</t>
  </si>
  <si>
    <t>https://www.cfda.gov/programs/12.104</t>
  </si>
  <si>
    <t>Protection of Essential Highways, Highway Bridge Approaches, and Public Works</t>
  </si>
  <si>
    <t>https://www.cfda.gov/programs/12.105</t>
  </si>
  <si>
    <t>Flood Control Projects</t>
  </si>
  <si>
    <t>https://www.cfda.gov/programs/12.106</t>
  </si>
  <si>
    <t>Navigation Projects</t>
  </si>
  <si>
    <t>https://www.cfda.gov/programs/12.107</t>
  </si>
  <si>
    <t>Snagging and Clearing for Flood Control</t>
  </si>
  <si>
    <t>https://www.cfda.gov/programs/12.108</t>
  </si>
  <si>
    <t>Protection, Clearing and Straightening Channels</t>
  </si>
  <si>
    <t>https://www.cfda.gov/programs/12.109</t>
  </si>
  <si>
    <t>Planning Assistance to States</t>
  </si>
  <si>
    <t>https://www.cfda.gov/programs/12.110</t>
  </si>
  <si>
    <t>Emergency Advance Measures for Flood Prevention</t>
  </si>
  <si>
    <t>https://www.cfda.gov/programs/12.111</t>
  </si>
  <si>
    <t>Payments to States in Lieu of Real Estate Taxes</t>
  </si>
  <si>
    <t>https://www.cfda.gov/programs/12.112</t>
  </si>
  <si>
    <t>State Memorandum of Agreement Program for the Reimbursement of Technical Services</t>
  </si>
  <si>
    <t>https://www.cfda.gov/programs/12.113</t>
  </si>
  <si>
    <t>Collaborative Research and Development</t>
  </si>
  <si>
    <t>https://www.cfda.gov/programs/12.114</t>
  </si>
  <si>
    <t>Department of Defense Appropriation Act of 2003</t>
  </si>
  <si>
    <t>https://www.cfda.gov/programs/12.116</t>
  </si>
  <si>
    <t>ARRA Cooperative Agreements, New Mexico</t>
  </si>
  <si>
    <t>Jan, 29 2010</t>
  </si>
  <si>
    <t>https://www.cfda.gov/programs/12.117</t>
  </si>
  <si>
    <t>North Dakota Environmental Infrastructure (Section 594) - ARRA</t>
  </si>
  <si>
    <t>https://www.cfda.gov/programs/12.118</t>
  </si>
  <si>
    <t>Northern Wisconsin Environmental Infrastructure (Section 154) - ARRA</t>
  </si>
  <si>
    <t>https://www.cfda.gov/programs/12.119</t>
  </si>
  <si>
    <t>Northeastern Minnesota  Environmental Infrastructure (Section 569) - ARRA</t>
  </si>
  <si>
    <t>https://www.cfda.gov/programs/12.120</t>
  </si>
  <si>
    <t>Montana, Nevada, New Mexico, Utah, Idaho, &amp; Wyoming Environmental Infrastructure (Section 595) - ARRA</t>
  </si>
  <si>
    <t>Feb, 04 2010</t>
  </si>
  <si>
    <t>https://www.cfda.gov/programs/12.121</t>
  </si>
  <si>
    <t>Title VI - Cheyenne River Sioux Tribe, Lower Brule Sioux Tribe, and Terrestrial Wildlife Habitat Restoration, South Dakota - ARRA</t>
  </si>
  <si>
    <t>https://www.cfda.gov/programs/12.122</t>
  </si>
  <si>
    <t>South Central Pennsylvania Envrionmental Infrastructure (Section 313) - ARRA</t>
  </si>
  <si>
    <t>https://www.cfda.gov/programs/12.123</t>
  </si>
  <si>
    <t>Mississippi Environmental Infrastructure (Section 592) - ARRA</t>
  </si>
  <si>
    <t>Mar, 05 2010</t>
  </si>
  <si>
    <t>https://www.cfda.gov/programs/12.124</t>
  </si>
  <si>
    <t>Southern WV Environmental Infrastructure (Section 340) - ARRA</t>
  </si>
  <si>
    <t>Mar, 22 2010</t>
  </si>
  <si>
    <t>https://www.cfda.gov/programs/12.125</t>
  </si>
  <si>
    <t>Central WV Environmental Infrastructure (Section 571) - ARRA</t>
  </si>
  <si>
    <t>https://www.cfda.gov/programs/12.126</t>
  </si>
  <si>
    <t>Southern and Eastern KY Environmental Infrastructure (Section 531) - ARRA</t>
  </si>
  <si>
    <t>https://www.cfda.gov/programs/12.127</t>
  </si>
  <si>
    <t>Florida Keys Water Quality Improvement Program (Section 109) - ARRA</t>
  </si>
  <si>
    <t>https://www.cfda.gov/programs/12.128</t>
  </si>
  <si>
    <t>Title VI - Cheyenne River Sioux Tribe, Lower Brule Sioux Tribe, and Terrestrial Wildlife Habitat Restoration, South Dakota</t>
  </si>
  <si>
    <t>Apr, 12 2010</t>
  </si>
  <si>
    <t>https://www.cfda.gov/programs/12.129</t>
  </si>
  <si>
    <t>Estuary Habitat Restoration Program</t>
  </si>
  <si>
    <t>Oct, 03 2012</t>
  </si>
  <si>
    <t>https://www.cfda.gov/programs/12.130</t>
  </si>
  <si>
    <t xml:space="preserve">Electronic Absentee Systems for Elections </t>
  </si>
  <si>
    <t>Federal Voting Assistance Program, Department Of Defense</t>
  </si>
  <si>
    <t>Mar, 30 2011</t>
  </si>
  <si>
    <t>https://www.cfda.gov/programs/12.217</t>
  </si>
  <si>
    <t>FVAP Policy Clearinghouse</t>
  </si>
  <si>
    <t>Feb, 14 2013</t>
  </si>
  <si>
    <t>https://www.cfda.gov/programs/12.218</t>
  </si>
  <si>
    <t>EASE 2.0</t>
  </si>
  <si>
    <t>Apr, 04 2013</t>
  </si>
  <si>
    <t>https://www.cfda.gov/programs/12.219</t>
  </si>
  <si>
    <t>Commercial Technologies for Maintenance Activities Program</t>
  </si>
  <si>
    <t>Office Of The Secretary Of Defense, Logistics And Material Readiness, Maintenance Policy &amp; Programs, Department Of Defense</t>
  </si>
  <si>
    <t>May, 24 2013</t>
  </si>
  <si>
    <t>https://www.cfda.gov/programs/12.225</t>
  </si>
  <si>
    <t>Basic and Applied Scientific Research</t>
  </si>
  <si>
    <t>Department Of The Navy, Office Of The Chief Of Naval Research, Department Of Defense</t>
  </si>
  <si>
    <t>https://www.cfda.gov/programs/12.300</t>
  </si>
  <si>
    <t>Science, Technology, Engineering &amp; Mathematics (STEM) Education, Outreach and Workforce Program</t>
  </si>
  <si>
    <t>Apr, 12 2011</t>
  </si>
  <si>
    <t>https://www.cfda.gov/programs/12.330</t>
  </si>
  <si>
    <t xml:space="preserve">Navy  Command, Control, Communications, Computers, Intelligence, Surveillance, and Reconnaissance </t>
  </si>
  <si>
    <t>Department Of The Navy, Spawar, Department Of Defense</t>
  </si>
  <si>
    <t>May, 26 2011</t>
  </si>
  <si>
    <t>https://www.cfda.gov/programs/12.335</t>
  </si>
  <si>
    <t>Naval Medical Research and Development</t>
  </si>
  <si>
    <t>Naval Medical Logistics Command, Department Of Defense</t>
  </si>
  <si>
    <t>Dec, 14 2011</t>
  </si>
  <si>
    <t>https://www.cfda.gov/programs/12.340</t>
  </si>
  <si>
    <t>Department of Defense HIV/AIDS Prevention Program</t>
  </si>
  <si>
    <t>https://www.cfda.gov/programs/12.350</t>
  </si>
  <si>
    <t xml:space="preserve">Basic  Scientific Research - Combating Weapons of Mass Destruction </t>
  </si>
  <si>
    <t>Office Of The Secretary Of Defense, Department Of Defense</t>
  </si>
  <si>
    <t>https://www.cfda.gov/programs/12.351</t>
  </si>
  <si>
    <t>Scientific Research - Combating Weapons of Mass Destruction</t>
  </si>
  <si>
    <t>https://www.cfda.gov/programs/12.352</t>
  </si>
  <si>
    <t>Pest Management and Vector Control Research</t>
  </si>
  <si>
    <t>Jul, 31 2015</t>
  </si>
  <si>
    <t>https://www.cfda.gov/programs/12.355</t>
  </si>
  <si>
    <t>ROTC Language and Culture Training Grants</t>
  </si>
  <si>
    <t>https://www.cfda.gov/programs/12.357</t>
  </si>
  <si>
    <t>Research on Chemical and Biological Defense</t>
  </si>
  <si>
    <t>https://www.cfda.gov/programs/12.360</t>
  </si>
  <si>
    <t>Marine Corps Systems Command Federal Assistance Program</t>
  </si>
  <si>
    <t>Marine Corps Systems Command, Department Of Defense</t>
  </si>
  <si>
    <t>Apr, 28 2011</t>
  </si>
  <si>
    <t>https://www.cfda.gov/programs/12.369</t>
  </si>
  <si>
    <t>Military Construction, National Guard</t>
  </si>
  <si>
    <t>National Guard Bureau, Department Of Defense</t>
  </si>
  <si>
    <t>https://www.cfda.gov/programs/12.400</t>
  </si>
  <si>
    <t>National Guard Military Operations and Maintenance (O&amp;M) Projects</t>
  </si>
  <si>
    <t>Jan, 01 1996</t>
  </si>
  <si>
    <t>https://www.cfda.gov/programs/12.401</t>
  </si>
  <si>
    <t>National Guard ChalleNGe Program</t>
  </si>
  <si>
    <t>https://www.cfda.gov/programs/12.404</t>
  </si>
  <si>
    <t>Military Medical Research and Development</t>
  </si>
  <si>
    <t>U.s. Army Medical Command, Department Of Defense</t>
  </si>
  <si>
    <t>https://www.cfda.gov/programs/12.420</t>
  </si>
  <si>
    <t>Basic Scientific Research</t>
  </si>
  <si>
    <t>U.s. Army Materiel Command, Department Of Defense</t>
  </si>
  <si>
    <t>https://www.cfda.gov/programs/12.431</t>
  </si>
  <si>
    <t>Dissertation Year Fellowship</t>
  </si>
  <si>
    <t>Us  Army Center Of Military History, Department Of Defense</t>
  </si>
  <si>
    <t>Aug, 24 2013</t>
  </si>
  <si>
    <t>https://www.cfda.gov/programs/12.440</t>
  </si>
  <si>
    <t>The Language Flagship Grants to Institutions of Higher Education</t>
  </si>
  <si>
    <t>https://www.cfda.gov/programs/12.550</t>
  </si>
  <si>
    <t>National Security Education Program David L. Boren Scholarships</t>
  </si>
  <si>
    <t>Department Of Defense</t>
  </si>
  <si>
    <t>https://www.cfda.gov/programs/12.551</t>
  </si>
  <si>
    <t>National Security Education Program David L. Boren Fellowships</t>
  </si>
  <si>
    <t>https://www.cfda.gov/programs/12.552</t>
  </si>
  <si>
    <t>The Language Flagship Fellowships</t>
  </si>
  <si>
    <t>https://www.cfda.gov/programs/12.553</t>
  </si>
  <si>
    <t>English for Heritage Language Speakers Grants to U.S. Institutions of Higher Education</t>
  </si>
  <si>
    <t>Office Of The Assistant Secretary (strategy And Requirements), Department Of Defense</t>
  </si>
  <si>
    <t>https://www.cfda.gov/programs/12.554</t>
  </si>
  <si>
    <t>English for Heritage Language Speakers Scholarships</t>
  </si>
  <si>
    <t>https://www.cfda.gov/programs/12.555</t>
  </si>
  <si>
    <t>Competitive Grants: Promoting K-12 Student Achievement at Military-Connected Schools</t>
  </si>
  <si>
    <t>Aug, 31 2009</t>
  </si>
  <si>
    <t>https://www.cfda.gov/programs/12.556</t>
  </si>
  <si>
    <t>Invitational Grants for Military-Connected Schools</t>
  </si>
  <si>
    <t>Oct, 20 2009</t>
  </si>
  <si>
    <t>https://www.cfda.gov/programs/12.557</t>
  </si>
  <si>
    <t>Department of Defense Impact Aid (Supplement, CWSD, BRAC)</t>
  </si>
  <si>
    <t>Oct, 16 2009</t>
  </si>
  <si>
    <t>https://www.cfda.gov/programs/12.558</t>
  </si>
  <si>
    <t>DOD, NDEP, DOTC-STEM Education Outreach Implementation</t>
  </si>
  <si>
    <t>Apr, 18 2010</t>
  </si>
  <si>
    <t>https://www.cfda.gov/programs/12.560</t>
  </si>
  <si>
    <t>Community Partners in Suicide Prevention</t>
  </si>
  <si>
    <t>May, 14 2015</t>
  </si>
  <si>
    <t>https://www.cfda.gov/programs/12.561</t>
  </si>
  <si>
    <t>Language Training Center</t>
  </si>
  <si>
    <t>May, 04 2012</t>
  </si>
  <si>
    <t>https://www.cfda.gov/programs/12.579</t>
  </si>
  <si>
    <t>Task Force for Business &amp; Stability Operations</t>
  </si>
  <si>
    <t>Aug, 24 2011</t>
  </si>
  <si>
    <t>https://www.cfda.gov/programs/12.597</t>
  </si>
  <si>
    <t>Centers for Academic Excellence</t>
  </si>
  <si>
    <t>Defense Intelligence Agency, Department Of Defense</t>
  </si>
  <si>
    <t>Sep, 23 2012</t>
  </si>
  <si>
    <t>https://www.cfda.gov/programs/12.598</t>
  </si>
  <si>
    <t>Congressionally Directed Assistance</t>
  </si>
  <si>
    <t>https://www.cfda.gov/programs/12.599</t>
  </si>
  <si>
    <t>Community Investment</t>
  </si>
  <si>
    <t>Office Of Economic Adjustment, Department Of Defense</t>
  </si>
  <si>
    <t>Oct, 22 2010</t>
  </si>
  <si>
    <t>https://www.cfda.gov/programs/12.600</t>
  </si>
  <si>
    <t>Community Economic Adjustment Assistance for Reductions in Defense Spending</t>
  </si>
  <si>
    <t>Nov, 30 2012</t>
  </si>
  <si>
    <t>https://www.cfda.gov/programs/12.604</t>
  </si>
  <si>
    <t>Community Economic Adjustment Assistance for Establishment, Expansion, Realignment, or Closure of a Military Installation</t>
  </si>
  <si>
    <t>https://www.cfda.gov/programs/12.607</t>
  </si>
  <si>
    <t>Community Economic Adjustment Assistance for Compatible Use and Joint Land Use Studies</t>
  </si>
  <si>
    <t>https://www.cfda.gov/programs/12.610</t>
  </si>
  <si>
    <t>Community Economic Adjustment Assistance for Reductions in Defense Industry Employment</t>
  </si>
  <si>
    <t>https://www.cfda.gov/programs/12.611</t>
  </si>
  <si>
    <t>Community Economic Adjustment Assistance for Advance Planning and Economic Diversification</t>
  </si>
  <si>
    <t>https://www.cfda.gov/programs/12.614</t>
  </si>
  <si>
    <t>Research and Technical Assistance</t>
  </si>
  <si>
    <t>https://www.cfda.gov/programs/12.615</t>
  </si>
  <si>
    <t>Economic Adjustment Assistance for State Governments</t>
  </si>
  <si>
    <t>May, 30 2014</t>
  </si>
  <si>
    <t>https://www.cfda.gov/programs/12.617</t>
  </si>
  <si>
    <t>Basic, Applied, and Advanced Research in Science and Engineering</t>
  </si>
  <si>
    <t>https://www.cfda.gov/programs/12.630</t>
  </si>
  <si>
    <t>Science, Technology, Engineering and Mathematics (STEM) Educational Program: Science, Mathematics And Research for Transformation (SMART)</t>
  </si>
  <si>
    <t>https://www.cfda.gov/programs/12.631</t>
  </si>
  <si>
    <t>Legacy Resource Management Program</t>
  </si>
  <si>
    <t>Mar, 20 2015</t>
  </si>
  <si>
    <t>https://www.cfda.gov/programs/12.632</t>
  </si>
  <si>
    <t>Donations/Loans of Obsolete DOD Property</t>
  </si>
  <si>
    <t>Secretaries Of Military Departments, Department Of Defense</t>
  </si>
  <si>
    <t>https://www.cfda.gov/programs/12.700</t>
  </si>
  <si>
    <t>Uniformed Services University Medical Research Projects</t>
  </si>
  <si>
    <t>Uniformed Services University Of The Health Sciences, Department Of Defense</t>
  </si>
  <si>
    <t>Aug, 11 2011</t>
  </si>
  <si>
    <t>https://www.cfda.gov/programs/12.750</t>
  </si>
  <si>
    <t>Air Force Defense Research Sciences Program</t>
  </si>
  <si>
    <t>Department Of The Air Force, Materiel Command, Department Of Defense</t>
  </si>
  <si>
    <t>https://www.cfda.gov/programs/12.800</t>
  </si>
  <si>
    <t>Air Force Academy Athletic Programs</t>
  </si>
  <si>
    <t>May, 12 2012</t>
  </si>
  <si>
    <t>https://www.cfda.gov/programs/12.801</t>
  </si>
  <si>
    <t>Air Force Medical Research and Development</t>
  </si>
  <si>
    <t>Department Of The Air Force, Medical Support Agency, Department Of Defense</t>
  </si>
  <si>
    <t>Apr, 10 2015</t>
  </si>
  <si>
    <t>https://www.cfda.gov/programs/12.810</t>
  </si>
  <si>
    <t>Language Grant Program</t>
  </si>
  <si>
    <t>National Security Agency, Department Of Defense</t>
  </si>
  <si>
    <t>https://www.cfda.gov/programs/12.900</t>
  </si>
  <si>
    <t>Mathematical Sciences Grants Program</t>
  </si>
  <si>
    <t>https://www.cfda.gov/programs/12.901</t>
  </si>
  <si>
    <t>Information Security Grants</t>
  </si>
  <si>
    <t>https://www.cfda.gov/programs/12.902</t>
  </si>
  <si>
    <t>GenCyber Grants Program</t>
  </si>
  <si>
    <t>Jan, 15 2016</t>
  </si>
  <si>
    <t>https://www.cfda.gov/programs/12.903</t>
  </si>
  <si>
    <t>Research and Technology Development</t>
  </si>
  <si>
    <t>Advanced Research Projects Agency, Department Of Defense</t>
  </si>
  <si>
    <t>https://www.cfda.gov/programs/12.910</t>
  </si>
  <si>
    <t>Upper San Pedro Partnership Support</t>
  </si>
  <si>
    <t>Army Contracting Command, Department Of Defense</t>
  </si>
  <si>
    <t>May, 15 2016</t>
  </si>
  <si>
    <t>https://www.cfda.gov/programs/12.987</t>
  </si>
  <si>
    <t>Transformation Initiative: Choice Neighborhoods Demonstration Small Research Grant Program</t>
  </si>
  <si>
    <t>Office Of Policy Development And Research, Department Of Housing And Urban Development</t>
  </si>
  <si>
    <t>Feb, 03 2012</t>
  </si>
  <si>
    <t>HUD</t>
  </si>
  <si>
    <t>https://www.cfda.gov/programs/14.008</t>
  </si>
  <si>
    <t>Interest Reduction Payments_Rental and Cooperative Housing for Lower Income Families</t>
  </si>
  <si>
    <t>Office Of Housing-federal Housing Commissioner, Department Of Housing And Urban Development</t>
  </si>
  <si>
    <t>https://www.cfda.gov/programs/14.103</t>
  </si>
  <si>
    <t>Rehabilitation Mortgage Insurance</t>
  </si>
  <si>
    <t>https://www.cfda.gov/programs/14.108</t>
  </si>
  <si>
    <t>Manufactured Home Loan Insurance_Financing Purchase of Manufactured Homes as Principal Residences of Borrowers</t>
  </si>
  <si>
    <t>https://www.cfda.gov/programs/14.110</t>
  </si>
  <si>
    <t>Mortgage Insurance_Homes</t>
  </si>
  <si>
    <t>https://www.cfda.gov/programs/14.117</t>
  </si>
  <si>
    <t>Mortgage Insurance_Homes for Disaster Victims</t>
  </si>
  <si>
    <t>https://www.cfda.gov/programs/14.119</t>
  </si>
  <si>
    <t>Mortgage Insurance_Homes in Urban Renewal Areas</t>
  </si>
  <si>
    <t>https://www.cfda.gov/programs/14.122</t>
  </si>
  <si>
    <t>Mortgage Insurance_Housing in Older, Declining Areas</t>
  </si>
  <si>
    <t>https://www.cfda.gov/programs/14.123</t>
  </si>
  <si>
    <t>Mortgage Insurance_Cooperative Projects</t>
  </si>
  <si>
    <t>https://www.cfda.gov/programs/14.126</t>
  </si>
  <si>
    <t>Mortgage Insurance_Manufactured Home Parks</t>
  </si>
  <si>
    <t>https://www.cfda.gov/programs/14.127</t>
  </si>
  <si>
    <t>Mortgage Insurance_Hospitals</t>
  </si>
  <si>
    <t>https://www.cfda.gov/programs/14.128</t>
  </si>
  <si>
    <t>Mortgage Insurance_Nursing Homes, Intermediate Care Facilities, Board and Care Homes and Assisted Living Facilities</t>
  </si>
  <si>
    <t>https://www.cfda.gov/programs/14.129</t>
  </si>
  <si>
    <t>Mortgage Insurance_Purchase of Units in Condominiums</t>
  </si>
  <si>
    <t>https://www.cfda.gov/programs/14.133</t>
  </si>
  <si>
    <t>Mortgage Insurance_Rental Housing</t>
  </si>
  <si>
    <t>https://www.cfda.gov/programs/14.134</t>
  </si>
  <si>
    <t>Mortgage Insurance_Rental and Cooperative Housing for Moderate Income Families and Elderly, Market Interest Rate</t>
  </si>
  <si>
    <t>https://www.cfda.gov/programs/14.135</t>
  </si>
  <si>
    <t>Mortgage Insurance_Rental Housing for the Elderly</t>
  </si>
  <si>
    <t>https://www.cfda.gov/programs/14.138</t>
  </si>
  <si>
    <t>Mortgage Insurance_Rental Housing in Urban Renewal Areas</t>
  </si>
  <si>
    <t>https://www.cfda.gov/programs/14.139</t>
  </si>
  <si>
    <t>Property Improvement Loan Insurance for Improving All Existing Structures and Building of New Nonresidential Structures</t>
  </si>
  <si>
    <t>https://www.cfda.gov/programs/14.142</t>
  </si>
  <si>
    <t>Rent Supplements_Rental Housing for Lower Income Families</t>
  </si>
  <si>
    <t>https://www.cfda.gov/programs/14.149</t>
  </si>
  <si>
    <t>Supplemental Loan Insurance_Multifamily Rental Housing</t>
  </si>
  <si>
    <t>https://www.cfda.gov/programs/14.151</t>
  </si>
  <si>
    <t>Mortgage Insurance for the Purchase or Refinancing of Existing Multifamily Housing Projects</t>
  </si>
  <si>
    <t>https://www.cfda.gov/programs/14.155</t>
  </si>
  <si>
    <t>Supportive Housing for the Elderly</t>
  </si>
  <si>
    <t>https://www.cfda.gov/programs/14.157</t>
  </si>
  <si>
    <t>Section 245 Graduated Payment Mortgage Program</t>
  </si>
  <si>
    <t>https://www.cfda.gov/programs/14.159</t>
  </si>
  <si>
    <t>Mortgage Insurance_Combination and Manufactured Home Lot Loans</t>
  </si>
  <si>
    <t>https://www.cfda.gov/programs/14.162</t>
  </si>
  <si>
    <t>Mortgage Insurance_Single Family Cooperative Housing</t>
  </si>
  <si>
    <t>https://www.cfda.gov/programs/14.163</t>
  </si>
  <si>
    <t>Land Sales-Certain Subdivided Land (Interstate Land Sales Registration) and Real Estate Settlement Procedures Act</t>
  </si>
  <si>
    <t>https://www.cfda.gov/programs/14.168</t>
  </si>
  <si>
    <t>Housing Counseling Assistance Program</t>
  </si>
  <si>
    <t>https://www.cfda.gov/programs/14.169</t>
  </si>
  <si>
    <t>Manufactured Home Dispute Resolution</t>
  </si>
  <si>
    <t>https://www.cfda.gov/programs/14.171</t>
  </si>
  <si>
    <t>Mortgage Insurance_Growing Equity Mortgages</t>
  </si>
  <si>
    <t>https://www.cfda.gov/programs/14.172</t>
  </si>
  <si>
    <t>Adjustable Rate Mortgages</t>
  </si>
  <si>
    <t>https://www.cfda.gov/programs/14.175</t>
  </si>
  <si>
    <t>Supportive Housing for Persons with Disabilities</t>
  </si>
  <si>
    <t>https://www.cfda.gov/programs/14.181</t>
  </si>
  <si>
    <t>Home Equity Conversion Mortgages</t>
  </si>
  <si>
    <t>https://www.cfda.gov/programs/14.183</t>
  </si>
  <si>
    <t>Mortgages Insurance for Single Room Occupancy (SRO) Projects</t>
  </si>
  <si>
    <t>https://www.cfda.gov/programs/14.184</t>
  </si>
  <si>
    <t>Housing Finance Agencies (HFA) Risk Sharing</t>
  </si>
  <si>
    <t>https://www.cfda.gov/programs/14.188</t>
  </si>
  <si>
    <t>Qualified Participating Entities (QPE) Risk Sharing</t>
  </si>
  <si>
    <t>https://www.cfda.gov/programs/14.189</t>
  </si>
  <si>
    <t>Multifamily Housing Service Coordinators</t>
  </si>
  <si>
    <t>https://www.cfda.gov/programs/14.191</t>
  </si>
  <si>
    <t>Section 8 Housing Assistance Payments Program</t>
  </si>
  <si>
    <t>https://www.cfda.gov/programs/14.195</t>
  </si>
  <si>
    <t>Good Neighbor Next Door Sales Program</t>
  </si>
  <si>
    <t>https://www.cfda.gov/programs/14.198</t>
  </si>
  <si>
    <t>Community Development Block Grants/Entitlement Grants</t>
  </si>
  <si>
    <t>https://www.cfda.gov/programs/14.218</t>
  </si>
  <si>
    <t>Community Development Block Grants/Special Purpose Grants/Insular Areas</t>
  </si>
  <si>
    <t>https://www.cfda.gov/programs/14.225</t>
  </si>
  <si>
    <t>Community Development Block Grants/State's program and Non-Entitlement Grants in Hawaii</t>
  </si>
  <si>
    <t>https://www.cfda.gov/programs/14.228</t>
  </si>
  <si>
    <t>Emergency Solutions Grant Program</t>
  </si>
  <si>
    <t>https://www.cfda.gov/programs/14.231</t>
  </si>
  <si>
    <t>Home Investment Partnerships Program</t>
  </si>
  <si>
    <t>https://www.cfda.gov/programs/14.239</t>
  </si>
  <si>
    <t>Housing Opportunities for Persons with AIDS</t>
  </si>
  <si>
    <t>https://www.cfda.gov/programs/14.241</t>
  </si>
  <si>
    <t>Self-Help Homeownership Opportunity Program</t>
  </si>
  <si>
    <t>https://www.cfda.gov/programs/14.247</t>
  </si>
  <si>
    <t>Community Development Block Grants_Section 108 Loan Guarantees</t>
  </si>
  <si>
    <t>https://www.cfda.gov/programs/14.248</t>
  </si>
  <si>
    <t>Section 4 Capacity Building for Community Development and Affordable Housing</t>
  </si>
  <si>
    <t>https://www.cfda.gov/programs/14.252</t>
  </si>
  <si>
    <t>Jul, 19 2010</t>
  </si>
  <si>
    <t>https://www.cfda.gov/programs/14.259</t>
  </si>
  <si>
    <t xml:space="preserve">Homeless Management Information Systems Technical Assistance </t>
  </si>
  <si>
    <t>Sep, 10 2010</t>
  </si>
  <si>
    <t>https://www.cfda.gov/programs/14.261</t>
  </si>
  <si>
    <t>Rural Capacity Building for Community Development and Affordable Housing Grants</t>
  </si>
  <si>
    <t>Apr, 11 2012</t>
  </si>
  <si>
    <t>https://www.cfda.gov/programs/14.265</t>
  </si>
  <si>
    <t>Border Community Capital Initiative</t>
  </si>
  <si>
    <t>Sep, 20 2012</t>
  </si>
  <si>
    <t>https://www.cfda.gov/programs/14.266</t>
  </si>
  <si>
    <t xml:space="preserve">Continuum of Care Program </t>
  </si>
  <si>
    <t>Aug, 08 2012</t>
  </si>
  <si>
    <t>https://www.cfda.gov/programs/14.267</t>
  </si>
  <si>
    <t xml:space="preserve">Rural Housing Stability Assistance Program </t>
  </si>
  <si>
    <t>Sep, 22 2012</t>
  </si>
  <si>
    <t>https://www.cfda.gov/programs/14.268</t>
  </si>
  <si>
    <t>Hurricane Sandy Community Development Block Grant Disaster Recovery Grants (CDBG-DR)</t>
  </si>
  <si>
    <t>Aug, 31 2013</t>
  </si>
  <si>
    <t>https://www.cfda.gov/programs/14.269</t>
  </si>
  <si>
    <t>Appalachia Economic Development Initiative</t>
  </si>
  <si>
    <t>Sep, 06 2013</t>
  </si>
  <si>
    <t>https://www.cfda.gov/programs/14.270</t>
  </si>
  <si>
    <t>Delta Community Capital Initiative</t>
  </si>
  <si>
    <t>https://www.cfda.gov/programs/14.271</t>
  </si>
  <si>
    <t>National Disaster Resilience Competition</t>
  </si>
  <si>
    <t>Aug, 01 2014</t>
  </si>
  <si>
    <t>https://www.cfda.gov/programs/14.272</t>
  </si>
  <si>
    <t>Pay for Success Permanent Supportive Housing Demonstration</t>
  </si>
  <si>
    <t>Jul, 08 2015</t>
  </si>
  <si>
    <t>https://www.cfda.gov/programs/14.273</t>
  </si>
  <si>
    <t>Youth Homelessness Demonstration Program</t>
  </si>
  <si>
    <t>May, 14 2016</t>
  </si>
  <si>
    <t>https://www.cfda.gov/programs/14.276</t>
  </si>
  <si>
    <t>Veterans Home Rehabilitation Program</t>
  </si>
  <si>
    <t>https://www.cfda.gov/programs/14.278</t>
  </si>
  <si>
    <t>Single Family Property Disposition</t>
  </si>
  <si>
    <t>https://www.cfda.gov/programs/14.311</t>
  </si>
  <si>
    <t>Dollar Home Sales</t>
  </si>
  <si>
    <t>https://www.cfda.gov/programs/14.313</t>
  </si>
  <si>
    <t>Assisted Living Conversion for Eligible Multifamily Housing Projects</t>
  </si>
  <si>
    <t>https://www.cfda.gov/programs/14.314</t>
  </si>
  <si>
    <t>Housing Counseling Training Program</t>
  </si>
  <si>
    <t>https://www.cfda.gov/programs/14.316</t>
  </si>
  <si>
    <t>Section 8 Housing Assistance Payments Program Special Allocations (Recovery Act Funded)</t>
  </si>
  <si>
    <t>May, 15 2009</t>
  </si>
  <si>
    <t>https://www.cfda.gov/programs/14.317</t>
  </si>
  <si>
    <t>Assisted Housing Stability and Energy and Green Retrofit Investments Program (Recovery Act Funded)</t>
  </si>
  <si>
    <t>May, 13 2009</t>
  </si>
  <si>
    <t>https://www.cfda.gov/programs/14.318</t>
  </si>
  <si>
    <t>Multifamily Energy Innovation Fund</t>
  </si>
  <si>
    <t>Aug, 19 2011</t>
  </si>
  <si>
    <t>https://www.cfda.gov/programs/14.319</t>
  </si>
  <si>
    <t>FHA Technical Assistance Training Ð Transformation Initiative</t>
  </si>
  <si>
    <t>Sep, 19 2010</t>
  </si>
  <si>
    <t>https://www.cfda.gov/programs/14.321</t>
  </si>
  <si>
    <t>FHA Power Saver Home Energy Improvement Pilot Program</t>
  </si>
  <si>
    <t>https://www.cfda.gov/programs/14.324</t>
  </si>
  <si>
    <t>Project Rental Assistance Demonstration (PRA Demo) Program of Section 811 Supportive Housing for Persons with Disabilities</t>
  </si>
  <si>
    <t>Nov, 13 2011</t>
  </si>
  <si>
    <t>https://www.cfda.gov/programs/14.326</t>
  </si>
  <si>
    <t>Performance Based Contract Administrator Program</t>
  </si>
  <si>
    <t>Dec, 10 2011</t>
  </si>
  <si>
    <t>https://www.cfda.gov/programs/14.327</t>
  </si>
  <si>
    <t>Equal Opportunity in Housing</t>
  </si>
  <si>
    <t>Office Of Fair Housing And Equal Opportunity, Department Of Housing And Urban Development</t>
  </si>
  <si>
    <t>https://www.cfda.gov/programs/14.400</t>
  </si>
  <si>
    <t>Fair Housing Assistance Program_State and Local</t>
  </si>
  <si>
    <t>https://www.cfda.gov/programs/14.401</t>
  </si>
  <si>
    <t>Fair Housing Initiatives Program</t>
  </si>
  <si>
    <t>https://www.cfda.gov/programs/14.408</t>
  </si>
  <si>
    <t>Education and Outreach Initiatives</t>
  </si>
  <si>
    <t>Jul, 21 2009</t>
  </si>
  <si>
    <t>https://www.cfda.gov/programs/14.416</t>
  </si>
  <si>
    <t>Fair Housing Organization Initiatives</t>
  </si>
  <si>
    <t>https://www.cfda.gov/programs/14.417</t>
  </si>
  <si>
    <t xml:space="preserve">Private Enforcement Initiatives </t>
  </si>
  <si>
    <t>https://www.cfda.gov/programs/14.418</t>
  </si>
  <si>
    <t>General Research and Technology Activity</t>
  </si>
  <si>
    <t>https://www.cfda.gov/programs/14.506</t>
  </si>
  <si>
    <t>Doctoral Dissertation Research Grants</t>
  </si>
  <si>
    <t>https://www.cfda.gov/programs/14.516</t>
  </si>
  <si>
    <t>Transformation Initiative Research Grants: Sustainable Community Research Grant Program</t>
  </si>
  <si>
    <t>Jul, 12 2010</t>
  </si>
  <si>
    <t>https://www.cfda.gov/programs/14.523</t>
  </si>
  <si>
    <t>Transformation Initiative Research Grants: Natural Experiments</t>
  </si>
  <si>
    <t>https://www.cfda.gov/programs/14.524</t>
  </si>
  <si>
    <t>Transformation Initiative Research Grants: Demonstration and Related Small Grants</t>
  </si>
  <si>
    <t>https://www.cfda.gov/programs/14.525</t>
  </si>
  <si>
    <t>Fellowship Placement Pilot Program</t>
  </si>
  <si>
    <t>Aug, 03 2011</t>
  </si>
  <si>
    <t>https://www.cfda.gov/programs/14.529</t>
  </si>
  <si>
    <t>Strong Cities Strong Communities (SC2) National Resource Network</t>
  </si>
  <si>
    <t>Aug, 09 2012</t>
  </si>
  <si>
    <t>https://www.cfda.gov/programs/14.534</t>
  </si>
  <si>
    <t>Transformation Initiative: Rental Assistance Demonstration Small Research Grant Program</t>
  </si>
  <si>
    <t>Mar, 13 2013</t>
  </si>
  <si>
    <t>https://www.cfda.gov/programs/14.535</t>
  </si>
  <si>
    <t>Research and Evaluations, Demonstrations, and Data Analysis and Utilization</t>
  </si>
  <si>
    <t>Jun, 14 2014</t>
  </si>
  <si>
    <t>https://www.cfda.gov/programs/14.536</t>
  </si>
  <si>
    <t>Public and Indian Housing</t>
  </si>
  <si>
    <t>Office Of Public And Indian Housing, Department Of Housing And Urban Development</t>
  </si>
  <si>
    <t>https://www.cfda.gov/programs/14.850</t>
  </si>
  <si>
    <t>Lower Income Housing Assistance Program_Section 8 Moderate Rehabilitation</t>
  </si>
  <si>
    <t>https://www.cfda.gov/programs/14.856</t>
  </si>
  <si>
    <t>Indian Community Development Block Grant Program</t>
  </si>
  <si>
    <t>https://www.cfda.gov/programs/14.862</t>
  </si>
  <si>
    <t>Public and Indian Housing_Indian Loan Guarantee Program</t>
  </si>
  <si>
    <t>https://www.cfda.gov/programs/14.865</t>
  </si>
  <si>
    <t>Demolition and Revitalization of Severely Distressed Public Housing</t>
  </si>
  <si>
    <t>https://www.cfda.gov/programs/14.866</t>
  </si>
  <si>
    <t>Indian Housing Block Grants</t>
  </si>
  <si>
    <t>https://www.cfda.gov/programs/14.867</t>
  </si>
  <si>
    <t>Title VI Federal Guarantees for Financing Tribal Housing Activities</t>
  </si>
  <si>
    <t>https://www.cfda.gov/programs/14.869</t>
  </si>
  <si>
    <t>Resident Opportunity and Supportive Services - Service Coordinators</t>
  </si>
  <si>
    <t>https://www.cfda.gov/programs/14.870</t>
  </si>
  <si>
    <t>Section 8 Housing Choice Vouchers</t>
  </si>
  <si>
    <t>https://www.cfda.gov/programs/14.871</t>
  </si>
  <si>
    <t>Public Housing Capital Fund</t>
  </si>
  <si>
    <t>https://www.cfda.gov/programs/14.872</t>
  </si>
  <si>
    <t>Native Hawaiian Housing Block Grants</t>
  </si>
  <si>
    <t>https://www.cfda.gov/programs/14.873</t>
  </si>
  <si>
    <t xml:space="preserve">Loan Guarantees for Native Hawaiian Housing </t>
  </si>
  <si>
    <t>https://www.cfda.gov/programs/14.874</t>
  </si>
  <si>
    <t>Public Housing Family Self-Sufficiency under Resident Opportunity and Supportive Services</t>
  </si>
  <si>
    <t>https://www.cfda.gov/programs/14.877</t>
  </si>
  <si>
    <t>Affordable Housing Development in Main Street Rejuvenation Projects</t>
  </si>
  <si>
    <t>https://www.cfda.gov/programs/14.878</t>
  </si>
  <si>
    <t>Mainstream Vouchers</t>
  </si>
  <si>
    <t>https://www.cfda.gov/programs/14.879</t>
  </si>
  <si>
    <t>Moving to Work Demonstration Program</t>
  </si>
  <si>
    <t>https://www.cfda.gov/programs/14.881</t>
  </si>
  <si>
    <t>Choice Neighborhoods Implementation Grants</t>
  </si>
  <si>
    <t>https://www.cfda.gov/programs/14.889</t>
  </si>
  <si>
    <t>Public and Indian Housing Transformation Initiative (TI) Technical Assistance (TA)</t>
  </si>
  <si>
    <t>https://www.cfda.gov/programs/14.891</t>
  </si>
  <si>
    <t xml:space="preserve">Choice Neighborhoods Planning Grants </t>
  </si>
  <si>
    <t>Sep, 23 2011</t>
  </si>
  <si>
    <t>https://www.cfda.gov/programs/14.892</t>
  </si>
  <si>
    <t>Office of Native American Programs Training and Technical Assistance for Indian Housing Block Grant Program</t>
  </si>
  <si>
    <t>Jul, 25 2012</t>
  </si>
  <si>
    <t>https://www.cfda.gov/programs/14.893</t>
  </si>
  <si>
    <t>Office of Native American Programs Training and Technical Assistance for Native Hawaiian Housing Block Grant Program</t>
  </si>
  <si>
    <t>https://www.cfda.gov/programs/14.894</t>
  </si>
  <si>
    <t>Jobs-Plus Pilot Initiative</t>
  </si>
  <si>
    <t>Apr, 06 2014</t>
  </si>
  <si>
    <t>https://www.cfda.gov/programs/14.895</t>
  </si>
  <si>
    <t>Family Self-Sufficiency Program</t>
  </si>
  <si>
    <t>Mar, 15 2014</t>
  </si>
  <si>
    <t>https://www.cfda.gov/programs/14.896</t>
  </si>
  <si>
    <t>Juvenile Reentry Assistance Program Juvenile Reentry Assistance Program (JRAP)</t>
  </si>
  <si>
    <t>Department Of Housing And Urban Development</t>
  </si>
  <si>
    <t>Jun, 24 2015</t>
  </si>
  <si>
    <t>https://www.cfda.gov/programs/14.897</t>
  </si>
  <si>
    <t>ROSS Supportive Services Programs</t>
  </si>
  <si>
    <t>Aug, 12 2015</t>
  </si>
  <si>
    <t>https://www.cfda.gov/programs/14.898</t>
  </si>
  <si>
    <t>Lead-Based Paint Hazard Control in Privately-Owned Housing</t>
  </si>
  <si>
    <t>Office Of Healthy Homes And Lead Hazard Control, Department Of Housing And Urban Development</t>
  </si>
  <si>
    <t>https://www.cfda.gov/programs/14.900</t>
  </si>
  <si>
    <t>Lead Technical Studies Grants</t>
  </si>
  <si>
    <t>Jul, 08 2003</t>
  </si>
  <si>
    <t>https://www.cfda.gov/programs/14.902</t>
  </si>
  <si>
    <t>Lead Hazard Reduction Demonstration Grant Program</t>
  </si>
  <si>
    <t>https://www.cfda.gov/programs/14.905</t>
  </si>
  <si>
    <t>Healthy Homes Technical Studies Grants</t>
  </si>
  <si>
    <t>https://www.cfda.gov/programs/14.906</t>
  </si>
  <si>
    <t>Healthy Homes Production Program</t>
  </si>
  <si>
    <t>https://www.cfda.gov/programs/14.913</t>
  </si>
  <si>
    <t>Asthma Interventions in Public and Assisted Multifamily Housing</t>
  </si>
  <si>
    <t>https://www.cfda.gov/programs/14.914</t>
  </si>
  <si>
    <t>Aid To Tribal Governments</t>
  </si>
  <si>
    <t>Bureau Of Indian Affairs, Department Of The Interior</t>
  </si>
  <si>
    <t>DOI</t>
  </si>
  <si>
    <t>https://www.cfda.gov/programs/15.020</t>
  </si>
  <si>
    <t>Consolidated Tribal Government Program</t>
  </si>
  <si>
    <t>https://www.cfda.gov/programs/15.021</t>
  </si>
  <si>
    <t>Tribal Self-Governance</t>
  </si>
  <si>
    <t>https://www.cfda.gov/programs/15.022</t>
  </si>
  <si>
    <t>Indian Self-Determination Contract Support</t>
  </si>
  <si>
    <t>https://www.cfda.gov/programs/15.024</t>
  </si>
  <si>
    <t>Services to Indian Children, Elderly and Families</t>
  </si>
  <si>
    <t>https://www.cfda.gov/programs/15.025</t>
  </si>
  <si>
    <t>Indian Adult Education</t>
  </si>
  <si>
    <t>Bureau Of Indian Education, Department Of The Interior</t>
  </si>
  <si>
    <t>https://www.cfda.gov/programs/15.026</t>
  </si>
  <si>
    <t>Assistance to Tribally Controlled Community Colleges and Universities</t>
  </si>
  <si>
    <t>https://www.cfda.gov/programs/15.027</t>
  </si>
  <si>
    <t>Tribally Controlled Community College Endowments</t>
  </si>
  <si>
    <t>https://www.cfda.gov/programs/15.028</t>
  </si>
  <si>
    <t>Tribal Courts</t>
  </si>
  <si>
    <t>https://www.cfda.gov/programs/15.029</t>
  </si>
  <si>
    <t>Indian Law Enforcement</t>
  </si>
  <si>
    <t>https://www.cfda.gov/programs/15.030</t>
  </si>
  <si>
    <t>Indian Community Fire Protection</t>
  </si>
  <si>
    <t>https://www.cfda.gov/programs/15.031</t>
  </si>
  <si>
    <t>Indian Economic Development</t>
  </si>
  <si>
    <t>https://www.cfda.gov/programs/15.032</t>
  </si>
  <si>
    <t>Road Maintenance_Indian Roads</t>
  </si>
  <si>
    <t>https://www.cfda.gov/programs/15.033</t>
  </si>
  <si>
    <t>Agriculture on Indian Lands</t>
  </si>
  <si>
    <t>https://www.cfda.gov/programs/15.034</t>
  </si>
  <si>
    <t>Forestry on Indian Lands</t>
  </si>
  <si>
    <t>https://www.cfda.gov/programs/15.035</t>
  </si>
  <si>
    <t>Indian Rights Protection</t>
  </si>
  <si>
    <t>https://www.cfda.gov/programs/15.036</t>
  </si>
  <si>
    <t>Water Resources on Indian Lands</t>
  </si>
  <si>
    <t>https://www.cfda.gov/programs/15.037</t>
  </si>
  <si>
    <t>Minerals and Mining on Indian Lands</t>
  </si>
  <si>
    <t>https://www.cfda.gov/programs/15.038</t>
  </si>
  <si>
    <t>Real Estate Programs_Indian Lands</t>
  </si>
  <si>
    <t>https://www.cfda.gov/programs/15.040</t>
  </si>
  <si>
    <t>Environmental Management_Indian Programs</t>
  </si>
  <si>
    <t>https://www.cfda.gov/programs/15.041</t>
  </si>
  <si>
    <t>Indian School Equalization Program</t>
  </si>
  <si>
    <t>https://www.cfda.gov/programs/15.042</t>
  </si>
  <si>
    <t>Indian Child and Family Education</t>
  </si>
  <si>
    <t>https://www.cfda.gov/programs/15.043</t>
  </si>
  <si>
    <t>Indian Schools_Student Transportation</t>
  </si>
  <si>
    <t>https://www.cfda.gov/programs/15.044</t>
  </si>
  <si>
    <t>Administrative Cost Grants for Indian Schools</t>
  </si>
  <si>
    <t>https://www.cfda.gov/programs/15.046</t>
  </si>
  <si>
    <t>Indian Education Facilities, Operations, and Maintenance</t>
  </si>
  <si>
    <t>https://www.cfda.gov/programs/15.047</t>
  </si>
  <si>
    <t>Bureau of Indian Affairs Facilities_Operations and Maintenance</t>
  </si>
  <si>
    <t>https://www.cfda.gov/programs/15.048</t>
  </si>
  <si>
    <t>Endangered Species on Indian Lands</t>
  </si>
  <si>
    <t>https://www.cfda.gov/programs/15.051</t>
  </si>
  <si>
    <t>Litigation Support for Indian Rights</t>
  </si>
  <si>
    <t>https://www.cfda.gov/programs/15.052</t>
  </si>
  <si>
    <t>Attorney Fees_Indian Rights</t>
  </si>
  <si>
    <t>https://www.cfda.gov/programs/15.053</t>
  </si>
  <si>
    <t>Navajo-Hopi Indian Settlement Program</t>
  </si>
  <si>
    <t>https://www.cfda.gov/programs/15.057</t>
  </si>
  <si>
    <t>Indian Post Secondary Schools</t>
  </si>
  <si>
    <t>https://www.cfda.gov/programs/15.058</t>
  </si>
  <si>
    <t>Indian Graduate Student Scholarships</t>
  </si>
  <si>
    <t>https://www.cfda.gov/programs/15.059</t>
  </si>
  <si>
    <t>Indian Vocational Training_United Tribes Technical College</t>
  </si>
  <si>
    <t>https://www.cfda.gov/programs/15.060</t>
  </si>
  <si>
    <t>Indian Job Placement_United Sioux Tribes Development Corporation</t>
  </si>
  <si>
    <t>https://www.cfda.gov/programs/15.061</t>
  </si>
  <si>
    <t>Replacement and Repair of Indian Schools</t>
  </si>
  <si>
    <t>https://www.cfda.gov/programs/15.062</t>
  </si>
  <si>
    <t>Improvement and Repair of Indian Detention Facilities</t>
  </si>
  <si>
    <t>https://www.cfda.gov/programs/15.063</t>
  </si>
  <si>
    <t>Safety of Dams on Indian Lands</t>
  </si>
  <si>
    <t>https://www.cfda.gov/programs/15.065</t>
  </si>
  <si>
    <t>Tribal Great Lakes Restoration Initiative</t>
  </si>
  <si>
    <t>https://www.cfda.gov/programs/15.066</t>
  </si>
  <si>
    <t xml:space="preserve">Strengthening Tribal Nations  </t>
  </si>
  <si>
    <t>Dec, 18 2015</t>
  </si>
  <si>
    <t>https://www.cfda.gov/programs/15.067</t>
  </si>
  <si>
    <t>Indian Employment Assistance</t>
  </si>
  <si>
    <t>https://www.cfda.gov/programs/15.108</t>
  </si>
  <si>
    <t>Indian Social Services_Welfare Assistance</t>
  </si>
  <si>
    <t>https://www.cfda.gov/programs/15.113</t>
  </si>
  <si>
    <t>Indian Education_Higher Education Grant Program</t>
  </si>
  <si>
    <t>https://www.cfda.gov/programs/15.114</t>
  </si>
  <si>
    <t>Indian Loans_Economic Development</t>
  </si>
  <si>
    <t>https://www.cfda.gov/programs/15.124</t>
  </si>
  <si>
    <t>Indian Education_Assistance to Schools</t>
  </si>
  <si>
    <t>https://www.cfda.gov/programs/15.130</t>
  </si>
  <si>
    <t>Native American Business Development Institute</t>
  </si>
  <si>
    <t>https://www.cfda.gov/programs/15.133</t>
  </si>
  <si>
    <t>Indian Housing Assistance</t>
  </si>
  <si>
    <t>https://www.cfda.gov/programs/15.141</t>
  </si>
  <si>
    <t>Indian Child Welfare Act_Title II Grants</t>
  </si>
  <si>
    <t>https://www.cfda.gov/programs/15.144</t>
  </si>
  <si>
    <t>Ironworker Training Program</t>
  </si>
  <si>
    <t>https://www.cfda.gov/programs/15.146</t>
  </si>
  <si>
    <t>Tribal Courts_Trust Reform Initiative</t>
  </si>
  <si>
    <t>https://www.cfda.gov/programs/15.147</t>
  </si>
  <si>
    <t>Tribal Energy Development Capacity Grants</t>
  </si>
  <si>
    <t>https://www.cfda.gov/programs/15.148</t>
  </si>
  <si>
    <t>FOCUS on Student Achievement Project</t>
  </si>
  <si>
    <t>Jun, 04 2011</t>
  </si>
  <si>
    <t>https://www.cfda.gov/programs/15.149</t>
  </si>
  <si>
    <t xml:space="preserve">Juvenile Detention Education </t>
  </si>
  <si>
    <t>Jun, 05 2011</t>
  </si>
  <si>
    <t>https://www.cfda.gov/programs/15.150</t>
  </si>
  <si>
    <t>Education Program Enhancements</t>
  </si>
  <si>
    <t>https://www.cfda.gov/programs/15.151</t>
  </si>
  <si>
    <t>Land Buy-Back Program For Tribal Nations</t>
  </si>
  <si>
    <t>Office Of The Secretary, Department Of The Interior</t>
  </si>
  <si>
    <t>Jun, 30 2013</t>
  </si>
  <si>
    <t>https://www.cfda.gov/programs/15.152</t>
  </si>
  <si>
    <t xml:space="preserve">Hurricane Sandy Disaster Relief Ð Coastal Resiliency Grants. </t>
  </si>
  <si>
    <t>Oct, 28 2012</t>
  </si>
  <si>
    <t>https://www.cfda.gov/programs/15.153</t>
  </si>
  <si>
    <t xml:space="preserve"> 21st Century Conservation Service Corps </t>
  </si>
  <si>
    <t>Department Of The Interior</t>
  </si>
  <si>
    <t>Jul, 02 2014</t>
  </si>
  <si>
    <t>https://www.cfda.gov/programs/15.154</t>
  </si>
  <si>
    <t>Office of the Special Trustee for American Indians, Field Operations</t>
  </si>
  <si>
    <t>Dec, 10 2014</t>
  </si>
  <si>
    <t>https://www.cfda.gov/programs/15.155</t>
  </si>
  <si>
    <t xml:space="preserve">Cooperative Landscape Conservation </t>
  </si>
  <si>
    <t>Dec, 11 2014</t>
  </si>
  <si>
    <t>https://www.cfda.gov/programs/15.156</t>
  </si>
  <si>
    <t>Non-Sale Disposals of Mineral Material</t>
  </si>
  <si>
    <t>Bureau Of Land Management, Department Of The Interior</t>
  </si>
  <si>
    <t>https://www.cfda.gov/programs/15.214</t>
  </si>
  <si>
    <t>Cooperative Inspection Agreements with States and Tribes</t>
  </si>
  <si>
    <t>https://www.cfda.gov/programs/15.222</t>
  </si>
  <si>
    <t>Cultural and Paleontological Resources Management</t>
  </si>
  <si>
    <t>https://www.cfda.gov/programs/15.224</t>
  </si>
  <si>
    <t>Recreation Resource Management</t>
  </si>
  <si>
    <t>https://www.cfda.gov/programs/15.225</t>
  </si>
  <si>
    <t>Payments in Lieu of Taxes</t>
  </si>
  <si>
    <t>https://www.cfda.gov/programs/15.226</t>
  </si>
  <si>
    <t>Distribution of Receipts to State and Local Governments</t>
  </si>
  <si>
    <t>https://www.cfda.gov/programs/15.227</t>
  </si>
  <si>
    <t>BLM Wildland Urban Interface Community Fire Assistance</t>
  </si>
  <si>
    <t>https://www.cfda.gov/programs/15.228</t>
  </si>
  <si>
    <t>Wild Horse and Burro Resource Management</t>
  </si>
  <si>
    <t>https://www.cfda.gov/programs/15.229</t>
  </si>
  <si>
    <t>Invasive and Noxious Plant Management</t>
  </si>
  <si>
    <t>https://www.cfda.gov/programs/15.230</t>
  </si>
  <si>
    <t>Fish, Wildlife and Plant Conservation Resource Management</t>
  </si>
  <si>
    <t>https://www.cfda.gov/programs/15.231</t>
  </si>
  <si>
    <t>Wildland Fire Research and Studies Program</t>
  </si>
  <si>
    <t>https://www.cfda.gov/programs/15.232</t>
  </si>
  <si>
    <t>Forests and Woodlands Resource Management</t>
  </si>
  <si>
    <t>https://www.cfda.gov/programs/15.233</t>
  </si>
  <si>
    <t>Secure Rural Schools and Community Self-Determination</t>
  </si>
  <si>
    <t>https://www.cfda.gov/programs/15.234</t>
  </si>
  <si>
    <t>Southern Nevada Public Land Management</t>
  </si>
  <si>
    <t>https://www.cfda.gov/programs/15.235</t>
  </si>
  <si>
    <t>Environmental Quality and Protection Resource Management</t>
  </si>
  <si>
    <t>https://www.cfda.gov/programs/15.236</t>
  </si>
  <si>
    <t>Rangeland Resource Management</t>
  </si>
  <si>
    <t>https://www.cfda.gov/programs/15.237</t>
  </si>
  <si>
    <t>Challenge Cost Share</t>
  </si>
  <si>
    <t>https://www.cfda.gov/programs/15.238</t>
  </si>
  <si>
    <t>Management Initiatives</t>
  </si>
  <si>
    <t>https://www.cfda.gov/programs/15.239</t>
  </si>
  <si>
    <t>Helium Resource Management</t>
  </si>
  <si>
    <t>https://www.cfda.gov/programs/15.240</t>
  </si>
  <si>
    <t>Indian Self-Determination Act Contracts, Grants and Cooperative Agreements</t>
  </si>
  <si>
    <t>Jul, 30 2009</t>
  </si>
  <si>
    <t>https://www.cfda.gov/programs/15.241</t>
  </si>
  <si>
    <t>BLM Rural Fire Assistance</t>
  </si>
  <si>
    <t>https://www.cfda.gov/programs/15.242</t>
  </si>
  <si>
    <t>Regulation of Surface Coal Mining and Surface Effects of Underground Coal Mining</t>
  </si>
  <si>
    <t>Office Of Surface Mining, Department Of The Interior</t>
  </si>
  <si>
    <t>https://www.cfda.gov/programs/15.250</t>
  </si>
  <si>
    <t>Abandoned Mine Land Reclamation (AMLR) Program</t>
  </si>
  <si>
    <t>https://www.cfda.gov/programs/15.252</t>
  </si>
  <si>
    <t>Not-for-Profit AMD Reclamation</t>
  </si>
  <si>
    <t>https://www.cfda.gov/programs/15.253</t>
  </si>
  <si>
    <t>OSM/VISTA AmeriCorps Program</t>
  </si>
  <si>
    <t>https://www.cfda.gov/programs/15.254</t>
  </si>
  <si>
    <t>Science and Technology Projects Related to Coal Mining and Reclamation</t>
  </si>
  <si>
    <t>https://www.cfda.gov/programs/15.255</t>
  </si>
  <si>
    <t xml:space="preserve">Joint Abandoned Mine Land Reclamation Economic Development Pilot </t>
  </si>
  <si>
    <t>Feb, 29 2016</t>
  </si>
  <si>
    <t>https://www.cfda.gov/programs/15.260</t>
  </si>
  <si>
    <t>National Park Service Centennial Challenge.</t>
  </si>
  <si>
    <t>https://www.cfda.gov/programs/15.406</t>
  </si>
  <si>
    <t>Keweenaw National Historical Park (NHP) and Keweenaw NHP Advisory Commission Partner Enhancement Grants</t>
  </si>
  <si>
    <t>https://www.cfda.gov/programs/15.407</t>
  </si>
  <si>
    <t>Bureau of Ocean Energy Management Renewable Energy Program</t>
  </si>
  <si>
    <t>Bureau Of Ocean Energy Management, Department Of The Interior</t>
  </si>
  <si>
    <t>Mar, 28 2013</t>
  </si>
  <si>
    <t>https://www.cfda.gov/programs/15.408</t>
  </si>
  <si>
    <t>Alaska Coastal Marine Institute</t>
  </si>
  <si>
    <t>https://www.cfda.gov/programs/15.421</t>
  </si>
  <si>
    <t>Louisiana State University (LSU) Coastal Marine Institute  (CMI)</t>
  </si>
  <si>
    <t>https://www.cfda.gov/programs/15.422</t>
  </si>
  <si>
    <t>Bureau of Ocean Energy Management (BOEM) Environmental Studies Program (ESP)</t>
  </si>
  <si>
    <t>https://www.cfda.gov/programs/15.423</t>
  </si>
  <si>
    <t>Marine Minerals Activities - Hurricane Sandy</t>
  </si>
  <si>
    <t>https://www.cfda.gov/programs/15.424</t>
  </si>
  <si>
    <t>Offshore Research Technology Center (OTRC) Texas Engineering Experiment Station (TEES)</t>
  </si>
  <si>
    <t>The Bureau Of Ocean Energy Management, Regulation, And Enforcement , Department Of The Interior</t>
  </si>
  <si>
    <t>https://www.cfda.gov/programs/15.425</t>
  </si>
  <si>
    <t>Federal Oil and Gas Royalty Management State and Tribal Coordination</t>
  </si>
  <si>
    <t>https://www.cfda.gov/programs/15.427</t>
  </si>
  <si>
    <t>Marine Gas Hydrate Research Activities</t>
  </si>
  <si>
    <t>https://www.cfda.gov/programs/15.428</t>
  </si>
  <si>
    <t>State Select</t>
  </si>
  <si>
    <t>May, 25 2011</t>
  </si>
  <si>
    <t>https://www.cfda.gov/programs/15.429</t>
  </si>
  <si>
    <t>8(g) State Coastal Zone</t>
  </si>
  <si>
    <t>https://www.cfda.gov/programs/15.430</t>
  </si>
  <si>
    <t>Alaska Settlement Agreement</t>
  </si>
  <si>
    <t>https://www.cfda.gov/programs/15.431</t>
  </si>
  <si>
    <t>California Refuge Account</t>
  </si>
  <si>
    <t>https://www.cfda.gov/programs/15.432</t>
  </si>
  <si>
    <t>Flood Control Act Lands</t>
  </si>
  <si>
    <t>https://www.cfda.gov/programs/15.433</t>
  </si>
  <si>
    <t>Geothermal Resources</t>
  </si>
  <si>
    <t>https://www.cfda.gov/programs/15.434</t>
  </si>
  <si>
    <t>GoMESA</t>
  </si>
  <si>
    <t>https://www.cfda.gov/programs/15.435</t>
  </si>
  <si>
    <t>Late Disbursement Interest</t>
  </si>
  <si>
    <t>https://www.cfda.gov/programs/15.436</t>
  </si>
  <si>
    <t>Minerals Leasing Act</t>
  </si>
  <si>
    <t>https://www.cfda.gov/programs/15.437</t>
  </si>
  <si>
    <t>National Forest Acquired Lands</t>
  </si>
  <si>
    <t>https://www.cfda.gov/programs/15.438</t>
  </si>
  <si>
    <t>National Petroleum Reserve - Alaska</t>
  </si>
  <si>
    <t>https://www.cfda.gov/programs/15.439</t>
  </si>
  <si>
    <t>South Half of the Red River</t>
  </si>
  <si>
    <t>https://www.cfda.gov/programs/15.440</t>
  </si>
  <si>
    <t>Safety and Environmental Enforcement Research and Data Collection for Offshore Energy and Mineral Activities</t>
  </si>
  <si>
    <t>Bureau Of Safety And Environmental Enforcement, Department Of The Interior</t>
  </si>
  <si>
    <t>Aug, 30 2012</t>
  </si>
  <si>
    <t>https://www.cfda.gov/programs/15.441</t>
  </si>
  <si>
    <t>Alaska Native Science and Engineering</t>
  </si>
  <si>
    <t>https://www.cfda.gov/programs/15.442</t>
  </si>
  <si>
    <t>Title XVI Water Reclamation and Reuse Program</t>
  </si>
  <si>
    <t>https://www.cfda.gov/programs/15.504</t>
  </si>
  <si>
    <t>Water Desalination Research and Development Program</t>
  </si>
  <si>
    <t>https://www.cfda.gov/programs/15.506</t>
  </si>
  <si>
    <t>Water SMART (Sustaining and Manage America's Resources for Tomorrow)</t>
  </si>
  <si>
    <t>https://www.cfda.gov/programs/15.507</t>
  </si>
  <si>
    <t>Providing Water to At-Risk Natural Desert Terminal Lakes</t>
  </si>
  <si>
    <t>https://www.cfda.gov/programs/15.508</t>
  </si>
  <si>
    <t>Title II, Colorado River Basin Salinity Control Program</t>
  </si>
  <si>
    <t>https://www.cfda.gov/programs/15.509</t>
  </si>
  <si>
    <t>Colorado Ute Indian Water Rights Settlement Act</t>
  </si>
  <si>
    <t>https://www.cfda.gov/programs/15.510</t>
  </si>
  <si>
    <t>Cultural Resources Management</t>
  </si>
  <si>
    <t>https://www.cfda.gov/programs/15.511</t>
  </si>
  <si>
    <t>Central Valley Project Improvement Act, Title XXXIV</t>
  </si>
  <si>
    <t>https://www.cfda.gov/programs/15.512</t>
  </si>
  <si>
    <t>Reclamation States Emergency Drought Relief</t>
  </si>
  <si>
    <t>https://www.cfda.gov/programs/15.514</t>
  </si>
  <si>
    <t xml:space="preserve">Fort Peck Reservation Rural Water System </t>
  </si>
  <si>
    <t>https://www.cfda.gov/programs/15.516</t>
  </si>
  <si>
    <t>https://www.cfda.gov/programs/15.517</t>
  </si>
  <si>
    <t>Garrison Diversion Unit</t>
  </si>
  <si>
    <t>https://www.cfda.gov/programs/15.518</t>
  </si>
  <si>
    <t>Indian Tribal Water Resources Development, Management, and Protection</t>
  </si>
  <si>
    <t>https://www.cfda.gov/programs/15.519</t>
  </si>
  <si>
    <t xml:space="preserve">Lewis and Clark Rural Water System </t>
  </si>
  <si>
    <t>https://www.cfda.gov/programs/15.520</t>
  </si>
  <si>
    <t>Lower Rio Grande Valley Water Resources Conservation and Improvement</t>
  </si>
  <si>
    <t>https://www.cfda.gov/programs/15.521</t>
  </si>
  <si>
    <t>Mni Wiconi Rural Water Supply Project</t>
  </si>
  <si>
    <t>https://www.cfda.gov/programs/15.522</t>
  </si>
  <si>
    <t>Recreation Resources Management</t>
  </si>
  <si>
    <t>https://www.cfda.gov/programs/15.524</t>
  </si>
  <si>
    <t>Rocky Boy's/North Central Montana Regional Water System</t>
  </si>
  <si>
    <t>https://www.cfda.gov/programs/15.525</t>
  </si>
  <si>
    <t>San Gabriel Basin Restoration Project</t>
  </si>
  <si>
    <t>https://www.cfda.gov/programs/15.526</t>
  </si>
  <si>
    <t>San Luis Unit, Central Valley Project</t>
  </si>
  <si>
    <t>https://www.cfda.gov/programs/15.527</t>
  </si>
  <si>
    <t>Upper Colorado and San Juan River Basins Endangered Fish Recovery Programs</t>
  </si>
  <si>
    <t>https://www.cfda.gov/programs/15.529</t>
  </si>
  <si>
    <t>Water Conservation Field Services Program (WCFSP)</t>
  </si>
  <si>
    <t>https://www.cfda.gov/programs/15.530</t>
  </si>
  <si>
    <t>Yakima River Basin Water Enhancement Project (YRBWEP)</t>
  </si>
  <si>
    <t>https://www.cfda.gov/programs/15.531</t>
  </si>
  <si>
    <t>Central Valley Project, Trinity River Division, Trinity River  Fish and Wildlife Management</t>
  </si>
  <si>
    <t>https://www.cfda.gov/programs/15.532</t>
  </si>
  <si>
    <t>California Water Security and Environmental Enhancement</t>
  </si>
  <si>
    <t>https://www.cfda.gov/programs/15.533</t>
  </si>
  <si>
    <t>Miscellaneous Public Law 93-638 Contracts, Grants, and Cooperative Agreements</t>
  </si>
  <si>
    <t>https://www.cfda.gov/programs/15.534</t>
  </si>
  <si>
    <t>Upper Colorado River Basin Fish and Wildlife Mitigation Program</t>
  </si>
  <si>
    <t>https://www.cfda.gov/programs/15.535</t>
  </si>
  <si>
    <t>Middle Rio Grande Endangered Species Collaborative Program</t>
  </si>
  <si>
    <t>https://www.cfda.gov/programs/15.537</t>
  </si>
  <si>
    <t>https://www.cfda.gov/programs/15.538</t>
  </si>
  <si>
    <t>Equus Beds Division Acquifer Storage Recharge Project</t>
  </si>
  <si>
    <t>https://www.cfda.gov/programs/15.539</t>
  </si>
  <si>
    <t>Lake Mead/Las Vegas Wash Program</t>
  </si>
  <si>
    <t>Oct, 23 2009</t>
  </si>
  <si>
    <t>https://www.cfda.gov/programs/15.540</t>
  </si>
  <si>
    <t>Colorado River Basin Projects Act of 1968</t>
  </si>
  <si>
    <t>https://www.cfda.gov/programs/15.541</t>
  </si>
  <si>
    <t>Arizona Water Settlement Act of 2004</t>
  </si>
  <si>
    <t>Jul, 28 2010</t>
  </si>
  <si>
    <t>https://www.cfda.gov/programs/15.542</t>
  </si>
  <si>
    <t>Lake Tahoe Regional Wetlands Development Program</t>
  </si>
  <si>
    <t>https://www.cfda.gov/programs/15.543</t>
  </si>
  <si>
    <t>Platte River Recovery Implementation Program</t>
  </si>
  <si>
    <t>Jul, 30 2010</t>
  </si>
  <si>
    <t>https://www.cfda.gov/programs/15.544</t>
  </si>
  <si>
    <t>Bunker Hill Groundwater Basin, Riverside-Corona Feeder Project</t>
  </si>
  <si>
    <t>https://www.cfda.gov/programs/15.545</t>
  </si>
  <si>
    <t>Youth Conservation Program</t>
  </si>
  <si>
    <t>https://www.cfda.gov/programs/15.546</t>
  </si>
  <si>
    <t>Reclamation Rural Water Supply Program</t>
  </si>
  <si>
    <t>Jun, 11 2011</t>
  </si>
  <si>
    <t>https://www.cfda.gov/programs/15.548</t>
  </si>
  <si>
    <t>Integrated Regional Water Plan for the Central Valley of California</t>
  </si>
  <si>
    <t>https://www.cfda.gov/programs/15.549</t>
  </si>
  <si>
    <t>Increasing Public Awareness of Recreational Opportunities at Reclamation Reservoirs for Physically Challenged and Disadvantaged Children</t>
  </si>
  <si>
    <t>https://www.cfda.gov/programs/15.550</t>
  </si>
  <si>
    <t>Madera Water Supply Enhancement Project</t>
  </si>
  <si>
    <t>https://www.cfda.gov/programs/15.551</t>
  </si>
  <si>
    <t>Navajo-Gallup Water Supply Project</t>
  </si>
  <si>
    <t>Mar, 17 2012</t>
  </si>
  <si>
    <t>https://www.cfda.gov/programs/15.552</t>
  </si>
  <si>
    <t>Eastern New Mexico Rural Water System Project</t>
  </si>
  <si>
    <t>Mar, 21 2012</t>
  </si>
  <si>
    <t>https://www.cfda.gov/programs/15.553</t>
  </si>
  <si>
    <t>Cooperative Watershed Management Program</t>
  </si>
  <si>
    <t>Mar, 22 2012</t>
  </si>
  <si>
    <t>https://www.cfda.gov/programs/15.554</t>
  </si>
  <si>
    <t>San Joaquin River Restoration Program</t>
  </si>
  <si>
    <t>https://www.cfda.gov/programs/15.555</t>
  </si>
  <si>
    <t>Crow Tribe Water Rights Settlement</t>
  </si>
  <si>
    <t>https://www.cfda.gov/programs/15.556</t>
  </si>
  <si>
    <t>Desert and Southern Rockies Landscape Conservation Cooperatives</t>
  </si>
  <si>
    <t>https://www.cfda.gov/programs/15.557</t>
  </si>
  <si>
    <t xml:space="preserve">White Mountain Apache Tribe Rural Water System </t>
  </si>
  <si>
    <t>Mar, 23 2012</t>
  </si>
  <si>
    <t>https://www.cfda.gov/programs/15.558</t>
  </si>
  <si>
    <t>New Mexico Rio Grande Basin Pueblos Irrigation Infrastructure Project</t>
  </si>
  <si>
    <t>https://www.cfda.gov/programs/15.559</t>
  </si>
  <si>
    <t xml:space="preserve">SECURE Water Act Ð Research Agreements </t>
  </si>
  <si>
    <t>https://www.cfda.gov/programs/15.560</t>
  </si>
  <si>
    <t>Savage Rapids Pumping Plant Project</t>
  </si>
  <si>
    <t>https://www.cfda.gov/programs/15.561</t>
  </si>
  <si>
    <t>Dixie Valley Water Export Study</t>
  </si>
  <si>
    <t>Apr, 18 2013</t>
  </si>
  <si>
    <t>https://www.cfda.gov/programs/15.562</t>
  </si>
  <si>
    <t>Suisun Marsh Preservation Agreement</t>
  </si>
  <si>
    <t>Apr, 19 2013</t>
  </si>
  <si>
    <t>https://www.cfda.gov/programs/15.563</t>
  </si>
  <si>
    <t>Central Valley Project Conservation Program</t>
  </si>
  <si>
    <t>https://www.cfda.gov/programs/15.564</t>
  </si>
  <si>
    <t>Sport Fish Restoration Program</t>
  </si>
  <si>
    <t>https://www.cfda.gov/programs/15.605</t>
  </si>
  <si>
    <t>Fish and Wildlife Management Assistance</t>
  </si>
  <si>
    <t>https://www.cfda.gov/programs/15.608</t>
  </si>
  <si>
    <t>Wildlife Restoration and Basic Hunter Education</t>
  </si>
  <si>
    <t>https://www.cfda.gov/programs/15.611</t>
  </si>
  <si>
    <t>Coastal Wetlands Planning, Protection and Restoration Program</t>
  </si>
  <si>
    <t>https://www.cfda.gov/programs/15.614</t>
  </si>
  <si>
    <t>Cooperative Endangered Species Conservation Fund</t>
  </si>
  <si>
    <t>https://www.cfda.gov/programs/15.615</t>
  </si>
  <si>
    <t>Clean Vessel Act Program</t>
  </si>
  <si>
    <t>https://www.cfda.gov/programs/15.616</t>
  </si>
  <si>
    <t>Rhinoceros and Tiger Conservation Fund</t>
  </si>
  <si>
    <t>https://www.cfda.gov/programs/15.619</t>
  </si>
  <si>
    <t>African Elephant Conservation Fund</t>
  </si>
  <si>
    <t>https://www.cfda.gov/programs/15.620</t>
  </si>
  <si>
    <t>Asian Elephant Conservation Fund</t>
  </si>
  <si>
    <t>https://www.cfda.gov/programs/15.621</t>
  </si>
  <si>
    <t>Sportfishing and Boating Safety Act</t>
  </si>
  <si>
    <t>https://www.cfda.gov/programs/15.622</t>
  </si>
  <si>
    <t>North American Wetlands Conservation Fund</t>
  </si>
  <si>
    <t>https://www.cfda.gov/programs/15.623</t>
  </si>
  <si>
    <t>Wildlife Conservation and Restoration</t>
  </si>
  <si>
    <t>https://www.cfda.gov/programs/15.625</t>
  </si>
  <si>
    <t>Enhanced Hunter Education and Safety Program</t>
  </si>
  <si>
    <t>https://www.cfda.gov/programs/15.626</t>
  </si>
  <si>
    <t>https://www.cfda.gov/programs/15.628</t>
  </si>
  <si>
    <t>Great Apes Conservation Fund</t>
  </si>
  <si>
    <t>https://www.cfda.gov/programs/15.629</t>
  </si>
  <si>
    <t>https://www.cfda.gov/programs/15.630</t>
  </si>
  <si>
    <t>Partners for Fish and Wildlife</t>
  </si>
  <si>
    <t>https://www.cfda.gov/programs/15.631</t>
  </si>
  <si>
    <t>Conservation Grants Private Stewardship for Imperiled Species</t>
  </si>
  <si>
    <t>https://www.cfda.gov/programs/15.632</t>
  </si>
  <si>
    <t>Landowner Incentive Program</t>
  </si>
  <si>
    <t>https://www.cfda.gov/programs/15.633</t>
  </si>
  <si>
    <t>State Wildlife Grants</t>
  </si>
  <si>
    <t>https://www.cfda.gov/programs/15.634</t>
  </si>
  <si>
    <t xml:space="preserve">Neotropical Migratory Bird Conservation </t>
  </si>
  <si>
    <t>https://www.cfda.gov/programs/15.635</t>
  </si>
  <si>
    <t>Alaska Subsistence Management</t>
  </si>
  <si>
    <t>https://www.cfda.gov/programs/15.636</t>
  </si>
  <si>
    <t>Migratory Bird Joint Ventures</t>
  </si>
  <si>
    <t>https://www.cfda.gov/programs/15.637</t>
  </si>
  <si>
    <t>Tribal Wildlife Grants Program</t>
  </si>
  <si>
    <t>https://www.cfda.gov/programs/15.639</t>
  </si>
  <si>
    <t xml:space="preserve">Wildlife Without Borders- Latin America and the Caribbean </t>
  </si>
  <si>
    <t>https://www.cfda.gov/programs/15.640</t>
  </si>
  <si>
    <t xml:space="preserve">Wildlife Without Borders-Mexico </t>
  </si>
  <si>
    <t>https://www.cfda.gov/programs/15.641</t>
  </si>
  <si>
    <t>https://www.cfda.gov/programs/15.642</t>
  </si>
  <si>
    <t>Alaska Migratory Bird Co-Management Council</t>
  </si>
  <si>
    <t>https://www.cfda.gov/programs/15.643</t>
  </si>
  <si>
    <t xml:space="preserve">Federal Junior Duck Stamp Conservation and Design </t>
  </si>
  <si>
    <t>https://www.cfda.gov/programs/15.644</t>
  </si>
  <si>
    <t>Marine Turtle Conservation Fund</t>
  </si>
  <si>
    <t>https://www.cfda.gov/programs/15.645</t>
  </si>
  <si>
    <t>Migratory  Bird Conservation</t>
  </si>
  <si>
    <t>https://www.cfda.gov/programs/15.647</t>
  </si>
  <si>
    <t>Central Valley Project Improvement  (CVPI) Anadromous Fish Restoration Program (AFRP)</t>
  </si>
  <si>
    <t>https://www.cfda.gov/programs/15.648</t>
  </si>
  <si>
    <t>Service Training and Technical Assistance (Generic Training)</t>
  </si>
  <si>
    <t>https://www.cfda.gov/programs/15.649</t>
  </si>
  <si>
    <t>Research Grants (Generic)</t>
  </si>
  <si>
    <t>https://www.cfda.gov/programs/15.650</t>
  </si>
  <si>
    <t>Wildlife Without Borders-Africa Program</t>
  </si>
  <si>
    <t>https://www.cfda.gov/programs/15.651</t>
  </si>
  <si>
    <t>Undesirable/Noxious Plant Species</t>
  </si>
  <si>
    <t>https://www.cfda.gov/programs/15.652</t>
  </si>
  <si>
    <t>National Outreach and Communication Program</t>
  </si>
  <si>
    <t>https://www.cfda.gov/programs/15.653</t>
  </si>
  <si>
    <t>Visitor Facility Enhancements - Refuges and Wildlife</t>
  </si>
  <si>
    <t>https://www.cfda.gov/programs/15.654</t>
  </si>
  <si>
    <t>https://www.cfda.gov/programs/15.655</t>
  </si>
  <si>
    <t>Recovery Act Funds - Habitat Enhancement, Restoration and Improvement.</t>
  </si>
  <si>
    <t>May, 27 2009</t>
  </si>
  <si>
    <t>https://www.cfda.gov/programs/15.656</t>
  </si>
  <si>
    <t>Endangered Species Conservation Ð Recovery Implementation Funds</t>
  </si>
  <si>
    <t>https://www.cfda.gov/programs/15.657</t>
  </si>
  <si>
    <t>Natural Resource Damage Assessment, Restoration and Implementation</t>
  </si>
  <si>
    <t>https://www.cfda.gov/programs/15.658</t>
  </si>
  <si>
    <t>National Wildlife Refuge Fund</t>
  </si>
  <si>
    <t>https://www.cfda.gov/programs/15.659</t>
  </si>
  <si>
    <t>Endangered Species - Candidate Conservation Action Funds</t>
  </si>
  <si>
    <t>Jul, 10 2009</t>
  </si>
  <si>
    <t>https://www.cfda.gov/programs/15.660</t>
  </si>
  <si>
    <t>Lower Snake River Compensation Plan</t>
  </si>
  <si>
    <t>https://www.cfda.gov/programs/15.661</t>
  </si>
  <si>
    <t>Dec, 02 2010</t>
  </si>
  <si>
    <t>https://www.cfda.gov/programs/15.662</t>
  </si>
  <si>
    <t>Dec, 01 2010</t>
  </si>
  <si>
    <t>https://www.cfda.gov/programs/15.663</t>
  </si>
  <si>
    <t>Fish and Wildlife Coordination and Assistance Programs</t>
  </si>
  <si>
    <t>Dec, 17 2010</t>
  </si>
  <si>
    <t>https://www.cfda.gov/programs/15.664</t>
  </si>
  <si>
    <t>National Wetlands Inventory</t>
  </si>
  <si>
    <t>https://www.cfda.gov/programs/15.665</t>
  </si>
  <si>
    <t>Endangered Species Conservation-Wolf Livestock Loss Compensation and Prevention</t>
  </si>
  <si>
    <t>https://www.cfda.gov/programs/15.666</t>
  </si>
  <si>
    <t>Highlands Conservation Program</t>
  </si>
  <si>
    <t>May, 06 2011</t>
  </si>
  <si>
    <t>https://www.cfda.gov/programs/15.667</t>
  </si>
  <si>
    <t xml:space="preserve">Coastal Impact Assistance Program </t>
  </si>
  <si>
    <t>Apr, 15 2011</t>
  </si>
  <si>
    <t>https://www.cfda.gov/programs/15.668</t>
  </si>
  <si>
    <t>May, 13 2011</t>
  </si>
  <si>
    <t>https://www.cfda.gov/programs/15.669</t>
  </si>
  <si>
    <t>Adaptive Science</t>
  </si>
  <si>
    <t>https://www.cfda.gov/programs/15.670</t>
  </si>
  <si>
    <t>Yukon River Salmon Research and Management Assistance</t>
  </si>
  <si>
    <t>Nov, 06 2011</t>
  </si>
  <si>
    <t>https://www.cfda.gov/programs/15.671</t>
  </si>
  <si>
    <t>Wildlife Without Borders Ð Amphibians in Decline</t>
  </si>
  <si>
    <t>https://www.cfda.gov/programs/15.672</t>
  </si>
  <si>
    <t>Wildlife Without Borders Ð Critically Endangered Animal Conservation Fund</t>
  </si>
  <si>
    <t>https://www.cfda.gov/programs/15.673</t>
  </si>
  <si>
    <t>National Fire Plan-Wildland Urban Interface Community Fire Assistance</t>
  </si>
  <si>
    <t>https://www.cfda.gov/programs/15.674</t>
  </si>
  <si>
    <t>Youth Engagement, Education, and Employment Programs</t>
  </si>
  <si>
    <t>Mar, 22 2013</t>
  </si>
  <si>
    <t>https://www.cfda.gov/programs/15.676</t>
  </si>
  <si>
    <t>Hurricane Sandy Disaster Relief Activities-FWS</t>
  </si>
  <si>
    <t>Aug, 07 2013</t>
  </si>
  <si>
    <t>https://www.cfda.gov/programs/15.677</t>
  </si>
  <si>
    <t>Cooperative Ecosystem Studies Units</t>
  </si>
  <si>
    <t>https://www.cfda.gov/programs/15.678</t>
  </si>
  <si>
    <t>Assistance to State Water Resources Research Institutes</t>
  </si>
  <si>
    <t>https://www.cfda.gov/programs/15.805</t>
  </si>
  <si>
    <t>Earthquake Hazards Research and Monitoring Assistance</t>
  </si>
  <si>
    <t>https://www.cfda.gov/programs/15.807</t>
  </si>
  <si>
    <t>https://www.cfda.gov/programs/15.808</t>
  </si>
  <si>
    <t>National Spatial Data Infrastructure Cooperative Agreements Program</t>
  </si>
  <si>
    <t>https://www.cfda.gov/programs/15.809</t>
  </si>
  <si>
    <t>National Cooperative Geologic Mapping Program</t>
  </si>
  <si>
    <t>https://www.cfda.gov/programs/15.810</t>
  </si>
  <si>
    <t xml:space="preserve">Gap Analysis Program  </t>
  </si>
  <si>
    <t>https://www.cfda.gov/programs/15.811</t>
  </si>
  <si>
    <t xml:space="preserve">Cooperative Research Units Program </t>
  </si>
  <si>
    <t>https://www.cfda.gov/programs/15.812</t>
  </si>
  <si>
    <t>National Geological and Geophysical Data Preservation Program</t>
  </si>
  <si>
    <t>https://www.cfda.gov/programs/15.814</t>
  </si>
  <si>
    <t>National Land Remote Sensing_Education Outreach and Research</t>
  </si>
  <si>
    <t>https://www.cfda.gov/programs/15.815</t>
  </si>
  <si>
    <t>Minerals Resources External Research Program</t>
  </si>
  <si>
    <t>https://www.cfda.gov/programs/15.816</t>
  </si>
  <si>
    <t xml:space="preserve">National Geospatial Program: Building The National Map </t>
  </si>
  <si>
    <t>https://www.cfda.gov/programs/15.817</t>
  </si>
  <si>
    <t>Volcano Hazards Program Research and Monitoring</t>
  </si>
  <si>
    <t>https://www.cfda.gov/programs/15.818</t>
  </si>
  <si>
    <t>Energy Cooperatives to Support the National Coal Resources Data System (NCRDS)</t>
  </si>
  <si>
    <t>Jun, 03 2009</t>
  </si>
  <si>
    <t>https://www.cfda.gov/programs/15.819</t>
  </si>
  <si>
    <t>National Climate Change and Wildlife Science Center</t>
  </si>
  <si>
    <t>Oct, 13 2009</t>
  </si>
  <si>
    <t>https://www.cfda.gov/programs/15.820</t>
  </si>
  <si>
    <t>Indian Arts and Crafts Development</t>
  </si>
  <si>
    <t>Indian Arts And Crafts Board, Department Of The Interior</t>
  </si>
  <si>
    <t>https://www.cfda.gov/programs/15.850</t>
  </si>
  <si>
    <t>Economic, Social, and Political Development of the Territories</t>
  </si>
  <si>
    <t>Office Of Insular Affairs, Department Of The Interior</t>
  </si>
  <si>
    <t>https://www.cfda.gov/programs/15.875</t>
  </si>
  <si>
    <t>Historic Preservation Fund Grants-In-Aid</t>
  </si>
  <si>
    <t>https://www.cfda.gov/programs/15.904</t>
  </si>
  <si>
    <t>National Historic Landmark</t>
  </si>
  <si>
    <t>https://www.cfda.gov/programs/15.912</t>
  </si>
  <si>
    <t>National Register of Historic Places</t>
  </si>
  <si>
    <t>https://www.cfda.gov/programs/15.914</t>
  </si>
  <si>
    <t>Technical Preservation Services</t>
  </si>
  <si>
    <t>https://www.cfda.gov/programs/15.915</t>
  </si>
  <si>
    <t>Outdoor Recreation_Acquisition, Development and Planning</t>
  </si>
  <si>
    <t>https://www.cfda.gov/programs/15.916</t>
  </si>
  <si>
    <t>Disposal of Federal Surplus Real Property for Parks, Recreation, and Historic Monuments</t>
  </si>
  <si>
    <t>https://www.cfda.gov/programs/15.918</t>
  </si>
  <si>
    <t>Rivers, Trails and Conservation Assistance</t>
  </si>
  <si>
    <t>https://www.cfda.gov/programs/15.921</t>
  </si>
  <si>
    <t>Native American Graves Protection and Repatriation Act</t>
  </si>
  <si>
    <t>https://www.cfda.gov/programs/15.922</t>
  </si>
  <si>
    <t>National Center for Preservation Technology and Training</t>
  </si>
  <si>
    <t>https://www.cfda.gov/programs/15.923</t>
  </si>
  <si>
    <t>National Maritime Heritage Grants Program</t>
  </si>
  <si>
    <t>Jul, 17 2014</t>
  </si>
  <si>
    <t>https://www.cfda.gov/programs/15.925</t>
  </si>
  <si>
    <t>American Battlefield Protection</t>
  </si>
  <si>
    <t>https://www.cfda.gov/programs/15.926</t>
  </si>
  <si>
    <t>Hydropower Recreation Assistance</t>
  </si>
  <si>
    <t>https://www.cfda.gov/programs/15.927</t>
  </si>
  <si>
    <t>Civil War Battlefield Land Acquisition Grants</t>
  </si>
  <si>
    <t>https://www.cfda.gov/programs/15.928</t>
  </si>
  <si>
    <t>Save America's Treasures</t>
  </si>
  <si>
    <t>https://www.cfda.gov/programs/15.929</t>
  </si>
  <si>
    <t>Chesapeake Bay Gateways Network</t>
  </si>
  <si>
    <t>https://www.cfda.gov/programs/15.930</t>
  </si>
  <si>
    <t>Conservation Activities by Youth Service Organizations</t>
  </si>
  <si>
    <t>https://www.cfda.gov/programs/15.931</t>
  </si>
  <si>
    <t>Preservation of Japanese American Confinement Sites</t>
  </si>
  <si>
    <t>https://www.cfda.gov/programs/15.933</t>
  </si>
  <si>
    <t>National Trails System Projects</t>
  </si>
  <si>
    <t>Sep, 28 2009</t>
  </si>
  <si>
    <t>https://www.cfda.gov/programs/15.935</t>
  </si>
  <si>
    <t>Redwood National Park Cooperative Management with the State of California</t>
  </si>
  <si>
    <t>Mar, 11 2010</t>
  </si>
  <si>
    <t>https://www.cfda.gov/programs/15.937</t>
  </si>
  <si>
    <t>Boston African-American National Historic Site Cooperative Agreement with the Museum of African American History</t>
  </si>
  <si>
    <t>Apr, 22 2010</t>
  </si>
  <si>
    <t>https://www.cfda.gov/programs/15.938</t>
  </si>
  <si>
    <t>National Heritage Area Federal Financial Assistance</t>
  </si>
  <si>
    <t>https://www.cfda.gov/programs/15.939</t>
  </si>
  <si>
    <t>New Bedford Whaling National Historic Park Cooperative Management</t>
  </si>
  <si>
    <t>Dec, 16 2010</t>
  </si>
  <si>
    <t>https://www.cfda.gov/programs/15.940</t>
  </si>
  <si>
    <t>Mississippi National River and Recreation Area State and Local Assistance</t>
  </si>
  <si>
    <t>https://www.cfda.gov/programs/15.941</t>
  </si>
  <si>
    <t>Environmental Education and Conservation - North Cascades Bioregion</t>
  </si>
  <si>
    <t>https://www.cfda.gov/programs/15.942</t>
  </si>
  <si>
    <t>Nov, 18 2010</t>
  </si>
  <si>
    <t>https://www.cfda.gov/programs/15.943</t>
  </si>
  <si>
    <t>Natural Resource Stewardship</t>
  </si>
  <si>
    <t>Dec, 15 2010</t>
  </si>
  <si>
    <t>https://www.cfda.gov/programs/15.944</t>
  </si>
  <si>
    <t>May, 22 2011</t>
  </si>
  <si>
    <t>https://www.cfda.gov/programs/15.945</t>
  </si>
  <si>
    <t>https://www.cfda.gov/programs/15.946</t>
  </si>
  <si>
    <t>Boston Harbor Islands Partnership</t>
  </si>
  <si>
    <t>https://www.cfda.gov/programs/15.947</t>
  </si>
  <si>
    <t>Jun, 10 2011</t>
  </si>
  <si>
    <t>https://www.cfda.gov/programs/15.948</t>
  </si>
  <si>
    <t>National Fire Plan - Rural Fire Assistance</t>
  </si>
  <si>
    <t>https://www.cfda.gov/programs/15.949</t>
  </si>
  <si>
    <t>Jun, 08 2012</t>
  </si>
  <si>
    <t>https://www.cfda.gov/programs/15.954</t>
  </si>
  <si>
    <t>Martin Luther King Junior National Historic Site and Preservation District</t>
  </si>
  <si>
    <t>https://www.cfda.gov/programs/15.955</t>
  </si>
  <si>
    <t>EbeyÕs Landing National Historical Reserve and EbeyÕs Landing National Historical Reserve Trust Board</t>
  </si>
  <si>
    <t>Jun, 06 2013</t>
  </si>
  <si>
    <t>https://www.cfda.gov/programs/15.956</t>
  </si>
  <si>
    <t>Historic Preservation Fund Grants to Provide Disaster Relief to Historic Properties Damaged by Hurricane Sandy</t>
  </si>
  <si>
    <t>May, 15 2013</t>
  </si>
  <si>
    <t>https://www.cfda.gov/programs/15.957</t>
  </si>
  <si>
    <t>Route 66 Corridor Preservation Program</t>
  </si>
  <si>
    <t>Aug, 29 2015</t>
  </si>
  <si>
    <t>https://www.cfda.gov/programs/15.958</t>
  </si>
  <si>
    <t>Education Program Management</t>
  </si>
  <si>
    <t>https://www.cfda.gov/programs/15.959</t>
  </si>
  <si>
    <t xml:space="preserve">Tribal Technical  Colleges </t>
  </si>
  <si>
    <t>Sep, 10 2015</t>
  </si>
  <si>
    <t>https://www.cfda.gov/programs/15.960</t>
  </si>
  <si>
    <t>Upper Mississippi River System Long Term Resource Monitoring Program</t>
  </si>
  <si>
    <t>https://www.cfda.gov/programs/15.978</t>
  </si>
  <si>
    <t>Hurricane Sandy Program</t>
  </si>
  <si>
    <t>https://www.cfda.gov/programs/15.979</t>
  </si>
  <si>
    <t>National Ground-Water Monitoring Network</t>
  </si>
  <si>
    <t>Jun, 21 2015</t>
  </si>
  <si>
    <t>https://www.cfda.gov/programs/15.980</t>
  </si>
  <si>
    <t>Water Use and Data Research</t>
  </si>
  <si>
    <t>Jan, 21 2016</t>
  </si>
  <si>
    <t>https://www.cfda.gov/programs/15.981</t>
  </si>
  <si>
    <t>Law Enforcement Assistance_Narcotics and Dangerous Drugs_Laboratory Analysis</t>
  </si>
  <si>
    <t>Drug Enforcement Administration, Department Of Justice</t>
  </si>
  <si>
    <t>DOJ</t>
  </si>
  <si>
    <t>https://www.cfda.gov/programs/16.001</t>
  </si>
  <si>
    <t>Law Enforcement Assistance_Narcotics and Dangerous Drugs Technical Laboratory Publications</t>
  </si>
  <si>
    <t>https://www.cfda.gov/programs/16.003</t>
  </si>
  <si>
    <t>Law Enforcement Assistance_Narcotics and Dangerous Drugs Training</t>
  </si>
  <si>
    <t>https://www.cfda.gov/programs/16.004</t>
  </si>
  <si>
    <t>Alcohol, Tobacco, and Firearms_Training Assistance</t>
  </si>
  <si>
    <t>Alcohol, Tobacco, Firearms And Explosives, Department Of Justice</t>
  </si>
  <si>
    <t>https://www.cfda.gov/programs/16.012</t>
  </si>
  <si>
    <t>Violence Against Women Act Court Training and Improvement Grants</t>
  </si>
  <si>
    <t>Violence Against Women Office, Department Of Justice</t>
  </si>
  <si>
    <t>https://www.cfda.gov/programs/16.013</t>
  </si>
  <si>
    <t>Missing Alzheimer's Disease Patient Assistance Program</t>
  </si>
  <si>
    <t>Jun, 05 2009</t>
  </si>
  <si>
    <t>https://www.cfda.gov/programs/16.015</t>
  </si>
  <si>
    <t>Culturally and Linguistically Specific Services Program</t>
  </si>
  <si>
    <t>https://www.cfda.gov/programs/16.016</t>
  </si>
  <si>
    <t xml:space="preserve">Sexual Assault Services Formula Program </t>
  </si>
  <si>
    <t>https://www.cfda.gov/programs/16.017</t>
  </si>
  <si>
    <t>Tribal Registry</t>
  </si>
  <si>
    <t>https://www.cfda.gov/programs/16.019</t>
  </si>
  <si>
    <t>Justice Systems Response to Families</t>
  </si>
  <si>
    <t>Nov, 23 2013</t>
  </si>
  <si>
    <t>https://www.cfda.gov/programs/16.021</t>
  </si>
  <si>
    <t>Sexual Assault Services Culturally Specific Program</t>
  </si>
  <si>
    <t>Apr, 12 2014</t>
  </si>
  <si>
    <t>https://www.cfda.gov/programs/16.023</t>
  </si>
  <si>
    <t>Tribal Sexual Assault Services Program</t>
  </si>
  <si>
    <t>https://www.cfda.gov/programs/16.024</t>
  </si>
  <si>
    <t>Special Domestic Violence Criminal Jurisdiction Implementation</t>
  </si>
  <si>
    <t>Nov, 07 2015</t>
  </si>
  <si>
    <t>https://www.cfda.gov/programs/16.025</t>
  </si>
  <si>
    <t>OVW Research and Evaluation Program</t>
  </si>
  <si>
    <t>Feb, 18 2016</t>
  </si>
  <si>
    <t>https://www.cfda.gov/programs/16.026</t>
  </si>
  <si>
    <t>Desegregation of Public Education</t>
  </si>
  <si>
    <t>Civil Rights Division, Department Of Justice</t>
  </si>
  <si>
    <t>https://www.cfda.gov/programs/16.100</t>
  </si>
  <si>
    <t>Equal Employment Opportunity</t>
  </si>
  <si>
    <t>https://www.cfda.gov/programs/16.101</t>
  </si>
  <si>
    <t>Fair Housing and Equal Credit Opportunity</t>
  </si>
  <si>
    <t>https://www.cfda.gov/programs/16.103</t>
  </si>
  <si>
    <t>Protection of Voting Rights</t>
  </si>
  <si>
    <t>https://www.cfda.gov/programs/16.104</t>
  </si>
  <si>
    <t>Civil Rights of Institutionalized Persons</t>
  </si>
  <si>
    <t>https://www.cfda.gov/programs/16.105</t>
  </si>
  <si>
    <t>Civil Rights Prosecution</t>
  </si>
  <si>
    <t>https://www.cfda.gov/programs/16.109</t>
  </si>
  <si>
    <t>Community-Based Violence Prevention Program</t>
  </si>
  <si>
    <t>Office Of Juvenile Justice And Delinquency Prevention, Department Of Justice</t>
  </si>
  <si>
    <t>Mar, 18 2010</t>
  </si>
  <si>
    <t>https://www.cfda.gov/programs/16.123</t>
  </si>
  <si>
    <t>Community Relations Service</t>
  </si>
  <si>
    <t>Community Relations Service, Department Of Justice</t>
  </si>
  <si>
    <t>https://www.cfda.gov/programs/16.200</t>
  </si>
  <si>
    <t>Promoting Evidence Integration in Sex Offender Management Discretionary Grant Program</t>
  </si>
  <si>
    <t>Office Of Sex Offender Sentencing, Monitoring, Apprehending, Registering, And Tracking, Department Of Justice</t>
  </si>
  <si>
    <t>https://www.cfda.gov/programs/16.203</t>
  </si>
  <si>
    <t>Law Enforcement Assistance_FBI Advanced Police Training</t>
  </si>
  <si>
    <t>Federal Bureau Of Investigation, Department Of Justice</t>
  </si>
  <si>
    <t>https://www.cfda.gov/programs/16.300</t>
  </si>
  <si>
    <t>Law Enforcement Assistance_FBI Crime Laboratory Support</t>
  </si>
  <si>
    <t>https://www.cfda.gov/programs/16.301</t>
  </si>
  <si>
    <t>Law Enforcement Assistance_FBI Field Police Training</t>
  </si>
  <si>
    <t>https://www.cfda.gov/programs/16.302</t>
  </si>
  <si>
    <t>Law Enforcement Assistance_FBI Fingerprint Identification</t>
  </si>
  <si>
    <t>https://www.cfda.gov/programs/16.303</t>
  </si>
  <si>
    <t>Law Enforcement Assistance_National Crime Information Center</t>
  </si>
  <si>
    <t>https://www.cfda.gov/programs/16.304</t>
  </si>
  <si>
    <t>Law Enforcement Assistance_Uniform Crime Reports</t>
  </si>
  <si>
    <t>https://www.cfda.gov/programs/16.305</t>
  </si>
  <si>
    <t>Combined DNA Index System</t>
  </si>
  <si>
    <t>https://www.cfda.gov/programs/16.307</t>
  </si>
  <si>
    <t>Indian Country Investigations</t>
  </si>
  <si>
    <t>https://www.cfda.gov/programs/16.308</t>
  </si>
  <si>
    <t>Law Enforcement Assistance_National Instant Criminal Background Check System</t>
  </si>
  <si>
    <t>https://www.cfda.gov/programs/16.309</t>
  </si>
  <si>
    <t>Services for Trafficking Victims</t>
  </si>
  <si>
    <t>Office For Victims Of Crime, Department Of Justice</t>
  </si>
  <si>
    <t>https://www.cfda.gov/programs/16.320</t>
  </si>
  <si>
    <t>Antiterrorism Emergency Reserve</t>
  </si>
  <si>
    <t>https://www.cfda.gov/programs/16.321</t>
  </si>
  <si>
    <t>Juvenile Accountability Block Grants</t>
  </si>
  <si>
    <t>https://www.cfda.gov/programs/16.523</t>
  </si>
  <si>
    <t>Legal Assistance for Victims</t>
  </si>
  <si>
    <t>https://www.cfda.gov/programs/16.524</t>
  </si>
  <si>
    <t>Grants to Reduce Domestic Violence, Dating Violence, Sexual Assault, and Stalking on Campus</t>
  </si>
  <si>
    <t>https://www.cfda.gov/programs/16.525</t>
  </si>
  <si>
    <t>OVW Technical Assistance Initiative</t>
  </si>
  <si>
    <t>https://www.cfda.gov/programs/16.526</t>
  </si>
  <si>
    <t>Supervised Visitation, Safe Havens for Children</t>
  </si>
  <si>
    <t>https://www.cfda.gov/programs/16.527</t>
  </si>
  <si>
    <t>Enhanced Training and Services to End Violence and Abuse of Women Later in Life</t>
  </si>
  <si>
    <t>https://www.cfda.gov/programs/16.528</t>
  </si>
  <si>
    <t xml:space="preserve">Education, Training, and Enhanced Services to End Violence Against and Abuse of Women with Disabilities </t>
  </si>
  <si>
    <t>https://www.cfda.gov/programs/16.529</t>
  </si>
  <si>
    <t>Juvenile Justice and Delinquency Prevention_Allocation to States</t>
  </si>
  <si>
    <t>https://www.cfda.gov/programs/16.540</t>
  </si>
  <si>
    <t>Part E - Developing, Testing and Demonstrating Promising New Programs</t>
  </si>
  <si>
    <t>https://www.cfda.gov/programs/16.541</t>
  </si>
  <si>
    <t>Missing Children's Assistance</t>
  </si>
  <si>
    <t>https://www.cfda.gov/programs/16.543</t>
  </si>
  <si>
    <t>Youth Gang Prevention</t>
  </si>
  <si>
    <t>https://www.cfda.gov/programs/16.544</t>
  </si>
  <si>
    <t>Title V_Delinquency Prevention Program</t>
  </si>
  <si>
    <t>https://www.cfda.gov/programs/16.548</t>
  </si>
  <si>
    <t>State Justice Statistics Program for Statistical Analysis Centers</t>
  </si>
  <si>
    <t>Bureau Of Justice Statistics, Department Of Justice</t>
  </si>
  <si>
    <t>https://www.cfda.gov/programs/16.550</t>
  </si>
  <si>
    <t>National Criminal History Improvement Program (NCHIP)</t>
  </si>
  <si>
    <t>https://www.cfda.gov/programs/16.554</t>
  </si>
  <si>
    <t>State Domestic Violence and Sexual Assault Coalitions</t>
  </si>
  <si>
    <t>https://www.cfda.gov/programs/16.556</t>
  </si>
  <si>
    <t>Tribal Domestic Violence and Sexual Assault Coalitions Grant Program</t>
  </si>
  <si>
    <t>https://www.cfda.gov/programs/16.557</t>
  </si>
  <si>
    <t>National Institute of Justice Research, Evaluation, and Development Project Grants</t>
  </si>
  <si>
    <t>National Institute Of Justice, Department Of Justice</t>
  </si>
  <si>
    <t>https://www.cfda.gov/programs/16.560</t>
  </si>
  <si>
    <t>Criminal Justice Research and Development_Graduate Research Fellowships</t>
  </si>
  <si>
    <t>https://www.cfda.gov/programs/16.562</t>
  </si>
  <si>
    <t>National Institute of Justice W.E.B. DuBois Fellowship Program</t>
  </si>
  <si>
    <t>https://www.cfda.gov/programs/16.566</t>
  </si>
  <si>
    <t>Public Safety Officers' Benefits Program</t>
  </si>
  <si>
    <t>https://www.cfda.gov/programs/16.571</t>
  </si>
  <si>
    <t>Crime Victim Assistance</t>
  </si>
  <si>
    <t>https://www.cfda.gov/programs/16.575</t>
  </si>
  <si>
    <t>Crime Victim Compensation</t>
  </si>
  <si>
    <t>https://www.cfda.gov/programs/16.576</t>
  </si>
  <si>
    <t>Federal Surplus Property Transfer Program</t>
  </si>
  <si>
    <t>https://www.cfda.gov/programs/16.578</t>
  </si>
  <si>
    <t>Crime Victim Assistance/Discretionary Grants</t>
  </si>
  <si>
    <t>https://www.cfda.gov/programs/16.582</t>
  </si>
  <si>
    <t>Children's Justice Act Partnerships for Indian Communities</t>
  </si>
  <si>
    <t>https://www.cfda.gov/programs/16.583</t>
  </si>
  <si>
    <t>Drug Court Discretionary Grant Program</t>
  </si>
  <si>
    <t>https://www.cfda.gov/programs/16.585</t>
  </si>
  <si>
    <t>Violence Against Women Discretionary Grants for Indian Tribal Governments</t>
  </si>
  <si>
    <t>https://www.cfda.gov/programs/16.587</t>
  </si>
  <si>
    <t>Violence Against Women Formula Grants</t>
  </si>
  <si>
    <t>https://www.cfda.gov/programs/16.588</t>
  </si>
  <si>
    <t>Rural Domestic Violence, Dating Violence, Sexual Assault, and Stalking Assistance Program</t>
  </si>
  <si>
    <t>https://www.cfda.gov/programs/16.589</t>
  </si>
  <si>
    <t>Grants to Encourage Arrest Policies and Enforcement of Protection Orders Program</t>
  </si>
  <si>
    <t>https://www.cfda.gov/programs/16.590</t>
  </si>
  <si>
    <t>Residential Substance Abuse Treatment for State Prisoners</t>
  </si>
  <si>
    <t>https://www.cfda.gov/programs/16.593</t>
  </si>
  <si>
    <t>Community Capacity Development Office</t>
  </si>
  <si>
    <t>Executive Office For Weed And Seed, Department Of Justice</t>
  </si>
  <si>
    <t>https://www.cfda.gov/programs/16.595</t>
  </si>
  <si>
    <t>Tribal Justice Facilities Grant Program for Indian Tribes</t>
  </si>
  <si>
    <t>https://www.cfda.gov/programs/16.596</t>
  </si>
  <si>
    <t>Corrections_Training and Staff Development</t>
  </si>
  <si>
    <t>Bureau Of Prisons, Department Of Justice</t>
  </si>
  <si>
    <t>https://www.cfda.gov/programs/16.601</t>
  </si>
  <si>
    <t>Corrections_Research and Evaluation and Policy Formulation</t>
  </si>
  <si>
    <t>https://www.cfda.gov/programs/16.602</t>
  </si>
  <si>
    <t>Corrections_Technical Assistance/Clearinghouse</t>
  </si>
  <si>
    <t>https://www.cfda.gov/programs/16.603</t>
  </si>
  <si>
    <t>State Criminal Alien Assistance Program</t>
  </si>
  <si>
    <t>https://www.cfda.gov/programs/16.606</t>
  </si>
  <si>
    <t>Bulletproof Vest Partnership Program</t>
  </si>
  <si>
    <t>https://www.cfda.gov/programs/16.607</t>
  </si>
  <si>
    <t>Tribal Court Assistance Program</t>
  </si>
  <si>
    <t>https://www.cfda.gov/programs/16.608</t>
  </si>
  <si>
    <t>Project Safe Neighborhoods</t>
  </si>
  <si>
    <t>https://www.cfda.gov/programs/16.609</t>
  </si>
  <si>
    <t>Regional Information Sharing Systems</t>
  </si>
  <si>
    <t>https://www.cfda.gov/programs/16.610</t>
  </si>
  <si>
    <t>State and Local Anti-Terrorism Training</t>
  </si>
  <si>
    <t>https://www.cfda.gov/programs/16.614</t>
  </si>
  <si>
    <t>Public Safety Officers' Educational Assistance</t>
  </si>
  <si>
    <t>https://www.cfda.gov/programs/16.615</t>
  </si>
  <si>
    <t>Indian Country Alcohol and Drug Prevention</t>
  </si>
  <si>
    <t>https://www.cfda.gov/programs/16.616</t>
  </si>
  <si>
    <t>Public Safety Partnership and Community Policing Grants</t>
  </si>
  <si>
    <t>Office Of Community Oriented Policing Services, Department Of Justice</t>
  </si>
  <si>
    <t>https://www.cfda.gov/programs/16.710</t>
  </si>
  <si>
    <t>Juvenile Mentoring Program</t>
  </si>
  <si>
    <t>https://www.cfda.gov/programs/16.726</t>
  </si>
  <si>
    <t>Enforcing Underage Drinking Laws Program</t>
  </si>
  <si>
    <t>https://www.cfda.gov/programs/16.727</t>
  </si>
  <si>
    <t>Reduction and Prevention of Children's Exposure to Violence</t>
  </si>
  <si>
    <t>https://www.cfda.gov/programs/16.730</t>
  </si>
  <si>
    <t>Tribal Youth Program</t>
  </si>
  <si>
    <t>https://www.cfda.gov/programs/16.731</t>
  </si>
  <si>
    <t>Special Data Collections and Statistical Studies</t>
  </si>
  <si>
    <t>https://www.cfda.gov/programs/16.734</t>
  </si>
  <si>
    <t xml:space="preserve">PREA Program: Demonstration Projects to Establish 'Zero Tolerance' Cultures for Sexual Assault in Correctional Facilities </t>
  </si>
  <si>
    <t>https://www.cfda.gov/programs/16.735</t>
  </si>
  <si>
    <t xml:space="preserve">Transitional Housing Assistance for Victims of Domestic Violence, Dating Violence, Stalking, or Sexual Assault </t>
  </si>
  <si>
    <t>https://www.cfda.gov/programs/16.736</t>
  </si>
  <si>
    <t>Gang Resistance Education and Training</t>
  </si>
  <si>
    <t>https://www.cfda.gov/programs/16.737</t>
  </si>
  <si>
    <t>Edward Byrne Memorial Justice Assistance Grant Program</t>
  </si>
  <si>
    <t>https://www.cfda.gov/programs/16.738</t>
  </si>
  <si>
    <t xml:space="preserve">National Prison Rape Statistics Program </t>
  </si>
  <si>
    <t>https://www.cfda.gov/programs/16.739</t>
  </si>
  <si>
    <t>Statewide Automated Victim Information Notification (SAVIN) Program</t>
  </si>
  <si>
    <t>https://www.cfda.gov/programs/16.740</t>
  </si>
  <si>
    <t>DNA Backlog Reduction Program</t>
  </si>
  <si>
    <t>https://www.cfda.gov/programs/16.741</t>
  </si>
  <si>
    <t>Paul Coverdell Forensic Sciences Improvement Grant Program</t>
  </si>
  <si>
    <t>https://www.cfda.gov/programs/16.742</t>
  </si>
  <si>
    <t>Criminal and Juvenile Justice and Mental Health Collaboration Program</t>
  </si>
  <si>
    <t>https://www.cfda.gov/programs/16.745</t>
  </si>
  <si>
    <t>Capital Case Litigation Initiative</t>
  </si>
  <si>
    <t>https://www.cfda.gov/programs/16.746</t>
  </si>
  <si>
    <t>Support for Adam Walsh Act Implementation Grant Program</t>
  </si>
  <si>
    <t>https://www.cfda.gov/programs/16.750</t>
  </si>
  <si>
    <t>Edward Byrne Memorial Competitive Grant Program</t>
  </si>
  <si>
    <t>https://www.cfda.gov/programs/16.751</t>
  </si>
  <si>
    <t>Economic High-Tech and Cyber Crime Prevention</t>
  </si>
  <si>
    <t>https://www.cfda.gov/programs/16.752</t>
  </si>
  <si>
    <t xml:space="preserve">Congressionally Recommended Awards </t>
  </si>
  <si>
    <t>https://www.cfda.gov/programs/16.753</t>
  </si>
  <si>
    <t>Harold Rogers Prescription Drug Monitoring Program</t>
  </si>
  <si>
    <t>https://www.cfda.gov/programs/16.754</t>
  </si>
  <si>
    <t>Southwest Border Prosecution Initiative Program</t>
  </si>
  <si>
    <t>https://www.cfda.gov/programs/16.755</t>
  </si>
  <si>
    <t>Court Appointed Special Advocates</t>
  </si>
  <si>
    <t>Jan, 01 2009</t>
  </si>
  <si>
    <t>https://www.cfda.gov/programs/16.756</t>
  </si>
  <si>
    <t>Judicial Training on Child Maltreatment for Court Personnel Juvenile Justice Programs</t>
  </si>
  <si>
    <t>https://www.cfda.gov/programs/16.757</t>
  </si>
  <si>
    <t>Improving the Investigation and Prosecution of Child Abuse and the Regional and Local Children's Advocacy Centers</t>
  </si>
  <si>
    <t>https://www.cfda.gov/programs/16.758</t>
  </si>
  <si>
    <t>Recovery Act - Internet Crimes against Children Task Force Program (ICAC)</t>
  </si>
  <si>
    <t>Department Of Justice</t>
  </si>
  <si>
    <t>May, 22 2009</t>
  </si>
  <si>
    <t>https://www.cfda.gov/programs/16.800</t>
  </si>
  <si>
    <t xml:space="preserve">Recovery Act - State Victim Assistance Formula Grant Program </t>
  </si>
  <si>
    <t>https://www.cfda.gov/programs/16.801</t>
  </si>
  <si>
    <t>Recovery Act - State Victim Compensation Formula Grant Program</t>
  </si>
  <si>
    <t>https://www.cfda.gov/programs/16.802</t>
  </si>
  <si>
    <t>Recovery Act - Edward Byrne  Memorial Justice Assistance Grant (JAG) Program/ Grants  to States and Territories</t>
  </si>
  <si>
    <t>https://www.cfda.gov/programs/16.803</t>
  </si>
  <si>
    <t>Recovery Act - Edward Byrne Memorial Justice Assistance Grant (JAG) Program / Grants To Units Of Local Government</t>
  </si>
  <si>
    <t>https://www.cfda.gov/programs/16.804</t>
  </si>
  <si>
    <t>Recovery Act - VOCA Crime Victim Assistance Discretionary Grant Program</t>
  </si>
  <si>
    <t>https://www.cfda.gov/programs/16.807</t>
  </si>
  <si>
    <t>Recovery Act - Edward Byrne Memorial Competitive Grant Program</t>
  </si>
  <si>
    <t>https://www.cfda.gov/programs/16.808</t>
  </si>
  <si>
    <t xml:space="preserve">Recovery Act - State and Local Law Enforcement Assistance Program: Combating Criminal Narcotics Activity Stemming from the Southern Border of the United States Competitive Grant Program </t>
  </si>
  <si>
    <t>https://www.cfda.gov/programs/16.809</t>
  </si>
  <si>
    <t>Recovery Act Ð Assistance to Rural Law Enforcement to Combat Crime and Drugs Competitive Grant Program</t>
  </si>
  <si>
    <t>https://www.cfda.gov/programs/16.810</t>
  </si>
  <si>
    <t>Recovery Act - Correctional Facilities On Tribal Lands</t>
  </si>
  <si>
    <t>https://www.cfda.gov/programs/16.811</t>
  </si>
  <si>
    <t>Second Chance Act Reentry Initiative</t>
  </si>
  <si>
    <t>Jun, 18 2009</t>
  </si>
  <si>
    <t>https://www.cfda.gov/programs/16.812</t>
  </si>
  <si>
    <t>NICS Act Record Improvement Program</t>
  </si>
  <si>
    <t>https://www.cfda.gov/programs/16.813</t>
  </si>
  <si>
    <t>Northern Border Prosecution Initiative Program</t>
  </si>
  <si>
    <t>https://www.cfda.gov/programs/16.814</t>
  </si>
  <si>
    <t>Tribal Civil and Criminal Legal Assistance Grants, Training and Technical Assistance</t>
  </si>
  <si>
    <t>https://www.cfda.gov/programs/16.815</t>
  </si>
  <si>
    <t>John R.  Justice Prosecutors and Defenders Incentive Act</t>
  </si>
  <si>
    <t>May, 06 2010</t>
  </si>
  <si>
    <t>https://www.cfda.gov/programs/16.816</t>
  </si>
  <si>
    <t>Byrne Criminal Justice Innovation Program</t>
  </si>
  <si>
    <t>Apr, 08 2012</t>
  </si>
  <si>
    <t>https://www.cfda.gov/programs/16.817</t>
  </si>
  <si>
    <t>Children Exposed to Violence</t>
  </si>
  <si>
    <t>Apr, 15 2012</t>
  </si>
  <si>
    <t>https://www.cfda.gov/programs/16.818</t>
  </si>
  <si>
    <t>National Forum on Youth Violence Prevention</t>
  </si>
  <si>
    <t>May, 02 2012</t>
  </si>
  <si>
    <t>https://www.cfda.gov/programs/16.819</t>
  </si>
  <si>
    <t>Postconviction Testing of DNA Evidence to Exonerate the Innocent</t>
  </si>
  <si>
    <t>https://www.cfda.gov/programs/16.820</t>
  </si>
  <si>
    <t>Juvenile Justice Reform and Reinvestment Demonstration Program</t>
  </si>
  <si>
    <t>Jul, 19 2012</t>
  </si>
  <si>
    <t>https://www.cfda.gov/programs/16.821</t>
  </si>
  <si>
    <t>National Center for Campus Public Safety</t>
  </si>
  <si>
    <t>May, 17 2013</t>
  </si>
  <si>
    <t>https://www.cfda.gov/programs/16.822</t>
  </si>
  <si>
    <t>Emergency Planning for Juvenile Justice Facilities</t>
  </si>
  <si>
    <t>Jun, 07 2013</t>
  </si>
  <si>
    <t>https://www.cfda.gov/programs/16.823</t>
  </si>
  <si>
    <t>Emergency Law Enforcement Assistance Grant</t>
  </si>
  <si>
    <t>Aug, 03 2013</t>
  </si>
  <si>
    <t>https://www.cfda.gov/programs/16.824</t>
  </si>
  <si>
    <t>Smart Prosecution Initiative</t>
  </si>
  <si>
    <t>Mar, 02 2014</t>
  </si>
  <si>
    <t>https://www.cfda.gov/programs/16.825</t>
  </si>
  <si>
    <t>Vision 21</t>
  </si>
  <si>
    <t>Mar, 13 2014</t>
  </si>
  <si>
    <t>https://www.cfda.gov/programs/16.826</t>
  </si>
  <si>
    <t>Apr, 02 2014</t>
  </si>
  <si>
    <t>https://www.cfda.gov/programs/16.827</t>
  </si>
  <si>
    <t>Swift, Certain, and Fair (SCF) Sanctions program: Replicating the Concepts behind Project HOPE</t>
  </si>
  <si>
    <t>Apr, 05 2014</t>
  </si>
  <si>
    <t>https://www.cfda.gov/programs/16.828</t>
  </si>
  <si>
    <t>Juvenile Justice Education Collaboration Assistance</t>
  </si>
  <si>
    <t>May, 16 2014</t>
  </si>
  <si>
    <t>https://www.cfda.gov/programs/16.829</t>
  </si>
  <si>
    <t xml:space="preserve">Girls in the Juvenile Justice System </t>
  </si>
  <si>
    <t>https://www.cfda.gov/programs/16.830</t>
  </si>
  <si>
    <t xml:space="preserve">Children of Incarcerated Parents </t>
  </si>
  <si>
    <t>https://www.cfda.gov/programs/16.831</t>
  </si>
  <si>
    <t xml:space="preserve">Children of Incarcerated Parents Web Portal </t>
  </si>
  <si>
    <t>https://www.cfda.gov/programs/16.832</t>
  </si>
  <si>
    <t>National Sexual Assault Kit Initiative</t>
  </si>
  <si>
    <t>Feb, 08 2015</t>
  </si>
  <si>
    <t>https://www.cfda.gov/programs/16.833</t>
  </si>
  <si>
    <t>Body Worn Camera Policy and Implementation</t>
  </si>
  <si>
    <t>Feb, 26 2016</t>
  </si>
  <si>
    <t>https://www.cfda.gov/programs/16.835</t>
  </si>
  <si>
    <t xml:space="preserve">Consolidated And Technical Assistance Grant Program to Address Children and Youth Experiencing Domestic and Sexual Violence and Engage Men and Boys as Allies </t>
  </si>
  <si>
    <t>Jul, 22 2012</t>
  </si>
  <si>
    <t>https://www.cfda.gov/programs/16.888</t>
  </si>
  <si>
    <t>Grants for Outreach and Services to Underserved Populations</t>
  </si>
  <si>
    <t>https://www.cfda.gov/programs/16.889</t>
  </si>
  <si>
    <t>Equitable Sharing Program</t>
  </si>
  <si>
    <t>Criminal Division, Department Of Justice</t>
  </si>
  <si>
    <t>Apr, 19 2012</t>
  </si>
  <si>
    <t>https://www.cfda.gov/programs/16.922</t>
  </si>
  <si>
    <t>Labor Force Statistics</t>
  </si>
  <si>
    <t>Bureau Of Labor Statistics, Department Of Labor</t>
  </si>
  <si>
    <t>DOL</t>
  </si>
  <si>
    <t>https://www.cfda.gov/programs/17.002</t>
  </si>
  <si>
    <t>Prices and Cost of Living Data</t>
  </si>
  <si>
    <t>https://www.cfda.gov/programs/17.003</t>
  </si>
  <si>
    <t>Productivity and Technology Data</t>
  </si>
  <si>
    <t>https://www.cfda.gov/programs/17.004</t>
  </si>
  <si>
    <t>Compensation and Working Conditions</t>
  </si>
  <si>
    <t>https://www.cfda.gov/programs/17.005</t>
  </si>
  <si>
    <t>Employee Benefits Security Administration</t>
  </si>
  <si>
    <t>Employee Benefits Security Administration, Department Of Labor</t>
  </si>
  <si>
    <t>https://www.cfda.gov/programs/17.150</t>
  </si>
  <si>
    <t>Registered Apprenticeship</t>
  </si>
  <si>
    <t>Employment Training Administration, Department Of Labor</t>
  </si>
  <si>
    <t>https://www.cfda.gov/programs/17.201</t>
  </si>
  <si>
    <t>Employment Service/Wagner-Peyser Funded Activities</t>
  </si>
  <si>
    <t>https://www.cfda.gov/programs/17.207</t>
  </si>
  <si>
    <t>Unemployment Insurance</t>
  </si>
  <si>
    <t>https://www.cfda.gov/programs/17.225</t>
  </si>
  <si>
    <t>Senior Community Service Employment Program</t>
  </si>
  <si>
    <t>https://www.cfda.gov/programs/17.235</t>
  </si>
  <si>
    <t>https://www.cfda.gov/programs/17.245</t>
  </si>
  <si>
    <t>WIA/WIOA Adult Program</t>
  </si>
  <si>
    <t>https://www.cfda.gov/programs/17.258</t>
  </si>
  <si>
    <t>WIA/WIOA Youth Activities</t>
  </si>
  <si>
    <t>https://www.cfda.gov/programs/17.259</t>
  </si>
  <si>
    <t>WIA Dislocated  Workers</t>
  </si>
  <si>
    <t>https://www.cfda.gov/programs/17.260</t>
  </si>
  <si>
    <t>WIA/WIOA Pilots, Demonstrations, and Research Projects</t>
  </si>
  <si>
    <t>https://www.cfda.gov/programs/17.261</t>
  </si>
  <si>
    <t>National Farmworker Jobs Program</t>
  </si>
  <si>
    <t>https://www.cfda.gov/programs/17.264</t>
  </si>
  <si>
    <t>Native American Employment and Training</t>
  </si>
  <si>
    <t>https://www.cfda.gov/programs/17.265</t>
  </si>
  <si>
    <t>Incentive Grants - WIA Section 503</t>
  </si>
  <si>
    <t>https://www.cfda.gov/programs/17.267</t>
  </si>
  <si>
    <t>H-1B Job Training Grants</t>
  </si>
  <si>
    <t>https://www.cfda.gov/programs/17.268</t>
  </si>
  <si>
    <t>Reintegration of Ex-Offenders</t>
  </si>
  <si>
    <t>https://www.cfda.gov/programs/17.270</t>
  </si>
  <si>
    <t xml:space="preserve">Work Opportunity Tax Credit Program (WOTC) </t>
  </si>
  <si>
    <t>https://www.cfda.gov/programs/17.271</t>
  </si>
  <si>
    <t>Permanent Labor Certification for Foreign Workers</t>
  </si>
  <si>
    <t>https://www.cfda.gov/programs/17.272</t>
  </si>
  <si>
    <t>Temporary Labor Certification for Foreign Workers</t>
  </si>
  <si>
    <t>https://www.cfda.gov/programs/17.273</t>
  </si>
  <si>
    <t>YouthBuild</t>
  </si>
  <si>
    <t>https://www.cfda.gov/programs/17.274</t>
  </si>
  <si>
    <t>Program of Competitive Grants for Worker Training and Placement in High Growth and Emerging Industry Sectors</t>
  </si>
  <si>
    <t>https://www.cfda.gov/programs/17.275</t>
  </si>
  <si>
    <t>Health Care Tax Credit (HCTC) National Emergency Grants (NEGs)</t>
  </si>
  <si>
    <t>https://www.cfda.gov/programs/17.276</t>
  </si>
  <si>
    <t>WIOA National Dislocated Worker Grants / WIA National Emergency Grants</t>
  </si>
  <si>
    <t>https://www.cfda.gov/programs/17.277</t>
  </si>
  <si>
    <t>WIA/WIOA Dislocated Worker Formula Grants</t>
  </si>
  <si>
    <t>https://www.cfda.gov/programs/17.278</t>
  </si>
  <si>
    <t>WIA/WIOA Dislocated Worker National Reserve Demonstration Grants</t>
  </si>
  <si>
    <t>Aug, 27 2010</t>
  </si>
  <si>
    <t>https://www.cfda.gov/programs/17.280</t>
  </si>
  <si>
    <t>WIA/WIOA Dislocated Worker National Reserve Technical Assistance and Training</t>
  </si>
  <si>
    <t>https://www.cfda.gov/programs/17.281</t>
  </si>
  <si>
    <t>Trade Adjustment Assistance Community College and Career Training (TAACCCT) Grants</t>
  </si>
  <si>
    <t>https://www.cfda.gov/programs/17.282</t>
  </si>
  <si>
    <t>Workforce Innovation Fund</t>
  </si>
  <si>
    <t>https://www.cfda.gov/programs/17.283</t>
  </si>
  <si>
    <t>Hurricane Sandy Disaster Relief Appropriations Act Supplemental - National Emergency Grants (NEGs)</t>
  </si>
  <si>
    <t>https://www.cfda.gov/programs/17.284</t>
  </si>
  <si>
    <t>Apprenticeship USA Grants</t>
  </si>
  <si>
    <t>Apr, 20 2016</t>
  </si>
  <si>
    <t>https://www.cfda.gov/programs/17.285</t>
  </si>
  <si>
    <t>Non-Discrimination and Affirmative Action by Federal Contractors and Federally Assisted Construction Contractors</t>
  </si>
  <si>
    <t>Office Of Federal Contract Compliance Programs, Department Of Labor</t>
  </si>
  <si>
    <t>https://www.cfda.gov/programs/17.301</t>
  </si>
  <si>
    <t>Longshore and Harbor Workers' Compensation</t>
  </si>
  <si>
    <t>Office Of Workers' Compensation Programs, Department Of Labor</t>
  </si>
  <si>
    <t>https://www.cfda.gov/programs/17.302</t>
  </si>
  <si>
    <t>Wage and Hour Standards</t>
  </si>
  <si>
    <t>Wage And Hour Division, Department Of Labor</t>
  </si>
  <si>
    <t>https://www.cfda.gov/programs/17.303</t>
  </si>
  <si>
    <t>Consumer Credit Protection</t>
  </si>
  <si>
    <t>https://www.cfda.gov/programs/17.306</t>
  </si>
  <si>
    <t>Coal Mine Workers' Compensation</t>
  </si>
  <si>
    <t>https://www.cfda.gov/programs/17.307</t>
  </si>
  <si>
    <t>Farm Labor Contractor Registration</t>
  </si>
  <si>
    <t>https://www.cfda.gov/programs/17.308</t>
  </si>
  <si>
    <t>Labor Organization Reports</t>
  </si>
  <si>
    <t>Office Of Labor-management Standards, Department Of Labor</t>
  </si>
  <si>
    <t>https://www.cfda.gov/programs/17.309</t>
  </si>
  <si>
    <t>Energy Employees Occupational Illness Compensation</t>
  </si>
  <si>
    <t>https://www.cfda.gov/programs/17.310</t>
  </si>
  <si>
    <t>International Labor Programs</t>
  </si>
  <si>
    <t>Bureau Of International Labor Affairs, Department Of Labor</t>
  </si>
  <si>
    <t>Mar, 07 2014</t>
  </si>
  <si>
    <t>https://www.cfda.gov/programs/17.401</t>
  </si>
  <si>
    <t>Occupational Safety and Health_Susan Harwood Training Grants</t>
  </si>
  <si>
    <t>Occupational Safety And Health Administration, Department Of Labor</t>
  </si>
  <si>
    <t>https://www.cfda.gov/programs/17.502</t>
  </si>
  <si>
    <t>Occupational Safety and Health_State Program</t>
  </si>
  <si>
    <t>https://www.cfda.gov/programs/17.503</t>
  </si>
  <si>
    <t>Consultation Agreements</t>
  </si>
  <si>
    <t>https://www.cfda.gov/programs/17.504</t>
  </si>
  <si>
    <t>OSHA Data Initiative</t>
  </si>
  <si>
    <t>https://www.cfda.gov/programs/17.505</t>
  </si>
  <si>
    <t>Disaster Relief Appropriations Act,  Susan Harwood Training Grants</t>
  </si>
  <si>
    <t>Apr, 05 2013</t>
  </si>
  <si>
    <t>https://www.cfda.gov/programs/17.506</t>
  </si>
  <si>
    <t>Mine Health and Safety Grants</t>
  </si>
  <si>
    <t>Mine Safety And Health Administration, Department Of Labor</t>
  </si>
  <si>
    <t>https://www.cfda.gov/programs/17.600</t>
  </si>
  <si>
    <t>Mine Health and Safety Counseling and Technical Assistance</t>
  </si>
  <si>
    <t>https://www.cfda.gov/programs/17.601</t>
  </si>
  <si>
    <t>Mine Health and Safety Education and Training</t>
  </si>
  <si>
    <t>https://www.cfda.gov/programs/17.602</t>
  </si>
  <si>
    <t>Brookwood-Sago Grant</t>
  </si>
  <si>
    <t>https://www.cfda.gov/programs/17.603</t>
  </si>
  <si>
    <t>Safety and Health Grants</t>
  </si>
  <si>
    <t>https://www.cfda.gov/programs/17.604</t>
  </si>
  <si>
    <t>Women's Bureau</t>
  </si>
  <si>
    <t>Office Of The Secretary, Women's Bureau, Department Of Labor</t>
  </si>
  <si>
    <t>https://www.cfda.gov/programs/17.700</t>
  </si>
  <si>
    <t>Disability Employment Policy Development</t>
  </si>
  <si>
    <t>Office Of Disability Employment Policy, Department Of Labor</t>
  </si>
  <si>
    <t>https://www.cfda.gov/programs/17.720</t>
  </si>
  <si>
    <t>Disabled Veterans' Outreach Program (DVOP)</t>
  </si>
  <si>
    <t>Veteran's Employment And Training Service, Department Of Labor</t>
  </si>
  <si>
    <t>https://www.cfda.gov/programs/17.801</t>
  </si>
  <si>
    <t>Veterans' Employment Program</t>
  </si>
  <si>
    <t>https://www.cfda.gov/programs/17.802</t>
  </si>
  <si>
    <t>Uniformed Services Employment and Reemployment Rights</t>
  </si>
  <si>
    <t>https://www.cfda.gov/programs/17.803</t>
  </si>
  <si>
    <t>Local Veterans' Employment Representative Program</t>
  </si>
  <si>
    <t>https://www.cfda.gov/programs/17.804</t>
  </si>
  <si>
    <t>Homeless Veterans Reintegration Project</t>
  </si>
  <si>
    <t>https://www.cfda.gov/programs/17.805</t>
  </si>
  <si>
    <t>Veteran's Preference in Federal Employment</t>
  </si>
  <si>
    <t>https://www.cfda.gov/programs/17.806</t>
  </si>
  <si>
    <t>Transition Assistance Program</t>
  </si>
  <si>
    <t>https://www.cfda.gov/programs/17.807</t>
  </si>
  <si>
    <t>Academic Exchange Programs - Undergraduate Programs</t>
  </si>
  <si>
    <t>Jun, 11 2009</t>
  </si>
  <si>
    <t>STATE</t>
  </si>
  <si>
    <t>https://www.cfda.gov/programs/19.009</t>
  </si>
  <si>
    <t>Academic Exchange Programs - Hubert H. Humphrey Fellowship Program</t>
  </si>
  <si>
    <t>https://www.cfda.gov/programs/19.010</t>
  </si>
  <si>
    <t>Academic Exchange Programs - Special Academic Exchange Programs</t>
  </si>
  <si>
    <t>https://www.cfda.gov/programs/19.011</t>
  </si>
  <si>
    <t>Professional and Cultural Exchange Programs - Special Professional and Cultural Programs</t>
  </si>
  <si>
    <t>https://www.cfda.gov/programs/19.012</t>
  </si>
  <si>
    <t>Thomas R. Pickering Foreign Affairs Fellowship Program</t>
  </si>
  <si>
    <t>Bureau Of Personnel, Department Of State</t>
  </si>
  <si>
    <t>Jul, 09 2009</t>
  </si>
  <si>
    <t>https://www.cfda.gov/programs/19.013</t>
  </si>
  <si>
    <t>Cultural, Technical and Educational Centers</t>
  </si>
  <si>
    <t>https://www.cfda.gov/programs/19.015</t>
  </si>
  <si>
    <t>Iraq Assistance Program</t>
  </si>
  <si>
    <t>Bureau Of Near Eastern Affairs, Department Of State</t>
  </si>
  <si>
    <t>Jul, 22 2009</t>
  </si>
  <si>
    <t>https://www.cfda.gov/programs/19.016</t>
  </si>
  <si>
    <t>Environmental and Scientific Partnerships and Programs</t>
  </si>
  <si>
    <t>Bureau Of Oceans And International Environmental And Scientific Affairs, Department Of State</t>
  </si>
  <si>
    <t>https://www.cfda.gov/programs/19.017</t>
  </si>
  <si>
    <t>Resettlement Support Centers (RSCs) for U.S. Refugee Resettlement</t>
  </si>
  <si>
    <t>Bureau Of Population, Refugees, And Migration, Department Of State</t>
  </si>
  <si>
    <t>https://www.cfda.gov/programs/19.018</t>
  </si>
  <si>
    <t>International Programs to Combat Human Trafficking</t>
  </si>
  <si>
    <t>Office To Monitor And Combat Trafficking In Persons, Department Of State</t>
  </si>
  <si>
    <t>Nov, 05 2009</t>
  </si>
  <si>
    <t>https://www.cfda.gov/programs/19.019</t>
  </si>
  <si>
    <t>Charles B. Rangel International Affairs Program</t>
  </si>
  <si>
    <t>https://www.cfda.gov/programs/19.020</t>
  </si>
  <si>
    <t>Investing in People in The Middle East and North Africa</t>
  </si>
  <si>
    <t>Jul, 09 2010</t>
  </si>
  <si>
    <t>https://www.cfda.gov/programs/19.021</t>
  </si>
  <si>
    <t>Educational and Cultural Exchange Programs Appropriation Overseas Grants</t>
  </si>
  <si>
    <t>Jul, 16 2010</t>
  </si>
  <si>
    <t>https://www.cfda.gov/programs/19.022</t>
  </si>
  <si>
    <t>Overseas Schools Program</t>
  </si>
  <si>
    <t>Office Of Overseas Schools, Department Of State</t>
  </si>
  <si>
    <t>Mar, 17 2011</t>
  </si>
  <si>
    <t>https://www.cfda.gov/programs/19.023</t>
  </si>
  <si>
    <t>Soft Target Program for Overseas Schools</t>
  </si>
  <si>
    <t>Department Of State</t>
  </si>
  <si>
    <t>May, 19 2011</t>
  </si>
  <si>
    <t>https://www.cfda.gov/programs/19.024</t>
  </si>
  <si>
    <t>U.S. Ambassadors Fund for Cultural Preservation</t>
  </si>
  <si>
    <t>https://www.cfda.gov/programs/19.025</t>
  </si>
  <si>
    <t xml:space="preserve">Global Peace Operations Initiative </t>
  </si>
  <si>
    <t>Sep, 07 2011</t>
  </si>
  <si>
    <t>https://www.cfda.gov/programs/19.026</t>
  </si>
  <si>
    <t>Energy Governance and Reform Programs</t>
  </si>
  <si>
    <t>Bureau Of Energy Resources , Department Of State</t>
  </si>
  <si>
    <t>Apr, 25 2014</t>
  </si>
  <si>
    <t>https://www.cfda.gov/programs/19.027</t>
  </si>
  <si>
    <t>The U.S. President's Emergency Plan for AIDS Relief Programs</t>
  </si>
  <si>
    <t>Office Of U.s. Global Aids Coordinator, Department Of State</t>
  </si>
  <si>
    <t>Jan, 17 2014</t>
  </si>
  <si>
    <t>https://www.cfda.gov/programs/19.029</t>
  </si>
  <si>
    <t>Antiterrorism Assistance Ð Domestic Training Programs</t>
  </si>
  <si>
    <t>Diplomatic Security, Department Of State</t>
  </si>
  <si>
    <t>Jan, 27 2012</t>
  </si>
  <si>
    <t>https://www.cfda.gov/programs/19.030</t>
  </si>
  <si>
    <t>Research and Development - Physical Security Programs</t>
  </si>
  <si>
    <t>Jan, 19 2012</t>
  </si>
  <si>
    <t>https://www.cfda.gov/programs/19.031</t>
  </si>
  <si>
    <t>Global Engagement</t>
  </si>
  <si>
    <t>Secretary Office Representive To Muslim Communities, Department Of State</t>
  </si>
  <si>
    <t>Jan, 20 2012</t>
  </si>
  <si>
    <t>https://www.cfda.gov/programs/19.032</t>
  </si>
  <si>
    <t>Global Threat Reduction</t>
  </si>
  <si>
    <t>https://www.cfda.gov/programs/19.033</t>
  </si>
  <si>
    <t>Dec, 09 2011</t>
  </si>
  <si>
    <t>https://www.cfda.gov/programs/19.040</t>
  </si>
  <si>
    <t>International Fisheries Commissions</t>
  </si>
  <si>
    <t>Feb, 14 2011</t>
  </si>
  <si>
    <t>https://www.cfda.gov/programs/19.087</t>
  </si>
  <si>
    <t>Conflict and Stabilization Operations</t>
  </si>
  <si>
    <t>Bureau Of Conflict And Stabilization Operations, Department Of State</t>
  </si>
  <si>
    <t>Jun, 13 2013</t>
  </si>
  <si>
    <t>https://www.cfda.gov/programs/19.121</t>
  </si>
  <si>
    <t>EUR/ACE Humanitarian Assistance Program</t>
  </si>
  <si>
    <t>Jan, 21 2011</t>
  </si>
  <si>
    <t>https://www.cfda.gov/programs/19.123</t>
  </si>
  <si>
    <t>East Asia and Pacific Grants Program</t>
  </si>
  <si>
    <t>Bureau Of East Asian And  Pacific Affairs, Department Of State</t>
  </si>
  <si>
    <t>Dec, 07 2010</t>
  </si>
  <si>
    <t>https://www.cfda.gov/programs/19.124</t>
  </si>
  <si>
    <t>Fishermen's Guaranty Fund</t>
  </si>
  <si>
    <t>https://www.cfda.gov/programs/19.204</t>
  </si>
  <si>
    <t>Iran Assistance Program</t>
  </si>
  <si>
    <t>Jun, 22 2011</t>
  </si>
  <si>
    <t>https://www.cfda.gov/programs/19.221</t>
  </si>
  <si>
    <t xml:space="preserve">Nonproliferation and Disarmament Fund </t>
  </si>
  <si>
    <t>https://www.cfda.gov/programs/19.224</t>
  </si>
  <si>
    <t>Program for Study of Eastern Europe and the Independent States of the Former Soviet Union</t>
  </si>
  <si>
    <t>Bureau Of Intelligence And Research, Department Of State</t>
  </si>
  <si>
    <t>https://www.cfda.gov/programs/19.300</t>
  </si>
  <si>
    <t>The Secretary's Office of the Global Partnership Initiative (S/GPI) Grant Programs</t>
  </si>
  <si>
    <t>Office Of The Secretary Of State, Department Of State</t>
  </si>
  <si>
    <t>Sep, 26 2012</t>
  </si>
  <si>
    <t>https://www.cfda.gov/programs/19.301</t>
  </si>
  <si>
    <t>Economic Statecraft</t>
  </si>
  <si>
    <t>Bureau Of Economic And Business Affairs, Department Of State</t>
  </si>
  <si>
    <t>Jan, 18 2013</t>
  </si>
  <si>
    <t>https://www.cfda.gov/programs/19.322</t>
  </si>
  <si>
    <t>https://www.cfda.gov/programs/19.345</t>
  </si>
  <si>
    <t>Academic Exchange Programs - Graduate Students</t>
  </si>
  <si>
    <t>https://www.cfda.gov/programs/19.400</t>
  </si>
  <si>
    <t>Academic Exchange Programs - Scholars</t>
  </si>
  <si>
    <t>https://www.cfda.gov/programs/19.401</t>
  </si>
  <si>
    <t>https://www.cfda.gov/programs/19.402</t>
  </si>
  <si>
    <t>Academic Exchange Programs - Teachers</t>
  </si>
  <si>
    <t>https://www.cfda.gov/programs/19.408</t>
  </si>
  <si>
    <t>Professional and Cultural Exchange Programs - Citizen Exchanges</t>
  </si>
  <si>
    <t>https://www.cfda.gov/programs/19.415</t>
  </si>
  <si>
    <t>Academic Exchange Programs - English Language Programs</t>
  </si>
  <si>
    <t>https://www.cfda.gov/programs/19.421</t>
  </si>
  <si>
    <t>Academic Exchange Programs - Educational Advising and Student Services</t>
  </si>
  <si>
    <t>https://www.cfda.gov/programs/19.432</t>
  </si>
  <si>
    <t>IIP Individual Grants</t>
  </si>
  <si>
    <t>https://www.cfda.gov/programs/19.440</t>
  </si>
  <si>
    <t>IIP - American Spaces</t>
  </si>
  <si>
    <t>Bureau Of International Information Programs, Department Of State</t>
  </si>
  <si>
    <t>Aug, 19 2015</t>
  </si>
  <si>
    <t>https://www.cfda.gov/programs/19.441</t>
  </si>
  <si>
    <t>ECA Individual Grants</t>
  </si>
  <si>
    <t>https://www.cfda.gov/programs/19.450</t>
  </si>
  <si>
    <t>Special International Exchange Grant Programs</t>
  </si>
  <si>
    <t>Jul, 31 2014</t>
  </si>
  <si>
    <t>https://www.cfda.gov/programs/19.451</t>
  </si>
  <si>
    <t>International Exchange Alumni Programs</t>
  </si>
  <si>
    <t>Aug, 14 2015</t>
  </si>
  <si>
    <t>https://www.cfda.gov/programs/19.452</t>
  </si>
  <si>
    <t>Middle East Partnership Initiative</t>
  </si>
  <si>
    <t>https://www.cfda.gov/programs/19.500</t>
  </si>
  <si>
    <t>Public Diplomacy Programs for Afghanistan and Pakistan</t>
  </si>
  <si>
    <t>Nov, 18 2009</t>
  </si>
  <si>
    <t>https://www.cfda.gov/programs/19.501</t>
  </si>
  <si>
    <t>U.S. Refugee Admissions Program</t>
  </si>
  <si>
    <t>https://www.cfda.gov/programs/19.510</t>
  </si>
  <si>
    <t>Overseas Refugee Assistance Programs for East Asia</t>
  </si>
  <si>
    <t>https://www.cfda.gov/programs/19.511</t>
  </si>
  <si>
    <t>Contributions to International Organizations for Overseas Assistance</t>
  </si>
  <si>
    <t>Aug, 20 2011</t>
  </si>
  <si>
    <t>https://www.cfda.gov/programs/19.515</t>
  </si>
  <si>
    <t>Overseas Refugee Assistance Programs for Africa</t>
  </si>
  <si>
    <t>https://www.cfda.gov/programs/19.517</t>
  </si>
  <si>
    <t>Overseas Refugee Assistance Programs for Western Hemisphere</t>
  </si>
  <si>
    <t>https://www.cfda.gov/programs/19.518</t>
  </si>
  <si>
    <t>Overseas Refugee Assistance Program for Near East and South Asia</t>
  </si>
  <si>
    <t>https://www.cfda.gov/programs/19.519</t>
  </si>
  <si>
    <t>Overseas Refugee Assistance Programs for Europe</t>
  </si>
  <si>
    <t>https://www.cfda.gov/programs/19.520</t>
  </si>
  <si>
    <t>Overseas Refugee Assistance Programs for Strategic Global Priorities</t>
  </si>
  <si>
    <t>https://www.cfda.gov/programs/19.522</t>
  </si>
  <si>
    <t>Bureau of Near Eastern Affairs</t>
  </si>
  <si>
    <t>Jul, 27 2011</t>
  </si>
  <si>
    <t>https://www.cfda.gov/programs/19.600</t>
  </si>
  <si>
    <t>Syria Assistance Program</t>
  </si>
  <si>
    <t>Nov, 16 2014</t>
  </si>
  <si>
    <t>https://www.cfda.gov/programs/19.601</t>
  </si>
  <si>
    <t>EUR/ACE National Endowment for Democracy Small Grants</t>
  </si>
  <si>
    <t>Jan, 25 2011</t>
  </si>
  <si>
    <t>https://www.cfda.gov/programs/19.666</t>
  </si>
  <si>
    <t>General Department of State Assistance</t>
  </si>
  <si>
    <t>Sep, 30 2010</t>
  </si>
  <si>
    <t>https://www.cfda.gov/programs/19.700</t>
  </si>
  <si>
    <t>https://www.cfda.gov/programs/19.701</t>
  </si>
  <si>
    <t>Criminal Justice Systems</t>
  </si>
  <si>
    <t>Nov, 16 2011</t>
  </si>
  <si>
    <t>https://www.cfda.gov/programs/19.703</t>
  </si>
  <si>
    <t>https://www.cfda.gov/programs/19.704</t>
  </si>
  <si>
    <t>https://www.cfda.gov/programs/19.705</t>
  </si>
  <si>
    <t>Bureau of Western Hemisphere Affairs (WHA) Grant Programs (including Energy and Climate Partnership for the Americas)</t>
  </si>
  <si>
    <t>Bureau Of Western Hemisphere Affairs, Department Of State</t>
  </si>
  <si>
    <t>Nov, 17 2011</t>
  </si>
  <si>
    <t>https://www.cfda.gov/programs/19.750</t>
  </si>
  <si>
    <t>Weapons Removal and Abatement</t>
  </si>
  <si>
    <t>Political Military Affairs/ Weapons Removal And Abatement, Department Of State</t>
  </si>
  <si>
    <t>Feb, 01 2011</t>
  </si>
  <si>
    <t>https://www.cfda.gov/programs/19.800</t>
  </si>
  <si>
    <t>Office of Global Women's Issues</t>
  </si>
  <si>
    <t>Jun, 23 2011</t>
  </si>
  <si>
    <t>https://www.cfda.gov/programs/19.801</t>
  </si>
  <si>
    <t>EUR-Other</t>
  </si>
  <si>
    <t>Jan, 28 2011</t>
  </si>
  <si>
    <t>https://www.cfda.gov/programs/19.878</t>
  </si>
  <si>
    <t>AEECA/ESF PD Programs</t>
  </si>
  <si>
    <t>Office Of The Coordinator Of U.s. Assistance To Europe And Eurasia, Department Of State</t>
  </si>
  <si>
    <t>Jan, 18 2012</t>
  </si>
  <si>
    <t>https://www.cfda.gov/programs/19.900</t>
  </si>
  <si>
    <t>https://www.cfda.gov/programs/19.901</t>
  </si>
  <si>
    <t>Office of Security Affairs</t>
  </si>
  <si>
    <t>Bureau Of African Affairs, Department Of State</t>
  </si>
  <si>
    <t>Aug, 01 2015</t>
  </si>
  <si>
    <t>https://www.cfda.gov/programs/19.979</t>
  </si>
  <si>
    <t>Airport Improvement Program</t>
  </si>
  <si>
    <t>Federal Aviation Administration (faa), Department Of Transportation</t>
  </si>
  <si>
    <t>DOT</t>
  </si>
  <si>
    <t>https://www.cfda.gov/programs/20.106</t>
  </si>
  <si>
    <t>Aviation Research Grants</t>
  </si>
  <si>
    <t>https://www.cfda.gov/programs/20.108</t>
  </si>
  <si>
    <t>Air Transportation Centers of Excellence</t>
  </si>
  <si>
    <t>https://www.cfda.gov/programs/20.109</t>
  </si>
  <si>
    <t>Space Transportation Infrastructure Matching Grants</t>
  </si>
  <si>
    <t>Department Of Transportation</t>
  </si>
  <si>
    <t>Jun, 19 2014</t>
  </si>
  <si>
    <t>https://www.cfda.gov/programs/20.110</t>
  </si>
  <si>
    <t>Highway Research and Development Program</t>
  </si>
  <si>
    <t>Federal Highway Administration (fhwa), Department Of Transportation</t>
  </si>
  <si>
    <t>https://www.cfda.gov/programs/20.200</t>
  </si>
  <si>
    <t>Highway Planning and Construction</t>
  </si>
  <si>
    <t>https://www.cfda.gov/programs/20.205</t>
  </si>
  <si>
    <t>Highway Training and Education</t>
  </si>
  <si>
    <t>https://www.cfda.gov/programs/20.215</t>
  </si>
  <si>
    <t>National Motor Carrier Safety</t>
  </si>
  <si>
    <t>Federal Motor Carrier Safety Administration (fmcsa), Department Of Transportation</t>
  </si>
  <si>
    <t>https://www.cfda.gov/programs/20.218</t>
  </si>
  <si>
    <t>Recreational Trails Program</t>
  </si>
  <si>
    <t>https://www.cfda.gov/programs/20.219</t>
  </si>
  <si>
    <t>Transportation Infrastructure Finance and Innovation Act (TIFIA) Program</t>
  </si>
  <si>
    <t>https://www.cfda.gov/programs/20.223</t>
  </si>
  <si>
    <t>Performance and Registration Information Systems Management</t>
  </si>
  <si>
    <t>https://www.cfda.gov/programs/20.231</t>
  </si>
  <si>
    <t>Commercial Driver's License Program Improvement Grant</t>
  </si>
  <si>
    <t>https://www.cfda.gov/programs/20.232</t>
  </si>
  <si>
    <t>Border Enforcement Grants</t>
  </si>
  <si>
    <t>https://www.cfda.gov/programs/20.233</t>
  </si>
  <si>
    <t>Safety Data Improvement Program</t>
  </si>
  <si>
    <t>https://www.cfda.gov/programs/20.234</t>
  </si>
  <si>
    <t>Commercial Motor Vehicle Operator Training Grants</t>
  </si>
  <si>
    <t>https://www.cfda.gov/programs/20.235</t>
  </si>
  <si>
    <t>Commercial Vehicle Information Systems and Networks</t>
  </si>
  <si>
    <t>https://www.cfda.gov/programs/20.237</t>
  </si>
  <si>
    <t>Motor Carrier Research and Technology Programs</t>
  </si>
  <si>
    <t>Sep, 11 2009</t>
  </si>
  <si>
    <t>https://www.cfda.gov/programs/20.239</t>
  </si>
  <si>
    <t>Fuel Tax Evasion-Intergovernmental Enforcement Effort</t>
  </si>
  <si>
    <t>https://www.cfda.gov/programs/20.240</t>
  </si>
  <si>
    <t>Railroad Safety</t>
  </si>
  <si>
    <t>Federal Railroad Administration (fra), Department Of Transportation</t>
  </si>
  <si>
    <t>https://www.cfda.gov/programs/20.301</t>
  </si>
  <si>
    <t>Railroad Research and Development</t>
  </si>
  <si>
    <t>https://www.cfda.gov/programs/20.313</t>
  </si>
  <si>
    <t>Railroad Development</t>
  </si>
  <si>
    <t>https://www.cfda.gov/programs/20.314</t>
  </si>
  <si>
    <t>National Railroad Passenger Corporation Grants</t>
  </si>
  <si>
    <t>https://www.cfda.gov/programs/20.315</t>
  </si>
  <si>
    <t>Railroad Rehabilitation and Improvement Financing Program</t>
  </si>
  <si>
    <t>https://www.cfda.gov/programs/20.316</t>
  </si>
  <si>
    <t>Capital Assistance to States - Intercity Passenger Rail Service</t>
  </si>
  <si>
    <t>https://www.cfda.gov/programs/20.317</t>
  </si>
  <si>
    <t>Maglev Project Selection Program - SAFETEA-LU</t>
  </si>
  <si>
    <t>https://www.cfda.gov/programs/20.318</t>
  </si>
  <si>
    <t>High-Speed Rail Corridors and Intercity Passenger Rail Service Ð Capital Assistance Grants</t>
  </si>
  <si>
    <t>Jun, 17 2009</t>
  </si>
  <si>
    <t>https://www.cfda.gov/programs/20.319</t>
  </si>
  <si>
    <t xml:space="preserve">Rail Line Relocation and Improvement </t>
  </si>
  <si>
    <t>https://www.cfda.gov/programs/20.320</t>
  </si>
  <si>
    <t>Railroad Safety Technology Grants</t>
  </si>
  <si>
    <t>Mar, 03 2010</t>
  </si>
  <si>
    <t>https://www.cfda.gov/programs/20.321</t>
  </si>
  <si>
    <t>Fiscal Year 2013 Hurricane Sandy Disaster Relief Grants to the National Railroad Passenger Corporation</t>
  </si>
  <si>
    <t>https://www.cfda.gov/programs/20.323</t>
  </si>
  <si>
    <t>Federal Transit_Capital Investment Grants</t>
  </si>
  <si>
    <t>Federal Transit Administration (fta), Department Of Transportation</t>
  </si>
  <si>
    <t>https://www.cfda.gov/programs/20.500</t>
  </si>
  <si>
    <t xml:space="preserve">Metropolitan Transportation Planning and State and Non-Metropolitan Planning and Research </t>
  </si>
  <si>
    <t>https://www.cfda.gov/programs/20.505</t>
  </si>
  <si>
    <t>Federal Transit_Formula Grants</t>
  </si>
  <si>
    <t>https://www.cfda.gov/programs/20.507</t>
  </si>
  <si>
    <t>Formula Grants for Rural Areas</t>
  </si>
  <si>
    <t>https://www.cfda.gov/programs/20.509</t>
  </si>
  <si>
    <t xml:space="preserve">Enhanced Mobility of Seniors and Individuals with Disabilities </t>
  </si>
  <si>
    <t>https://www.cfda.gov/programs/20.513</t>
  </si>
  <si>
    <t xml:space="preserve">Public Transportation Research, Technical Assistance, and Training </t>
  </si>
  <si>
    <t>https://www.cfda.gov/programs/20.514</t>
  </si>
  <si>
    <t>Job Access And Reverse Commute Program</t>
  </si>
  <si>
    <t>https://www.cfda.gov/programs/20.516</t>
  </si>
  <si>
    <t>Capital and Training Assistance Program for Over-the-Road Bus Accessibility</t>
  </si>
  <si>
    <t>https://www.cfda.gov/programs/20.518</t>
  </si>
  <si>
    <t>Clean Fuels</t>
  </si>
  <si>
    <t>https://www.cfda.gov/programs/20.519</t>
  </si>
  <si>
    <t>Paul S. Sarbanes Transit in the Parks</t>
  </si>
  <si>
    <t>https://www.cfda.gov/programs/20.520</t>
  </si>
  <si>
    <t>New Freedom Program</t>
  </si>
  <si>
    <t>https://www.cfda.gov/programs/20.521</t>
  </si>
  <si>
    <t xml:space="preserve">Alternatives Analysis </t>
  </si>
  <si>
    <t>https://www.cfda.gov/programs/20.522</t>
  </si>
  <si>
    <t>Capital Assistance Program for Reducing Energy Consumption and Greenhouse Gas Emissions</t>
  </si>
  <si>
    <t>Sep, 10 2009</t>
  </si>
  <si>
    <t>https://www.cfda.gov/programs/20.523</t>
  </si>
  <si>
    <t>Passenger Rail Investment and Improvement (PRIIA)  Projects for Washington Metropolitan Area Transit Authority (WMATA)</t>
  </si>
  <si>
    <t>Jun, 11 2012</t>
  </si>
  <si>
    <t>https://www.cfda.gov/programs/20.524</t>
  </si>
  <si>
    <t>State of Good Repair Grants Program</t>
  </si>
  <si>
    <t>Dec, 19 2012</t>
  </si>
  <si>
    <t>https://www.cfda.gov/programs/20.525</t>
  </si>
  <si>
    <t>Bus and Bus Facilities Formula Program</t>
  </si>
  <si>
    <t>https://www.cfda.gov/programs/20.526</t>
  </si>
  <si>
    <t>Public Transportation Emergency Relief Program</t>
  </si>
  <si>
    <t>Feb, 06 2013</t>
  </si>
  <si>
    <t>https://www.cfda.gov/programs/20.527</t>
  </si>
  <si>
    <t>Rail Fixed Guideway Public Transportation System State Safety Oversight Formula Grant Program</t>
  </si>
  <si>
    <t>Jul, 10 2013</t>
  </si>
  <si>
    <t>https://www.cfda.gov/programs/20.528</t>
  </si>
  <si>
    <t>Bus Testing Facility</t>
  </si>
  <si>
    <t>Feb, 20 2015</t>
  </si>
  <si>
    <t>https://www.cfda.gov/programs/20.529</t>
  </si>
  <si>
    <t>State and Community Highway Safety</t>
  </si>
  <si>
    <t>National Highway Traffic Safety Administration (nhtsa), Department Of Transportation</t>
  </si>
  <si>
    <t>https://www.cfda.gov/programs/20.600</t>
  </si>
  <si>
    <t>Alcohol Impaired Driving Countermeasures Incentive Grants I</t>
  </si>
  <si>
    <t>Nov, 13 2008</t>
  </si>
  <si>
    <t>https://www.cfda.gov/programs/20.601</t>
  </si>
  <si>
    <t>Occupant Protection Incentive Grants</t>
  </si>
  <si>
    <t>Oct, 17 2000</t>
  </si>
  <si>
    <t>https://www.cfda.gov/programs/20.602</t>
  </si>
  <si>
    <t>Alcohol Open Container Requirements</t>
  </si>
  <si>
    <t>https://www.cfda.gov/programs/20.607</t>
  </si>
  <si>
    <t>Minimum Penalties for Repeat Offenders for Driving While Intoxicated</t>
  </si>
  <si>
    <t>https://www.cfda.gov/programs/20.608</t>
  </si>
  <si>
    <t>Safety Belt Performance Grants</t>
  </si>
  <si>
    <t>Apr, 17 2006</t>
  </si>
  <si>
    <t>https://www.cfda.gov/programs/20.609</t>
  </si>
  <si>
    <t>State Traffic Safety Information System Improvement Grants</t>
  </si>
  <si>
    <t>https://www.cfda.gov/programs/20.610</t>
  </si>
  <si>
    <t>Incentive Grant Program to Prohibit Racial Profiling</t>
  </si>
  <si>
    <t>https://www.cfda.gov/programs/20.611</t>
  </si>
  <si>
    <t>Incentive Grant Program to Increase Motorcyclist Safety</t>
  </si>
  <si>
    <t>https://www.cfda.gov/programs/20.612</t>
  </si>
  <si>
    <t>Child Safety and Child Booster Seats Incentive Grants</t>
  </si>
  <si>
    <t>https://www.cfda.gov/programs/20.613</t>
  </si>
  <si>
    <t xml:space="preserve">National Highway Traffic Safety Administration (NHTSA) Discretionary Safety Grants </t>
  </si>
  <si>
    <t>https://www.cfda.gov/programs/20.614</t>
  </si>
  <si>
    <t>National Priority Safety Programs</t>
  </si>
  <si>
    <t>Sep, 15 2012</t>
  </si>
  <si>
    <t>https://www.cfda.gov/programs/20.616</t>
  </si>
  <si>
    <t xml:space="preserve">Pipeline Safety Program State Base Grant </t>
  </si>
  <si>
    <t>Pipeline And Hazardous Materials Safety Administration, Department Of Transportation</t>
  </si>
  <si>
    <t>https://www.cfda.gov/programs/20.700</t>
  </si>
  <si>
    <t>University Transportation Centers Program</t>
  </si>
  <si>
    <t>Office Of The Secretary (ost) Administration Secretariate, Department Of Transportation</t>
  </si>
  <si>
    <t>https://www.cfda.gov/programs/20.701</t>
  </si>
  <si>
    <t>Interagency Hazardous Materials Public Sector Training and Planning Grants</t>
  </si>
  <si>
    <t>https://www.cfda.gov/programs/20.703</t>
  </si>
  <si>
    <t>Technical Assistance Grants</t>
  </si>
  <si>
    <t>https://www.cfda.gov/programs/20.710</t>
  </si>
  <si>
    <t>State Damage Prevention Program Grants</t>
  </si>
  <si>
    <t>https://www.cfda.gov/programs/20.720</t>
  </si>
  <si>
    <t>PHMSA Pipeline Safety Program One Call Grant</t>
  </si>
  <si>
    <t>https://www.cfda.gov/programs/20.721</t>
  </si>
  <si>
    <t>PHMSA Pipeline Safety Research and Development ÒOther Transaction AgreementsÓ</t>
  </si>
  <si>
    <t>https://www.cfda.gov/programs/20.723</t>
  </si>
  <si>
    <t xml:space="preserve">Pipeline Safety Research Competitive Academic Agreement Program (CAAP) </t>
  </si>
  <si>
    <t>Jan, 19 2013</t>
  </si>
  <si>
    <t>https://www.cfda.gov/programs/20.724</t>
  </si>
  <si>
    <t>Biobased Transportation Research</t>
  </si>
  <si>
    <t>https://www.cfda.gov/programs/20.761</t>
  </si>
  <si>
    <t>Research Grants</t>
  </si>
  <si>
    <t>https://www.cfda.gov/programs/20.762</t>
  </si>
  <si>
    <t>Federal Ship Financing Guarantees</t>
  </si>
  <si>
    <t>Maritime Administration (marad), Department Of Transportation</t>
  </si>
  <si>
    <t>https://www.cfda.gov/programs/20.802</t>
  </si>
  <si>
    <t>Maritime War Risk Insurance</t>
  </si>
  <si>
    <t>https://www.cfda.gov/programs/20.803</t>
  </si>
  <si>
    <t>State Maritime Schools</t>
  </si>
  <si>
    <t>https://www.cfda.gov/programs/20.806</t>
  </si>
  <si>
    <t>U.S. Merchant Marine Academy</t>
  </si>
  <si>
    <t>https://www.cfda.gov/programs/20.807</t>
  </si>
  <si>
    <t>Capital Construction Fund</t>
  </si>
  <si>
    <t>https://www.cfda.gov/programs/20.808</t>
  </si>
  <si>
    <t>Construction Reserve Fund</t>
  </si>
  <si>
    <t>https://www.cfda.gov/programs/20.812</t>
  </si>
  <si>
    <t>Ship Operations Cooperative Program</t>
  </si>
  <si>
    <t>https://www.cfda.gov/programs/20.813</t>
  </si>
  <si>
    <t>Assistance to Small Shipyards</t>
  </si>
  <si>
    <t>https://www.cfda.gov/programs/20.814</t>
  </si>
  <si>
    <t>AmericaÕs Marine Highway Grants</t>
  </si>
  <si>
    <t>Jul, 15 2010</t>
  </si>
  <si>
    <t>https://www.cfda.gov/programs/20.816</t>
  </si>
  <si>
    <t>Air Emissions and Energy Initiative</t>
  </si>
  <si>
    <t>https://www.cfda.gov/programs/20.817</t>
  </si>
  <si>
    <t xml:space="preserve">Great Ships Initiative </t>
  </si>
  <si>
    <t>Dec, 08 2012</t>
  </si>
  <si>
    <t>https://www.cfda.gov/programs/20.818</t>
  </si>
  <si>
    <t>Ballast Water Treatment Technologies</t>
  </si>
  <si>
    <t>Dec, 09 2012</t>
  </si>
  <si>
    <t>https://www.cfda.gov/programs/20.819</t>
  </si>
  <si>
    <t>Maritime Studies and Innovations</t>
  </si>
  <si>
    <t>Jul, 15 2015</t>
  </si>
  <si>
    <t>https://www.cfda.gov/programs/20.820</t>
  </si>
  <si>
    <t>Women on the Water (WOW)</t>
  </si>
  <si>
    <t>Nov, 25 2015</t>
  </si>
  <si>
    <t>https://www.cfda.gov/programs/20.821</t>
  </si>
  <si>
    <t>Payments for Essential Air Services</t>
  </si>
  <si>
    <t>https://www.cfda.gov/programs/20.901</t>
  </si>
  <si>
    <t>Bonding Assistance Program</t>
  </si>
  <si>
    <t>https://www.cfda.gov/programs/20.904</t>
  </si>
  <si>
    <t>Disadvantaged Business Enterprises_Short Term Lending Program</t>
  </si>
  <si>
    <t>https://www.cfda.gov/programs/20.905</t>
  </si>
  <si>
    <t>Assistance to Small and Disadvantaged Businesses</t>
  </si>
  <si>
    <t>https://www.cfda.gov/programs/20.910</t>
  </si>
  <si>
    <t>Payments for Small Community Air Service Development</t>
  </si>
  <si>
    <t>https://www.cfda.gov/programs/20.930</t>
  </si>
  <si>
    <t>Transportation Planning, Research and Education</t>
  </si>
  <si>
    <t>https://www.cfda.gov/programs/20.931</t>
  </si>
  <si>
    <t>Surface Transportation _ Discretionary Grants for Capital Investment</t>
  </si>
  <si>
    <t>Oct, 04 2009</t>
  </si>
  <si>
    <t>https://www.cfda.gov/programs/20.932</t>
  </si>
  <si>
    <t xml:space="preserve">National Infrastructure Investments </t>
  </si>
  <si>
    <t>Apr, 05 2010</t>
  </si>
  <si>
    <t>https://www.cfda.gov/programs/20.933</t>
  </si>
  <si>
    <t>Nationally Significant Freight and Highway Projects</t>
  </si>
  <si>
    <t>Mar, 05 2016</t>
  </si>
  <si>
    <t>https://www.cfda.gov/programs/20.934</t>
  </si>
  <si>
    <t>Exchange of Federal Tax Information With State Tax Agencies</t>
  </si>
  <si>
    <t>Internal Revenue Service (irs), Department Of The Treasury</t>
  </si>
  <si>
    <t>TREAS</t>
  </si>
  <si>
    <t>https://www.cfda.gov/programs/21.004</t>
  </si>
  <si>
    <t>Tax Counseling for the Elderly</t>
  </si>
  <si>
    <t>https://www.cfda.gov/programs/21.006</t>
  </si>
  <si>
    <t>Low Income Taxpayer Clinics</t>
  </si>
  <si>
    <t>https://www.cfda.gov/programs/21.008</t>
  </si>
  <si>
    <t>Volunteer Income Tax Assistance (VITA) Matching Grant Program</t>
  </si>
  <si>
    <t>Department Of The Treasury</t>
  </si>
  <si>
    <t>https://www.cfda.gov/programs/21.009</t>
  </si>
  <si>
    <t>Financial Education and Counseling Pilot Program</t>
  </si>
  <si>
    <t>Community Development Financial Institutions Fund, Department Of The Treasury</t>
  </si>
  <si>
    <t>Sep, 24 2009</t>
  </si>
  <si>
    <t>https://www.cfda.gov/programs/21.010</t>
  </si>
  <si>
    <t>Capital Magnet Fund</t>
  </si>
  <si>
    <t>Feb, 05 2010</t>
  </si>
  <si>
    <t>https://www.cfda.gov/programs/21.011</t>
  </si>
  <si>
    <t>Native Initiatives</t>
  </si>
  <si>
    <t>Jun, 07 2010</t>
  </si>
  <si>
    <t>https://www.cfda.gov/programs/21.012</t>
  </si>
  <si>
    <t>Community Development Financial Institutions Bond Guarantee Program</t>
  </si>
  <si>
    <t>Jul, 21 2012</t>
  </si>
  <si>
    <t>https://www.cfda.gov/programs/21.014</t>
  </si>
  <si>
    <t>Resources and Ecosystems Sustainability, Tourist Opportunities, and Revived Economies of the Gulf Coast States</t>
  </si>
  <si>
    <t>Department Of The Treasury, Department Of The Treasury</t>
  </si>
  <si>
    <t>Apr, 27 2013</t>
  </si>
  <si>
    <t>https://www.cfda.gov/programs/21.015</t>
  </si>
  <si>
    <t>Community Development Financial Institutions Program</t>
  </si>
  <si>
    <t>https://www.cfda.gov/programs/21.020</t>
  </si>
  <si>
    <t>Bank Enterprise Award Program</t>
  </si>
  <si>
    <t>https://www.cfda.gov/programs/21.021</t>
  </si>
  <si>
    <t>Appalachian Regional Development (See individual Appalachian Programs)</t>
  </si>
  <si>
    <t>Appalachian Regional Commission</t>
  </si>
  <si>
    <t>ARC</t>
  </si>
  <si>
    <t>https://www.cfda.gov/programs/23.001</t>
  </si>
  <si>
    <t>Appalachian Area Development</t>
  </si>
  <si>
    <t>https://www.cfda.gov/programs/23.002</t>
  </si>
  <si>
    <t>Appalachian Development Highway System</t>
  </si>
  <si>
    <t>https://www.cfda.gov/programs/23.003</t>
  </si>
  <si>
    <t>Appalachian Local Development District Assistance</t>
  </si>
  <si>
    <t>https://www.cfda.gov/programs/23.009</t>
  </si>
  <si>
    <t>Appalachian Research, Technical Assistance, and Demonstration Projects</t>
  </si>
  <si>
    <t>https://www.cfda.gov/programs/23.011</t>
  </si>
  <si>
    <t>Federal Civil Service Employment</t>
  </si>
  <si>
    <t>Office Of Personnel Management</t>
  </si>
  <si>
    <t>OPM</t>
  </si>
  <si>
    <t>https://www.cfda.gov/programs/27.001</t>
  </si>
  <si>
    <t>Federal Employment Assistance for Veterans</t>
  </si>
  <si>
    <t>https://www.cfda.gov/programs/27.002</t>
  </si>
  <si>
    <t>Federal Student Temporary Employment Program</t>
  </si>
  <si>
    <t>https://www.cfda.gov/programs/27.003</t>
  </si>
  <si>
    <t>Federal Employment for Individuals With Disabilities</t>
  </si>
  <si>
    <t>https://www.cfda.gov/programs/27.005</t>
  </si>
  <si>
    <t>Federal Summer Employment</t>
  </si>
  <si>
    <t>https://www.cfda.gov/programs/27.006</t>
  </si>
  <si>
    <t>Intergovernmental Personnel Act (IPA) Mobility Program</t>
  </si>
  <si>
    <t>https://www.cfda.gov/programs/27.011</t>
  </si>
  <si>
    <t>Presidential Management Intern Program</t>
  </si>
  <si>
    <t>https://www.cfda.gov/programs/27.013</t>
  </si>
  <si>
    <t>Clearinghouse Services, Civil Rights Discrimination Complaints</t>
  </si>
  <si>
    <t>U.s. Commission On Civil Rights</t>
  </si>
  <si>
    <t>CRC</t>
  </si>
  <si>
    <t>https://www.cfda.gov/programs/29.001</t>
  </si>
  <si>
    <t>Employment Discrimination_Title VII of the Civil Rights Act of 1964</t>
  </si>
  <si>
    <t>Equal Employment Opportunity Commission</t>
  </si>
  <si>
    <t>EEOC</t>
  </si>
  <si>
    <t>https://www.cfda.gov/programs/30.001</t>
  </si>
  <si>
    <t>Employment Discrimination_Private Bar Program</t>
  </si>
  <si>
    <t>https://www.cfda.gov/programs/30.005</t>
  </si>
  <si>
    <t>Employment Discrimination_Age Discrimination in Employment</t>
  </si>
  <si>
    <t>https://www.cfda.gov/programs/30.008</t>
  </si>
  <si>
    <t>Employment Discrimination Equal Pay Act</t>
  </si>
  <si>
    <t>https://www.cfda.gov/programs/30.010</t>
  </si>
  <si>
    <t>Employment Discrimination_Title I of The Americans with Disabilities Act</t>
  </si>
  <si>
    <t>https://www.cfda.gov/programs/30.011</t>
  </si>
  <si>
    <t>Employment Discrimination-Title II of the Genetic Information Nondiscrimination Act of 2008</t>
  </si>
  <si>
    <t>https://www.cfda.gov/programs/30.013</t>
  </si>
  <si>
    <t>Export - Loan Guarantee/Insured Loans</t>
  </si>
  <si>
    <t>Export - Import Bank Of The United States</t>
  </si>
  <si>
    <t>XMBANK</t>
  </si>
  <si>
    <t>https://www.cfda.gov/programs/31.007</t>
  </si>
  <si>
    <t>Communications Information and Assistance and Investigation of Complaints</t>
  </si>
  <si>
    <t>Federal Communications Commission</t>
  </si>
  <si>
    <t>FCC</t>
  </si>
  <si>
    <t>https://www.cfda.gov/programs/32.001</t>
  </si>
  <si>
    <t>Shipping_Dispute Resolution and Investigation of Complaints</t>
  </si>
  <si>
    <t>Federal Maritime Commission</t>
  </si>
  <si>
    <t>FMC</t>
  </si>
  <si>
    <t>https://www.cfda.gov/programs/33.001</t>
  </si>
  <si>
    <t>Labor Mediation and Conciliation</t>
  </si>
  <si>
    <t>Federal Mediation And Conciliation Service</t>
  </si>
  <si>
    <t>FMCS</t>
  </si>
  <si>
    <t>https://www.cfda.gov/programs/34.001</t>
  </si>
  <si>
    <t>Labor Management Cooperation</t>
  </si>
  <si>
    <t>Jul, 27 2009</t>
  </si>
  <si>
    <t>https://www.cfda.gov/programs/34.002</t>
  </si>
  <si>
    <t>Fair Competition Counseling and Investigation of Complaints</t>
  </si>
  <si>
    <t>Federal Trade Commission</t>
  </si>
  <si>
    <t>FTC</t>
  </si>
  <si>
    <t>https://www.cfda.gov/programs/36.001</t>
  </si>
  <si>
    <t>Disposal of Federal Surplus Real Property</t>
  </si>
  <si>
    <t>General Services Administration</t>
  </si>
  <si>
    <t>GSA</t>
  </si>
  <si>
    <t>https://www.cfda.gov/programs/39.002</t>
  </si>
  <si>
    <t>Donation of Federal Surplus Personal Property</t>
  </si>
  <si>
    <t>https://www.cfda.gov/programs/39.003</t>
  </si>
  <si>
    <t>Sale of Federal Surplus Personal Property</t>
  </si>
  <si>
    <t>https://www.cfda.gov/programs/39.007</t>
  </si>
  <si>
    <t>Public Buildings Service</t>
  </si>
  <si>
    <t>https://www.cfda.gov/programs/39.012</t>
  </si>
  <si>
    <t>Depository Libraries for Government Publications</t>
  </si>
  <si>
    <t>Government Publishing Office</t>
  </si>
  <si>
    <t>GPO</t>
  </si>
  <si>
    <t>https://www.cfda.gov/programs/40.001</t>
  </si>
  <si>
    <t>Government Publications Sales and Distribution</t>
  </si>
  <si>
    <t>https://www.cfda.gov/programs/40.002</t>
  </si>
  <si>
    <t>Books for the Blind and Physically Handicapped</t>
  </si>
  <si>
    <t>Library Of Congress</t>
  </si>
  <si>
    <t>LC</t>
  </si>
  <si>
    <t>https://www.cfda.gov/programs/42.001</t>
  </si>
  <si>
    <t>Copyright Service</t>
  </si>
  <si>
    <t>https://www.cfda.gov/programs/42.002</t>
  </si>
  <si>
    <t>Semiconductor Chip Protection Service</t>
  </si>
  <si>
    <t>https://www.cfda.gov/programs/42.008</t>
  </si>
  <si>
    <t>Vessel Hull Design Protection Service</t>
  </si>
  <si>
    <t>https://www.cfda.gov/programs/42.009</t>
  </si>
  <si>
    <t>Science</t>
  </si>
  <si>
    <t>National Aeronautics And Space Administration</t>
  </si>
  <si>
    <t>NASA</t>
  </si>
  <si>
    <t>https://www.cfda.gov/programs/43.001</t>
  </si>
  <si>
    <t>Aeronautics</t>
  </si>
  <si>
    <t>https://www.cfda.gov/programs/43.002</t>
  </si>
  <si>
    <t>Exploration</t>
  </si>
  <si>
    <t>Nov, 01 2010</t>
  </si>
  <si>
    <t>https://www.cfda.gov/programs/43.003</t>
  </si>
  <si>
    <t>Aeronautics, Recovery Act</t>
  </si>
  <si>
    <t>Oct, 09 2009</t>
  </si>
  <si>
    <t>https://www.cfda.gov/programs/43.004</t>
  </si>
  <si>
    <t>Exploration, Recovery Act</t>
  </si>
  <si>
    <t>https://www.cfda.gov/programs/43.005</t>
  </si>
  <si>
    <t>Science, Recovery Act</t>
  </si>
  <si>
    <t>https://www.cfda.gov/programs/43.006</t>
  </si>
  <si>
    <t>Space Operations</t>
  </si>
  <si>
    <t>https://www.cfda.gov/programs/43.007</t>
  </si>
  <si>
    <t>Education</t>
  </si>
  <si>
    <t>https://www.cfda.gov/programs/43.008</t>
  </si>
  <si>
    <t>Cross Agency Support</t>
  </si>
  <si>
    <t>https://www.cfda.gov/programs/43.009</t>
  </si>
  <si>
    <t xml:space="preserve">Construction &amp; Environmental Compliance &amp; Remediation </t>
  </si>
  <si>
    <t>https://www.cfda.gov/programs/43.010</t>
  </si>
  <si>
    <t>Office of Inspector General</t>
  </si>
  <si>
    <t>https://www.cfda.gov/programs/43.011</t>
  </si>
  <si>
    <t>Space Technology</t>
  </si>
  <si>
    <t>Dec, 18 2014</t>
  </si>
  <si>
    <t>https://www.cfda.gov/programs/43.012</t>
  </si>
  <si>
    <t>Community Development Revolving Loan Fund Program for Credit Unions</t>
  </si>
  <si>
    <t>National Credit Union Administration</t>
  </si>
  <si>
    <t>NCUA</t>
  </si>
  <si>
    <t>https://www.cfda.gov/programs/44.002</t>
  </si>
  <si>
    <t>NEA</t>
  </si>
  <si>
    <t>https://www.cfda.gov/programs/45.024</t>
  </si>
  <si>
    <t>Promotion of the Arts_Partnership Agreements</t>
  </si>
  <si>
    <t>https://www.cfda.gov/programs/45.025</t>
  </si>
  <si>
    <t>Promotion of the Humanities_Federal/State Partnership</t>
  </si>
  <si>
    <t>National Endowment For The Humanities</t>
  </si>
  <si>
    <t>NEH</t>
  </si>
  <si>
    <t>https://www.cfda.gov/programs/45.129</t>
  </si>
  <si>
    <t>Promotion of the Humanities_Challenge Grants</t>
  </si>
  <si>
    <t>https://www.cfda.gov/programs/45.130</t>
  </si>
  <si>
    <t>Promotion of the Humanities_Division of Preservation and Access</t>
  </si>
  <si>
    <t>https://www.cfda.gov/programs/45.149</t>
  </si>
  <si>
    <t>Promotion of the Humanities_Fellowships and Stipends</t>
  </si>
  <si>
    <t>https://www.cfda.gov/programs/45.160</t>
  </si>
  <si>
    <t>Promotion of the Humanities_Research</t>
  </si>
  <si>
    <t>https://www.cfda.gov/programs/45.161</t>
  </si>
  <si>
    <t>Promotion of the Humanities_Teaching and Learning Resources and Curriculum Development</t>
  </si>
  <si>
    <t>https://www.cfda.gov/programs/45.162</t>
  </si>
  <si>
    <t>Promotion of the Humanities_Professional Development</t>
  </si>
  <si>
    <t>https://www.cfda.gov/programs/45.163</t>
  </si>
  <si>
    <t>Promotion of the Humanities_Public Programs</t>
  </si>
  <si>
    <t>https://www.cfda.gov/programs/45.164</t>
  </si>
  <si>
    <t>Promotion of the Humanities_Office of Digital Humanities</t>
  </si>
  <si>
    <t>https://www.cfda.gov/programs/45.169</t>
  </si>
  <si>
    <t>Arts and Artifacts Indemnity</t>
  </si>
  <si>
    <t>Federal Council On The Arts And The Humanities</t>
  </si>
  <si>
    <t>FCAH</t>
  </si>
  <si>
    <t>https://www.cfda.gov/programs/45.201</t>
  </si>
  <si>
    <t>Museums for America</t>
  </si>
  <si>
    <t>Institute Of Museum And Library Services</t>
  </si>
  <si>
    <t>IMLS</t>
  </si>
  <si>
    <t>https://www.cfda.gov/programs/45.301</t>
  </si>
  <si>
    <t xml:space="preserve">Native American/Native Hawaiian Museum Services Program </t>
  </si>
  <si>
    <t>https://www.cfda.gov/programs/45.308</t>
  </si>
  <si>
    <t>Museum Grants for African American History and Culture</t>
  </si>
  <si>
    <t>https://www.cfda.gov/programs/45.309</t>
  </si>
  <si>
    <t>Grants to States</t>
  </si>
  <si>
    <t>https://www.cfda.gov/programs/45.310</t>
  </si>
  <si>
    <t>Native American and Native Hawaiian Library Services</t>
  </si>
  <si>
    <t>https://www.cfda.gov/programs/45.311</t>
  </si>
  <si>
    <t>National Leadership Grants</t>
  </si>
  <si>
    <t>https://www.cfda.gov/programs/45.312</t>
  </si>
  <si>
    <t>Laura Bush 21st Century Librarian Program</t>
  </si>
  <si>
    <t>https://www.cfda.gov/programs/45.313</t>
  </si>
  <si>
    <t>Peace CorpsÕ Global Health and PEPFAR Initiative Program</t>
  </si>
  <si>
    <t>Peace Corps</t>
  </si>
  <si>
    <t>Feb, 16 2014</t>
  </si>
  <si>
    <t>https://www.cfda.gov/programs/45.400</t>
  </si>
  <si>
    <t>Engineering Grants</t>
  </si>
  <si>
    <t>National Science Foundation</t>
  </si>
  <si>
    <t>Jan, 01 1973</t>
  </si>
  <si>
    <t>NSF</t>
  </si>
  <si>
    <t>https://www.cfda.gov/programs/47.041</t>
  </si>
  <si>
    <t>Mathematical and Physical Sciences</t>
  </si>
  <si>
    <t>https://www.cfda.gov/programs/47.049</t>
  </si>
  <si>
    <t>Geosciences</t>
  </si>
  <si>
    <t>https://www.cfda.gov/programs/47.050</t>
  </si>
  <si>
    <t>Computer and Information Science and Engineering</t>
  </si>
  <si>
    <t>https://www.cfda.gov/programs/47.070</t>
  </si>
  <si>
    <t>Biological Sciences</t>
  </si>
  <si>
    <t>https://www.cfda.gov/programs/47.074</t>
  </si>
  <si>
    <t>Social, Behavioral, and Economic Sciences</t>
  </si>
  <si>
    <t>https://www.cfda.gov/programs/47.075</t>
  </si>
  <si>
    <t>Education and Human Resources</t>
  </si>
  <si>
    <t>https://www.cfda.gov/programs/47.076</t>
  </si>
  <si>
    <t>Polar Programs</t>
  </si>
  <si>
    <t>https://www.cfda.gov/programs/47.078</t>
  </si>
  <si>
    <t>Office of International Science and Engineering</t>
  </si>
  <si>
    <t>https://www.cfda.gov/programs/47.079</t>
  </si>
  <si>
    <t>Office of Cyberinfrastructure</t>
  </si>
  <si>
    <t>https://www.cfda.gov/programs/47.080</t>
  </si>
  <si>
    <t xml:space="preserve">Office of Experimental Program to Stimulate Competitive Research </t>
  </si>
  <si>
    <t>https://www.cfda.gov/programs/47.081</t>
  </si>
  <si>
    <t>Trans-NSF Recovery Act Reasearch Support</t>
  </si>
  <si>
    <t>https://www.cfda.gov/programs/47.082</t>
  </si>
  <si>
    <t>Office of Integrative Activities</t>
  </si>
  <si>
    <t>May, 20 2015</t>
  </si>
  <si>
    <t>https://www.cfda.gov/programs/47.083</t>
  </si>
  <si>
    <t>Social Insurance for Railroad Workers</t>
  </si>
  <si>
    <t>Railroad Retirement Board</t>
  </si>
  <si>
    <t>RRB</t>
  </si>
  <si>
    <t>https://www.cfda.gov/programs/57.001</t>
  </si>
  <si>
    <t>Securities_Investigation of Complaints and SEC Information</t>
  </si>
  <si>
    <t>Securities And Exchange Commission</t>
  </si>
  <si>
    <t>SEC</t>
  </si>
  <si>
    <t>https://www.cfda.gov/programs/58.001</t>
  </si>
  <si>
    <t>8(a) Business Development Program</t>
  </si>
  <si>
    <t>Small Business Administration</t>
  </si>
  <si>
    <t>SBA</t>
  </si>
  <si>
    <t>https://www.cfda.gov/programs/59.006</t>
  </si>
  <si>
    <t>7(j) Technical Assistance</t>
  </si>
  <si>
    <t>https://www.cfda.gov/programs/59.007</t>
  </si>
  <si>
    <t>Disaster Assistance Loans</t>
  </si>
  <si>
    <t>https://www.cfda.gov/programs/59.008</t>
  </si>
  <si>
    <t>Small Business Investment Companies</t>
  </si>
  <si>
    <t>https://www.cfda.gov/programs/59.011</t>
  </si>
  <si>
    <t>7(a) Loan Guarantees</t>
  </si>
  <si>
    <t>https://www.cfda.gov/programs/59.012</t>
  </si>
  <si>
    <t>Surety Bond Guarantees</t>
  </si>
  <si>
    <t>https://www.cfda.gov/programs/59.016</t>
  </si>
  <si>
    <t>SCORE</t>
  </si>
  <si>
    <t>https://www.cfda.gov/programs/59.026</t>
  </si>
  <si>
    <t>Small Business Development Centers</t>
  </si>
  <si>
    <t>https://www.cfda.gov/programs/59.037</t>
  </si>
  <si>
    <t>504 Certified Development Loans</t>
  </si>
  <si>
    <t>https://www.cfda.gov/programs/59.041</t>
  </si>
  <si>
    <t>Women's Business Ownership Assistance</t>
  </si>
  <si>
    <t>https://www.cfda.gov/programs/59.043</t>
  </si>
  <si>
    <t>Veterans Outreach Program</t>
  </si>
  <si>
    <t>https://www.cfda.gov/programs/59.044</t>
  </si>
  <si>
    <t>Microloan Program</t>
  </si>
  <si>
    <t>https://www.cfda.gov/programs/59.046</t>
  </si>
  <si>
    <t>Prime Technical Assistance</t>
  </si>
  <si>
    <t>https://www.cfda.gov/programs/59.050</t>
  </si>
  <si>
    <t>Native American Outreach</t>
  </si>
  <si>
    <t>https://www.cfda.gov/programs/59.052</t>
  </si>
  <si>
    <t xml:space="preserve">Ombudsman and Regulatory Fairness Boards </t>
  </si>
  <si>
    <t>https://www.cfda.gov/programs/59.053</t>
  </si>
  <si>
    <t>7(a)Export Loan Guarantees</t>
  </si>
  <si>
    <t>https://www.cfda.gov/programs/59.054</t>
  </si>
  <si>
    <t>HUBZone Program</t>
  </si>
  <si>
    <t>https://www.cfda.gov/programs/59.055</t>
  </si>
  <si>
    <t>Federal and State Technology Partnership Program</t>
  </si>
  <si>
    <t>https://www.cfda.gov/programs/59.058</t>
  </si>
  <si>
    <t>State Trade and Export Promotion Pilot Grant Program</t>
  </si>
  <si>
    <t>Apr, 03 2011</t>
  </si>
  <si>
    <t>https://www.cfda.gov/programs/59.061</t>
  </si>
  <si>
    <t>Intermediary Loan Program</t>
  </si>
  <si>
    <t>https://www.cfda.gov/programs/59.062</t>
  </si>
  <si>
    <t>Disaster Assistance Loans (Disaster Relief Appropriations Act)</t>
  </si>
  <si>
    <t>Mar, 21 2013</t>
  </si>
  <si>
    <t>https://www.cfda.gov/programs/59.063</t>
  </si>
  <si>
    <t>Growth Accelerator Fund Competition</t>
  </si>
  <si>
    <t>May, 15 2015</t>
  </si>
  <si>
    <t>https://www.cfda.gov/programs/59.065</t>
  </si>
  <si>
    <t>Transition Assistance Ð Entrepreneurship Track (Boots to Business)</t>
  </si>
  <si>
    <t>https://www.cfda.gov/programs/59.066</t>
  </si>
  <si>
    <t>Regional Innovation Clusters</t>
  </si>
  <si>
    <t>https://www.cfda.gov/programs/59.067</t>
  </si>
  <si>
    <t>Grants to States for Construction of State Home Facilities</t>
  </si>
  <si>
    <t>Va Health Administration Center, Department Of Veterans Affairs</t>
  </si>
  <si>
    <t>VA</t>
  </si>
  <si>
    <t>https://www.cfda.gov/programs/64.005</t>
  </si>
  <si>
    <t>Blind Rehabilitation Centers</t>
  </si>
  <si>
    <t>https://www.cfda.gov/programs/64.007</t>
  </si>
  <si>
    <t>Veterans Domiciliary Care</t>
  </si>
  <si>
    <t>https://www.cfda.gov/programs/64.008</t>
  </si>
  <si>
    <t>Veterans Medical Care Benefits</t>
  </si>
  <si>
    <t>https://www.cfda.gov/programs/64.009</t>
  </si>
  <si>
    <t>Veterans Nursing Home Care</t>
  </si>
  <si>
    <t>https://www.cfda.gov/programs/64.010</t>
  </si>
  <si>
    <t>Veterans Dental Care</t>
  </si>
  <si>
    <t>https://www.cfda.gov/programs/64.011</t>
  </si>
  <si>
    <t>Veterans Prescription Service</t>
  </si>
  <si>
    <t>https://www.cfda.gov/programs/64.012</t>
  </si>
  <si>
    <t>Veterans Prosthetic Appliances</t>
  </si>
  <si>
    <t>https://www.cfda.gov/programs/64.013</t>
  </si>
  <si>
    <t>Veterans State Domiciliary Care</t>
  </si>
  <si>
    <t>https://www.cfda.gov/programs/64.014</t>
  </si>
  <si>
    <t>Veterans State Nursing Home Care</t>
  </si>
  <si>
    <t>https://www.cfda.gov/programs/64.015</t>
  </si>
  <si>
    <t>Veterans State Hospital Care</t>
  </si>
  <si>
    <t>https://www.cfda.gov/programs/64.016</t>
  </si>
  <si>
    <t>Sharing Specialized Medical Resources</t>
  </si>
  <si>
    <t>https://www.cfda.gov/programs/64.018</t>
  </si>
  <si>
    <t>Veterans Rehabilitation_Alcohol and Drug Dependence</t>
  </si>
  <si>
    <t>https://www.cfda.gov/programs/64.019</t>
  </si>
  <si>
    <t>Veterans Home Based Primary Care</t>
  </si>
  <si>
    <t>https://www.cfda.gov/programs/64.022</t>
  </si>
  <si>
    <t>VA Homeless Providers Grant and Per Diem Program</t>
  </si>
  <si>
    <t>https://www.cfda.gov/programs/64.024</t>
  </si>
  <si>
    <t>Veterans State Adult Day Health Care</t>
  </si>
  <si>
    <t>https://www.cfda.gov/programs/64.026</t>
  </si>
  <si>
    <t>Post-9/11 Veterans Educational Assistance</t>
  </si>
  <si>
    <t>Veterans Benefits Administration, Department Of Veterans Affairs</t>
  </si>
  <si>
    <t>Jun, 01 2010</t>
  </si>
  <si>
    <t>https://www.cfda.gov/programs/64.027</t>
  </si>
  <si>
    <t>Aug, 06 2010</t>
  </si>
  <si>
    <t>https://www.cfda.gov/programs/64.028</t>
  </si>
  <si>
    <t>Purchase Care Program</t>
  </si>
  <si>
    <t>Aug, 30 2010</t>
  </si>
  <si>
    <t>https://www.cfda.gov/programs/64.029</t>
  </si>
  <si>
    <t>Life Insurance for Veterans Ð Face Amount of New Life Insurance Policies Issued</t>
  </si>
  <si>
    <t>Oct, 28 2010</t>
  </si>
  <si>
    <t>https://www.cfda.gov/programs/64.030</t>
  </si>
  <si>
    <t>Life Insurance for Veterans - Direct Payments for Insurance</t>
  </si>
  <si>
    <t>https://www.cfda.gov/programs/64.031</t>
  </si>
  <si>
    <t>Montgomery GI Bill Selected Reserve; Reserve Educational Assistance Program</t>
  </si>
  <si>
    <t>https://www.cfda.gov/programs/64.032</t>
  </si>
  <si>
    <t>VA Supportive Services for Veteran Families Program</t>
  </si>
  <si>
    <t>Jul, 31 2011</t>
  </si>
  <si>
    <t>https://www.cfda.gov/programs/64.033</t>
  </si>
  <si>
    <t>VA Assistance to United States Paralympic Integrated Adaptive Sports Program</t>
  </si>
  <si>
    <t>Department Of Veterans Affairs</t>
  </si>
  <si>
    <t>Oct, 29 2011</t>
  </si>
  <si>
    <t>https://www.cfda.gov/programs/64.034</t>
  </si>
  <si>
    <t>Veterans Transportation Program</t>
  </si>
  <si>
    <t>https://www.cfda.gov/programs/64.035</t>
  </si>
  <si>
    <t>Veterans Retraining Assistance Program (VRAP)</t>
  </si>
  <si>
    <t>https://www.cfda.gov/programs/64.036</t>
  </si>
  <si>
    <t>VA U.S. Paralympics Monthly Assistance Allowance Program</t>
  </si>
  <si>
    <t>Oct, 31 2012</t>
  </si>
  <si>
    <t>https://www.cfda.gov/programs/64.037</t>
  </si>
  <si>
    <t>Grants for the Rural Veterans Coordination Pilot</t>
  </si>
  <si>
    <t>https://www.cfda.gov/programs/64.038</t>
  </si>
  <si>
    <t>CHAMPVA</t>
  </si>
  <si>
    <t>May, 21 2014</t>
  </si>
  <si>
    <t>https://www.cfda.gov/programs/64.039</t>
  </si>
  <si>
    <t>VHA Inpatient Medicine</t>
  </si>
  <si>
    <t>https://www.cfda.gov/programs/64.040</t>
  </si>
  <si>
    <t>VHA Outpatient Specialty Care</t>
  </si>
  <si>
    <t>https://www.cfda.gov/programs/64.041</t>
  </si>
  <si>
    <t>VHA Inpatient Surgery</t>
  </si>
  <si>
    <t>https://www.cfda.gov/programs/64.042</t>
  </si>
  <si>
    <t>VHA Mental Health Residential</t>
  </si>
  <si>
    <t>https://www.cfda.gov/programs/64.043</t>
  </si>
  <si>
    <t>VHA Home Care</t>
  </si>
  <si>
    <t>https://www.cfda.gov/programs/64.044</t>
  </si>
  <si>
    <t>VHA Outpatient Ancillary Services</t>
  </si>
  <si>
    <t>https://www.cfda.gov/programs/64.045</t>
  </si>
  <si>
    <t>VHA Inpatient Psychiatry</t>
  </si>
  <si>
    <t>https://www.cfda.gov/programs/64.046</t>
  </si>
  <si>
    <t>VHA Primary Care</t>
  </si>
  <si>
    <t>https://www.cfda.gov/programs/64.047</t>
  </si>
  <si>
    <t>VHA Mental Health clinics</t>
  </si>
  <si>
    <t>https://www.cfda.gov/programs/64.048</t>
  </si>
  <si>
    <t>VHA Community Living Center</t>
  </si>
  <si>
    <t>https://www.cfda.gov/programs/64.049</t>
  </si>
  <si>
    <t>VHA Diagnostic Care</t>
  </si>
  <si>
    <t>https://www.cfda.gov/programs/64.050</t>
  </si>
  <si>
    <t>Specially Adapted Housing Assistive Technology Grant Program</t>
  </si>
  <si>
    <t>https://www.cfda.gov/programs/64.051</t>
  </si>
  <si>
    <t>Automobiles and Adaptive Equipment for Certain Disabled Veterans and Members of the Armed Forces</t>
  </si>
  <si>
    <t>https://www.cfda.gov/programs/64.100</t>
  </si>
  <si>
    <t>Burial Expenses Allowance for Veterans</t>
  </si>
  <si>
    <t>https://www.cfda.gov/programs/64.101</t>
  </si>
  <si>
    <t>Life Insurance for Veterans</t>
  </si>
  <si>
    <t>https://www.cfda.gov/programs/64.103</t>
  </si>
  <si>
    <t>Pension for Non-Service-Connected Disability for Veterans</t>
  </si>
  <si>
    <t>https://www.cfda.gov/programs/64.104</t>
  </si>
  <si>
    <t>Pension to Veterans Surviving Spouses, and Children</t>
  </si>
  <si>
    <t>https://www.cfda.gov/programs/64.105</t>
  </si>
  <si>
    <t>Specially Adapted Housing for Disabled Veterans</t>
  </si>
  <si>
    <t>https://www.cfda.gov/programs/64.106</t>
  </si>
  <si>
    <t>Veterans Compensation for Service-Connected Disability</t>
  </si>
  <si>
    <t>https://www.cfda.gov/programs/64.109</t>
  </si>
  <si>
    <t>Veterans Dependency and Indemnity Compensation for Service-Connected Death</t>
  </si>
  <si>
    <t>https://www.cfda.gov/programs/64.110</t>
  </si>
  <si>
    <t>Veterans Housing_Guaranteed and Insured Loans</t>
  </si>
  <si>
    <t>https://www.cfda.gov/programs/64.114</t>
  </si>
  <si>
    <t>Veterans Information and Assistance</t>
  </si>
  <si>
    <t>https://www.cfda.gov/programs/64.115</t>
  </si>
  <si>
    <t>Vocational Rehabilitation for Disabled Veterans</t>
  </si>
  <si>
    <t>https://www.cfda.gov/programs/64.116</t>
  </si>
  <si>
    <t>Survivors and Dependents Educational Assistance</t>
  </si>
  <si>
    <t>https://www.cfda.gov/programs/64.117</t>
  </si>
  <si>
    <t>Veterans Housing_Direct Loans for Certain Disabled Veterans</t>
  </si>
  <si>
    <t>https://www.cfda.gov/programs/64.118</t>
  </si>
  <si>
    <t>Veterans Housing_Manufactured Home Loans</t>
  </si>
  <si>
    <t>https://www.cfda.gov/programs/64.119</t>
  </si>
  <si>
    <t>Post-Vietnam Era Veterans' Educational Assistance</t>
  </si>
  <si>
    <t>https://www.cfda.gov/programs/64.120</t>
  </si>
  <si>
    <t>All-Volunteer Force Educational Assistance</t>
  </si>
  <si>
    <t>https://www.cfda.gov/programs/64.124</t>
  </si>
  <si>
    <t>Vocational and Educational Counseling for Servicemembers and Veterans</t>
  </si>
  <si>
    <t>https://www.cfda.gov/programs/64.125</t>
  </si>
  <si>
    <t>Native American Veteran Direct Loan Program</t>
  </si>
  <si>
    <t>https://www.cfda.gov/programs/64.126</t>
  </si>
  <si>
    <t>Monthly Allowance for Children of Vietnam Veterans Born with Spina Bifida</t>
  </si>
  <si>
    <t>https://www.cfda.gov/programs/64.127</t>
  </si>
  <si>
    <t>Vocational Training and Rehabilitation for Vietnam Veterans' Children with Spina Bifida or Other Covered Birth Defects</t>
  </si>
  <si>
    <t>https://www.cfda.gov/programs/64.128</t>
  </si>
  <si>
    <t>National Cemeteries</t>
  </si>
  <si>
    <t>National Cemetery System, Department Of Veterans Affairs</t>
  </si>
  <si>
    <t>https://www.cfda.gov/programs/64.201</t>
  </si>
  <si>
    <t>Procurement of Headstones and Markers and/or Presidential Memorial Certificates</t>
  </si>
  <si>
    <t>https://www.cfda.gov/programs/64.202</t>
  </si>
  <si>
    <t>State Cemetery Grants</t>
  </si>
  <si>
    <t>https://www.cfda.gov/programs/64.203</t>
  </si>
  <si>
    <t>Air Pollution Control Program Support</t>
  </si>
  <si>
    <t>Office Of Air And Radiation, Environmental Protection Agency</t>
  </si>
  <si>
    <t>EPA</t>
  </si>
  <si>
    <t>https://www.cfda.gov/programs/66.001</t>
  </si>
  <si>
    <t>State Indoor Radon Grants</t>
  </si>
  <si>
    <t>https://www.cfda.gov/programs/66.032</t>
  </si>
  <si>
    <t>Ozone Transport Commission</t>
  </si>
  <si>
    <t>https://www.cfda.gov/programs/66.033</t>
  </si>
  <si>
    <t>Surveys, Studies, Research, Investigations, Demonstrations, and Special Purpose Activities Relating to the Clean Air Act</t>
  </si>
  <si>
    <t>https://www.cfda.gov/programs/66.034</t>
  </si>
  <si>
    <t>Internships, Training and Workshops for the Office of Air and Radiation</t>
  </si>
  <si>
    <t>https://www.cfda.gov/programs/66.037</t>
  </si>
  <si>
    <t>Training, Investigations, and Special Purpose Activities of Federally-Recognized Indian Tribes Consistent With the Clean Air Act (CAA), Tribal Sovereignty and the Protection and Management of Air Quality</t>
  </si>
  <si>
    <t>Oct, 08 2008</t>
  </si>
  <si>
    <t>https://www.cfda.gov/programs/66.038</t>
  </si>
  <si>
    <t>National Clean Diesel Emissions Reduction Program</t>
  </si>
  <si>
    <t>https://www.cfda.gov/programs/66.039</t>
  </si>
  <si>
    <t>State Clean Diesel Grant Program</t>
  </si>
  <si>
    <t>https://www.cfda.gov/programs/66.040</t>
  </si>
  <si>
    <t>Temporally Integrated Monitoring of Ecosystems (TIME) and Long-Term Monitoring (LTM) Program</t>
  </si>
  <si>
    <t>Mar, 15 2010</t>
  </si>
  <si>
    <t>https://www.cfda.gov/programs/66.042</t>
  </si>
  <si>
    <t>Regional Healthy Indoor Air Projects for Community Outreach and Education, Surveys, Studies, Research, Investigations, Demonstrations, and Special Purpose Activities Relating to the Clean Air Act</t>
  </si>
  <si>
    <t>Mar, 15 2013</t>
  </si>
  <si>
    <t>https://www.cfda.gov/programs/66.043</t>
  </si>
  <si>
    <t>Healthy Communities Grant Program</t>
  </si>
  <si>
    <t>Region 1, Environmental Protection Agency</t>
  </si>
  <si>
    <t>https://www.cfda.gov/programs/66.110</t>
  </si>
  <si>
    <t xml:space="preserve">Puget Sound Watershed Management Assistance </t>
  </si>
  <si>
    <t>Region 10, Environmental Protection Agency</t>
  </si>
  <si>
    <t>Oct, 22 2009</t>
  </si>
  <si>
    <t>https://www.cfda.gov/programs/66.120</t>
  </si>
  <si>
    <t xml:space="preserve">Puget Sound Protection and Restoration: Tribal Implementation Assistance Program </t>
  </si>
  <si>
    <t>Oct, 25 2009</t>
  </si>
  <si>
    <t>https://www.cfda.gov/programs/66.121</t>
  </si>
  <si>
    <t xml:space="preserve">Puget Sound Action Agenda Outreach, Education and Stewardship Support Program </t>
  </si>
  <si>
    <t>Dec, 17 2009</t>
  </si>
  <si>
    <t>https://www.cfda.gov/programs/66.122</t>
  </si>
  <si>
    <t xml:space="preserve">Puget Sound Action Agenda: Technical Investigations and Implementation Assistance Program </t>
  </si>
  <si>
    <t>https://www.cfda.gov/programs/66.123</t>
  </si>
  <si>
    <t xml:space="preserve">Coastal Wetlands Planning Protection and Restoration Act </t>
  </si>
  <si>
    <t>Region 6, Environmental Protection Agency</t>
  </si>
  <si>
    <t>https://www.cfda.gov/programs/66.124</t>
  </si>
  <si>
    <t xml:space="preserve">Lake Pontchartrain Basin Restoration Program (PRP) </t>
  </si>
  <si>
    <t>https://www.cfda.gov/programs/66.125</t>
  </si>
  <si>
    <t>The San Francisco Bay Water Quality Improvement Fund</t>
  </si>
  <si>
    <t>Region 9, Environmental Protection Agency</t>
  </si>
  <si>
    <t>https://www.cfda.gov/programs/66.126</t>
  </si>
  <si>
    <t>Southeastern Multi-Media and Geographic Priority Projects</t>
  </si>
  <si>
    <t>Region 4, Environmental Protection Agency</t>
  </si>
  <si>
    <t>https://www.cfda.gov/programs/66.128</t>
  </si>
  <si>
    <t>Southeast New England Coastal Watershed Restoration</t>
  </si>
  <si>
    <t>Environmental Protection Agency</t>
  </si>
  <si>
    <t>Nov, 13 2015</t>
  </si>
  <si>
    <t>https://www.cfda.gov/programs/66.129</t>
  </si>
  <si>
    <t>Congressionally Mandated Projects</t>
  </si>
  <si>
    <t>Office Of The Chief Financial Officer, Environmental Protection Agency</t>
  </si>
  <si>
    <t>https://www.cfda.gov/programs/66.202</t>
  </si>
  <si>
    <t>Environmental Finance Center Grants</t>
  </si>
  <si>
    <t>https://www.cfda.gov/programs/66.203</t>
  </si>
  <si>
    <t xml:space="preserve">Multipurpose Grants to States and Tribes </t>
  </si>
  <si>
    <t>May, 17 2016</t>
  </si>
  <si>
    <t>https://www.cfda.gov/programs/66.204</t>
  </si>
  <si>
    <t xml:space="preserve">Compliance Assistance Support for Services to the Regulated Community and Other Assistance Providers </t>
  </si>
  <si>
    <t>Office Of Enforcement And Compliance Assurance, Environmental Protection Agency</t>
  </si>
  <si>
    <t>https://www.cfda.gov/programs/66.305</t>
  </si>
  <si>
    <t>Environmental Justice Collaborative Problem-Solving Cooperative Agreement Program</t>
  </si>
  <si>
    <t>Office Of Environmental Justice, Environmental Protection Agency</t>
  </si>
  <si>
    <t>https://www.cfda.gov/programs/66.306</t>
  </si>
  <si>
    <t>Surveys, Studies, Investigations, Training and Special Purpose Activities Relating to Environmental Justice</t>
  </si>
  <si>
    <t>https://www.cfda.gov/programs/66.309</t>
  </si>
  <si>
    <t>Capacity Building Grants and Cooperative Agreements for Compliance Assurance and Enforcement Activities in Indian Country and Other Tribal Areas</t>
  </si>
  <si>
    <t>https://www.cfda.gov/programs/66.310</t>
  </si>
  <si>
    <t>International Compliance and Enforcement Projects</t>
  </si>
  <si>
    <t>Nov, 08 2010</t>
  </si>
  <si>
    <t>https://www.cfda.gov/programs/66.313</t>
  </si>
  <si>
    <t>Construction Grants for Wastewater Treatment Works</t>
  </si>
  <si>
    <t>Office Of Water, Environmental Protection Agency</t>
  </si>
  <si>
    <t>https://www.cfda.gov/programs/66.418</t>
  </si>
  <si>
    <t>Water Pollution Control State, Interstate, and Tribal Program Support</t>
  </si>
  <si>
    <t>https://www.cfda.gov/programs/66.419</t>
  </si>
  <si>
    <t>Surveys, Studies, Investigations, Demonstrations, and Training Grants - Section 1442 of the Safe Drinking Water Act</t>
  </si>
  <si>
    <t>https://www.cfda.gov/programs/66.424</t>
  </si>
  <si>
    <t>State Public Water System Supervision</t>
  </si>
  <si>
    <t>https://www.cfda.gov/programs/66.432</t>
  </si>
  <si>
    <t>State Underground Water Source Protection</t>
  </si>
  <si>
    <t>https://www.cfda.gov/programs/66.433</t>
  </si>
  <si>
    <t>Surveys, Studies, Investigations, Demonstrations, and Training Grants and Cooperative Agreements - Section 104(b)(3) of the Clean Water Act</t>
  </si>
  <si>
    <t>https://www.cfda.gov/programs/66.436</t>
  </si>
  <si>
    <t xml:space="preserve">Long Island Sound Program </t>
  </si>
  <si>
    <t>https://www.cfda.gov/programs/66.437</t>
  </si>
  <si>
    <t>Targeted Watersheds Grants</t>
  </si>
  <si>
    <t>https://www.cfda.gov/programs/66.439</t>
  </si>
  <si>
    <t>Urban Waters Small Grants</t>
  </si>
  <si>
    <t>Sep, 24 2011</t>
  </si>
  <si>
    <t>https://www.cfda.gov/programs/66.440</t>
  </si>
  <si>
    <t xml:space="preserve">Healthy Watersheds Consortium Grant Program </t>
  </si>
  <si>
    <t>Sep, 04 2014</t>
  </si>
  <si>
    <t>https://www.cfda.gov/programs/66.441</t>
  </si>
  <si>
    <t>Water Quality Management Planning</t>
  </si>
  <si>
    <t>https://www.cfda.gov/programs/66.454</t>
  </si>
  <si>
    <t>National Estuary Program</t>
  </si>
  <si>
    <t>https://www.cfda.gov/programs/66.456</t>
  </si>
  <si>
    <t>Capitalization Grants for Clean Water State Revolving Funds</t>
  </si>
  <si>
    <t>https://www.cfda.gov/programs/66.458</t>
  </si>
  <si>
    <t>Nonpoint Source Implementation Grants</t>
  </si>
  <si>
    <t>https://www.cfda.gov/programs/66.460</t>
  </si>
  <si>
    <t>Regional Wetland Program Development Grants</t>
  </si>
  <si>
    <t>https://www.cfda.gov/programs/66.461</t>
  </si>
  <si>
    <t>National Wetland Program Development Grants and Five-Star Restoration Training Grant</t>
  </si>
  <si>
    <t>https://www.cfda.gov/programs/66.462</t>
  </si>
  <si>
    <t>Chesapeake Bay Program</t>
  </si>
  <si>
    <t>https://www.cfda.gov/programs/66.466</t>
  </si>
  <si>
    <t>Wastewater Operator Training Grant Program</t>
  </si>
  <si>
    <t>https://www.cfda.gov/programs/66.467</t>
  </si>
  <si>
    <t>Capitalization Grants for Drinking Water State Revolving Funds</t>
  </si>
  <si>
    <t>https://www.cfda.gov/programs/66.468</t>
  </si>
  <si>
    <t>Great Lakes Program</t>
  </si>
  <si>
    <t>https://www.cfda.gov/programs/66.469</t>
  </si>
  <si>
    <t>Beach Monitoring and Notification Program Implementation Grants</t>
  </si>
  <si>
    <t>https://www.cfda.gov/programs/66.472</t>
  </si>
  <si>
    <t>Direct Implementation Tribal Cooperative Agreements</t>
  </si>
  <si>
    <t>Office Of International And Tribal Affairs, Environmental Protection Agency</t>
  </si>
  <si>
    <t>https://www.cfda.gov/programs/66.473</t>
  </si>
  <si>
    <t>Water Protection Grants to the States</t>
  </si>
  <si>
    <t>https://www.cfda.gov/programs/66.474</t>
  </si>
  <si>
    <t>Gulf of Mexico Program</t>
  </si>
  <si>
    <t>https://www.cfda.gov/programs/66.475</t>
  </si>
  <si>
    <t>Lake Champlain Basin Program</t>
  </si>
  <si>
    <t>https://www.cfda.gov/programs/66.481</t>
  </si>
  <si>
    <t>Disaster Relief Appropriations Act (DRAA) Hurricane Sandy Capitalization Grants For Clean Water State Revolving Funds</t>
  </si>
  <si>
    <t>Jul, 11 2013</t>
  </si>
  <si>
    <t>https://www.cfda.gov/programs/66.482</t>
  </si>
  <si>
    <t>Disaster Relief Appropriations Act (DRAA) Hurricane Sandy Capitalization Grants for Drinking Water State Revolving Funds</t>
  </si>
  <si>
    <t>https://www.cfda.gov/programs/66.483</t>
  </si>
  <si>
    <t>Senior Environmental Employment Program</t>
  </si>
  <si>
    <t>Office Of Administration And Resources Management, Environmental Protection Agency</t>
  </si>
  <si>
    <t>https://www.cfda.gov/programs/66.508</t>
  </si>
  <si>
    <t>Science To Achieve Results (STAR) Research Program</t>
  </si>
  <si>
    <t>Office Of Research And Development (ord), Environmental Protection Agency</t>
  </si>
  <si>
    <t>https://www.cfda.gov/programs/66.509</t>
  </si>
  <si>
    <t>Surveys, Studies, Investigations and Special Purpose Grants within the Office of Research and Development</t>
  </si>
  <si>
    <t>https://www.cfda.gov/programs/66.510</t>
  </si>
  <si>
    <t>Office of Research and Development Consolidated Research/Training/Fellowships</t>
  </si>
  <si>
    <t>https://www.cfda.gov/programs/66.511</t>
  </si>
  <si>
    <t>Greater Research Opportunities (GRO) Fellowships For Undergraduate Environmental Study</t>
  </si>
  <si>
    <t>https://www.cfda.gov/programs/66.513</t>
  </si>
  <si>
    <t xml:space="preserve">Science To Achieve Results (STAR) Fellowship Program </t>
  </si>
  <si>
    <t>https://www.cfda.gov/programs/66.514</t>
  </si>
  <si>
    <t>P3 Award: National Student Design Competition for Sustainability</t>
  </si>
  <si>
    <t>https://www.cfda.gov/programs/66.516</t>
  </si>
  <si>
    <t xml:space="preserve">Regional Applied Research Efforts (RARE) </t>
  </si>
  <si>
    <t>https://www.cfda.gov/programs/66.517</t>
  </si>
  <si>
    <t>State Senior Environmental Employment Program</t>
  </si>
  <si>
    <t>https://www.cfda.gov/programs/66.518</t>
  </si>
  <si>
    <t>Environmental Protection Consolidated Grants for the Insular Areas - Program Support</t>
  </si>
  <si>
    <t>https://www.cfda.gov/programs/66.600</t>
  </si>
  <si>
    <t xml:space="preserve">Environmental Justice Small Grant Program </t>
  </si>
  <si>
    <t>https://www.cfda.gov/programs/66.604</t>
  </si>
  <si>
    <t>Performance Partnership Grants</t>
  </si>
  <si>
    <t>Office Of The Administrator, Environmental Protection Agency</t>
  </si>
  <si>
    <t>https://www.cfda.gov/programs/66.605</t>
  </si>
  <si>
    <t>Environmental Information Exchange Network Grant Program and Related Assistance</t>
  </si>
  <si>
    <t>Office Of Environmental Information, Environmental Protection Agency</t>
  </si>
  <si>
    <t>https://www.cfda.gov/programs/66.608</t>
  </si>
  <si>
    <t>Protection of Children from Environmental Health Risks</t>
  </si>
  <si>
    <t>https://www.cfda.gov/programs/66.609</t>
  </si>
  <si>
    <t>Surveys, Studies, Investigations and Special Purpose Grants within the Office of the Administrator</t>
  </si>
  <si>
    <t>https://www.cfda.gov/programs/66.610</t>
  </si>
  <si>
    <t>Environmental Policy and Innovation Grants</t>
  </si>
  <si>
    <t>https://www.cfda.gov/programs/66.611</t>
  </si>
  <si>
    <t xml:space="preserve">Surveys, Studies, Investigations, Training Demonstrations and Educational Outreach Related to Environmental Information and the Release of Toxic Chemicals  </t>
  </si>
  <si>
    <t>https://www.cfda.gov/programs/66.612</t>
  </si>
  <si>
    <t>Consolidated Pesticide Enforcement Cooperative Agreements</t>
  </si>
  <si>
    <t>https://www.cfda.gov/programs/66.700</t>
  </si>
  <si>
    <t>Toxic Substances Compliance Monitoring Cooperative Agreements</t>
  </si>
  <si>
    <t>https://www.cfda.gov/programs/66.701</t>
  </si>
  <si>
    <t>TSCA Title IV State Lead Grants Certification of Lead-Based Paint Professionals</t>
  </si>
  <si>
    <t>Office Of Chemical Safety And Pollution Prevention, Environmental Protection Agency</t>
  </si>
  <si>
    <t>https://www.cfda.gov/programs/66.707</t>
  </si>
  <si>
    <t>Pollution Prevention Grants Program</t>
  </si>
  <si>
    <t>https://www.cfda.gov/programs/66.708</t>
  </si>
  <si>
    <t>Regional Agricultural IPM Grants</t>
  </si>
  <si>
    <t>https://www.cfda.gov/programs/66.714</t>
  </si>
  <si>
    <t xml:space="preserve">Rearch, Development, Monitoring, Public Education, Outreach, Training, Demonstrations, and Studies </t>
  </si>
  <si>
    <t>https://www.cfda.gov/programs/66.716</t>
  </si>
  <si>
    <t>Source Reduction Assistance</t>
  </si>
  <si>
    <t>https://www.cfda.gov/programs/66.717</t>
  </si>
  <si>
    <t>Hazardous Waste Management State Program Support</t>
  </si>
  <si>
    <t>Office Of Solid Waste And Emergency Response, Environmental Protection Agency</t>
  </si>
  <si>
    <t>https://www.cfda.gov/programs/66.801</t>
  </si>
  <si>
    <t xml:space="preserve">Superfund State, Political Subdivision, and Indian Tribe Site-Specific Cooperative Agreements </t>
  </si>
  <si>
    <t>https://www.cfda.gov/programs/66.802</t>
  </si>
  <si>
    <t>Underground Storage Tank Prevention, Detection and Compliance Program</t>
  </si>
  <si>
    <t>https://www.cfda.gov/programs/66.804</t>
  </si>
  <si>
    <t xml:space="preserve">Leaking Underground Storage Tank Trust Fund Corrective Action Program </t>
  </si>
  <si>
    <t>https://www.cfda.gov/programs/66.805</t>
  </si>
  <si>
    <t>Superfund Technical Assistance Grants (TAG) for Community Groups at National Priority List (NPL) Sites</t>
  </si>
  <si>
    <t>https://www.cfda.gov/programs/66.806</t>
  </si>
  <si>
    <t>Solid Waste Management Assistance Grants</t>
  </si>
  <si>
    <t>https://www.cfda.gov/programs/66.808</t>
  </si>
  <si>
    <t>Superfund State and Indian Tribe Core Program Cooperative Agreements</t>
  </si>
  <si>
    <t>https://www.cfda.gov/programs/66.809</t>
  </si>
  <si>
    <t>Hazardous Waste Management Grant Program for Tribes</t>
  </si>
  <si>
    <t>https://www.cfda.gov/programs/66.812</t>
  </si>
  <si>
    <t>Alternative or Innovative Treatment Technology Research, Demonstration, Training, and Hazardous Substance Research Grants</t>
  </si>
  <si>
    <t>https://www.cfda.gov/programs/66.813</t>
  </si>
  <si>
    <t xml:space="preserve">Brownfields Training, Research, and Technical Assistance Grants and Cooperative Agreements </t>
  </si>
  <si>
    <t>https://www.cfda.gov/programs/66.814</t>
  </si>
  <si>
    <t>Environmental Workforce Development and Job Training Cooperative Agreements</t>
  </si>
  <si>
    <t>https://www.cfda.gov/programs/66.815</t>
  </si>
  <si>
    <t>Headquarters and Regional Underground Storage Tanks Program</t>
  </si>
  <si>
    <t>https://www.cfda.gov/programs/66.816</t>
  </si>
  <si>
    <t>State and Tribal Response Program Grants</t>
  </si>
  <si>
    <t>https://www.cfda.gov/programs/66.817</t>
  </si>
  <si>
    <t>Brownfields Assessment and Cleanup Cooperative Agreements</t>
  </si>
  <si>
    <t>https://www.cfda.gov/programs/66.818</t>
  </si>
  <si>
    <t>Disaster Relief Appropriations Act (DRAA) Hurricane Sandy Leaking Underground Storage Tank Trust Fund Corrective Action Program</t>
  </si>
  <si>
    <t>https://www.cfda.gov/programs/66.819</t>
  </si>
  <si>
    <t>Indian Environmental General Assistance Program (GAP)</t>
  </si>
  <si>
    <t>https://www.cfda.gov/programs/66.926</t>
  </si>
  <si>
    <t>International Financial Assistance Projects Sponsored by the Office of International and Tribal Affairs</t>
  </si>
  <si>
    <t>https://www.cfda.gov/programs/66.931</t>
  </si>
  <si>
    <t>National Environmental Education Training Program</t>
  </si>
  <si>
    <t>https://www.cfda.gov/programs/66.950</t>
  </si>
  <si>
    <t>Environmental Education Grants</t>
  </si>
  <si>
    <t>https://www.cfda.gov/programs/66.951</t>
  </si>
  <si>
    <t>National Network for Environmental Management Studies Fellowship Program</t>
  </si>
  <si>
    <t>https://www.cfda.gov/programs/66.952</t>
  </si>
  <si>
    <t>Tribal ecoAmbassadors</t>
  </si>
  <si>
    <t>Apr, 27 2016</t>
  </si>
  <si>
    <t>https://www.cfda.gov/programs/66.954</t>
  </si>
  <si>
    <t>National Gallery of Art Extension Service</t>
  </si>
  <si>
    <t>National Gallery Of Art</t>
  </si>
  <si>
    <t>NGA</t>
  </si>
  <si>
    <t>https://www.cfda.gov/programs/68.001</t>
  </si>
  <si>
    <t>Foreign Investment Financing</t>
  </si>
  <si>
    <t>Overseas Private Investment Corporation</t>
  </si>
  <si>
    <t>OPIC</t>
  </si>
  <si>
    <t>https://www.cfda.gov/programs/70.002</t>
  </si>
  <si>
    <t>Foreign Investment Insurance</t>
  </si>
  <si>
    <t>https://www.cfda.gov/programs/70.003</t>
  </si>
  <si>
    <t>U. S. Nuclear Regulatory Commission Nuclear Education Grant Program</t>
  </si>
  <si>
    <t>Nuclear Regulatory Commission</t>
  </si>
  <si>
    <t>NRC</t>
  </si>
  <si>
    <t>https://www.cfda.gov/programs/77.006</t>
  </si>
  <si>
    <t>U.S. Nuclear Regulatory Commission Minority Serving Institutions Program (MSIP)</t>
  </si>
  <si>
    <t>https://www.cfda.gov/programs/77.007</t>
  </si>
  <si>
    <t>U.S. Nuclear Regulatory Commission Scholarship and Fellowship Program</t>
  </si>
  <si>
    <t>https://www.cfda.gov/programs/77.008</t>
  </si>
  <si>
    <t>U.S. Nuclear Regulatory Commission Office of Research Financial Assistance Program</t>
  </si>
  <si>
    <t>https://www.cfda.gov/programs/77.009</t>
  </si>
  <si>
    <t>Commodity Futures Reparations Claims</t>
  </si>
  <si>
    <t>Commodity Futures Trading Commission</t>
  </si>
  <si>
    <t>CFTC</t>
  </si>
  <si>
    <t>https://www.cfda.gov/programs/78.004</t>
  </si>
  <si>
    <t>Granting of Patent Licenses</t>
  </si>
  <si>
    <t>Department Of Energy</t>
  </si>
  <si>
    <t>DOE</t>
  </si>
  <si>
    <t>https://www.cfda.gov/programs/81.003</t>
  </si>
  <si>
    <t>Laboratory Equipment Donation Program</t>
  </si>
  <si>
    <t>https://www.cfda.gov/programs/81.022</t>
  </si>
  <si>
    <t>Inventions and Innovations</t>
  </si>
  <si>
    <t>https://www.cfda.gov/programs/81.036</t>
  </si>
  <si>
    <t>State Energy Program</t>
  </si>
  <si>
    <t>https://www.cfda.gov/programs/81.041</t>
  </si>
  <si>
    <t>Weatherization Assistance for Low-Income Persons</t>
  </si>
  <si>
    <t>https://www.cfda.gov/programs/81.042</t>
  </si>
  <si>
    <t>Office of Science Financial Assistance Program</t>
  </si>
  <si>
    <t>https://www.cfda.gov/programs/81.049</t>
  </si>
  <si>
    <t>University Coal Research</t>
  </si>
  <si>
    <t>https://www.cfda.gov/programs/81.057</t>
  </si>
  <si>
    <t>Office of Scientific and Technical Information</t>
  </si>
  <si>
    <t>https://www.cfda.gov/programs/81.064</t>
  </si>
  <si>
    <t>Regional Biomass Energy Programs</t>
  </si>
  <si>
    <t>https://www.cfda.gov/programs/81.079</t>
  </si>
  <si>
    <t>Conservation Research and Development</t>
  </si>
  <si>
    <t>https://www.cfda.gov/programs/81.086</t>
  </si>
  <si>
    <t>Renewable Energy Research and Development</t>
  </si>
  <si>
    <t>https://www.cfda.gov/programs/81.087</t>
  </si>
  <si>
    <t>Fossil Energy Research and Development</t>
  </si>
  <si>
    <t>https://www.cfda.gov/programs/81.089</t>
  </si>
  <si>
    <t>Environmental Remediation and Waste Processing and Disposal</t>
  </si>
  <si>
    <t>https://www.cfda.gov/programs/81.104</t>
  </si>
  <si>
    <t>National Industrial Competitiveness through Energy, Environment, and Economics</t>
  </si>
  <si>
    <t>https://www.cfda.gov/programs/81.105</t>
  </si>
  <si>
    <t>Transport of Transuranic Wastes to the Waste Isolation Pilot Plant: States and Tribal Concerns, Proposed Solutions</t>
  </si>
  <si>
    <t>https://www.cfda.gov/programs/81.106</t>
  </si>
  <si>
    <t>Epidemiology and Other Health Studies Financial Assistance Program</t>
  </si>
  <si>
    <t>https://www.cfda.gov/programs/81.108</t>
  </si>
  <si>
    <t>Stewardship Science Grant Program</t>
  </si>
  <si>
    <t>https://www.cfda.gov/programs/81.112</t>
  </si>
  <si>
    <t>Defense Nuclear Nonproliferation Research</t>
  </si>
  <si>
    <t>https://www.cfda.gov/programs/81.113</t>
  </si>
  <si>
    <t>Energy Efficiency and Renewable Energy Information Dissemination, Outreach, Training and Technical Analysis/Assistance</t>
  </si>
  <si>
    <t>https://www.cfda.gov/programs/81.117</t>
  </si>
  <si>
    <t>State Energy Program Special Projects</t>
  </si>
  <si>
    <t>https://www.cfda.gov/programs/81.119</t>
  </si>
  <si>
    <t>Nuclear Energy Research, Development and Demonstration</t>
  </si>
  <si>
    <t>https://www.cfda.gov/programs/81.121</t>
  </si>
  <si>
    <t>Electricity Delivery and Energy Reliability, Research, Development and Analysis</t>
  </si>
  <si>
    <t>https://www.cfda.gov/programs/81.122</t>
  </si>
  <si>
    <t>National Nuclear Security Administration (NNSA) Minority Serving Institutions (MSI) Program</t>
  </si>
  <si>
    <t>https://www.cfda.gov/programs/81.123</t>
  </si>
  <si>
    <t>Predictive Science Academic Alliance Program</t>
  </si>
  <si>
    <t>https://www.cfda.gov/programs/81.124</t>
  </si>
  <si>
    <t>Federal Loan Guarantees for Innovative Energy Technologies</t>
  </si>
  <si>
    <t>https://www.cfda.gov/programs/81.126</t>
  </si>
  <si>
    <t>Energy Efficient Appliance Rebate Program (EEARP)</t>
  </si>
  <si>
    <t>https://www.cfda.gov/programs/81.127</t>
  </si>
  <si>
    <t xml:space="preserve">Energy Efficiency and Conservation Block Grant Program (EECBG) </t>
  </si>
  <si>
    <t>https://www.cfda.gov/programs/81.128</t>
  </si>
  <si>
    <t>Energy Efficiency and Renewable Energy Technology Deployment, Demonstration and Commercialization</t>
  </si>
  <si>
    <t>https://www.cfda.gov/programs/81.129</t>
  </si>
  <si>
    <t>Advanced Research Projects Agency - Energy</t>
  </si>
  <si>
    <t>https://www.cfda.gov/programs/81.135</t>
  </si>
  <si>
    <t>Long-Term Surveillance and Maintenance</t>
  </si>
  <si>
    <t>Jul, 20 2009</t>
  </si>
  <si>
    <t>https://www.cfda.gov/programs/81.136</t>
  </si>
  <si>
    <t>Minority Economic Impact</t>
  </si>
  <si>
    <t>Jun, 14 2012</t>
  </si>
  <si>
    <t>https://www.cfda.gov/programs/81.137</t>
  </si>
  <si>
    <t>State Heating Oil and Propane Program</t>
  </si>
  <si>
    <t>Jun, 21 2012</t>
  </si>
  <si>
    <t>https://www.cfda.gov/programs/81.138</t>
  </si>
  <si>
    <t xml:space="preserve">Environmental Management R&amp;D and Validation Testing on High Efficiency Particulate Air (HEPA) Filters </t>
  </si>
  <si>
    <t>Nov, 25 2012</t>
  </si>
  <si>
    <t>https://www.cfda.gov/programs/81.139</t>
  </si>
  <si>
    <t>Los Alamos National Laboratory - Fire Protection</t>
  </si>
  <si>
    <t>Jul, 20 2013</t>
  </si>
  <si>
    <t>https://www.cfda.gov/programs/81.140</t>
  </si>
  <si>
    <t>Environmental Monitoring/Cleanup, Cultural and Resource Mgmt., Emergency Response Research, Outreach, Technical Analysis</t>
  </si>
  <si>
    <t>https://www.cfda.gov/programs/81.214</t>
  </si>
  <si>
    <t>Energy Policy and Systems Analysis</t>
  </si>
  <si>
    <t>Apr, 03 2016</t>
  </si>
  <si>
    <t>https://www.cfda.gov/programs/81.250</t>
  </si>
  <si>
    <t>Adult Education - Basic Grants to States</t>
  </si>
  <si>
    <t>Office Of Career, Technical, And Adult Education, Department Of Education</t>
  </si>
  <si>
    <t>ED</t>
  </si>
  <si>
    <t>https://www.cfda.gov/programs/84.002</t>
  </si>
  <si>
    <t>Civil Rights Training and Advisory Services</t>
  </si>
  <si>
    <t>Office Of Elementary And Secondary Education, Department Of Education</t>
  </si>
  <si>
    <t>https://www.cfda.gov/programs/84.004</t>
  </si>
  <si>
    <t>Federal Supplemental Educational Opportunity Grants</t>
  </si>
  <si>
    <t>Office Of Federal Student Aid, Department Of Education</t>
  </si>
  <si>
    <t>https://www.cfda.gov/programs/84.007</t>
  </si>
  <si>
    <t>Title I Grants to Local Educational Agencies</t>
  </si>
  <si>
    <t>https://www.cfda.gov/programs/84.010</t>
  </si>
  <si>
    <t>Migrant Education_State Grant Program</t>
  </si>
  <si>
    <t>https://www.cfda.gov/programs/84.011</t>
  </si>
  <si>
    <t>Title I State Agency Program for Neglected and Delinquent Children and Youth</t>
  </si>
  <si>
    <t>https://www.cfda.gov/programs/84.013</t>
  </si>
  <si>
    <t>National Resource Centers Program for Foreign Language and Area Studies or Foreign Language and International Studies Program and Foreign Language and Area Studies Fellowship Program</t>
  </si>
  <si>
    <t>Office Of Postsecondary Education, Department Of Education</t>
  </si>
  <si>
    <t>https://www.cfda.gov/programs/84.015</t>
  </si>
  <si>
    <t>Undergraduate International Studies and Foreign Language Programs</t>
  </si>
  <si>
    <t>https://www.cfda.gov/programs/84.016</t>
  </si>
  <si>
    <t>Overseas Programs_Special Bilateral Projects</t>
  </si>
  <si>
    <t>https://www.cfda.gov/programs/84.018</t>
  </si>
  <si>
    <t>Overseas Programs - Group Projects Abroad</t>
  </si>
  <si>
    <t>https://www.cfda.gov/programs/84.021</t>
  </si>
  <si>
    <t>Overseas Programs - Doctoral Dissertation Research Abroad</t>
  </si>
  <si>
    <t>https://www.cfda.gov/programs/84.022</t>
  </si>
  <si>
    <t>Special Education_Grants to States</t>
  </si>
  <si>
    <t>Office Of Special Education And Rehabilitative Services, Department Of Education</t>
  </si>
  <si>
    <t>https://www.cfda.gov/programs/84.027</t>
  </si>
  <si>
    <t>Higher Education_Institutional Aid</t>
  </si>
  <si>
    <t>https://www.cfda.gov/programs/84.031</t>
  </si>
  <si>
    <t>Federal Work-Study Program</t>
  </si>
  <si>
    <t>https://www.cfda.gov/programs/84.033</t>
  </si>
  <si>
    <t>Impact Aid_Facilities Maintenance</t>
  </si>
  <si>
    <t>https://www.cfda.gov/programs/84.040</t>
  </si>
  <si>
    <t>Impact Aid</t>
  </si>
  <si>
    <t>https://www.cfda.gov/programs/84.041</t>
  </si>
  <si>
    <t>TRIO_Student Support Services</t>
  </si>
  <si>
    <t>https://www.cfda.gov/programs/84.042</t>
  </si>
  <si>
    <t>TRIO_Talent Search</t>
  </si>
  <si>
    <t>https://www.cfda.gov/programs/84.044</t>
  </si>
  <si>
    <t>TRIO_Upward Bound</t>
  </si>
  <si>
    <t>https://www.cfda.gov/programs/84.047</t>
  </si>
  <si>
    <t>Career and Technical Education -- Basic Grants to States</t>
  </si>
  <si>
    <t>https://www.cfda.gov/programs/84.048</t>
  </si>
  <si>
    <t>Career and Technical Education -- National Programs</t>
  </si>
  <si>
    <t>https://www.cfda.gov/programs/84.051</t>
  </si>
  <si>
    <t>Indian Education_Grants to Local Educational Agencies</t>
  </si>
  <si>
    <t>https://www.cfda.gov/programs/84.060</t>
  </si>
  <si>
    <t>Federal Pell Grant Program</t>
  </si>
  <si>
    <t>https://www.cfda.gov/programs/84.063</t>
  </si>
  <si>
    <t>TRIO_Educational Opportunity Centers</t>
  </si>
  <si>
    <t>https://www.cfda.gov/programs/84.066</t>
  </si>
  <si>
    <t>Career and Technical Education - Grants to Native Americans and Alaska Natives</t>
  </si>
  <si>
    <t>https://www.cfda.gov/programs/84.101</t>
  </si>
  <si>
    <t>TRIO Staff Training Program</t>
  </si>
  <si>
    <t>https://www.cfda.gov/programs/84.103</t>
  </si>
  <si>
    <t>Fund for the Improvement of Postsecondary Education</t>
  </si>
  <si>
    <t>https://www.cfda.gov/programs/84.116</t>
  </si>
  <si>
    <t>Minority Science and Engineering Improvement</t>
  </si>
  <si>
    <t>https://www.cfda.gov/programs/84.120</t>
  </si>
  <si>
    <t>Rehabilitation Services_Vocational Rehabilitation Grants to States</t>
  </si>
  <si>
    <t>https://www.cfda.gov/programs/84.126</t>
  </si>
  <si>
    <t>Rehabilitation Long-Term Training</t>
  </si>
  <si>
    <t>https://www.cfda.gov/programs/84.129</t>
  </si>
  <si>
    <t>Migrant Education_High School Equivalency Program</t>
  </si>
  <si>
    <t>https://www.cfda.gov/programs/84.141</t>
  </si>
  <si>
    <t>Migrant Education_Coordination Program</t>
  </si>
  <si>
    <t>https://www.cfda.gov/programs/84.144</t>
  </si>
  <si>
    <t>Federal Real Property Assistance Program</t>
  </si>
  <si>
    <t>Office Of Human Resources And Administration, Department Of Education</t>
  </si>
  <si>
    <t>https://www.cfda.gov/programs/84.145</t>
  </si>
  <si>
    <t>Migrant Education_College Assistance Migrant Program</t>
  </si>
  <si>
    <t>https://www.cfda.gov/programs/84.149</t>
  </si>
  <si>
    <t>Training Interpreters for Individuals who are Deaf and Individuals who are Deaf-Blind</t>
  </si>
  <si>
    <t>https://www.cfda.gov/programs/84.160</t>
  </si>
  <si>
    <t>Rehabilitation Services_Client Assistance Program</t>
  </si>
  <si>
    <t>https://www.cfda.gov/programs/84.161</t>
  </si>
  <si>
    <t>Magnet Schools Assistance</t>
  </si>
  <si>
    <t>Office Of Innovation And Improvement, Department Of Education</t>
  </si>
  <si>
    <t>https://www.cfda.gov/programs/84.165</t>
  </si>
  <si>
    <t>Special Education_Preschool Grants</t>
  </si>
  <si>
    <t>https://www.cfda.gov/programs/84.173</t>
  </si>
  <si>
    <t>Rehabilitation Services_Independent Living Services for Older Individuals Who are Blind</t>
  </si>
  <si>
    <t>https://www.cfda.gov/programs/84.177</t>
  </si>
  <si>
    <t>Special Education-Grants for Infants and Families</t>
  </si>
  <si>
    <t>https://www.cfda.gov/programs/84.181</t>
  </si>
  <si>
    <t>Safe and Drug-Free Schools and Communities_National Programs</t>
  </si>
  <si>
    <t>https://www.cfda.gov/programs/84.184</t>
  </si>
  <si>
    <t>Supported Employment Services for Individuals with the Most Significant Disabilities</t>
  </si>
  <si>
    <t>https://www.cfda.gov/programs/84.187</t>
  </si>
  <si>
    <t>Adult Education_National Leadership Activities</t>
  </si>
  <si>
    <t>https://www.cfda.gov/programs/84.191</t>
  </si>
  <si>
    <t>Education for Homeless Children and Youth</t>
  </si>
  <si>
    <t>https://www.cfda.gov/programs/84.196</t>
  </si>
  <si>
    <t>Graduate Assistance in Areas of National Need</t>
  </si>
  <si>
    <t>https://www.cfda.gov/programs/84.200</t>
  </si>
  <si>
    <t>Javits Gifted and Talented Students Education</t>
  </si>
  <si>
    <t>https://www.cfda.gov/programs/84.206</t>
  </si>
  <si>
    <t>Fund for the Improvement of Education</t>
  </si>
  <si>
    <t>https://www.cfda.gov/programs/84.215</t>
  </si>
  <si>
    <t>TRIO_McNair Post-Baccalaureate Achievement</t>
  </si>
  <si>
    <t>https://www.cfda.gov/programs/84.217</t>
  </si>
  <si>
    <t>Centers for International Business Education</t>
  </si>
  <si>
    <t>https://www.cfda.gov/programs/84.220</t>
  </si>
  <si>
    <t>Language Resource Centers</t>
  </si>
  <si>
    <t>https://www.cfda.gov/programs/84.229</t>
  </si>
  <si>
    <t>Rehabilitation Services Demonstration and Training Programs</t>
  </si>
  <si>
    <t>https://www.cfda.gov/programs/84.235</t>
  </si>
  <si>
    <t>Program of Protection and Advocacy of Individual Rights</t>
  </si>
  <si>
    <t>https://www.cfda.gov/programs/84.240</t>
  </si>
  <si>
    <t xml:space="preserve">Tribally Controlled Postsecondary Career and Technical Institutions </t>
  </si>
  <si>
    <t>https://www.cfda.gov/programs/84.245</t>
  </si>
  <si>
    <t>Rehabilitation Short-Term Training</t>
  </si>
  <si>
    <t>https://www.cfda.gov/programs/84.246</t>
  </si>
  <si>
    <t>Rehabilitation Services_American Indians with Disabilities</t>
  </si>
  <si>
    <t>https://www.cfda.gov/programs/84.250</t>
  </si>
  <si>
    <t>Territories and Freely Associated States Education Grant Program</t>
  </si>
  <si>
    <t>https://www.cfda.gov/programs/84.256</t>
  </si>
  <si>
    <t>Native Hawaiian Career and Technical Education</t>
  </si>
  <si>
    <t>https://www.cfda.gov/programs/84.259</t>
  </si>
  <si>
    <t>Rehabilitation Training_Experimental and Innovative Training</t>
  </si>
  <si>
    <t>https://www.cfda.gov/programs/84.263</t>
  </si>
  <si>
    <t>Rehabilitation Training_Continuing Education</t>
  </si>
  <si>
    <t>https://www.cfda.gov/programs/84.264</t>
  </si>
  <si>
    <t>Federal Direct Student Loans</t>
  </si>
  <si>
    <t>https://www.cfda.gov/programs/84.268</t>
  </si>
  <si>
    <t>American Overseas Research Centers</t>
  </si>
  <si>
    <t>https://www.cfda.gov/programs/84.274</t>
  </si>
  <si>
    <t>Charter Schools</t>
  </si>
  <si>
    <t>https://www.cfda.gov/programs/84.282</t>
  </si>
  <si>
    <t>Comprehensive Centers</t>
  </si>
  <si>
    <t>https://www.cfda.gov/programs/84.283</t>
  </si>
  <si>
    <t>Twenty-First Century Community Learning Centers</t>
  </si>
  <si>
    <t>https://www.cfda.gov/programs/84.287</t>
  </si>
  <si>
    <t>Ready-To-Learn Television</t>
  </si>
  <si>
    <t>https://www.cfda.gov/programs/84.295</t>
  </si>
  <si>
    <t>Indian Education -- Special Programs for Indian Children</t>
  </si>
  <si>
    <t>https://www.cfda.gov/programs/84.299</t>
  </si>
  <si>
    <t>Education Research, Development and Dissemination</t>
  </si>
  <si>
    <t>Institute Of Education Sciences, Department Of Education</t>
  </si>
  <si>
    <t>https://www.cfda.gov/programs/84.305</t>
  </si>
  <si>
    <t>Capacity Building for Traditionally Underserved Populations</t>
  </si>
  <si>
    <t>https://www.cfda.gov/programs/84.315</t>
  </si>
  <si>
    <t>Special Education - State Personnel Development</t>
  </si>
  <si>
    <t>https://www.cfda.gov/programs/84.323</t>
  </si>
  <si>
    <t>Research in Special Education</t>
  </si>
  <si>
    <t>https://www.cfda.gov/programs/84.324</t>
  </si>
  <si>
    <t>Special Education - Personnel Development to Improve Services and Results for Children with Disabilities</t>
  </si>
  <si>
    <t>https://www.cfda.gov/programs/84.325</t>
  </si>
  <si>
    <t>Special Education_Technical Assistance and Dissemination to Improve Services and Results for Children with Disabilities</t>
  </si>
  <si>
    <t>https://www.cfda.gov/programs/84.326</t>
  </si>
  <si>
    <t>Special Education_Educational Technology Media, and Materials for Individuals with Disabilities</t>
  </si>
  <si>
    <t>https://www.cfda.gov/programs/84.327</t>
  </si>
  <si>
    <t>Special Education_Parent Information Centers</t>
  </si>
  <si>
    <t>https://www.cfda.gov/programs/84.328</t>
  </si>
  <si>
    <t>Special Education_Studies and Evaluations</t>
  </si>
  <si>
    <t>https://www.cfda.gov/programs/84.329</t>
  </si>
  <si>
    <t>Advanced Placement Program (Advanced Placement Test Fee; Advanced Placement Incentive Program Grants)</t>
  </si>
  <si>
    <t>https://www.cfda.gov/programs/84.330</t>
  </si>
  <si>
    <t>Gaining Early Awareness and Readiness for Undergraduate Programs</t>
  </si>
  <si>
    <t>https://www.cfda.gov/programs/84.334</t>
  </si>
  <si>
    <t>Child Care Access Means Parents in School</t>
  </si>
  <si>
    <t>https://www.cfda.gov/programs/84.335</t>
  </si>
  <si>
    <t>Teacher Quality Partnership Grants</t>
  </si>
  <si>
    <t>https://www.cfda.gov/programs/84.336</t>
  </si>
  <si>
    <t>Transition to Teaching</t>
  </si>
  <si>
    <t>https://www.cfda.gov/programs/84.350</t>
  </si>
  <si>
    <t>Arts in Education</t>
  </si>
  <si>
    <t>https://www.cfda.gov/programs/84.351</t>
  </si>
  <si>
    <t>Credit Enhancement for Charter School Facilities</t>
  </si>
  <si>
    <t>https://www.cfda.gov/programs/84.354</t>
  </si>
  <si>
    <t>Alaska Native Educational Programs</t>
  </si>
  <si>
    <t>https://www.cfda.gov/programs/84.356</t>
  </si>
  <si>
    <t>Rural Education</t>
  </si>
  <si>
    <t>https://www.cfda.gov/programs/84.358</t>
  </si>
  <si>
    <t>High School Graduation Initiative</t>
  </si>
  <si>
    <t>https://www.cfda.gov/programs/84.360</t>
  </si>
  <si>
    <t>Native Hawaiian Education</t>
  </si>
  <si>
    <t>https://www.cfda.gov/programs/84.362</t>
  </si>
  <si>
    <t>School Leadership</t>
  </si>
  <si>
    <t>https://www.cfda.gov/programs/84.363</t>
  </si>
  <si>
    <t>English Language Acquisition State Grants</t>
  </si>
  <si>
    <t>https://www.cfda.gov/programs/84.365</t>
  </si>
  <si>
    <t>Mathematics and Science Partnerships</t>
  </si>
  <si>
    <t>https://www.cfda.gov/programs/84.366</t>
  </si>
  <si>
    <t>Improving Teacher Quality State Grants</t>
  </si>
  <si>
    <t>https://www.cfda.gov/programs/84.367</t>
  </si>
  <si>
    <t>Grants for Enhanced Assessment Instruments</t>
  </si>
  <si>
    <t>May, 03 2010</t>
  </si>
  <si>
    <t>https://www.cfda.gov/programs/84.368</t>
  </si>
  <si>
    <t>Grants for State Assessments and Related Activities</t>
  </si>
  <si>
    <t>https://www.cfda.gov/programs/84.369</t>
  </si>
  <si>
    <t xml:space="preserve">DC School Choice Incentive Program </t>
  </si>
  <si>
    <t>https://www.cfda.gov/programs/84.370</t>
  </si>
  <si>
    <t>Striving Readers</t>
  </si>
  <si>
    <t>https://www.cfda.gov/programs/84.371</t>
  </si>
  <si>
    <t>Statewide Longitudinal Data Systems</t>
  </si>
  <si>
    <t>https://www.cfda.gov/programs/84.372</t>
  </si>
  <si>
    <t>Special Education_Technical Assistance on State Data Collection</t>
  </si>
  <si>
    <t>https://www.cfda.gov/programs/84.373</t>
  </si>
  <si>
    <t>Teacher Incentive Fund</t>
  </si>
  <si>
    <t>https://www.cfda.gov/programs/84.374</t>
  </si>
  <si>
    <t>School Improvement Grants</t>
  </si>
  <si>
    <t>https://www.cfda.gov/programs/84.377</t>
  </si>
  <si>
    <t>College Access Challenge Grant Program</t>
  </si>
  <si>
    <t>https://www.cfda.gov/programs/84.378</t>
  </si>
  <si>
    <t>Teacher Education Assistance for College and Higher Education Grants (TEACH Grants)</t>
  </si>
  <si>
    <t>https://www.cfda.gov/programs/84.379</t>
  </si>
  <si>
    <t>Special Education -- Olympic Education Programs</t>
  </si>
  <si>
    <t>https://www.cfda.gov/programs/84.380</t>
  </si>
  <si>
    <t>Strengthening Minority-Serving Institutions</t>
  </si>
  <si>
    <t>https://www.cfda.gov/programs/84.382</t>
  </si>
  <si>
    <t>Consolidated Grant to the Outlying Areas</t>
  </si>
  <si>
    <t>https://www.cfda.gov/programs/84.403</t>
  </si>
  <si>
    <t>Transition Programs for Students with Intellectual Disabilities into Higher Education</t>
  </si>
  <si>
    <t>May, 19 2010</t>
  </si>
  <si>
    <t>https://www.cfda.gov/programs/84.407</t>
  </si>
  <si>
    <t>Postsecondary Education Scholarships for Veteran's Dependents</t>
  </si>
  <si>
    <t>https://www.cfda.gov/programs/84.408</t>
  </si>
  <si>
    <t>Investing in Innovation (i3) Fund</t>
  </si>
  <si>
    <t>May, 15 2011</t>
  </si>
  <si>
    <t>https://www.cfda.gov/programs/84.411</t>
  </si>
  <si>
    <t>Graduate Research Opportunities for Minority Students (Minorities and Retirement Security Program)</t>
  </si>
  <si>
    <t>Apr, 26 2012</t>
  </si>
  <si>
    <t>https://www.cfda.gov/programs/84.414</t>
  </si>
  <si>
    <t>State Tribal Education Partnership (STEP)</t>
  </si>
  <si>
    <t>https://www.cfda.gov/programs/84.415</t>
  </si>
  <si>
    <t>Directed Grants and Awards</t>
  </si>
  <si>
    <t>Department Of Education</t>
  </si>
  <si>
    <t>Aug, 31 2012</t>
  </si>
  <si>
    <t>https://www.cfda.gov/programs/84.417</t>
  </si>
  <si>
    <t>Promoting Readiness of Minors in Supplemental Security Income</t>
  </si>
  <si>
    <t>Mar, 08 2013</t>
  </si>
  <si>
    <t>https://www.cfda.gov/programs/84.418</t>
  </si>
  <si>
    <t>Preschool Development Grants</t>
  </si>
  <si>
    <t>Jun, 05 2014</t>
  </si>
  <si>
    <t>https://www.cfda.gov/programs/84.419</t>
  </si>
  <si>
    <t>Performance Partnership Pilots for Disconnected Youth</t>
  </si>
  <si>
    <t>https://www.cfda.gov/programs/84.420</t>
  </si>
  <si>
    <t>Disability Innovation Fund (DIF)</t>
  </si>
  <si>
    <t>Jul, 17 2015</t>
  </si>
  <si>
    <t>https://www.cfda.gov/programs/84.421</t>
  </si>
  <si>
    <t>Presidential and Congressional Academies for American History and Civics</t>
  </si>
  <si>
    <t>Mar, 09 2016</t>
  </si>
  <si>
    <t>https://www.cfda.gov/programs/84.422</t>
  </si>
  <si>
    <t>Harry S Truman Scholarship Program</t>
  </si>
  <si>
    <t>Harry S Truman Scholarship Foundation</t>
  </si>
  <si>
    <t>HST</t>
  </si>
  <si>
    <t>https://www.cfda.gov/programs/85.001</t>
  </si>
  <si>
    <t>MCC Foreign Assistance for Overseas Programs</t>
  </si>
  <si>
    <t>Millennium Challenge Corporation</t>
  </si>
  <si>
    <t>Jun, 13 2010</t>
  </si>
  <si>
    <t>MCC</t>
  </si>
  <si>
    <t>https://www.cfda.gov/programs/85.002</t>
  </si>
  <si>
    <t>MCC Domestic Assistance for Overseas Programs</t>
  </si>
  <si>
    <t>Jun, 18 2010</t>
  </si>
  <si>
    <t>https://www.cfda.gov/programs/85.003</t>
  </si>
  <si>
    <t>Christopher Columbus Awards</t>
  </si>
  <si>
    <t>Christopher Columbus Fellowship Foundation</t>
  </si>
  <si>
    <t>CCFF</t>
  </si>
  <si>
    <t>https://www.cfda.gov/programs/85.102</t>
  </si>
  <si>
    <t>Life Sciences Awards</t>
  </si>
  <si>
    <t>https://www.cfda.gov/programs/85.104</t>
  </si>
  <si>
    <t>Agriscience Awards</t>
  </si>
  <si>
    <t>Feb, 19 2010</t>
  </si>
  <si>
    <t>https://www.cfda.gov/programs/85.105</t>
  </si>
  <si>
    <t>Barry M. Goldwater Scholarship Program</t>
  </si>
  <si>
    <t>Barry Goldwater Scholarship And Excellence In Education Foundation</t>
  </si>
  <si>
    <t>GOLD</t>
  </si>
  <si>
    <t>https://www.cfda.gov/programs/85.200</t>
  </si>
  <si>
    <t>Woodrow Wilson Center Fellowships in the Humanities and Social Sciences</t>
  </si>
  <si>
    <t>Woodrow Wilson International Center For Scholars</t>
  </si>
  <si>
    <t>WWICS</t>
  </si>
  <si>
    <t>https://www.cfda.gov/programs/85.300</t>
  </si>
  <si>
    <t>Morris K. Udall Scholarship Program</t>
  </si>
  <si>
    <t>Morris K. Udall Foundation</t>
  </si>
  <si>
    <t>UDALL</t>
  </si>
  <si>
    <t>https://www.cfda.gov/programs/85.400</t>
  </si>
  <si>
    <t>Morris K. Udall Native American Congressional Internship Program</t>
  </si>
  <si>
    <t>https://www.cfda.gov/programs/85.402</t>
  </si>
  <si>
    <t>James Madison Memorial Fellowship Program</t>
  </si>
  <si>
    <t>James Madison Memorial Fellowship Foundation</t>
  </si>
  <si>
    <t>JMMFF</t>
  </si>
  <si>
    <t>https://www.cfda.gov/programs/85.500</t>
  </si>
  <si>
    <t>Smithsonian Institution Fellowship Program</t>
  </si>
  <si>
    <t>Smithsonian Institution</t>
  </si>
  <si>
    <t>Sep, 23 2008</t>
  </si>
  <si>
    <t>SI</t>
  </si>
  <si>
    <t>https://www.cfda.gov/programs/85.601</t>
  </si>
  <si>
    <t>IAF Assistance for Overseas Programs</t>
  </si>
  <si>
    <t>Inter-american Foundation</t>
  </si>
  <si>
    <t>IAF</t>
  </si>
  <si>
    <t>https://www.cfda.gov/programs/85.750</t>
  </si>
  <si>
    <t>U.S. Faculty Scholar Grants</t>
  </si>
  <si>
    <t>Vietnam Education Foundation</t>
  </si>
  <si>
    <t>Jul, 05 2013</t>
  </si>
  <si>
    <t>VEF</t>
  </si>
  <si>
    <t>https://www.cfda.gov/programs/85.801</t>
  </si>
  <si>
    <t>Fellowship Program</t>
  </si>
  <si>
    <t>https://www.cfda.gov/programs/85.802</t>
  </si>
  <si>
    <t>Visiting Scholar Grants</t>
  </si>
  <si>
    <t>https://www.cfda.gov/programs/85.803</t>
  </si>
  <si>
    <t>Pension Plan Termination Insurance</t>
  </si>
  <si>
    <t>Pension Benefit Guaranty Corporation</t>
  </si>
  <si>
    <t>PBGC</t>
  </si>
  <si>
    <t>https://www.cfda.gov/programs/86.001</t>
  </si>
  <si>
    <t>Virginia Graeme Baker Pool and Spa Safety</t>
  </si>
  <si>
    <t>Consumer Product Safety Commission</t>
  </si>
  <si>
    <t>Oct, 29 2014</t>
  </si>
  <si>
    <t>CPSC</t>
  </si>
  <si>
    <t>https://www.cfda.gov/programs/87.002</t>
  </si>
  <si>
    <t>Gulf Coast Ecosystem Restoration Council Comprehensive Plan Component Program</t>
  </si>
  <si>
    <t>Gulf Coast Ecosystem Restoration Council</t>
  </si>
  <si>
    <t>Sep, 12 2014</t>
  </si>
  <si>
    <t>GCERC</t>
  </si>
  <si>
    <t>https://www.cfda.gov/programs/87.051</t>
  </si>
  <si>
    <t>Gulf Coast Ecosystem Restoration Council Oil Spill Impact Program</t>
  </si>
  <si>
    <t>Sep, 13 2014</t>
  </si>
  <si>
    <t>https://www.cfda.gov/programs/87.052</t>
  </si>
  <si>
    <t>Architectural and Transportation Barriers Compliance Board</t>
  </si>
  <si>
    <t>Architectural And Transportation Barriers Compliance Board</t>
  </si>
  <si>
    <t>ATBCB</t>
  </si>
  <si>
    <t>https://www.cfda.gov/programs/88.001</t>
  </si>
  <si>
    <t>National Archives Reference Services_Historical Research</t>
  </si>
  <si>
    <t>National Archives And Records Administration</t>
  </si>
  <si>
    <t>NARA</t>
  </si>
  <si>
    <t>https://www.cfda.gov/programs/89.001</t>
  </si>
  <si>
    <t>National Historical Publications and Records Grants</t>
  </si>
  <si>
    <t>https://www.cfda.gov/programs/89.003</t>
  </si>
  <si>
    <t>Denali Commission Program</t>
  </si>
  <si>
    <t>Denali Commission</t>
  </si>
  <si>
    <t>DC</t>
  </si>
  <si>
    <t>https://www.cfda.gov/programs/90.100</t>
  </si>
  <si>
    <t>Delta Regional Development</t>
  </si>
  <si>
    <t>Delta Regional Authority</t>
  </si>
  <si>
    <t>DRA</t>
  </si>
  <si>
    <t>https://www.cfda.gov/programs/90.200</t>
  </si>
  <si>
    <t>Delta Area Economic Development</t>
  </si>
  <si>
    <t>https://www.cfda.gov/programs/90.201</t>
  </si>
  <si>
    <t>Delta Local Development District Assistance</t>
  </si>
  <si>
    <t>https://www.cfda.gov/programs/90.202</t>
  </si>
  <si>
    <t>Japan-U.S. Friendship Commission Grants</t>
  </si>
  <si>
    <t>Japan U.s. Friendship Commission</t>
  </si>
  <si>
    <t>USJC</t>
  </si>
  <si>
    <t>https://www.cfda.gov/programs/90.300</t>
  </si>
  <si>
    <t>Help America Vote College Program</t>
  </si>
  <si>
    <t>U.s. Election Assistance Commission</t>
  </si>
  <si>
    <t>EAC</t>
  </si>
  <si>
    <t>https://www.cfda.gov/programs/90.400</t>
  </si>
  <si>
    <t>Help America Vote Act Requirements Payments</t>
  </si>
  <si>
    <t>https://www.cfda.gov/programs/90.401</t>
  </si>
  <si>
    <t>Help America Vote Mock Election Program</t>
  </si>
  <si>
    <t>https://www.cfda.gov/programs/90.402</t>
  </si>
  <si>
    <t>U.S. Election Assistance Commission Research Grants</t>
  </si>
  <si>
    <t>Mar, 29 2010</t>
  </si>
  <si>
    <t>https://www.cfda.gov/programs/90.403</t>
  </si>
  <si>
    <t>International Broadcasting Independent Grantee Organizations</t>
  </si>
  <si>
    <t>Broadcasting Board Of Governors</t>
  </si>
  <si>
    <t>Dec, 04 2008</t>
  </si>
  <si>
    <t>BBG</t>
  </si>
  <si>
    <t>https://www.cfda.gov/programs/90.500</t>
  </si>
  <si>
    <t>Northern Border Regional Development</t>
  </si>
  <si>
    <t>Northern Border Regional Commission</t>
  </si>
  <si>
    <t>NBRC</t>
  </si>
  <si>
    <t>https://www.cfda.gov/programs/90.601</t>
  </si>
  <si>
    <t>Annual Grant Competition</t>
  </si>
  <si>
    <t>United States Institute Of Peace</t>
  </si>
  <si>
    <t>USIP</t>
  </si>
  <si>
    <t>https://www.cfda.gov/programs/91.001</t>
  </si>
  <si>
    <t>Priority Grant Competition</t>
  </si>
  <si>
    <t>https://www.cfda.gov/programs/91.002</t>
  </si>
  <si>
    <t>91.003 Annual Senior Fellowship Competition</t>
  </si>
  <si>
    <t>Jun, 27 2010</t>
  </si>
  <si>
    <t>https://www.cfda.gov/programs/91.003</t>
  </si>
  <si>
    <t>Public Education for Peacebuilding Awards Program</t>
  </si>
  <si>
    <t>https://www.cfda.gov/programs/91.004</t>
  </si>
  <si>
    <t>Civil Rights and Privacy Rule Compliance Activities</t>
  </si>
  <si>
    <t>Office Of The Secretary, Department Of Health And Human Services</t>
  </si>
  <si>
    <t>HHS</t>
  </si>
  <si>
    <t>https://www.cfda.gov/programs/93.001</t>
  </si>
  <si>
    <t>Cooperative Agreements to Improve the Health Status of Minority Populations</t>
  </si>
  <si>
    <t>Office Of Minority Health, Department Of Health And Human Services</t>
  </si>
  <si>
    <t>https://www.cfda.gov/programs/93.004</t>
  </si>
  <si>
    <t>State and Territorial and Technical Assistance Capacity Development Minority HIV/AIDS Demonstration Program</t>
  </si>
  <si>
    <t>https://www.cfda.gov/programs/93.006</t>
  </si>
  <si>
    <t>Public Awareness Campaigns on Embryo Adoption</t>
  </si>
  <si>
    <t>https://www.cfda.gov/programs/93.007</t>
  </si>
  <si>
    <t>Medical Reserve Corps Small Grant Program</t>
  </si>
  <si>
    <t>https://www.cfda.gov/programs/93.008</t>
  </si>
  <si>
    <t xml:space="preserve">Compassion Capital Fund  </t>
  </si>
  <si>
    <t>https://www.cfda.gov/programs/93.009</t>
  </si>
  <si>
    <t>National Organizations of State and Local Officials</t>
  </si>
  <si>
    <t>Health Resources And Services Administration, Department Of Health And Human Services</t>
  </si>
  <si>
    <t>Jan, 29 2011</t>
  </si>
  <si>
    <t>https://www.cfda.gov/programs/93.011</t>
  </si>
  <si>
    <t>HIV Prevention Programs for Women</t>
  </si>
  <si>
    <t>https://www.cfda.gov/programs/93.015</t>
  </si>
  <si>
    <t>Strengthening Public Health Services at the Outreach Offices of the U.S.-Mexico Border Health Commission</t>
  </si>
  <si>
    <t>https://www.cfda.gov/programs/93.018</t>
  </si>
  <si>
    <t>Technical Assistance and Provision for Foreign Hospitals and Health Organizations</t>
  </si>
  <si>
    <t>https://www.cfda.gov/programs/93.019</t>
  </si>
  <si>
    <t>Special Programs for the Aging_Title VII, Chapter 3_Programs for Prevention of Elder Abuse, Neglect, and Exploitation</t>
  </si>
  <si>
    <t>https://www.cfda.gov/programs/93.041</t>
  </si>
  <si>
    <t>Special Programs for the Aging_Title VII, Chapter 2_Long Term Care Ombudsman Services for Older Individuals</t>
  </si>
  <si>
    <t>https://www.cfda.gov/programs/93.042</t>
  </si>
  <si>
    <t>Special Programs for the Aging_Title III, Part D_Disease Prevention and Health Promotion Services</t>
  </si>
  <si>
    <t>https://www.cfda.gov/programs/93.043</t>
  </si>
  <si>
    <t>Special Programs for the Aging_Title III, Part B_Grants for Supportive Services and Senior Centers</t>
  </si>
  <si>
    <t>https://www.cfda.gov/programs/93.044</t>
  </si>
  <si>
    <t>Special Programs for the Aging_Title III, Part C_Nutrition Services</t>
  </si>
  <si>
    <t>https://www.cfda.gov/programs/93.045</t>
  </si>
  <si>
    <t>Special Programs for the Aging_Title VI, Part A, Grants to Indian Tribes_Part B, Grants to Native Hawaiians</t>
  </si>
  <si>
    <t>https://www.cfda.gov/programs/93.047</t>
  </si>
  <si>
    <t>https://www.cfda.gov/programs/93.048</t>
  </si>
  <si>
    <t>Alzheimer's Disease Demonstration Grants to States</t>
  </si>
  <si>
    <t>https://www.cfda.gov/programs/93.051</t>
  </si>
  <si>
    <t>National Family Caregiver Support, Title III, Part E</t>
  </si>
  <si>
    <t>https://www.cfda.gov/programs/93.052</t>
  </si>
  <si>
    <t xml:space="preserve">Nutrition Services Incentive Program </t>
  </si>
  <si>
    <t>https://www.cfda.gov/programs/93.053</t>
  </si>
  <si>
    <t>National Family Caregiver Support, Title VI, Part C, Grants To Indian Tribes And Native Hawaiians</t>
  </si>
  <si>
    <t>https://www.cfda.gov/programs/93.054</t>
  </si>
  <si>
    <t xml:space="preserve">PPHF - Applied Leadership for Community Health Improvement </t>
  </si>
  <si>
    <t>Centers For Disease Control And Prevention, Department Of Health And Human Services</t>
  </si>
  <si>
    <t>Apr, 01 2011</t>
  </si>
  <si>
    <t>https://www.cfda.gov/programs/93.055</t>
  </si>
  <si>
    <t>Initiative to Educate State and Territorial Officials about Maintaining and Strengthening Public Health in a Changing Environment</t>
  </si>
  <si>
    <t>https://www.cfda.gov/programs/93.056</t>
  </si>
  <si>
    <t>National Resource Center for HIV Prevention Among Adolescents</t>
  </si>
  <si>
    <t>May, 22 2014</t>
  </si>
  <si>
    <t>https://www.cfda.gov/programs/93.057</t>
  </si>
  <si>
    <t>Training in General, Pediatric, and Public Health Dentistry</t>
  </si>
  <si>
    <t>Dec, 15 2011</t>
  </si>
  <si>
    <t>https://www.cfda.gov/programs/93.059</t>
  </si>
  <si>
    <t>Apr, 20 2012</t>
  </si>
  <si>
    <t>https://www.cfda.gov/programs/93.060</t>
  </si>
  <si>
    <t>Innovations in Applied Public Health Research</t>
  </si>
  <si>
    <t>https://www.cfda.gov/programs/93.061</t>
  </si>
  <si>
    <t>Biomonitoring Programs for State Public Health Laboratories</t>
  </si>
  <si>
    <t>Sep, 14 2009</t>
  </si>
  <si>
    <t>https://www.cfda.gov/programs/93.062</t>
  </si>
  <si>
    <t>Laboratory Training, Evaluation, and Quality Assurance Programs</t>
  </si>
  <si>
    <t>https://www.cfda.gov/programs/93.064</t>
  </si>
  <si>
    <t>Laboratory Leadership, Workforce Training and Management Development, Improving Public Health Laboratory Infrastructure</t>
  </si>
  <si>
    <t>https://www.cfda.gov/programs/93.065</t>
  </si>
  <si>
    <t>State Vital Statistics Improvement Program</t>
  </si>
  <si>
    <t>https://www.cfda.gov/programs/93.066</t>
  </si>
  <si>
    <t>Global AIDS</t>
  </si>
  <si>
    <t>https://www.cfda.gov/programs/93.067</t>
  </si>
  <si>
    <t xml:space="preserve">Chronic Diseases:  Research, Control, and Prevention  </t>
  </si>
  <si>
    <t>https://www.cfda.gov/programs/93.068</t>
  </si>
  <si>
    <t>Public Health Emergency Preparedness</t>
  </si>
  <si>
    <t>https://www.cfda.gov/programs/93.069</t>
  </si>
  <si>
    <t>Environmental Public Health and Emergency Response</t>
  </si>
  <si>
    <t>Sep, 23 2009</t>
  </si>
  <si>
    <t>https://www.cfda.gov/programs/93.070</t>
  </si>
  <si>
    <t>Medicare Enrollment Assistance Program</t>
  </si>
  <si>
    <t>https://www.cfda.gov/programs/93.071</t>
  </si>
  <si>
    <t>Lifespan Respite Care Program</t>
  </si>
  <si>
    <t>May, 14 2009</t>
  </si>
  <si>
    <t>https://www.cfda.gov/programs/93.072</t>
  </si>
  <si>
    <t>Birth Defects and Developmental Disabilities - Prevention and Surveillance</t>
  </si>
  <si>
    <t>Feb, 16 2010</t>
  </si>
  <si>
    <t>https://www.cfda.gov/programs/93.073</t>
  </si>
  <si>
    <t>Hospital Preparedness Program (HPP) and Public Health Emergency Preparedness (PHEP) Aligned Cooperative Agreements</t>
  </si>
  <si>
    <t>https://www.cfda.gov/programs/93.074</t>
  </si>
  <si>
    <t>Systems Interoperability_Health and Human Services</t>
  </si>
  <si>
    <t>https://www.cfda.gov/programs/93.075</t>
  </si>
  <si>
    <t>TANF Program Integrity Innovation Grants</t>
  </si>
  <si>
    <t>https://www.cfda.gov/programs/93.076</t>
  </si>
  <si>
    <t>Family Smoking Prevention and Tobacco Control Act Regulatory Research</t>
  </si>
  <si>
    <t>Jun, 16 2012</t>
  </si>
  <si>
    <t>https://www.cfda.gov/programs/93.077</t>
  </si>
  <si>
    <t xml:space="preserve">Strengthening Emergency Care Delivery in the United States Healthcare System through Health Information and Promotion </t>
  </si>
  <si>
    <t>Jun, 24 2012</t>
  </si>
  <si>
    <t>https://www.cfda.gov/programs/93.078</t>
  </si>
  <si>
    <t>Cooperative Agreements to Promote Adolescent Health through School-Based HIV/STD Prevention and School-Based Surveillance</t>
  </si>
  <si>
    <t>Jan, 30 2013</t>
  </si>
  <si>
    <t>https://www.cfda.gov/programs/93.079</t>
  </si>
  <si>
    <t xml:space="preserve">Blood Disorder Program: Prevention, Surveillance, and Research </t>
  </si>
  <si>
    <t>Sep, 01 2013</t>
  </si>
  <si>
    <t>https://www.cfda.gov/programs/93.080</t>
  </si>
  <si>
    <t>ASPR Science Preparedness and Response Grants</t>
  </si>
  <si>
    <t>Dec, 27 2012</t>
  </si>
  <si>
    <t>https://www.cfda.gov/programs/93.081</t>
  </si>
  <si>
    <t>Sodium Reduction in Communities</t>
  </si>
  <si>
    <t>Jan, 23 2013</t>
  </si>
  <si>
    <t>https://www.cfda.gov/programs/93.082</t>
  </si>
  <si>
    <t>Prevention of Disease, Disability, and Death through Immunization and Control of Respiratory and Related Diseases</t>
  </si>
  <si>
    <t>https://www.cfda.gov/programs/93.083</t>
  </si>
  <si>
    <t xml:space="preserve">Prevention of Disease, Disability, and Death by Infectious Diseases  </t>
  </si>
  <si>
    <t>https://www.cfda.gov/programs/93.084</t>
  </si>
  <si>
    <t>Research on Research Integrity</t>
  </si>
  <si>
    <t>Feb, 12 2013</t>
  </si>
  <si>
    <t>https://www.cfda.gov/programs/93.085</t>
  </si>
  <si>
    <t>Healthy Marriage Promotion and Responsible Fatherhood Grants</t>
  </si>
  <si>
    <t>https://www.cfda.gov/programs/93.086</t>
  </si>
  <si>
    <t>Enhance Safety of Children Affected by Substance Abuse</t>
  </si>
  <si>
    <t>https://www.cfda.gov/programs/93.087</t>
  </si>
  <si>
    <t>Advancing System Improvements for Key Issues in Women's Health</t>
  </si>
  <si>
    <t>https://www.cfda.gov/programs/93.088</t>
  </si>
  <si>
    <t>Emergency System for Advance Registration of Volunteer Health Professionals</t>
  </si>
  <si>
    <t>Jun, 19 2009</t>
  </si>
  <si>
    <t>https://www.cfda.gov/programs/93.089</t>
  </si>
  <si>
    <t>Guardianship Assistance</t>
  </si>
  <si>
    <t>https://www.cfda.gov/programs/93.090</t>
  </si>
  <si>
    <t>Social Services and Income Maintenance Benefits Enrollment Coordination Grants</t>
  </si>
  <si>
    <t>https://www.cfda.gov/programs/93.091</t>
  </si>
  <si>
    <t>Affordable Care Act (ACA) Personal Responsibility Education Program</t>
  </si>
  <si>
    <t>May, 10 2010</t>
  </si>
  <si>
    <t>https://www.cfda.gov/programs/93.092</t>
  </si>
  <si>
    <t>Affordable Care Act (ACA) Health Profession Opportunity Grants</t>
  </si>
  <si>
    <t>Apr, 23 2010</t>
  </si>
  <si>
    <t>https://www.cfda.gov/programs/93.093</t>
  </si>
  <si>
    <t>Well-Integrated Screening and Evaluation for Women Across the Nation</t>
  </si>
  <si>
    <t>Mar, 06 2013</t>
  </si>
  <si>
    <t>https://www.cfda.gov/programs/93.094</t>
  </si>
  <si>
    <t>HHS Programs for Disaster Relief Appropriations Act - Non Construction</t>
  </si>
  <si>
    <t>Department Of Health And Human Services</t>
  </si>
  <si>
    <t>Mar, 24 2013</t>
  </si>
  <si>
    <t>https://www.cfda.gov/programs/93.095</t>
  </si>
  <si>
    <t xml:space="preserve">HHS Programs for Disaster Relief Appropriations Act - Construction </t>
  </si>
  <si>
    <t>https://www.cfda.gov/programs/93.096</t>
  </si>
  <si>
    <t>Strengthening the Nation's Public Health System through a National Voluntary Accreditation Program for State, Tribal, Local and Territorial Health Departments</t>
  </si>
  <si>
    <t>Apr, 25 2013</t>
  </si>
  <si>
    <t>https://www.cfda.gov/programs/93.097</t>
  </si>
  <si>
    <t>Tribal Public Health Capacity Building and Quality Improvement</t>
  </si>
  <si>
    <t>https://www.cfda.gov/programs/93.098</t>
  </si>
  <si>
    <t>Collaboration With the World Health Organization and its Regonal Offices for Global Health Security and the International Health Regulations (IHR 2005)</t>
  </si>
  <si>
    <t>https://www.cfda.gov/programs/93.099</t>
  </si>
  <si>
    <t>Food and Drug Administration_Research</t>
  </si>
  <si>
    <t>Food And Drug Administration, Department Of Health And Human Services</t>
  </si>
  <si>
    <t>https://www.cfda.gov/programs/93.103</t>
  </si>
  <si>
    <t>Comprehensive Community Mental Health Services for Children with Serious Emotional Disturbances (SED)</t>
  </si>
  <si>
    <t>Substance Abuse And Mental Health Services Administration, Department Of Health And Human Services</t>
  </si>
  <si>
    <t>https://www.cfda.gov/programs/93.104</t>
  </si>
  <si>
    <t>Area Health Education Centers Point of Service Maintenance and Enhancement Awards</t>
  </si>
  <si>
    <t>https://www.cfda.gov/programs/93.107</t>
  </si>
  <si>
    <t>Maternal and Child Health Federal Consolidated Programs</t>
  </si>
  <si>
    <t>https://www.cfda.gov/programs/93.110</t>
  </si>
  <si>
    <t>Environmental Health</t>
  </si>
  <si>
    <t>https://www.cfda.gov/programs/93.113</t>
  </si>
  <si>
    <t>Project Grants and Cooperative Agreements for Tuberculosis Control Programs</t>
  </si>
  <si>
    <t>https://www.cfda.gov/programs/93.116</t>
  </si>
  <si>
    <t>Preventive Medicine and Public Health Residency Training Program, Integrative Medicine Program, and National Coordinating Center for Integrative Medicine</t>
  </si>
  <si>
    <t>https://www.cfda.gov/programs/93.117</t>
  </si>
  <si>
    <t>Acquired Immunodeficiency Syndrome (AIDS) Activity</t>
  </si>
  <si>
    <t>https://www.cfda.gov/programs/93.118</t>
  </si>
  <si>
    <t>Oral Diseases and Disorders Research</t>
  </si>
  <si>
    <t>https://www.cfda.gov/programs/93.121</t>
  </si>
  <si>
    <t>Health Professions Pre-graduate Scholarship Program for Indians</t>
  </si>
  <si>
    <t>Indian Health Service, Department Of Health And Human Services</t>
  </si>
  <si>
    <t>https://www.cfda.gov/programs/93.123</t>
  </si>
  <si>
    <t>Nurse Anesthetist Traineeships</t>
  </si>
  <si>
    <t>https://www.cfda.gov/programs/93.124</t>
  </si>
  <si>
    <t>Emergency Medical Services for Children</t>
  </si>
  <si>
    <t>https://www.cfda.gov/programs/93.127</t>
  </si>
  <si>
    <t>Technical and Non-Financial Assistance to Health Centers</t>
  </si>
  <si>
    <t>https://www.cfda.gov/programs/93.129</t>
  </si>
  <si>
    <t>Cooperative Agreements to States/Territories for the Coordination and Development of Primary Care Offices</t>
  </si>
  <si>
    <t>https://www.cfda.gov/programs/93.130</t>
  </si>
  <si>
    <t>Grants to Increase Organ Donations</t>
  </si>
  <si>
    <t>https://www.cfda.gov/programs/93.134</t>
  </si>
  <si>
    <t>Centers for Research and Demonstration for Health Promotion and Disease Prevention</t>
  </si>
  <si>
    <t>https://www.cfda.gov/programs/93.135</t>
  </si>
  <si>
    <t>Injury Prevention and Control Research and State and Community Based Programs</t>
  </si>
  <si>
    <t>https://www.cfda.gov/programs/93.136</t>
  </si>
  <si>
    <t>Community Programs to Improve  Minority Health Grant Program</t>
  </si>
  <si>
    <t>https://www.cfda.gov/programs/93.137</t>
  </si>
  <si>
    <t>Protection and Advocacy for Individuals with Mental Illness</t>
  </si>
  <si>
    <t>https://www.cfda.gov/programs/93.138</t>
  </si>
  <si>
    <t>Intramural Research Training Award</t>
  </si>
  <si>
    <t>https://www.cfda.gov/programs/93.140</t>
  </si>
  <si>
    <t>NIEHS Hazardous Waste Worker Health and Safety Training</t>
  </si>
  <si>
    <t>https://www.cfda.gov/programs/93.142</t>
  </si>
  <si>
    <t>NIEHS Superfund Hazardous Substances_Basic Research and Education</t>
  </si>
  <si>
    <t>https://www.cfda.gov/programs/93.143</t>
  </si>
  <si>
    <t>AIDS Education and Training Centers</t>
  </si>
  <si>
    <t>https://www.cfda.gov/programs/93.145</t>
  </si>
  <si>
    <t>Projects for Assistance in Transition from Homelessness (PATH)</t>
  </si>
  <si>
    <t>https://www.cfda.gov/programs/93.150</t>
  </si>
  <si>
    <t>Coordinated Services and Access to Research for Women, Infants, Children, and Youth</t>
  </si>
  <si>
    <t>https://www.cfda.gov/programs/93.153</t>
  </si>
  <si>
    <t>Rural Health Research Centers</t>
  </si>
  <si>
    <t>https://www.cfda.gov/programs/93.155</t>
  </si>
  <si>
    <t>Geriatric Training for Physicians, Dentists and Behavioral/Mental Health Professionals</t>
  </si>
  <si>
    <t>https://www.cfda.gov/programs/93.156</t>
  </si>
  <si>
    <t>Centers of Excellence</t>
  </si>
  <si>
    <t>https://www.cfda.gov/programs/93.157</t>
  </si>
  <si>
    <t>Health Program for Toxic Substances and Disease Registry</t>
  </si>
  <si>
    <t>Agency For Toxic Substances And Disease Registry, Department Of Health And Human Services</t>
  </si>
  <si>
    <t>https://www.cfda.gov/programs/93.161</t>
  </si>
  <si>
    <t>National Health Service Corps Loan Repayment Program</t>
  </si>
  <si>
    <t>https://www.cfda.gov/programs/93.162</t>
  </si>
  <si>
    <t>Indian Health Service Educational Loan Repayment</t>
  </si>
  <si>
    <t>https://www.cfda.gov/programs/93.164</t>
  </si>
  <si>
    <t>Grants to States for Loan Repayment Program</t>
  </si>
  <si>
    <t>https://www.cfda.gov/programs/93.165</t>
  </si>
  <si>
    <t>Human Genome Research</t>
  </si>
  <si>
    <t>https://www.cfda.gov/programs/93.172</t>
  </si>
  <si>
    <t>Research Related to Deafness and Communication Disorders</t>
  </si>
  <si>
    <t>https://www.cfda.gov/programs/93.173</t>
  </si>
  <si>
    <t>Nursing Workforce Diversity</t>
  </si>
  <si>
    <t>https://www.cfda.gov/programs/93.178</t>
  </si>
  <si>
    <t>Disabilities Prevention</t>
  </si>
  <si>
    <t>https://www.cfda.gov/programs/93.184</t>
  </si>
  <si>
    <t>Immunization Research, Demonstration, Public Information and Education_Training and Clinical Skills Improvement Projects</t>
  </si>
  <si>
    <t>https://www.cfda.gov/programs/93.185</t>
  </si>
  <si>
    <t>National Research Service Award in Primary Care Medicine</t>
  </si>
  <si>
    <t>https://www.cfda.gov/programs/93.186</t>
  </si>
  <si>
    <t>Undergraduate Scholarship Program for Individuals from Disadvantaged Backgrounds</t>
  </si>
  <si>
    <t>https://www.cfda.gov/programs/93.187</t>
  </si>
  <si>
    <t xml:space="preserve">Graduate Psychology Education Program and Patient Navigator and Chronic Disease Prevention Program </t>
  </si>
  <si>
    <t>https://www.cfda.gov/programs/93.191</t>
  </si>
  <si>
    <t>Urban Indian Health Services</t>
  </si>
  <si>
    <t>https://www.cfda.gov/programs/93.193</t>
  </si>
  <si>
    <t>Childhood Lead Poisoning Prevention Projects_State and Local Childhood Lead Poisoning Prevention and Surveillance of Blood Lead Levels in Children</t>
  </si>
  <si>
    <t>https://www.cfda.gov/programs/93.197</t>
  </si>
  <si>
    <t>Contraception and Infertility Research Loan Repayment Program</t>
  </si>
  <si>
    <t>https://www.cfda.gov/programs/93.209</t>
  </si>
  <si>
    <t xml:space="preserve">Tribal Self-Governance Program: IHS Compacts/Funding Agreements </t>
  </si>
  <si>
    <t>https://www.cfda.gov/programs/93.210</t>
  </si>
  <si>
    <t>Telehealth Programs</t>
  </si>
  <si>
    <t>https://www.cfda.gov/programs/93.211</t>
  </si>
  <si>
    <t>Research and Training in Complementary and Integrative Health</t>
  </si>
  <si>
    <t>https://www.cfda.gov/programs/93.213</t>
  </si>
  <si>
    <t>Family Planning_Services</t>
  </si>
  <si>
    <t>Office Of Population Affairs, Department Of Health And Human Services</t>
  </si>
  <si>
    <t>https://www.cfda.gov/programs/93.217</t>
  </si>
  <si>
    <t>Clinical Research Loan Repayment Program for Individuals from Disadvantaged Backgrounds</t>
  </si>
  <si>
    <t>https://www.cfda.gov/programs/93.220</t>
  </si>
  <si>
    <t>Development and Coordination of Rural Health Services</t>
  </si>
  <si>
    <t>https://www.cfda.gov/programs/93.223</t>
  </si>
  <si>
    <t>Consolidated Health Centers (Community Health Centers, Migrant Health Centers, Health Care for the Homeless, and Public Housing Primary Care)</t>
  </si>
  <si>
    <t>https://www.cfda.gov/programs/93.224</t>
  </si>
  <si>
    <t>National Research Service Awards_Health Services Research Training</t>
  </si>
  <si>
    <t>Agency For Healthcare Research And Quality, Department Of Health And Human Services</t>
  </si>
  <si>
    <t>https://www.cfda.gov/programs/93.225</t>
  </si>
  <si>
    <t>Research on Healthcare Costs, Quality and Outcomes</t>
  </si>
  <si>
    <t>https://www.cfda.gov/programs/93.226</t>
  </si>
  <si>
    <t>Indian Health Service_Health Management Development Program</t>
  </si>
  <si>
    <t>https://www.cfda.gov/programs/93.228</t>
  </si>
  <si>
    <t>Epidemiology Cooperative Agreements</t>
  </si>
  <si>
    <t>https://www.cfda.gov/programs/93.231</t>
  </si>
  <si>
    <t>Loan Repayment Program for General Research</t>
  </si>
  <si>
    <t>https://www.cfda.gov/programs/93.232</t>
  </si>
  <si>
    <t>National Center on Sleep Disorders Research</t>
  </si>
  <si>
    <t>https://www.cfda.gov/programs/93.233</t>
  </si>
  <si>
    <t>Traumatic Brain Injury State Demonstration Grant Program</t>
  </si>
  <si>
    <t>https://www.cfda.gov/programs/93.234</t>
  </si>
  <si>
    <t>Affordable Care Act (ACA) Abstinence Education Program</t>
  </si>
  <si>
    <t>https://www.cfda.gov/programs/93.235</t>
  </si>
  <si>
    <t>Grants to States to Support Oral Health Workforce Activities</t>
  </si>
  <si>
    <t>https://www.cfda.gov/programs/93.236</t>
  </si>
  <si>
    <t>Special Diabetes Program for Indians_Diabetes Prevention and Treatment  Projects</t>
  </si>
  <si>
    <t>https://www.cfda.gov/programs/93.237</t>
  </si>
  <si>
    <t>Policy Research and Evaluation Grants</t>
  </si>
  <si>
    <t>https://www.cfda.gov/programs/93.239</t>
  </si>
  <si>
    <t>State Capacity Building</t>
  </si>
  <si>
    <t>https://www.cfda.gov/programs/93.240</t>
  </si>
  <si>
    <t>State Rural Hospital Flexibility Program</t>
  </si>
  <si>
    <t>https://www.cfda.gov/programs/93.241</t>
  </si>
  <si>
    <t>https://www.cfda.gov/programs/93.242</t>
  </si>
  <si>
    <t>Substance Abuse and Mental Health Services_Projects of Regional and National Significance</t>
  </si>
  <si>
    <t>https://www.cfda.gov/programs/93.243</t>
  </si>
  <si>
    <t xml:space="preserve">Advanced Nursing Education Grant Program </t>
  </si>
  <si>
    <t>https://www.cfda.gov/programs/93.247</t>
  </si>
  <si>
    <t>Geriatric Academic Career Awards</t>
  </si>
  <si>
    <t>https://www.cfda.gov/programs/93.250</t>
  </si>
  <si>
    <t>Universal Newborn Hearing Screening</t>
  </si>
  <si>
    <t>https://www.cfda.gov/programs/93.251</t>
  </si>
  <si>
    <t>Poison Center Support and Enhancement Grant Program</t>
  </si>
  <si>
    <t>https://www.cfda.gov/programs/93.253</t>
  </si>
  <si>
    <t>Infant Adoption Awareness Training</t>
  </si>
  <si>
    <t>https://www.cfda.gov/programs/93.254</t>
  </si>
  <si>
    <t>Children's Hospitals Graduate Medical Education Payment Program</t>
  </si>
  <si>
    <t>https://www.cfda.gov/programs/93.255</t>
  </si>
  <si>
    <t>Grants for Education, Prevention, and Early Detection of Radiogenic Cancers and Diseases</t>
  </si>
  <si>
    <t>https://www.cfda.gov/programs/93.257</t>
  </si>
  <si>
    <t>Rural Access to Emergency Devices Grant and Public Access to Defibrillation Demonstration Grant</t>
  </si>
  <si>
    <t>https://www.cfda.gov/programs/93.259</t>
  </si>
  <si>
    <t>Family Planning_Personnel Training</t>
  </si>
  <si>
    <t>https://www.cfda.gov/programs/93.260</t>
  </si>
  <si>
    <t>National Diabetes Prevention Program: Preventing Type 2 Diabetes Among People at High Risk</t>
  </si>
  <si>
    <t>Jun, 19 2013</t>
  </si>
  <si>
    <t>https://www.cfda.gov/programs/93.261</t>
  </si>
  <si>
    <t>Occupational Safety and Health Program</t>
  </si>
  <si>
    <t>https://www.cfda.gov/programs/93.262</t>
  </si>
  <si>
    <t>Nurse Faculty Loan Program (NFLP)</t>
  </si>
  <si>
    <t>https://www.cfda.gov/programs/93.264</t>
  </si>
  <si>
    <t>Comprehensive Geriatric Education Program (CGEP)</t>
  </si>
  <si>
    <t>https://www.cfda.gov/programs/93.265</t>
  </si>
  <si>
    <t xml:space="preserve">Health Systems Strengthening and HIV/AIDS Prevention, Care and Treatment under the President's Emergency Plan for AIDS Relief </t>
  </si>
  <si>
    <t>https://www.cfda.gov/programs/93.266</t>
  </si>
  <si>
    <t>State Grants for Protection and Advocacy Services</t>
  </si>
  <si>
    <t>https://www.cfda.gov/programs/93.267</t>
  </si>
  <si>
    <t>Immunization Cooperative Agreements</t>
  </si>
  <si>
    <t>https://www.cfda.gov/programs/93.268</t>
  </si>
  <si>
    <t>Complex Humanitarian Emergency and War-Related Injury Public Health Activities</t>
  </si>
  <si>
    <t>https://www.cfda.gov/programs/93.269</t>
  </si>
  <si>
    <t>Adult Viral Hepatitis Prevention and Control</t>
  </si>
  <si>
    <t>https://www.cfda.gov/programs/93.270</t>
  </si>
  <si>
    <t>Alcohol Research Programs</t>
  </si>
  <si>
    <t>https://www.cfda.gov/programs/93.273</t>
  </si>
  <si>
    <t>Substance Abuse and Mental Health Services-Access to Recovery</t>
  </si>
  <si>
    <t>https://www.cfda.gov/programs/93.275</t>
  </si>
  <si>
    <t>Drug-Free Communities Support Program Grants</t>
  </si>
  <si>
    <t>https://www.cfda.gov/programs/93.276</t>
  </si>
  <si>
    <t>Drug Abuse and Addiction Research Programs</t>
  </si>
  <si>
    <t>https://www.cfda.gov/programs/93.279</t>
  </si>
  <si>
    <t>National Institutes of Health Loan Repayment Program for Clinical Researchers</t>
  </si>
  <si>
    <t>https://www.cfda.gov/programs/93.280</t>
  </si>
  <si>
    <t>Mental Health Research Career/Scientist Development Awards</t>
  </si>
  <si>
    <t>https://www.cfda.gov/programs/93.281</t>
  </si>
  <si>
    <t>Mental Health National Research Service Awards for Research Training</t>
  </si>
  <si>
    <t>https://www.cfda.gov/programs/93.282</t>
  </si>
  <si>
    <t xml:space="preserve">Centers for Disease Control and Prevention_Investigations and Technical Assistance </t>
  </si>
  <si>
    <t>https://www.cfda.gov/programs/93.283</t>
  </si>
  <si>
    <t>Injury Prevention Program for American Indians and Alaskan Natives_Cooperative Agreements</t>
  </si>
  <si>
    <t>https://www.cfda.gov/programs/93.284</t>
  </si>
  <si>
    <t>National Institutes of Health Pediatric Research Loan Repayment Program</t>
  </si>
  <si>
    <t>https://www.cfda.gov/programs/93.285</t>
  </si>
  <si>
    <t>Discovery and Applied Research for Technological Innovations to Improve Human Health</t>
  </si>
  <si>
    <t>https://www.cfda.gov/programs/93.286</t>
  </si>
  <si>
    <t>National Health Service Corps Scholarship Program</t>
  </si>
  <si>
    <t>https://www.cfda.gov/programs/93.288</t>
  </si>
  <si>
    <t>President's Council on Fitness, Sports, and Nutrition</t>
  </si>
  <si>
    <t>President's Council On Fitness, Sports, And Nutrition, Department Of Health And Human Services</t>
  </si>
  <si>
    <t>https://www.cfda.gov/programs/93.289</t>
  </si>
  <si>
    <t>National Community Centers of Excellence in Women's Health</t>
  </si>
  <si>
    <t>https://www.cfda.gov/programs/93.290</t>
  </si>
  <si>
    <t>Surplus Property Utilization</t>
  </si>
  <si>
    <t>Program Support Center, Department Of Health And Human Services</t>
  </si>
  <si>
    <t>https://www.cfda.gov/programs/93.291</t>
  </si>
  <si>
    <t>National Public Health Improvement Initiative</t>
  </si>
  <si>
    <t>Jun, 28 2013</t>
  </si>
  <si>
    <t>https://www.cfda.gov/programs/93.292</t>
  </si>
  <si>
    <t>Supporting Permanent Placements of Foster Care Children Through Electronic Records Exchange</t>
  </si>
  <si>
    <t>Jul, 07 2013</t>
  </si>
  <si>
    <t>https://www.cfda.gov/programs/93.293</t>
  </si>
  <si>
    <t xml:space="preserve">State Partnership Grant Program to Improve Minority Health </t>
  </si>
  <si>
    <t>https://www.cfda.gov/programs/93.296</t>
  </si>
  <si>
    <t>Teenage Pregnancy Prevention Program</t>
  </si>
  <si>
    <t>Apr, 01 2010</t>
  </si>
  <si>
    <t>https://www.cfda.gov/programs/93.297</t>
  </si>
  <si>
    <t>National Center for Health Workforce Analysis</t>
  </si>
  <si>
    <t>https://www.cfda.gov/programs/93.300</t>
  </si>
  <si>
    <t>Small Rural Hospital Improvement Grant Program</t>
  </si>
  <si>
    <t>https://www.cfda.gov/programs/93.301</t>
  </si>
  <si>
    <t>NURSE Corps Scholarship Program</t>
  </si>
  <si>
    <t>https://www.cfda.gov/programs/93.303</t>
  </si>
  <si>
    <t xml:space="preserve">Racial and Ethnic Approaches to Community Health </t>
  </si>
  <si>
    <t>https://www.cfda.gov/programs/93.304</t>
  </si>
  <si>
    <t>National State Based Tobacco Control Programs</t>
  </si>
  <si>
    <t>Aug, 29 2013</t>
  </si>
  <si>
    <t>https://www.cfda.gov/programs/93.305</t>
  </si>
  <si>
    <t xml:space="preserve">Minority Health and Health Disparities Research </t>
  </si>
  <si>
    <t>Nov, 23 2009</t>
  </si>
  <si>
    <t>https://www.cfda.gov/programs/93.307</t>
  </si>
  <si>
    <t>National Institute on Minority Health and Health Disparities (NIMHD) Extramural Loan Repayment Programs</t>
  </si>
  <si>
    <t>https://www.cfda.gov/programs/93.308</t>
  </si>
  <si>
    <t>Trans-NIH Research Support</t>
  </si>
  <si>
    <t>https://www.cfda.gov/programs/93.310</t>
  </si>
  <si>
    <t>Mobilization For Health: National Prevention Partnership Awards</t>
  </si>
  <si>
    <t>https://www.cfda.gov/programs/93.311</t>
  </si>
  <si>
    <t xml:space="preserve">Child Development and, Surveillance, Research and Prevention </t>
  </si>
  <si>
    <t>https://www.cfda.gov/programs/93.312</t>
  </si>
  <si>
    <t>NIH Office of Research on Women's Health</t>
  </si>
  <si>
    <t>https://www.cfda.gov/programs/93.313</t>
  </si>
  <si>
    <t>Early Hearing Detection and Intervention Information System (EHDI-IS) Surveillance Program</t>
  </si>
  <si>
    <t>https://www.cfda.gov/programs/93.314</t>
  </si>
  <si>
    <t xml:space="preserve">Rare Disorders: Research, Surveillance, Health Promotion, and Education </t>
  </si>
  <si>
    <t>https://www.cfda.gov/programs/93.315</t>
  </si>
  <si>
    <t>Public Health Preparedness and Response Science, Research, and Practice</t>
  </si>
  <si>
    <t>Mar, 06 2014</t>
  </si>
  <si>
    <t>https://www.cfda.gov/programs/93.316</t>
  </si>
  <si>
    <t>Emerging Infections Programs</t>
  </si>
  <si>
    <t>Feb, 22 2014</t>
  </si>
  <si>
    <t>https://www.cfda.gov/programs/93.317</t>
  </si>
  <si>
    <t>Protecting and Improving Health Globally: Building and Strengthening Public Health Impact, Systems, Capacity and Security</t>
  </si>
  <si>
    <t>https://www.cfda.gov/programs/93.318</t>
  </si>
  <si>
    <t>Outreach Programs to Reduce the Prevalence of Obesity in High Risk Rural Areas</t>
  </si>
  <si>
    <t>Apr, 16 2014</t>
  </si>
  <si>
    <t>https://www.cfda.gov/programs/93.319</t>
  </si>
  <si>
    <t>Affordable Care Act (ACA) Research and Evaluation of the Maternal, Infant and Early Childhood Home Visiting Program</t>
  </si>
  <si>
    <t>https://www.cfda.gov/programs/93.320</t>
  </si>
  <si>
    <t>Dietary Supplement Research Program</t>
  </si>
  <si>
    <t>Mar, 16 2014</t>
  </si>
  <si>
    <t>https://www.cfda.gov/programs/93.321</t>
  </si>
  <si>
    <t>CSELS Partnership: Strengthening Public Health Laboratories</t>
  </si>
  <si>
    <t>https://www.cfda.gov/programs/93.322</t>
  </si>
  <si>
    <t>Epidemiology and Laboratory Capacity for Infectious Diseases (ELC)</t>
  </si>
  <si>
    <t>Aug, 27 2014</t>
  </si>
  <si>
    <t>https://www.cfda.gov/programs/93.323</t>
  </si>
  <si>
    <t xml:space="preserve">State Health Insurance Assistance Program </t>
  </si>
  <si>
    <t>Mar, 25 2014</t>
  </si>
  <si>
    <t>https://www.cfda.gov/programs/93.324</t>
  </si>
  <si>
    <t>Paralysis Resource Center</t>
  </si>
  <si>
    <t>Apr, 24 2014</t>
  </si>
  <si>
    <t>https://www.cfda.gov/programs/93.325</t>
  </si>
  <si>
    <t>Protecting and Improving Health Globally: Strengthening Public Health through Surveillance, Epidemiologic Research, Disease Detection and Prevention</t>
  </si>
  <si>
    <t>https://www.cfda.gov/programs/93.326</t>
  </si>
  <si>
    <t xml:space="preserve">Demonstration Grants for Domestic Victims of Human Trafficking </t>
  </si>
  <si>
    <t>Apr, 27 2014</t>
  </si>
  <si>
    <t>https://www.cfda.gov/programs/93.327</t>
  </si>
  <si>
    <t>National Implementation and Dissemination for Chronic Disease Prevention</t>
  </si>
  <si>
    <t>May, 15 2014</t>
  </si>
  <si>
    <t>https://www.cfda.gov/programs/93.328</t>
  </si>
  <si>
    <t xml:space="preserve">Skills Training and Health Workforce Development of Paraprofessionals Grant Program </t>
  </si>
  <si>
    <t>May, 09 2014</t>
  </si>
  <si>
    <t>https://www.cfda.gov/programs/93.329</t>
  </si>
  <si>
    <t>Leadership in Public Health Social Work Education Grant Program</t>
  </si>
  <si>
    <t>https://www.cfda.gov/programs/93.330</t>
  </si>
  <si>
    <t>Partnerships to Improve Community Health</t>
  </si>
  <si>
    <t>https://www.cfda.gov/programs/93.331</t>
  </si>
  <si>
    <t>Cooperative Agreement to Support Navigators in Federally-facilitated and State Partnership Marketplaces</t>
  </si>
  <si>
    <t>Centers For Medicare And Medicaid Services, Department Of Health And Human Services</t>
  </si>
  <si>
    <t>Jun, 09 2014</t>
  </si>
  <si>
    <t>https://www.cfda.gov/programs/93.332</t>
  </si>
  <si>
    <t>The Healthy Brain Initiative: Technical Assistance to Implement Public Health Actions related to Cognitive Health, Cognitive Impairment, and Caregiving at the State and Local Levels</t>
  </si>
  <si>
    <t>Jul, 06 2014</t>
  </si>
  <si>
    <t>https://www.cfda.gov/programs/93.334</t>
  </si>
  <si>
    <t>Behavioral Risk Factor Surveillance System</t>
  </si>
  <si>
    <t>Aug, 22 2014</t>
  </si>
  <si>
    <t>https://www.cfda.gov/programs/93.336</t>
  </si>
  <si>
    <t>Foreign Public Health Construction</t>
  </si>
  <si>
    <t>Aug, 04 2010</t>
  </si>
  <si>
    <t>https://www.cfda.gov/programs/93.338</t>
  </si>
  <si>
    <t>Public Health Conference Support</t>
  </si>
  <si>
    <t>https://www.cfda.gov/programs/93.339</t>
  </si>
  <si>
    <t>Native American Community Research, Demonstration, and Pilot Projects</t>
  </si>
  <si>
    <t>Sep, 06 2014</t>
  </si>
  <si>
    <t>https://www.cfda.gov/programs/93.340</t>
  </si>
  <si>
    <t>Analyses, Research and Studies to Address the Impact of CMSÕ Programs on American Indian/Alaska Native (AI/AN) Beneficiaries and the Health Care System Serving these Beneficiaries</t>
  </si>
  <si>
    <t>Aug, 29 2014</t>
  </si>
  <si>
    <t>https://www.cfda.gov/programs/93.341</t>
  </si>
  <si>
    <t>Health Professions Student Loans, Including Primary Care Loans/Loans for Disadvantaged Students</t>
  </si>
  <si>
    <t>https://www.cfda.gov/programs/93.342</t>
  </si>
  <si>
    <t>Public Health Service Evaluation Funds</t>
  </si>
  <si>
    <t>https://www.cfda.gov/programs/93.343</t>
  </si>
  <si>
    <t>Research, Monitoring and Outcomes Definitions for Vaccine Safety</t>
  </si>
  <si>
    <t>Nov, 01 2014</t>
  </si>
  <si>
    <t>https://www.cfda.gov/programs/93.344</t>
  </si>
  <si>
    <t>National Center for Advancing Translational Sciences</t>
  </si>
  <si>
    <t>Jan, 22 2012</t>
  </si>
  <si>
    <t>https://www.cfda.gov/programs/93.350</t>
  </si>
  <si>
    <t>Jan, 28 2012</t>
  </si>
  <si>
    <t>https://www.cfda.gov/programs/93.351</t>
  </si>
  <si>
    <t>https://www.cfda.gov/programs/93.352</t>
  </si>
  <si>
    <t>Advanced Education Nursing Traineeships</t>
  </si>
  <si>
    <t>https://www.cfda.gov/programs/93.358</t>
  </si>
  <si>
    <t>Nurse Education, Practice Quality and Retention Grants</t>
  </si>
  <si>
    <t>https://www.cfda.gov/programs/93.359</t>
  </si>
  <si>
    <t>Biomedical Advanced Research and Development Authority (BARDA), Biodefense Medical Countermeasure Development</t>
  </si>
  <si>
    <t>May, 11 2010</t>
  </si>
  <si>
    <t>https://www.cfda.gov/programs/93.360</t>
  </si>
  <si>
    <t>Nursing Research</t>
  </si>
  <si>
    <t>https://www.cfda.gov/programs/93.361</t>
  </si>
  <si>
    <t>Nursing Student Loans</t>
  </si>
  <si>
    <t>https://www.cfda.gov/programs/93.364</t>
  </si>
  <si>
    <t>Sickle Cell Treatment Demonstration Program</t>
  </si>
  <si>
    <t>https://www.cfda.gov/programs/93.365</t>
  </si>
  <si>
    <t xml:space="preserve">ACL Independent Living State Grants </t>
  </si>
  <si>
    <t>Mar, 09 2015</t>
  </si>
  <si>
    <t>https://www.cfda.gov/programs/93.369</t>
  </si>
  <si>
    <t>National Center for Research Resources</t>
  </si>
  <si>
    <t>https://www.cfda.gov/programs/93.389</t>
  </si>
  <si>
    <t>Cancer Cause and Prevention Research</t>
  </si>
  <si>
    <t>https://www.cfda.gov/programs/93.393</t>
  </si>
  <si>
    <t>Cancer Detection and Diagnosis Research</t>
  </si>
  <si>
    <t>https://www.cfda.gov/programs/93.394</t>
  </si>
  <si>
    <t>Cancer Treatment Research</t>
  </si>
  <si>
    <t>https://www.cfda.gov/programs/93.395</t>
  </si>
  <si>
    <t>Cancer Biology Research</t>
  </si>
  <si>
    <t>https://www.cfda.gov/programs/93.396</t>
  </si>
  <si>
    <t>Cancer Centers Support Grants</t>
  </si>
  <si>
    <t>https://www.cfda.gov/programs/93.397</t>
  </si>
  <si>
    <t>Cancer Research Manpower</t>
  </si>
  <si>
    <t>https://www.cfda.gov/programs/93.398</t>
  </si>
  <si>
    <t>Cancer Control</t>
  </si>
  <si>
    <t>https://www.cfda.gov/programs/93.399</t>
  </si>
  <si>
    <t>https://www.cfda.gov/programs/93.400</t>
  </si>
  <si>
    <t xml:space="preserve">ARRA - National Health Service Corps Loan Repayment </t>
  </si>
  <si>
    <t>Jul, 14 2009</t>
  </si>
  <si>
    <t>https://www.cfda.gov/programs/93.401</t>
  </si>
  <si>
    <t>ARRA Grants for Training in Primary Care Medicine and Dentistry Training and Enhancement</t>
  </si>
  <si>
    <t>https://www.cfda.gov/programs/93.403</t>
  </si>
  <si>
    <t>NURSE Corps Loan Repayment Program</t>
  </si>
  <si>
    <t>https://www.cfda.gov/programs/93.406</t>
  </si>
  <si>
    <t>Faculty Loan Repayment Programs</t>
  </si>
  <si>
    <t>https://www.cfda.gov/programs/93.409</t>
  </si>
  <si>
    <t>NON-ACA/PPHFÑBuilding Capacity of the Public Health System to Improve Population Health through National Nonprofit Organizations</t>
  </si>
  <si>
    <t>https://www.cfda.gov/programs/93.424</t>
  </si>
  <si>
    <t xml:space="preserve">ACL Centers for Independent Living </t>
  </si>
  <si>
    <t>Mar, 04 2015</t>
  </si>
  <si>
    <t>https://www.cfda.gov/programs/93.432</t>
  </si>
  <si>
    <t>ACL National Institute on Disability, Independent Living, and Rehabilitation Research</t>
  </si>
  <si>
    <t>https://www.cfda.gov/programs/93.433</t>
  </si>
  <si>
    <t>Indian Self-Determination</t>
  </si>
  <si>
    <t>https://www.cfda.gov/programs/93.441</t>
  </si>
  <si>
    <t>Special Diabetes Program for Indians (SDPI) Diabetes Prevention and Healthy Heart Initiative</t>
  </si>
  <si>
    <t>https://www.cfda.gov/programs/93.442</t>
  </si>
  <si>
    <t>Tribal Self-Governance Program: Planning and Negotiation Cooperative Agreement</t>
  </si>
  <si>
    <t>https://www.cfda.gov/programs/93.444</t>
  </si>
  <si>
    <t xml:space="preserve">Indian Health Service Sanitation Facilities Construction Program </t>
  </si>
  <si>
    <t>Mar, 12 2010</t>
  </si>
  <si>
    <t>https://www.cfda.gov/programs/93.445</t>
  </si>
  <si>
    <t>Food Safety and Security Monitoring Project</t>
  </si>
  <si>
    <t>https://www.cfda.gov/programs/93.448</t>
  </si>
  <si>
    <t>Ruminant Feed Ban Support Project</t>
  </si>
  <si>
    <t>https://www.cfda.gov/programs/93.449</t>
  </si>
  <si>
    <t>Health Improvement for Re-entering Ex-offenders Initiative (HIRE) HIV/AIDS</t>
  </si>
  <si>
    <t>Sep, 20 2010</t>
  </si>
  <si>
    <t>https://www.cfda.gov/programs/93.452</t>
  </si>
  <si>
    <t>ACL Assistive Technology</t>
  </si>
  <si>
    <t>https://www.cfda.gov/programs/93.464</t>
  </si>
  <si>
    <t>Tobacco Prevention and Control Legal Technical Assistance</t>
  </si>
  <si>
    <t>Dec, 22 2015</t>
  </si>
  <si>
    <t>https://www.cfda.gov/programs/93.465</t>
  </si>
  <si>
    <t>Pregnancy Assistance Fund Program</t>
  </si>
  <si>
    <t>https://www.cfda.gov/programs/93.500</t>
  </si>
  <si>
    <t xml:space="preserve">Affordable Care Act (ACA) Grants for School-Based Health Center Capital Expenditures </t>
  </si>
  <si>
    <t>Jun, 02 2010</t>
  </si>
  <si>
    <t>https://www.cfda.gov/programs/93.501</t>
  </si>
  <si>
    <t>Affordable Care Act (ACA) Infrastructure to Expand Access to Care</t>
  </si>
  <si>
    <t>https://www.cfda.gov/programs/93.502</t>
  </si>
  <si>
    <t>Family to Family Health Information Centers</t>
  </si>
  <si>
    <t>https://www.cfda.gov/programs/93.504</t>
  </si>
  <si>
    <t>Affordable Care Act (ACA) Maternal, Infant, and Early Childhood Home Visiting Program</t>
  </si>
  <si>
    <t>May, 28 2010</t>
  </si>
  <si>
    <t>https://www.cfda.gov/programs/93.505</t>
  </si>
  <si>
    <t xml:space="preserve">ACA Nationwide Program for National and State Background Checks for Direct Patient Access Employees of Long Term Care Facilities and Providers </t>
  </si>
  <si>
    <t>Jun, 03 2010</t>
  </si>
  <si>
    <t>https://www.cfda.gov/programs/93.506</t>
  </si>
  <si>
    <t xml:space="preserve">PPHF National Public Health Improvement Initiative </t>
  </si>
  <si>
    <t>Jul, 08 2010</t>
  </si>
  <si>
    <t>https://www.cfda.gov/programs/93.507</t>
  </si>
  <si>
    <t>Affordable Care Act (ACA) Tribal Maternal, Infant, and Early Childhood Home Visiting Program</t>
  </si>
  <si>
    <t>Jun, 24 2010</t>
  </si>
  <si>
    <t>https://www.cfda.gov/programs/93.508</t>
  </si>
  <si>
    <t xml:space="preserve">Affordable Care Act (ACA) Primary Care Residency Expansion Program </t>
  </si>
  <si>
    <t>Jun, 16 2010</t>
  </si>
  <si>
    <t>https://www.cfda.gov/programs/93.510</t>
  </si>
  <si>
    <t>Affordable Care Act (ACA) Grants to States for Health Insurance Premium Review</t>
  </si>
  <si>
    <t>Jun, 04 2010</t>
  </si>
  <si>
    <t>https://www.cfda.gov/programs/93.511</t>
  </si>
  <si>
    <t xml:space="preserve">Affordable Care Act (ACA) Advanced Nursing Education Expansion Initiative </t>
  </si>
  <si>
    <t>https://www.cfda.gov/programs/93.513</t>
  </si>
  <si>
    <t>Affordable Care Act (ACA) Expansion of Physician Assistant Training Program</t>
  </si>
  <si>
    <t>https://www.cfda.gov/programs/93.514</t>
  </si>
  <si>
    <t>Affordable Care Act (ACA) Public Health Training Centers Program</t>
  </si>
  <si>
    <t>https://www.cfda.gov/programs/93.516</t>
  </si>
  <si>
    <t>Affordable Care Act Ð Aging and Disability Resource Center</t>
  </si>
  <si>
    <t>https://www.cfda.gov/programs/93.517</t>
  </si>
  <si>
    <t>Affordable Care Act - Medicare Improvements for Patients and Providers</t>
  </si>
  <si>
    <t>https://www.cfda.gov/programs/93.518</t>
  </si>
  <si>
    <t>Affordable Care Act (ACA) Ð Consumer Assistance Program Grants</t>
  </si>
  <si>
    <t>Jul, 13 2010</t>
  </si>
  <si>
    <t>https://www.cfda.gov/programs/93.519</t>
  </si>
  <si>
    <t xml:space="preserve">Centers for Disease Control and Prevention ÐAffordable Care Act (ACA) Ð Communities Putting Prevention to Work </t>
  </si>
  <si>
    <t>Jul, 21 2010</t>
  </si>
  <si>
    <t>https://www.cfda.gov/programs/93.520</t>
  </si>
  <si>
    <t>The Affordable Care Act: Building Epidemiology, Laboratory, and Health Information Systems Capacity in the Epidemiology and Laboratory Capacity for Infectious Disease (ELC) and Emerging Infections Program (EIP) Cooperative Agreements; PPHF</t>
  </si>
  <si>
    <t>https://www.cfda.gov/programs/93.521</t>
  </si>
  <si>
    <t xml:space="preserve">Building Capacity of the Public Health System to Improve Population Health through National, Non-Profit Organizations- financed in part by Prevention and Public Health Funds (PPHF) </t>
  </si>
  <si>
    <t>https://www.cfda.gov/programs/93.524</t>
  </si>
  <si>
    <t>State Planning and Establishment Grants for the Affordable Care Act (ACA)Õs Exchanges</t>
  </si>
  <si>
    <t>https://www.cfda.gov/programs/93.525</t>
  </si>
  <si>
    <t>Affordable Care Act (ACA) Grants for Capital Development in Health Centers</t>
  </si>
  <si>
    <t>Aug, 31 2010</t>
  </si>
  <si>
    <t>https://www.cfda.gov/programs/93.526</t>
  </si>
  <si>
    <t>Affordable Care Act (ACA) Grants for New and Expanded Services under the Health Center Program</t>
  </si>
  <si>
    <t>https://www.cfda.gov/programs/93.527</t>
  </si>
  <si>
    <t>National Forum for State and Territorial Chief Executives</t>
  </si>
  <si>
    <t>Jan, 19 2011</t>
  </si>
  <si>
    <t>https://www.cfda.gov/programs/93.528</t>
  </si>
  <si>
    <t xml:space="preserve">Pre-existing Condition Insurance Program (PCIP) </t>
  </si>
  <si>
    <t>Feb, 25 2011</t>
  </si>
  <si>
    <t>https://www.cfda.gov/programs/93.529</t>
  </si>
  <si>
    <t>Affordable Care Act - Teaching Health Center Graduate Medical Education Payments Program</t>
  </si>
  <si>
    <t>Nov, 02 2010</t>
  </si>
  <si>
    <t>https://www.cfda.gov/programs/93.530</t>
  </si>
  <si>
    <t xml:space="preserve">PPHF - Community Transformation Grants and National Dissemination and Support for Community Transformation Grants - financed solely by Preventinon and Public Health Funds </t>
  </si>
  <si>
    <t>Apr, 11 2011</t>
  </si>
  <si>
    <t>https://www.cfda.gov/programs/93.531</t>
  </si>
  <si>
    <t>Prevention and Public Health Fund  (Affordable Care Act): Enhanced Surveillance for New Vaccine Preventable Disease</t>
  </si>
  <si>
    <t>https://www.cfda.gov/programs/93.533</t>
  </si>
  <si>
    <t>Affordable Care Act Program for Early Detection of Certain Medical Conditions Related to Environmental Health Hazards</t>
  </si>
  <si>
    <t>Dec, 18 2010</t>
  </si>
  <si>
    <t>https://www.cfda.gov/programs/93.534</t>
  </si>
  <si>
    <t>Affordable Care Act (ACA) Childhood Obesity Research Demonstration</t>
  </si>
  <si>
    <t>Jan, 03 2011</t>
  </si>
  <si>
    <t>https://www.cfda.gov/programs/93.535</t>
  </si>
  <si>
    <t>The Affordable Care Act Medicaid Incentives for Prevention of Chronic Disease Demonstration Project</t>
  </si>
  <si>
    <t>Feb, 23 2011</t>
  </si>
  <si>
    <t>https://www.cfda.gov/programs/93.536</t>
  </si>
  <si>
    <t xml:space="preserve">Affordable Care Act Medicaid Emergency Psychiatric Demonstration </t>
  </si>
  <si>
    <t>https://www.cfda.gov/programs/93.537</t>
  </si>
  <si>
    <t>Affordable Care Act - National Environmental Public Health Tracking Program-Network Implementation</t>
  </si>
  <si>
    <t>https://www.cfda.gov/programs/93.538</t>
  </si>
  <si>
    <t xml:space="preserve">PPHF Capacity Building Assistance to Strengthen Public Health Immunization Infrastructure and Performance financed in part by Prevention and Public Health Funds </t>
  </si>
  <si>
    <t>Mar, 29 2011</t>
  </si>
  <si>
    <t>https://www.cfda.gov/programs/93.539</t>
  </si>
  <si>
    <t>Affordable Care Act Streamlined surveillance for ventilator-associated pneumonia: Reducing burden and demonstrating preventability; and Prevention and Public Health Fund</t>
  </si>
  <si>
    <t>https://www.cfda.gov/programs/93.540</t>
  </si>
  <si>
    <t>The Patient Protection and Affordable Care Act of 2010 (ACA)</t>
  </si>
  <si>
    <t>https://www.cfda.gov/programs/93.541</t>
  </si>
  <si>
    <t xml:space="preserve">Health Promotion and Disease Prevention Research Centers: PPHF - Affordable Care Act Projects </t>
  </si>
  <si>
    <t>https://www.cfda.gov/programs/93.542</t>
  </si>
  <si>
    <t xml:space="preserve">The Patient Protection and Affordable Care Act of 2010 (Affordable Care Act) authorizes Coordinated Chronic Disease prevention and Health Promotion Program </t>
  </si>
  <si>
    <t>Jun, 08 2011</t>
  </si>
  <si>
    <t>https://www.cfda.gov/programs/93.544</t>
  </si>
  <si>
    <t xml:space="preserve">Consumer Operated and Oriented Plan [CO-OP] Program </t>
  </si>
  <si>
    <t>Jul, 25 2011</t>
  </si>
  <si>
    <t>https://www.cfda.gov/programs/93.545</t>
  </si>
  <si>
    <t>Early Retiree Reinsurance Program</t>
  </si>
  <si>
    <t>Jul, 05 2011</t>
  </si>
  <si>
    <t>https://www.cfda.gov/programs/93.546</t>
  </si>
  <si>
    <t>Affordable Care Act Ð National Health Service Corps</t>
  </si>
  <si>
    <t>Jul, 30 2011</t>
  </si>
  <si>
    <t>https://www.cfda.gov/programs/93.547</t>
  </si>
  <si>
    <t xml:space="preserve">PPHF: State Nutrition, Physical Activity, and Obesity Programs - financed in part by PPHF </t>
  </si>
  <si>
    <t>https://www.cfda.gov/programs/93.548</t>
  </si>
  <si>
    <t>Affordable Care Act (ACA) The Primary Care Services Resource Coordination and Development Program</t>
  </si>
  <si>
    <t>Sep, 08 2011</t>
  </si>
  <si>
    <t>https://www.cfda.gov/programs/93.549</t>
  </si>
  <si>
    <t>Transitional Living for Homeless Youth</t>
  </si>
  <si>
    <t>https://www.cfda.gov/programs/93.550</t>
  </si>
  <si>
    <t>Abandoned Infants</t>
  </si>
  <si>
    <t>https://www.cfda.gov/programs/93.551</t>
  </si>
  <si>
    <t>Promoting Safe and Stable Families</t>
  </si>
  <si>
    <t>https://www.cfda.gov/programs/93.556</t>
  </si>
  <si>
    <t>Education and Prevention Grants to Reduce Sexual Abuse of Runaway, Homeless and Street Youth</t>
  </si>
  <si>
    <t>https://www.cfda.gov/programs/93.557</t>
  </si>
  <si>
    <t>Temporary Assistance for Needy Families</t>
  </si>
  <si>
    <t>https://www.cfda.gov/programs/93.558</t>
  </si>
  <si>
    <t>Family Support Payments to States_Assistance Payments</t>
  </si>
  <si>
    <t>https://www.cfda.gov/programs/93.560</t>
  </si>
  <si>
    <t>Child Support Enforcement</t>
  </si>
  <si>
    <t>https://www.cfda.gov/programs/93.563</t>
  </si>
  <si>
    <t>Child Support Enforcement Research</t>
  </si>
  <si>
    <t>https://www.cfda.gov/programs/93.564</t>
  </si>
  <si>
    <t>Refugee and Entrant Assistance_State Administered Programs</t>
  </si>
  <si>
    <t>https://www.cfda.gov/programs/93.566</t>
  </si>
  <si>
    <t>Refugee and Entrant Assistance_Voluntary Agency Programs</t>
  </si>
  <si>
    <t>https://www.cfda.gov/programs/93.567</t>
  </si>
  <si>
    <t>Low-Income Home Energy Assistance</t>
  </si>
  <si>
    <t>https://www.cfda.gov/programs/93.568</t>
  </si>
  <si>
    <t>Community Services Block Grant</t>
  </si>
  <si>
    <t>https://www.cfda.gov/programs/93.569</t>
  </si>
  <si>
    <t>Community Services Block Grant_Discretionary Awards</t>
  </si>
  <si>
    <t>https://www.cfda.gov/programs/93.570</t>
  </si>
  <si>
    <t>Child Care and Development Block Grant</t>
  </si>
  <si>
    <t>https://www.cfda.gov/programs/93.575</t>
  </si>
  <si>
    <t>Refugee and Entrant Assistance_Discretionary Grants</t>
  </si>
  <si>
    <t>https://www.cfda.gov/programs/93.576</t>
  </si>
  <si>
    <t>U.S. Repatriation</t>
  </si>
  <si>
    <t>https://www.cfda.gov/programs/93.579</t>
  </si>
  <si>
    <t>Improving the Capability of Indian Tribal Governments to Regulate Environmental Quality</t>
  </si>
  <si>
    <t>https://www.cfda.gov/programs/93.581</t>
  </si>
  <si>
    <t>Refugee and Entrant Assistance_Wilson/Fish Program</t>
  </si>
  <si>
    <t>https://www.cfda.gov/programs/93.583</t>
  </si>
  <si>
    <t>Refugee and Entrant Assistance_Targeted Assistance Grants</t>
  </si>
  <si>
    <t>https://www.cfda.gov/programs/93.584</t>
  </si>
  <si>
    <t>State Court Improvement Program</t>
  </si>
  <si>
    <t>https://www.cfda.gov/programs/93.586</t>
  </si>
  <si>
    <t>Promote the Survival and Continuing Vitality of Native American Languages</t>
  </si>
  <si>
    <t>https://www.cfda.gov/programs/93.587</t>
  </si>
  <si>
    <t>Community-Based Child Abuse Prevention Grants</t>
  </si>
  <si>
    <t>https://www.cfda.gov/programs/93.590</t>
  </si>
  <si>
    <t>Family Violence Prevention and Services/State Domestic Violence Coalitions</t>
  </si>
  <si>
    <t>https://www.cfda.gov/programs/93.591</t>
  </si>
  <si>
    <t>Family Violence Prevention and Services/Discretionary</t>
  </si>
  <si>
    <t>https://www.cfda.gov/programs/93.592</t>
  </si>
  <si>
    <t>Job Opportunities for Low-Income Individuals</t>
  </si>
  <si>
    <t>https://www.cfda.gov/programs/93.593</t>
  </si>
  <si>
    <t>Tribal Work Grants</t>
  </si>
  <si>
    <t>https://www.cfda.gov/programs/93.594</t>
  </si>
  <si>
    <t>Welfare Reform Research, Evaluations and National Studies</t>
  </si>
  <si>
    <t>https://www.cfda.gov/programs/93.595</t>
  </si>
  <si>
    <t>Child Care Mandatory and Matching Funds of the Child Care and Development Fund</t>
  </si>
  <si>
    <t>https://www.cfda.gov/programs/93.596</t>
  </si>
  <si>
    <t>Grants to States for Access and Visitation Programs</t>
  </si>
  <si>
    <t>https://www.cfda.gov/programs/93.597</t>
  </si>
  <si>
    <t>https://www.cfda.gov/programs/93.598</t>
  </si>
  <si>
    <t>Chafee Education and Training Vouchers Program (ETV)</t>
  </si>
  <si>
    <t>https://www.cfda.gov/programs/93.599</t>
  </si>
  <si>
    <t>https://www.cfda.gov/programs/93.600</t>
  </si>
  <si>
    <t>Child Support Enforcement Demonstrations and Special Projects</t>
  </si>
  <si>
    <t>https://www.cfda.gov/programs/93.601</t>
  </si>
  <si>
    <t>Assets for Independence Demonstration Program</t>
  </si>
  <si>
    <t>https://www.cfda.gov/programs/93.602</t>
  </si>
  <si>
    <t>Adoption and Legal Guardianship Incentive Payments</t>
  </si>
  <si>
    <t>https://www.cfda.gov/programs/93.603</t>
  </si>
  <si>
    <t>Assistance for Torture Victims</t>
  </si>
  <si>
    <t>https://www.cfda.gov/programs/93.604</t>
  </si>
  <si>
    <t>Family Connection Grants</t>
  </si>
  <si>
    <t>https://www.cfda.gov/programs/93.605</t>
  </si>
  <si>
    <t>Affordable Care Act - Preparedness and Emergency Response Learning Centers</t>
  </si>
  <si>
    <t>Aug, 28 2011</t>
  </si>
  <si>
    <t>https://www.cfda.gov/programs/93.606</t>
  </si>
  <si>
    <t>The Affordable Care Act Ð Medicaid Adult Quality Grants</t>
  </si>
  <si>
    <t>Jul, 05 2012</t>
  </si>
  <si>
    <t>https://www.cfda.gov/programs/93.609</t>
  </si>
  <si>
    <t>Health Care Innovation Awards (HCIA)</t>
  </si>
  <si>
    <t>Nov, 14 2011</t>
  </si>
  <si>
    <t>https://www.cfda.gov/programs/93.610</t>
  </si>
  <si>
    <t>Strong Start for Mothers and Newborns</t>
  </si>
  <si>
    <t>Feb, 07 2012</t>
  </si>
  <si>
    <t>https://www.cfda.gov/programs/93.611</t>
  </si>
  <si>
    <t>Native American Programs</t>
  </si>
  <si>
    <t>https://www.cfda.gov/programs/93.612</t>
  </si>
  <si>
    <t>President's Committee for People with Intellectual Disabilities (PCPID)</t>
  </si>
  <si>
    <t>https://www.cfda.gov/programs/93.613</t>
  </si>
  <si>
    <t>Affordable Care Act (ACA) Maternal, Infant, and Early Childhood Home Visiting Research Programs</t>
  </si>
  <si>
    <t>Jan, 04 2012</t>
  </si>
  <si>
    <t>https://www.cfda.gov/programs/93.615</t>
  </si>
  <si>
    <t>Mentoring Children of Prisoners</t>
  </si>
  <si>
    <t>https://www.cfda.gov/programs/93.616</t>
  </si>
  <si>
    <t>Voting Access for Individuals with Disabilities_Grants to States</t>
  </si>
  <si>
    <t>https://www.cfda.gov/programs/93.617</t>
  </si>
  <si>
    <t>Voting Access for Individuals with Disabilities-Grants for Protection and Advocacy Systems</t>
  </si>
  <si>
    <t>https://www.cfda.gov/programs/93.618</t>
  </si>
  <si>
    <t>Affordable Care Act Initiative to Reduce Avoidable Hospitalizations among Nursing Facility Residents</t>
  </si>
  <si>
    <t>Mar, 14 2012</t>
  </si>
  <si>
    <t>https://www.cfda.gov/programs/93.621</t>
  </si>
  <si>
    <t>Affordable Care Act: Coordinating Center for Interprofessional Education and Collaborative Practice</t>
  </si>
  <si>
    <t>May, 26 2012</t>
  </si>
  <si>
    <t>https://www.cfda.gov/programs/93.622</t>
  </si>
  <si>
    <t>Basic Center Grant</t>
  </si>
  <si>
    <t>https://www.cfda.gov/programs/93.623</t>
  </si>
  <si>
    <t>ACA - State Innovation Models:  Funding for Model Design and Model Testing Assistance</t>
  </si>
  <si>
    <t>https://www.cfda.gov/programs/93.624</t>
  </si>
  <si>
    <t>Affordable Care Act State Health Insurance Assistance Program (SHIP) and Aging and Disability Resource Center (ADRC) Options Counseling for Medicare-Medicaid Individuals in States with Approved Financial Alignment Models</t>
  </si>
  <si>
    <t>Aug, 22 2012</t>
  </si>
  <si>
    <t>https://www.cfda.gov/programs/93.626</t>
  </si>
  <si>
    <t xml:space="preserve">Affordable Care Act: Testing Experience and Functional Assessment Tools </t>
  </si>
  <si>
    <t>https://www.cfda.gov/programs/93.627</t>
  </si>
  <si>
    <t xml:space="preserve">Affordable Care Act Implementation Support for State Demonstrations to Integrate Care for Medicare-Medicaid Enrollees </t>
  </si>
  <si>
    <t>https://www.cfda.gov/programs/93.628</t>
  </si>
  <si>
    <t>Developmental Disabilities Basic Support and Advocacy Grants</t>
  </si>
  <si>
    <t>https://www.cfda.gov/programs/93.630</t>
  </si>
  <si>
    <t>https://www.cfda.gov/programs/93.631</t>
  </si>
  <si>
    <t>University Centers for Excellence in Developmental Disabilities Education, Research, and Service</t>
  </si>
  <si>
    <t>https://www.cfda.gov/programs/93.632</t>
  </si>
  <si>
    <t xml:space="preserve">ACA Support for Demonstration Ombudsman Programs Serving Beneficiaries of State Demonstrations to Integrate Care for Medicare-Medicaid </t>
  </si>
  <si>
    <t>Jun, 26 2013</t>
  </si>
  <si>
    <t>https://www.cfda.gov/programs/93.634</t>
  </si>
  <si>
    <t>ACA - Reinvestment of Civil Money Penalties to Benefit Nursing Home Residents</t>
  </si>
  <si>
    <t>Apr, 17 2014</t>
  </si>
  <si>
    <t>https://www.cfda.gov/programs/93.636</t>
  </si>
  <si>
    <t>ACA-Transforming Clinical Practice Initiative: Practice Transformation Networks (PTNs)</t>
  </si>
  <si>
    <t>Oct, 22 2014</t>
  </si>
  <si>
    <t>https://www.cfda.gov/programs/93.638</t>
  </si>
  <si>
    <t>ACA-Transforming Clinical Practice Initiative: Support and Alignment Networks (SANs)</t>
  </si>
  <si>
    <t>https://www.cfda.gov/programs/93.639</t>
  </si>
  <si>
    <t>Basic Health Program (Affordable Care Act)</t>
  </si>
  <si>
    <t>Dec, 04 2014</t>
  </si>
  <si>
    <t>https://www.cfda.gov/programs/93.640</t>
  </si>
  <si>
    <t>Children's Justice Grants to States</t>
  </si>
  <si>
    <t>https://www.cfda.gov/programs/93.643</t>
  </si>
  <si>
    <t>Adult Medicaid Quality: Improving Maternal and Infant Health Outcomes in Medicaid and CHIP</t>
  </si>
  <si>
    <t>May, 04 2015</t>
  </si>
  <si>
    <t>https://www.cfda.gov/programs/93.644</t>
  </si>
  <si>
    <t>Stephanie Tubbs Jones Child Welfare Services Program</t>
  </si>
  <si>
    <t>https://www.cfda.gov/programs/93.645</t>
  </si>
  <si>
    <t>ACA Ð Testing a Model of Data Aggregation under the Comprehensive Primary Care initiative</t>
  </si>
  <si>
    <t>May, 18 2015</t>
  </si>
  <si>
    <t>https://www.cfda.gov/programs/93.646</t>
  </si>
  <si>
    <t>https://www.cfda.gov/programs/93.647</t>
  </si>
  <si>
    <t xml:space="preserve">Child Welfare Research Training or Demonstration </t>
  </si>
  <si>
    <t>https://www.cfda.gov/programs/93.648</t>
  </si>
  <si>
    <t xml:space="preserve">Nutrition and Physical Activity Programs </t>
  </si>
  <si>
    <t>Jul, 30 2015</t>
  </si>
  <si>
    <t>https://www.cfda.gov/programs/93.649</t>
  </si>
  <si>
    <t xml:space="preserve">Accountable Health Communities </t>
  </si>
  <si>
    <t>Dec, 20 2015</t>
  </si>
  <si>
    <t>https://www.cfda.gov/programs/93.650</t>
  </si>
  <si>
    <t>Adoption Opportunities</t>
  </si>
  <si>
    <t>https://www.cfda.gov/programs/93.652</t>
  </si>
  <si>
    <t>Foster Care_Title IV-E</t>
  </si>
  <si>
    <t>https://www.cfda.gov/programs/93.658</t>
  </si>
  <si>
    <t>Adoption Assistance</t>
  </si>
  <si>
    <t>https://www.cfda.gov/programs/93.659</t>
  </si>
  <si>
    <t>Social Services Block Grant</t>
  </si>
  <si>
    <t>https://www.cfda.gov/programs/93.667</t>
  </si>
  <si>
    <t>Child Abuse and Neglect State Grants</t>
  </si>
  <si>
    <t>https://www.cfda.gov/programs/93.669</t>
  </si>
  <si>
    <t>https://www.cfda.gov/programs/93.670</t>
  </si>
  <si>
    <t xml:space="preserve">Family Violence Prevention and Services/Domestic Violence Shelter and Supportive Services </t>
  </si>
  <si>
    <t>https://www.cfda.gov/programs/93.671</t>
  </si>
  <si>
    <t>Chafee Foster Care Independence Program</t>
  </si>
  <si>
    <t>https://www.cfda.gov/programs/93.674</t>
  </si>
  <si>
    <t>https://www.cfda.gov/programs/93.676</t>
  </si>
  <si>
    <t xml:space="preserve">Trans-NIH Recovery Act Research Support  </t>
  </si>
  <si>
    <t>https://www.cfda.gov/programs/93.701</t>
  </si>
  <si>
    <t>National Center for Research Resources, Recovery Act Construction Support</t>
  </si>
  <si>
    <t>https://www.cfda.gov/programs/93.702</t>
  </si>
  <si>
    <t>ARRA Ð Grants to Health Center Programs</t>
  </si>
  <si>
    <t>https://www.cfda.gov/programs/93.703</t>
  </si>
  <si>
    <t>Trans-NIH Recovery Act Loan Repayment Support</t>
  </si>
  <si>
    <t>https://www.cfda.gov/programs/93.704</t>
  </si>
  <si>
    <t>Aging Nutrition Services for Native Americans</t>
  </si>
  <si>
    <t>https://www.cfda.gov/programs/93.706</t>
  </si>
  <si>
    <t>ARRA - Head Start</t>
  </si>
  <si>
    <t>https://www.cfda.gov/programs/93.708</t>
  </si>
  <si>
    <t>ARRA - Early Head Start</t>
  </si>
  <si>
    <t>https://www.cfda.gov/programs/93.709</t>
  </si>
  <si>
    <t>ARRA - Community Services Block Grant</t>
  </si>
  <si>
    <t>https://www.cfda.gov/programs/93.710</t>
  </si>
  <si>
    <t>ARRA Ð  Strengthening Communities Fund</t>
  </si>
  <si>
    <t>https://www.cfda.gov/programs/93.711</t>
  </si>
  <si>
    <t xml:space="preserve">ARRA Ð Child Care and Development Block Grant </t>
  </si>
  <si>
    <t>https://www.cfda.gov/programs/93.713</t>
  </si>
  <si>
    <t>ARRA Ð Emergency Contingency Fund for Temporary Assistance for Needy Families (TANF) State Program</t>
  </si>
  <si>
    <t>https://www.cfda.gov/programs/93.714</t>
  </si>
  <si>
    <t xml:space="preserve">ARRA Ð Temporary Assistance for Needy Families (TANF) Supplemental Grants </t>
  </si>
  <si>
    <t>https://www.cfda.gov/programs/93.716</t>
  </si>
  <si>
    <t>Health Information Technology Regional Extension Centers Program</t>
  </si>
  <si>
    <t>Jul, 29 2009</t>
  </si>
  <si>
    <t>https://www.cfda.gov/programs/93.718</t>
  </si>
  <si>
    <t>Advance Interoperable Health Information Technology Services to Support Health Information Exchange</t>
  </si>
  <si>
    <t>https://www.cfda.gov/programs/93.719</t>
  </si>
  <si>
    <t>ARRA - Health Information Technology Professionals in Health Care</t>
  </si>
  <si>
    <t>https://www.cfda.gov/programs/93.721</t>
  </si>
  <si>
    <t>ARRA - Prevention and Wellness-State, Territories and Pacific Islands</t>
  </si>
  <si>
    <t>https://www.cfda.gov/programs/93.723</t>
  </si>
  <si>
    <t>ARRA - Prevention and Wellness Ð Communities Putting Prevention to Work Funding Opportunities Announcement (FOA)</t>
  </si>
  <si>
    <t>https://www.cfda.gov/programs/93.724</t>
  </si>
  <si>
    <t>ARRA - Communities Putting Prevention to Work: Chronic Disease Self-Management Program</t>
  </si>
  <si>
    <t>Nov, 25 2009</t>
  </si>
  <si>
    <t>https://www.cfda.gov/programs/93.725</t>
  </si>
  <si>
    <t>Beacon Communities - Community Health Peer Learning Program</t>
  </si>
  <si>
    <t>Dec, 01 2009</t>
  </si>
  <si>
    <t>https://www.cfda.gov/programs/93.727</t>
  </si>
  <si>
    <t>ARRA - Strategic Health IT Advanced Research Projects (SHARP)</t>
  </si>
  <si>
    <t>Dec, 16 2009</t>
  </si>
  <si>
    <t>https://www.cfda.gov/programs/93.728</t>
  </si>
  <si>
    <t xml:space="preserve">Mental and Behavioral Health Education and Training Grants </t>
  </si>
  <si>
    <t>Apr, 13 2012</t>
  </si>
  <si>
    <t>https://www.cfda.gov/programs/93.732</t>
  </si>
  <si>
    <t xml:space="preserve">Capacity Building Assistance to Strengthen Public Health Immunization Infrastructure and Performance Ð financed in part by the Prevention and Public Health Fund (PPHF) </t>
  </si>
  <si>
    <t>Apr, 28 2012</t>
  </si>
  <si>
    <t>https://www.cfda.gov/programs/93.733</t>
  </si>
  <si>
    <t xml:space="preserve">Empowering Older Adults and Adults with Disabilities through Chronic Disease Self-Management Education Programs Ð financed by Prevention and Public Health Funds (PPHF) </t>
  </si>
  <si>
    <t>May, 09 2012</t>
  </si>
  <si>
    <t>https://www.cfda.gov/programs/93.734</t>
  </si>
  <si>
    <t xml:space="preserve">State Public Health Approaches for Ensuring Quitline Capacity Ð Funded in part by Prevention and Public Health Funds (PPHF) </t>
  </si>
  <si>
    <t>Apr, 23 2012</t>
  </si>
  <si>
    <t>https://www.cfda.gov/programs/93.735</t>
  </si>
  <si>
    <t xml:space="preserve">Prevention Public Health Fund: Viral Hepatitis Prevention </t>
  </si>
  <si>
    <t>May, 13 2012</t>
  </si>
  <si>
    <t>https://www.cfda.gov/programs/93.736</t>
  </si>
  <si>
    <t xml:space="preserve">PPHF: Community Transformation Grants -Small Communities Program financed solely by Public Prevention and Health Funds </t>
  </si>
  <si>
    <t>May, 18 2012</t>
  </si>
  <si>
    <t>https://www.cfda.gov/programs/93.737</t>
  </si>
  <si>
    <t xml:space="preserve">PPHF: Racial and Ethnic Approaches to Community Health Program financed solely by Public Prevention and Health Funds </t>
  </si>
  <si>
    <t>https://www.cfda.gov/programs/93.738</t>
  </si>
  <si>
    <t xml:space="preserve">PPHF: Chronic Disease Innovation Grants - financed soley by Public Prevention Health Funds </t>
  </si>
  <si>
    <t>https://www.cfda.gov/programs/93.739</t>
  </si>
  <si>
    <t xml:space="preserve">Breastfeeding Promotion and Support Ð Improving Maternity Care Practices project financed solely by Public Prevention and Health Funds </t>
  </si>
  <si>
    <t>May, 20 2012</t>
  </si>
  <si>
    <t>https://www.cfda.gov/programs/93.741</t>
  </si>
  <si>
    <t xml:space="preserve">PPHF: Early Childcare and Education Obesity Prevention Program - Obesity Prevention in Young Children - financed solely by Public Prevention and Health Funds </t>
  </si>
  <si>
    <t>Jun, 09 2012</t>
  </si>
  <si>
    <t>https://www.cfda.gov/programs/93.742</t>
  </si>
  <si>
    <t xml:space="preserve">Racial and Ethnic Approaches to Community Health: Obesity and Hypertension Demonstration Projects financed solely by Prevention and Public Health Funds </t>
  </si>
  <si>
    <t>https://www.cfda.gov/programs/93.743</t>
  </si>
  <si>
    <t xml:space="preserve">PPHF: Breast and Cervical Cancer Screening Opportunities for States, Tribes and Territories solely financed by Prevention and Public Health Funds </t>
  </si>
  <si>
    <t>Jun, 15 2012</t>
  </si>
  <si>
    <t>https://www.cfda.gov/programs/93.744</t>
  </si>
  <si>
    <t>PPHF: Health Care Surveillance/Health Statistics Ð Surveillance Program Announcement: Behavioral Risk Factor Surveillance System Financed in Part by Prevention and Public Health Fund</t>
  </si>
  <si>
    <t>Jun, 29 2012</t>
  </si>
  <si>
    <t>https://www.cfda.gov/programs/93.745</t>
  </si>
  <si>
    <t>Elder Abuse Prevention Interventions Program</t>
  </si>
  <si>
    <t>Jun, 13 2012</t>
  </si>
  <si>
    <t>https://www.cfda.gov/programs/93.747</t>
  </si>
  <si>
    <t xml:space="preserve">PPHF Cooperative Agreements for Prescription Drug Monitoring Program Electronic Health Record (EHR) Integration and Interoperability Expansion </t>
  </si>
  <si>
    <t>Jun, 28 2012</t>
  </si>
  <si>
    <t>https://www.cfda.gov/programs/93.748</t>
  </si>
  <si>
    <t xml:space="preserve">PPHF Ð Public Health Laboratory Infrastructure Ð financed solely by Prevention and Public Health Fund </t>
  </si>
  <si>
    <t>https://www.cfda.gov/programs/93.749</t>
  </si>
  <si>
    <t xml:space="preserve">PPHF: Consortium for Tobacco Use Cessation Technical Assistance financed by solely by Prevention and Public Health Funds </t>
  </si>
  <si>
    <t>May, 19 2013</t>
  </si>
  <si>
    <t>https://www.cfda.gov/programs/93.751</t>
  </si>
  <si>
    <t>Cancer Prevention and Control Programs for State, Territorial and Tribal Organizations financed in part by Prevention and Public Health Funds</t>
  </si>
  <si>
    <t>https://www.cfda.gov/programs/93.752</t>
  </si>
  <si>
    <t>Child Lead Poisoning Prevention Surveillance financed in part by Prevention and Public Health (PPHF) Program</t>
  </si>
  <si>
    <t>Mar, 20 2014</t>
  </si>
  <si>
    <t>https://www.cfda.gov/programs/93.753</t>
  </si>
  <si>
    <t>Promotion and Support of Optimal Breastfeeding Practices throughout the United States financed solely by Prevention and Public Health Funding (PPHF)</t>
  </si>
  <si>
    <t>https://www.cfda.gov/programs/93.754</t>
  </si>
  <si>
    <t xml:space="preserve">Surveillance for Diseases Among Immigrants and Refugees financed in part by Prevention and Public Health Funds (PPHF) </t>
  </si>
  <si>
    <t>https://www.cfda.gov/programs/93.755</t>
  </si>
  <si>
    <t xml:space="preserve">Nutrition and Physical Activity Program funded solely by Prevention and Public Health  Funds (PPHF) </t>
  </si>
  <si>
    <t>Apr, 10 2014</t>
  </si>
  <si>
    <t>https://www.cfda.gov/programs/93.756</t>
  </si>
  <si>
    <t>State and Local Public Health Actions to Prevent Obesity, Diabetes, Heart Disease and Stroke (PPHF)</t>
  </si>
  <si>
    <t>https://www.cfda.gov/programs/93.757</t>
  </si>
  <si>
    <t>Preventive Health and Health Services Block Grant funded solely with Prevention and Public Health Funds (PPHF)</t>
  </si>
  <si>
    <t>https://www.cfda.gov/programs/93.758</t>
  </si>
  <si>
    <t xml:space="preserve">Consortium for Tobacco Use Cessation Technical Assistance financed solely by Prevention and Public Health Funds </t>
  </si>
  <si>
    <t>https://www.cfda.gov/programs/93.759</t>
  </si>
  <si>
    <t>Evidence-Based Falls Prevention Programs Financed Solely by Prevention and Public Health Funds (PPHF)</t>
  </si>
  <si>
    <t>https://www.cfda.gov/programs/93.761</t>
  </si>
  <si>
    <t xml:space="preserve">A Comprehensive Approach to Good Health and Wellness in Indian County Ð financed solely by Prevention and Public Health </t>
  </si>
  <si>
    <t>https://www.cfda.gov/programs/93.762</t>
  </si>
  <si>
    <t>May, 01 2014</t>
  </si>
  <si>
    <t>https://www.cfda.gov/programs/93.763</t>
  </si>
  <si>
    <t>PPHF- Cooperative Agreements to Implement the National Strategy for Suicide Prevention (Short Title: National Strategy Grants)</t>
  </si>
  <si>
    <t>Jun, 01 2014</t>
  </si>
  <si>
    <t>https://www.cfda.gov/programs/93.764</t>
  </si>
  <si>
    <t>PPHF-CDC Partnership: Strengthening Public Health Laboratories</t>
  </si>
  <si>
    <t>https://www.cfda.gov/programs/93.765</t>
  </si>
  <si>
    <t>Children's Health Insurance Program</t>
  </si>
  <si>
    <t>https://www.cfda.gov/programs/93.767</t>
  </si>
  <si>
    <t>Medicare_Prescription Drug Coverage</t>
  </si>
  <si>
    <t>https://www.cfda.gov/programs/93.770</t>
  </si>
  <si>
    <t>Medicare_Hospital Insurance</t>
  </si>
  <si>
    <t>https://www.cfda.gov/programs/93.773</t>
  </si>
  <si>
    <t>Medicare_Supplementary Medical Insurance</t>
  </si>
  <si>
    <t>https://www.cfda.gov/programs/93.774</t>
  </si>
  <si>
    <t>State Medicaid Fraud Control Units</t>
  </si>
  <si>
    <t>https://www.cfda.gov/programs/93.775</t>
  </si>
  <si>
    <t>State Survey and Certification of Health Care Providers and Suppliers (Title XVIII) Medicare</t>
  </si>
  <si>
    <t>https://www.cfda.gov/programs/93.777</t>
  </si>
  <si>
    <t>Medical Assistance Program</t>
  </si>
  <si>
    <t>https://www.cfda.gov/programs/93.778</t>
  </si>
  <si>
    <t>Centers for Medicare and Medicaid Services (CMS) Research, Demonstrations and Evaluations</t>
  </si>
  <si>
    <t>https://www.cfda.gov/programs/93.779</t>
  </si>
  <si>
    <t>Grants to States for Operation of Qualified High-Risk Pools</t>
  </si>
  <si>
    <t>https://www.cfda.gov/programs/93.780</t>
  </si>
  <si>
    <t>Federal Reimbursement of Emergency Health Services Furnished to Undocumented Aliens</t>
  </si>
  <si>
    <t>https://www.cfda.gov/programs/93.784</t>
  </si>
  <si>
    <t xml:space="preserve">Money Follows the Person Rebalancing Demonstration </t>
  </si>
  <si>
    <t>https://www.cfda.gov/programs/93.791</t>
  </si>
  <si>
    <t>State Survey Certification of Health Care Providers and Suppliers (Title XIX) Medicaid</t>
  </si>
  <si>
    <t>Oct, 15 2010</t>
  </si>
  <si>
    <t>https://www.cfda.gov/programs/93.796</t>
  </si>
  <si>
    <t>Organized Approaches to Increase Colorectal Cancer Screening</t>
  </si>
  <si>
    <t>Dec, 19 2014</t>
  </si>
  <si>
    <t>https://www.cfda.gov/programs/93.800</t>
  </si>
  <si>
    <t>Ebola Healthcare Preparedness and Response for Select Cities with Enhanced Airport Entrance Screenings from Affected Countries in West Africa</t>
  </si>
  <si>
    <t>Nov, 28 2014</t>
  </si>
  <si>
    <t>https://www.cfda.gov/programs/93.801</t>
  </si>
  <si>
    <t xml:space="preserve">Increasing the Implementation of Evidence-Based Cancer Survivorship Interventions to Increase Quality and Duration of Life Among Cancer Patients </t>
  </si>
  <si>
    <t>https://www.cfda.gov/programs/93.808</t>
  </si>
  <si>
    <t>National Organizations for Chronic Disease Prevention and Health Promotion</t>
  </si>
  <si>
    <t>https://www.cfda.gov/programs/93.809</t>
  </si>
  <si>
    <t xml:space="preserve">Paul Coverdell National Acute Stroke Program National Center for Chronic Disease Prevention and Health Promotion </t>
  </si>
  <si>
    <t>Mar, 08 2015</t>
  </si>
  <si>
    <t>https://www.cfda.gov/programs/93.810</t>
  </si>
  <si>
    <t xml:space="preserve">Heart Disease &amp; Stroke Prevention Program and Diabetes Prevention Ð State and Local Public Health Actions to Prevent Obesity, Diabetes, and Heart Disease and Stroke </t>
  </si>
  <si>
    <t>Jan, 21 2015</t>
  </si>
  <si>
    <t>https://www.cfda.gov/programs/93.813</t>
  </si>
  <si>
    <t>Partner support for heart disease and stroke prevention</t>
  </si>
  <si>
    <t>Jan, 30 2015</t>
  </si>
  <si>
    <t>https://www.cfda.gov/programs/93.814</t>
  </si>
  <si>
    <t xml:space="preserve">Domestic Ebola Supplement to the Epidemiology and Laboratory Capacity for Infectious Diseases (ELC). </t>
  </si>
  <si>
    <t>Jan, 25 2015</t>
  </si>
  <si>
    <t>https://www.cfda.gov/programs/93.815</t>
  </si>
  <si>
    <t>Preventing Heart Attacks and Strokes in High Need Areas</t>
  </si>
  <si>
    <t>https://www.cfda.gov/programs/93.816</t>
  </si>
  <si>
    <t>Hospital Preparedness Program (HPP) Ebola Preparedness and Response Activities</t>
  </si>
  <si>
    <t>Mar, 01 2015</t>
  </si>
  <si>
    <t>https://www.cfda.gov/programs/93.817</t>
  </si>
  <si>
    <t>Support to the World Health Organization (WHO) for Response to the Ebola Virus Disease Outbreak in Western Africa</t>
  </si>
  <si>
    <t>Mar, 18 2015</t>
  </si>
  <si>
    <t>https://www.cfda.gov/programs/93.818</t>
  </si>
  <si>
    <t>Health Careers Opportunity Program</t>
  </si>
  <si>
    <t>https://www.cfda.gov/programs/93.822</t>
  </si>
  <si>
    <t>Ebola Support:  Transmission and Prevention Control, Public Health Preparedness, Vaccine Development</t>
  </si>
  <si>
    <t>https://www.cfda.gov/programs/93.823</t>
  </si>
  <si>
    <t>Area Health Education Centers Infrastructure Development Awards</t>
  </si>
  <si>
    <t>https://www.cfda.gov/programs/93.824</t>
  </si>
  <si>
    <t>National Ebola Training and Education Center (NETEC)</t>
  </si>
  <si>
    <t>Mar, 27 2015</t>
  </si>
  <si>
    <t>https://www.cfda.gov/programs/93.825</t>
  </si>
  <si>
    <t>Closing the Gap Between Standards Development and Implementation</t>
  </si>
  <si>
    <t>Apr, 19 2015</t>
  </si>
  <si>
    <t>https://www.cfda.gov/programs/93.826</t>
  </si>
  <si>
    <t>Educating State-level Stakeholders on Strategies to Address Winnable Battles in Public Health</t>
  </si>
  <si>
    <t>https://www.cfda.gov/programs/93.827</t>
  </si>
  <si>
    <t>Section 223 Demonstration Programs to Improve Community Mental Health Services</t>
  </si>
  <si>
    <t>https://www.cfda.gov/programs/93.829</t>
  </si>
  <si>
    <t>Interoperability Roadmap: Public/Private Partnership</t>
  </si>
  <si>
    <t>https://www.cfda.gov/programs/93.830</t>
  </si>
  <si>
    <t>Standards Development Organization Collaboration to Enhance Standards Alignment, Testing, and Measurement</t>
  </si>
  <si>
    <t>Jun, 11 2015</t>
  </si>
  <si>
    <t>https://www.cfda.gov/programs/93.831</t>
  </si>
  <si>
    <t>Promoting the Cancer Surveillance Workforce, Education and Data Use</t>
  </si>
  <si>
    <t>Jun, 18 2015</t>
  </si>
  <si>
    <t>https://www.cfda.gov/programs/93.832</t>
  </si>
  <si>
    <t>Supporting and Maintaining a Surveillance System for Chronic Kidney Disease (CKD) in the United States</t>
  </si>
  <si>
    <t>Jul, 10 2015</t>
  </si>
  <si>
    <t>https://www.cfda.gov/programs/93.833</t>
  </si>
  <si>
    <t>Planning Grant for Healthcare and Public Health Sector Cybersecurity Information Sharing</t>
  </si>
  <si>
    <t>https://www.cfda.gov/programs/93.835</t>
  </si>
  <si>
    <t>Cardiovascular Diseases Research</t>
  </si>
  <si>
    <t>https://www.cfda.gov/programs/93.837</t>
  </si>
  <si>
    <t>Lung Diseases Research</t>
  </si>
  <si>
    <t>https://www.cfda.gov/programs/93.838</t>
  </si>
  <si>
    <t>Blood Diseases and Resources Research</t>
  </si>
  <si>
    <t>https://www.cfda.gov/programs/93.839</t>
  </si>
  <si>
    <t>Translation and Implementation Science Research for Heart, Lung, Blood Diseases, and Sleep Disorders</t>
  </si>
  <si>
    <t>Oct, 29 2015</t>
  </si>
  <si>
    <t>https://www.cfda.gov/programs/93.840</t>
  </si>
  <si>
    <t>ACL Assistive Technology State Grants for Protection and Advocacy</t>
  </si>
  <si>
    <t>https://www.cfda.gov/programs/93.843</t>
  </si>
  <si>
    <t>ACL Centers for Independent Living, Recovery Act</t>
  </si>
  <si>
    <t>https://www.cfda.gov/programs/93.844</t>
  </si>
  <si>
    <t>Promoting Population Health through Increased Capacity in Alcohol Epidemiology</t>
  </si>
  <si>
    <t>Jul, 29 2015</t>
  </si>
  <si>
    <t>https://www.cfda.gov/programs/93.845</t>
  </si>
  <si>
    <t>Arthritis, Musculoskeletal and Skin Diseases Research</t>
  </si>
  <si>
    <t>https://www.cfda.gov/programs/93.846</t>
  </si>
  <si>
    <t>https://www.cfda.gov/programs/93.847</t>
  </si>
  <si>
    <t>Improving Epilepsy Programs, Services, and Outcomes through National Partnerships</t>
  </si>
  <si>
    <t>https://www.cfda.gov/programs/93.850</t>
  </si>
  <si>
    <t>Tracking Electronic Health Record Adoption and Capturing Related Insights in U.S. Hospitals</t>
  </si>
  <si>
    <t>Jul, 11 2015</t>
  </si>
  <si>
    <t>https://www.cfda.gov/programs/93.851</t>
  </si>
  <si>
    <t>National Syndromic Surveillance Program Community of Practice (NSSP CoP)</t>
  </si>
  <si>
    <t>https://www.cfda.gov/programs/93.852</t>
  </si>
  <si>
    <t>Extramural Research Programs in the Neurosciences and Neurological Disorders</t>
  </si>
  <si>
    <t>https://www.cfda.gov/programs/93.853</t>
  </si>
  <si>
    <t>https://www.cfda.gov/programs/93.855</t>
  </si>
  <si>
    <t>Microbiology and Infectious Diseases Research</t>
  </si>
  <si>
    <t>https://www.cfda.gov/programs/93.856</t>
  </si>
  <si>
    <t>Measuring Interoperability Progress through IndividualsÕ Access and Use of  the Electronic Health Data</t>
  </si>
  <si>
    <t>Jul, 16 2015</t>
  </si>
  <si>
    <t>https://www.cfda.gov/programs/93.857</t>
  </si>
  <si>
    <t xml:space="preserve">National Collaboration to Support Health, Wellness and Academic Success of School-Age Children  </t>
  </si>
  <si>
    <t>https://www.cfda.gov/programs/93.858</t>
  </si>
  <si>
    <t>Biomedical Research and Research Training</t>
  </si>
  <si>
    <t>https://www.cfda.gov/programs/93.859</t>
  </si>
  <si>
    <t>Emerging Infections Sentinel Networks</t>
  </si>
  <si>
    <t>https://www.cfda.gov/programs/93.860</t>
  </si>
  <si>
    <t>Strengthening the Public Health System in US-affiliated Pacific Islands (PPHF)</t>
  </si>
  <si>
    <t>Aug, 28 2015</t>
  </si>
  <si>
    <t>https://www.cfda.gov/programs/93.861</t>
  </si>
  <si>
    <t>Child Health and Human Development Extramural Research</t>
  </si>
  <si>
    <t>https://www.cfda.gov/programs/93.865</t>
  </si>
  <si>
    <t>https://www.cfda.gov/programs/93.866</t>
  </si>
  <si>
    <t>Vision Research</t>
  </si>
  <si>
    <t>https://www.cfda.gov/programs/93.867</t>
  </si>
  <si>
    <t>Maternal, Infant and Early Childhood Home Visiting Grant Program</t>
  </si>
  <si>
    <t>Sep, 08 2015</t>
  </si>
  <si>
    <t>https://www.cfda.gov/programs/93.870</t>
  </si>
  <si>
    <t>Tribal Maternal, Infant, and Early Childhood Home Visiting</t>
  </si>
  <si>
    <t>Nov, 08 2015</t>
  </si>
  <si>
    <t>https://www.cfda.gov/programs/93.872</t>
  </si>
  <si>
    <t>Oct, 24 2015</t>
  </si>
  <si>
    <t>https://www.cfda.gov/programs/93.873</t>
  </si>
  <si>
    <t>Strengthening the Public Health System in US-affiliated Pacific Islands (Non-PPHF)</t>
  </si>
  <si>
    <t>Jan, 23 2016</t>
  </si>
  <si>
    <t>https://www.cfda.gov/programs/93.874</t>
  </si>
  <si>
    <t>Assistance for Oral Disease Prevention and Control</t>
  </si>
  <si>
    <t>Feb, 06 2016</t>
  </si>
  <si>
    <t>https://www.cfda.gov/programs/93.875</t>
  </si>
  <si>
    <t>Antimicrobial Resistance Surveillance in Retail Food Specimens</t>
  </si>
  <si>
    <t>https://www.cfda.gov/programs/93.876</t>
  </si>
  <si>
    <t>Autism Collaboration, Accountability, Research, Education, and Support</t>
  </si>
  <si>
    <t>Jan, 14 2016</t>
  </si>
  <si>
    <t>https://www.cfda.gov/programs/93.877</t>
  </si>
  <si>
    <t>Medical Library Assistance</t>
  </si>
  <si>
    <t>https://www.cfda.gov/programs/93.879</t>
  </si>
  <si>
    <t>Health Insurance Market Reforms</t>
  </si>
  <si>
    <t>Mar, 04 2016</t>
  </si>
  <si>
    <t>https://www.cfda.gov/programs/93.881</t>
  </si>
  <si>
    <t>High Impact Pilot Awards</t>
  </si>
  <si>
    <t>https://www.cfda.gov/programs/93.882</t>
  </si>
  <si>
    <t>Standards Exploration Award</t>
  </si>
  <si>
    <t>Apr, 24 2016</t>
  </si>
  <si>
    <t>https://www.cfda.gov/programs/93.883</t>
  </si>
  <si>
    <t>Grants for Primary Care Training and Enhancement</t>
  </si>
  <si>
    <t>https://www.cfda.gov/programs/93.884</t>
  </si>
  <si>
    <t>Health Care and Other Facilities</t>
  </si>
  <si>
    <t>https://www.cfda.gov/programs/93.887</t>
  </si>
  <si>
    <t>Specially Selected Health Projects</t>
  </si>
  <si>
    <t>https://www.cfda.gov/programs/93.888</t>
  </si>
  <si>
    <t>National Bioterrorism Hospital Preparedness Program</t>
  </si>
  <si>
    <t>https://www.cfda.gov/programs/93.889</t>
  </si>
  <si>
    <t>Nurse Corps Loan Repayment Program</t>
  </si>
  <si>
    <t>https://www.cfda.gov/programs/93.908</t>
  </si>
  <si>
    <t>Family and Community Violence Prevention Program</t>
  </si>
  <si>
    <t>https://www.cfda.gov/programs/93.910</t>
  </si>
  <si>
    <t xml:space="preserve">Rural Health Care Services Outreach, Rural Health Network Development and Small Health Care Provider  Quality Improvement Program </t>
  </si>
  <si>
    <t>https://www.cfda.gov/programs/93.912</t>
  </si>
  <si>
    <t>Grants to States for Operation of Offices of Rural Health</t>
  </si>
  <si>
    <t>https://www.cfda.gov/programs/93.913</t>
  </si>
  <si>
    <t>HIV Emergency Relief Project Grants</t>
  </si>
  <si>
    <t>https://www.cfda.gov/programs/93.914</t>
  </si>
  <si>
    <t>HIV Care Formula Grants</t>
  </si>
  <si>
    <t>https://www.cfda.gov/programs/93.917</t>
  </si>
  <si>
    <t>Grants to Provide Outpatient Early Intervention Services with Respect to HIV Disease</t>
  </si>
  <si>
    <t>https://www.cfda.gov/programs/93.918</t>
  </si>
  <si>
    <t>Cooperative Agreements for State-Based Comprehensive Breast and Cervical Cancer Early Detection Programs</t>
  </si>
  <si>
    <t>https://www.cfda.gov/programs/93.919</t>
  </si>
  <si>
    <t>Disadvantaged Health Professions Faculty Loan Repayment (FLRP) and Minority Faculty Fellowship Program (MFFP)</t>
  </si>
  <si>
    <t>https://www.cfda.gov/programs/93.923</t>
  </si>
  <si>
    <t>Ryan White HIV/AIDS Dental Reimbursement and Community Based Dental Partnership Grants</t>
  </si>
  <si>
    <t>https://www.cfda.gov/programs/93.924</t>
  </si>
  <si>
    <t>Scholarships for Health Professions Students from Disadvantaged Backgrounds</t>
  </si>
  <si>
    <t>https://www.cfda.gov/programs/93.925</t>
  </si>
  <si>
    <t>Healthy Start Initiative</t>
  </si>
  <si>
    <t>https://www.cfda.gov/programs/93.926</t>
  </si>
  <si>
    <t>Special Projects of National Significance</t>
  </si>
  <si>
    <t>https://www.cfda.gov/programs/93.928</t>
  </si>
  <si>
    <t>Native Hawaiian Health Care Systems</t>
  </si>
  <si>
    <t>https://www.cfda.gov/programs/93.932</t>
  </si>
  <si>
    <t>Demonstration Projects for Indian Health</t>
  </si>
  <si>
    <t>https://www.cfda.gov/programs/93.933</t>
  </si>
  <si>
    <t>National Institutes of Health Acquired Immunodeficiency Syndrome Research Loan Repayment Program</t>
  </si>
  <si>
    <t>https://www.cfda.gov/programs/93.936</t>
  </si>
  <si>
    <t>Cooperative Agreements to Support Comprehensive School Health Programs to Prevent the Spread of HIV and Other Important Health Problems</t>
  </si>
  <si>
    <t>https://www.cfda.gov/programs/93.938</t>
  </si>
  <si>
    <t>HIV Prevention Activities_Non-Governmental Organization Based</t>
  </si>
  <si>
    <t>https://www.cfda.gov/programs/93.939</t>
  </si>
  <si>
    <t>HIV Prevention Activities_Health Department Based</t>
  </si>
  <si>
    <t>https://www.cfda.gov/programs/93.940</t>
  </si>
  <si>
    <t>HIV Demonstration, Research, Public and Professional Education Projects</t>
  </si>
  <si>
    <t>Jan, 01 1922</t>
  </si>
  <si>
    <t>https://www.cfda.gov/programs/93.941</t>
  </si>
  <si>
    <t>Research, Prevention, and Education Programs on Lyme Disease in the United States</t>
  </si>
  <si>
    <t>https://www.cfda.gov/programs/93.942</t>
  </si>
  <si>
    <t>Epidemiologic Research Studies of Acquired Immunodeficiency Syndrome (AIDS) and Human Immunodeficiency Virus (HIV) Infection in Selected Population Groups</t>
  </si>
  <si>
    <t>https://www.cfda.gov/programs/93.943</t>
  </si>
  <si>
    <t>Human Immunodeficiency Virus (HIV)/Acquired Immunodeficiency Virus Syndrome (AIDS) Surveillance</t>
  </si>
  <si>
    <t>https://www.cfda.gov/programs/93.944</t>
  </si>
  <si>
    <t>Assistance Programs for Chronic Disease Prevention and Control</t>
  </si>
  <si>
    <t>https://www.cfda.gov/programs/93.945</t>
  </si>
  <si>
    <t>Cooperative Agreements to Support State-Based Safe Motherhood and Infant Health Initiative Programs</t>
  </si>
  <si>
    <t>https://www.cfda.gov/programs/93.946</t>
  </si>
  <si>
    <t>Tuberculosis Demonstration, Research, Public and Professional Education</t>
  </si>
  <si>
    <t>https://www.cfda.gov/programs/93.947</t>
  </si>
  <si>
    <t>Block Grants for Community Mental Health Services</t>
  </si>
  <si>
    <t>https://www.cfda.gov/programs/93.958</t>
  </si>
  <si>
    <t>Block Grants for Prevention and Treatment of Substance Abuse</t>
  </si>
  <si>
    <t>https://www.cfda.gov/programs/93.959</t>
  </si>
  <si>
    <t>Prevention and Public Health Fund (PPHF) Public Health Traineeships</t>
  </si>
  <si>
    <t>https://www.cfda.gov/programs/93.964</t>
  </si>
  <si>
    <t>Coal Miners Respiratory Impairment Treatment Clinics and Services</t>
  </si>
  <si>
    <t>https://www.cfda.gov/programs/93.965</t>
  </si>
  <si>
    <t xml:space="preserve">PPHF Geriatric Education Centers </t>
  </si>
  <si>
    <t>https://www.cfda.gov/programs/93.969</t>
  </si>
  <si>
    <t>Health Professions Recruitment Program for Indians</t>
  </si>
  <si>
    <t>https://www.cfda.gov/programs/93.970</t>
  </si>
  <si>
    <t>Health Professions Preparatory Scholarship Program for Indians</t>
  </si>
  <si>
    <t>https://www.cfda.gov/programs/93.971</t>
  </si>
  <si>
    <t>Health Professions Scholarship Program</t>
  </si>
  <si>
    <t>https://www.cfda.gov/programs/93.972</t>
  </si>
  <si>
    <t>Family Planning_Service Delivery Improvement Research Grants</t>
  </si>
  <si>
    <t>https://www.cfda.gov/programs/93.974</t>
  </si>
  <si>
    <t>Preventive Health Services_Sexually Transmitted Diseases Control Grants</t>
  </si>
  <si>
    <t>https://www.cfda.gov/programs/93.977</t>
  </si>
  <si>
    <t>Preventive Health Services_Sexually Transmitted Diseases Research, Demonstrations, and Public Information and Education Grants</t>
  </si>
  <si>
    <t>https://www.cfda.gov/programs/93.978</t>
  </si>
  <si>
    <t>Mental Health Disaster Assistance and Emergency Mental Health</t>
  </si>
  <si>
    <t>https://www.cfda.gov/programs/93.982</t>
  </si>
  <si>
    <t>Nov, 26 2015</t>
  </si>
  <si>
    <t>https://www.cfda.gov/programs/93.985</t>
  </si>
  <si>
    <t>Cooperative Agreements for State-Based Diabetes Control Programs and Evaluation of Surveillance Systems</t>
  </si>
  <si>
    <t>https://www.cfda.gov/programs/93.988</t>
  </si>
  <si>
    <t>International Research and Research Training</t>
  </si>
  <si>
    <t>https://www.cfda.gov/programs/93.989</t>
  </si>
  <si>
    <t>National Health Promotion</t>
  </si>
  <si>
    <t>Office Of Disease Prevention And Health Promotion, Department Of Health And Human Services</t>
  </si>
  <si>
    <t>https://www.cfda.gov/programs/93.990</t>
  </si>
  <si>
    <t>Preventive Health and Health Services Block Grant</t>
  </si>
  <si>
    <t>https://www.cfda.gov/programs/93.991</t>
  </si>
  <si>
    <t>Maternal and Child Health Services Block Grant to the States</t>
  </si>
  <si>
    <t>https://www.cfda.gov/programs/93.994</t>
  </si>
  <si>
    <t>Adolescent Family Life_Demonstration Projects</t>
  </si>
  <si>
    <t>https://www.cfda.gov/programs/93.995</t>
  </si>
  <si>
    <t>Assisted Outpatient Treatment</t>
  </si>
  <si>
    <t>Mar, 17 2016</t>
  </si>
  <si>
    <t>https://www.cfda.gov/programs/93.997</t>
  </si>
  <si>
    <t>Autism and Other Developmental Disabilities, Surveillance, Research, and Prevention</t>
  </si>
  <si>
    <t>https://www.cfda.gov/programs/93.998</t>
  </si>
  <si>
    <t>Retired and Senior Volunteer Program</t>
  </si>
  <si>
    <t>Corporation For National And Community Service</t>
  </si>
  <si>
    <t>CNCS</t>
  </si>
  <si>
    <t>https://www.cfda.gov/programs/94.002</t>
  </si>
  <si>
    <t>State Commissions</t>
  </si>
  <si>
    <t>https://www.cfda.gov/programs/94.003</t>
  </si>
  <si>
    <t>AmeriCorps</t>
  </si>
  <si>
    <t>https://www.cfda.gov/programs/94.006</t>
  </si>
  <si>
    <t>Program Development and Innovation Grants</t>
  </si>
  <si>
    <t>https://www.cfda.gov/programs/94.007</t>
  </si>
  <si>
    <t>Training and Technical Assistance</t>
  </si>
  <si>
    <t>https://www.cfda.gov/programs/94.009</t>
  </si>
  <si>
    <t>Foster Grandparent Program</t>
  </si>
  <si>
    <t>https://www.cfda.gov/programs/94.011</t>
  </si>
  <si>
    <t>Volunteers in Service to America</t>
  </si>
  <si>
    <t>https://www.cfda.gov/programs/94.013</t>
  </si>
  <si>
    <t>Senior Companion Program</t>
  </si>
  <si>
    <t>https://www.cfda.gov/programs/94.016</t>
  </si>
  <si>
    <t>Senior Demonstration Program</t>
  </si>
  <si>
    <t>Dec, 13 2009</t>
  </si>
  <si>
    <t>https://www.cfda.gov/programs/94.017</t>
  </si>
  <si>
    <t>Social Innovation Fund</t>
  </si>
  <si>
    <t>Jan, 28 2010</t>
  </si>
  <si>
    <t>https://www.cfda.gov/programs/94.019</t>
  </si>
  <si>
    <t>CNCS Disaster Response Cooperative Agreement</t>
  </si>
  <si>
    <t>https://www.cfda.gov/programs/94.020</t>
  </si>
  <si>
    <t>Volunteer Generation Fund</t>
  </si>
  <si>
    <t>Apr, 27 2010</t>
  </si>
  <si>
    <t>https://www.cfda.gov/programs/94.021</t>
  </si>
  <si>
    <t>AmeriCorps VISTA Training &amp; Logistics Support</t>
  </si>
  <si>
    <t>Feb, 16 2013</t>
  </si>
  <si>
    <t>https://www.cfda.gov/programs/94.023</t>
  </si>
  <si>
    <t>Social Innovation Fund Pay for Success</t>
  </si>
  <si>
    <t>Jun, 27 2014</t>
  </si>
  <si>
    <t>https://www.cfda.gov/programs/94.024</t>
  </si>
  <si>
    <t xml:space="preserve">Operation AmeriCorps </t>
  </si>
  <si>
    <t>Oct, 11 2014</t>
  </si>
  <si>
    <t>https://www.cfda.gov/programs/94.025</t>
  </si>
  <si>
    <t>National Service and Civic Engagement Research Competition</t>
  </si>
  <si>
    <t>https://www.cfda.gov/programs/94.026</t>
  </si>
  <si>
    <t>High Intensity Drug Trafficking Areas Program</t>
  </si>
  <si>
    <t>Jul, 18 2010</t>
  </si>
  <si>
    <t>EOP</t>
  </si>
  <si>
    <t>https://www.cfda.gov/programs/95.001</t>
  </si>
  <si>
    <t>Anti-Doping Activities</t>
  </si>
  <si>
    <t>Feb, 25 2012</t>
  </si>
  <si>
    <t>https://www.cfda.gov/programs/95.004</t>
  </si>
  <si>
    <t>https://www.cfda.gov/programs/95.005</t>
  </si>
  <si>
    <t>Model State Drug Laws Initiative</t>
  </si>
  <si>
    <t>Jan, 11 2013</t>
  </si>
  <si>
    <t>https://www.cfda.gov/programs/95.006</t>
  </si>
  <si>
    <t>Research and Data Analysis</t>
  </si>
  <si>
    <t>Jun, 13 2015</t>
  </si>
  <si>
    <t>https://www.cfda.gov/programs/95.007</t>
  </si>
  <si>
    <t>Drug-Free Communities Support Program - National Youth Leadership Initiative</t>
  </si>
  <si>
    <t>https://www.cfda.gov/programs/95.008</t>
  </si>
  <si>
    <t>Social Security_Disability Insurance</t>
  </si>
  <si>
    <t>Social Security Administration</t>
  </si>
  <si>
    <t>SSA</t>
  </si>
  <si>
    <t>https://www.cfda.gov/programs/96.001</t>
  </si>
  <si>
    <t>Social Security_Retirement Insurance</t>
  </si>
  <si>
    <t>https://www.cfda.gov/programs/96.002</t>
  </si>
  <si>
    <t>Social Security_Survivors Insurance</t>
  </si>
  <si>
    <t>https://www.cfda.gov/programs/96.004</t>
  </si>
  <si>
    <t>Supplemental Security Income</t>
  </si>
  <si>
    <t>https://www.cfda.gov/programs/96.006</t>
  </si>
  <si>
    <t>Social Security_Research and Demonstration</t>
  </si>
  <si>
    <t>https://www.cfda.gov/programs/96.007</t>
  </si>
  <si>
    <t xml:space="preserve">Social Security - Work Incentives Planning and Assistance Program </t>
  </si>
  <si>
    <t>https://www.cfda.gov/programs/96.008</t>
  </si>
  <si>
    <t>Social Security State Grants for Work Incentives Assistance to Disabled Beneficiaries</t>
  </si>
  <si>
    <t>https://www.cfda.gov/programs/96.009</t>
  </si>
  <si>
    <t>Special Benefits for Certain World War II Veterans</t>
  </si>
  <si>
    <t>https://www.cfda.gov/programs/96.020</t>
  </si>
  <si>
    <t>Social Security Economic Recovery Act Payments</t>
  </si>
  <si>
    <t>https://www.cfda.gov/programs/96.021</t>
  </si>
  <si>
    <t>State and Local Homeland Security National Training Program</t>
  </si>
  <si>
    <t>DHS</t>
  </si>
  <si>
    <t>https://www.cfda.gov/programs/97.005</t>
  </si>
  <si>
    <t>Homeland Security Preparedness Technical Assistance Program</t>
  </si>
  <si>
    <t>https://www.cfda.gov/programs/97.007</t>
  </si>
  <si>
    <t>Non-Profit Security Program</t>
  </si>
  <si>
    <t>https://www.cfda.gov/programs/97.008</t>
  </si>
  <si>
    <t>Cuban/Haitian Entrant  Program</t>
  </si>
  <si>
    <t>https://www.cfda.gov/programs/97.009</t>
  </si>
  <si>
    <t>Citizenship Education and Training</t>
  </si>
  <si>
    <t>https://www.cfda.gov/programs/97.010</t>
  </si>
  <si>
    <t>Boating Safety Financial Assistance</t>
  </si>
  <si>
    <t>https://www.cfda.gov/programs/97.012</t>
  </si>
  <si>
    <t>National Fire Academy Training Assistance</t>
  </si>
  <si>
    <t>https://www.cfda.gov/programs/97.018</t>
  </si>
  <si>
    <t>Flood Insurance</t>
  </si>
  <si>
    <t>https://www.cfda.gov/programs/97.022</t>
  </si>
  <si>
    <t>Community Assistance Program State Support Services Element (CAP-SSSE)</t>
  </si>
  <si>
    <t>https://www.cfda.gov/programs/97.023</t>
  </si>
  <si>
    <t>Emergency Food and Shelter National Board Program</t>
  </si>
  <si>
    <t>https://www.cfda.gov/programs/97.024</t>
  </si>
  <si>
    <t>National Urban Search and Rescue (US&amp;R) Response System</t>
  </si>
  <si>
    <t>https://www.cfda.gov/programs/97.025</t>
  </si>
  <si>
    <t>Emergency Management Institute Training Assistance</t>
  </si>
  <si>
    <t>https://www.cfda.gov/programs/97.026</t>
  </si>
  <si>
    <t>Emergency Management Institute (EMI)_Independent Study Program</t>
  </si>
  <si>
    <t>https://www.cfda.gov/programs/97.027</t>
  </si>
  <si>
    <t>Emergency Management Institute (EMI)_Resident Educational Program</t>
  </si>
  <si>
    <t>https://www.cfda.gov/programs/97.028</t>
  </si>
  <si>
    <t>Flood Mitigation Assistance</t>
  </si>
  <si>
    <t>https://www.cfda.gov/programs/97.029</t>
  </si>
  <si>
    <t>Community Disaster Loans</t>
  </si>
  <si>
    <t>https://www.cfda.gov/programs/97.030</t>
  </si>
  <si>
    <t>Cora Brown Fund</t>
  </si>
  <si>
    <t>https://www.cfda.gov/programs/97.031</t>
  </si>
  <si>
    <t>Crisis Counseling</t>
  </si>
  <si>
    <t>https://www.cfda.gov/programs/97.032</t>
  </si>
  <si>
    <t>Disaster Legal Services</t>
  </si>
  <si>
    <t>https://www.cfda.gov/programs/97.033</t>
  </si>
  <si>
    <t>Disaster Unemployment Assistance</t>
  </si>
  <si>
    <t>https://www.cfda.gov/programs/97.034</t>
  </si>
  <si>
    <t>Disaster Grants - Public Assistance (Presidentially Declared Disasters)</t>
  </si>
  <si>
    <t>https://www.cfda.gov/programs/97.036</t>
  </si>
  <si>
    <t>Hazard Mitigation Grant</t>
  </si>
  <si>
    <t>https://www.cfda.gov/programs/97.039</t>
  </si>
  <si>
    <t>Chemical Stockpile Emergency Preparedness Program</t>
  </si>
  <si>
    <t>https://www.cfda.gov/programs/97.040</t>
  </si>
  <si>
    <t>National Dam Safety Program</t>
  </si>
  <si>
    <t>https://www.cfda.gov/programs/97.041</t>
  </si>
  <si>
    <t>Emergency Management Performance Grants</t>
  </si>
  <si>
    <t>https://www.cfda.gov/programs/97.042</t>
  </si>
  <si>
    <t>State Fire Training Systems Grants</t>
  </si>
  <si>
    <t>https://www.cfda.gov/programs/97.043</t>
  </si>
  <si>
    <t>Assistance to Firefighters Grant</t>
  </si>
  <si>
    <t>https://www.cfda.gov/programs/97.044</t>
  </si>
  <si>
    <t>Cooperating Technical Partners</t>
  </si>
  <si>
    <t>https://www.cfda.gov/programs/97.045</t>
  </si>
  <si>
    <t>Fire Management Assistance Grant</t>
  </si>
  <si>
    <t>https://www.cfda.gov/programs/97.046</t>
  </si>
  <si>
    <t>Pre-Disaster Mitigation</t>
  </si>
  <si>
    <t>https://www.cfda.gov/programs/97.047</t>
  </si>
  <si>
    <t>Federal Disaster Assistance to Individuals and Households in Presidential Declared Disaster Areas</t>
  </si>
  <si>
    <t>https://www.cfda.gov/programs/97.048</t>
  </si>
  <si>
    <t>Presidential Declared Disaster Assistance to Individuals and Households - Other Needs</t>
  </si>
  <si>
    <t>https://www.cfda.gov/programs/97.050</t>
  </si>
  <si>
    <t>Emergency Operations Center</t>
  </si>
  <si>
    <t>https://www.cfda.gov/programs/97.052</t>
  </si>
  <si>
    <t>Interoperable Emergency Communications</t>
  </si>
  <si>
    <t>https://www.cfda.gov/programs/97.055</t>
  </si>
  <si>
    <t xml:space="preserve">Port Security Grant Program </t>
  </si>
  <si>
    <t>https://www.cfda.gov/programs/97.056</t>
  </si>
  <si>
    <t>Intercity Bus Security Grants</t>
  </si>
  <si>
    <t>https://www.cfda.gov/programs/97.057</t>
  </si>
  <si>
    <t>https://www.cfda.gov/programs/97.061</t>
  </si>
  <si>
    <t>Scientific Leadership Awards</t>
  </si>
  <si>
    <t>https://www.cfda.gov/programs/97.062</t>
  </si>
  <si>
    <t>Homeland Security Grant Program</t>
  </si>
  <si>
    <t>https://www.cfda.gov/programs/97.067</t>
  </si>
  <si>
    <t>Rail and Transit Security Grant Program</t>
  </si>
  <si>
    <t>https://www.cfda.gov/programs/97.075</t>
  </si>
  <si>
    <t>CyberTipline</t>
  </si>
  <si>
    <t>https://www.cfda.gov/programs/97.076</t>
  </si>
  <si>
    <t>Homeland Security Research, Development, Testing, Evaluation, and Demonstration of Technologies Related to Nuclear Threat Detection</t>
  </si>
  <si>
    <t>https://www.cfda.gov/programs/97.077</t>
  </si>
  <si>
    <t xml:space="preserve">Buffer Zone Protection Program (BZPP) </t>
  </si>
  <si>
    <t>https://www.cfda.gov/programs/97.078</t>
  </si>
  <si>
    <t xml:space="preserve">Information Analysis Infrastructure Protection (IAIP) and Critical Infrastructure Monitoring and Protection </t>
  </si>
  <si>
    <t>https://www.cfda.gov/programs/97.080</t>
  </si>
  <si>
    <t>Earthquake Consortium</t>
  </si>
  <si>
    <t>https://www.cfda.gov/programs/97.082</t>
  </si>
  <si>
    <t>Staffing for Adequate Fire and Emergency Response (SAFER)</t>
  </si>
  <si>
    <t>https://www.cfda.gov/programs/97.083</t>
  </si>
  <si>
    <t>Disaster Assistance Projects</t>
  </si>
  <si>
    <t>https://www.cfda.gov/programs/97.088</t>
  </si>
  <si>
    <t>Driver's License Security Grant Program</t>
  </si>
  <si>
    <t>https://www.cfda.gov/programs/97.089</t>
  </si>
  <si>
    <t>Homeland Security Biowatch Program</t>
  </si>
  <si>
    <t>https://www.cfda.gov/programs/97.091</t>
  </si>
  <si>
    <t>Repetitive Flood Claims</t>
  </si>
  <si>
    <t>https://www.cfda.gov/programs/97.092</t>
  </si>
  <si>
    <t>National Fallen Firefighters Memorial</t>
  </si>
  <si>
    <t>Aug, 01 2011</t>
  </si>
  <si>
    <t>https://www.cfda.gov/programs/97.101</t>
  </si>
  <si>
    <t xml:space="preserve">Degrees at a Distance Program </t>
  </si>
  <si>
    <t>https://www.cfda.gov/programs/97.103</t>
  </si>
  <si>
    <t>Homeland Security-related Science, Technology, Engineering and Mathematics (HS STEM) Career Development Program</t>
  </si>
  <si>
    <t>https://www.cfda.gov/programs/97.104</t>
  </si>
  <si>
    <t>Securing the Cities Program</t>
  </si>
  <si>
    <t>https://www.cfda.gov/programs/97.106</t>
  </si>
  <si>
    <t>National Incident Management System (NIMS)</t>
  </si>
  <si>
    <t>https://www.cfda.gov/programs/97.107</t>
  </si>
  <si>
    <t xml:space="preserve">Homeland Security, Research, Testing, Evaluation, and Demonstration of Technologies </t>
  </si>
  <si>
    <t>https://www.cfda.gov/programs/97.108</t>
  </si>
  <si>
    <t>Severe Repetitive Loss Program</t>
  </si>
  <si>
    <t>https://www.cfda.gov/programs/97.110</t>
  </si>
  <si>
    <t>Regional Catastrophic Preparedness Grant Program (RCPGP)</t>
  </si>
  <si>
    <t>https://www.cfda.gov/programs/97.111</t>
  </si>
  <si>
    <t xml:space="preserve">Rail and Transit Security Grant Program (ARRA) </t>
  </si>
  <si>
    <t>https://www.cfda.gov/programs/97.113</t>
  </si>
  <si>
    <t>Emergency Food and Shelter National Board Program (ARRA)</t>
  </si>
  <si>
    <t>https://www.cfda.gov/programs/97.114</t>
  </si>
  <si>
    <t>Assistance to Firefighters Grant (ARRA)</t>
  </si>
  <si>
    <t>https://www.cfda.gov/programs/97.115</t>
  </si>
  <si>
    <t>Port Security Grant Program (ARRA)</t>
  </si>
  <si>
    <t>https://www.cfda.gov/programs/97.116</t>
  </si>
  <si>
    <t>Border Interoperability Demonstration Project</t>
  </si>
  <si>
    <t>Feb, 26 2010</t>
  </si>
  <si>
    <t>https://www.cfda.gov/programs/97.120</t>
  </si>
  <si>
    <t>Bio-Preparedness Collaboratory</t>
  </si>
  <si>
    <t>https://www.cfda.gov/programs/97.122</t>
  </si>
  <si>
    <t xml:space="preserve">Multi-State Information Sharing and Analysis Center </t>
  </si>
  <si>
    <t>Jun, 15 2010</t>
  </si>
  <si>
    <t>https://www.cfda.gov/programs/97.123</t>
  </si>
  <si>
    <t>Interoperable Communications and Training Project</t>
  </si>
  <si>
    <t>https://www.cfda.gov/programs/97.124</t>
  </si>
  <si>
    <t xml:space="preserve">National Special Security Event </t>
  </si>
  <si>
    <t>Sep, 16 2011</t>
  </si>
  <si>
    <t>https://www.cfda.gov/programs/97.126</t>
  </si>
  <si>
    <t>Cybersecurity Education and Training Assistance Program (CETAP)</t>
  </si>
  <si>
    <t>Apr, 27 2011</t>
  </si>
  <si>
    <t>https://www.cfda.gov/programs/97.127</t>
  </si>
  <si>
    <t>National Cyber Security Awareness</t>
  </si>
  <si>
    <t>https://www.cfda.gov/programs/97.128</t>
  </si>
  <si>
    <t>Securing Critical Underground Infrastructure Pilot Program</t>
  </si>
  <si>
    <t>Jul, 06 2011</t>
  </si>
  <si>
    <t>https://www.cfda.gov/programs/97.129</t>
  </si>
  <si>
    <t>National Nuclear Forensics Expertise Development Program</t>
  </si>
  <si>
    <t>Jan, 10 2012</t>
  </si>
  <si>
    <t>https://www.cfda.gov/programs/97.130</t>
  </si>
  <si>
    <t>Emergency Management Baseline Assessments Grant (EMBAG)</t>
  </si>
  <si>
    <t>Sep, 18 2012</t>
  </si>
  <si>
    <t>https://www.cfda.gov/programs/97.131</t>
  </si>
  <si>
    <t>USAID Foreign Assistance for Programs Overseas</t>
  </si>
  <si>
    <t>Agency For International Development</t>
  </si>
  <si>
    <t>USAID</t>
  </si>
  <si>
    <t>https://www.cfda.gov/programs/98.001</t>
  </si>
  <si>
    <t>Cooperative Development Program (CDP)</t>
  </si>
  <si>
    <t>https://www.cfda.gov/programs/98.002</t>
  </si>
  <si>
    <t>Ocean Freight Reimbursement Program (OFR)</t>
  </si>
  <si>
    <t>https://www.cfda.gov/programs/98.003</t>
  </si>
  <si>
    <t>Non-Governmental Organization Strengthening (NGO)</t>
  </si>
  <si>
    <t>https://www.cfda.gov/programs/98.004</t>
  </si>
  <si>
    <t>Institutional Capacity Building (ICB)</t>
  </si>
  <si>
    <t>https://www.cfda.gov/programs/98.005</t>
  </si>
  <si>
    <t>Foreign Assistance to American Schools and Hospitals Abroad (ASHA)</t>
  </si>
  <si>
    <t>https://www.cfda.gov/programs/98.006</t>
  </si>
  <si>
    <t>Food for Peace Development Assistance Program (DAP)</t>
  </si>
  <si>
    <t>https://www.cfda.gov/programs/98.007</t>
  </si>
  <si>
    <t>Food for Peace Emergency Program (EP)</t>
  </si>
  <si>
    <t>https://www.cfda.gov/programs/98.008</t>
  </si>
  <si>
    <t xml:space="preserve">John Ogonowski Farmer-to-Farmer Program </t>
  </si>
  <si>
    <t>https://www.cfda.gov/programs/98.009</t>
  </si>
  <si>
    <t>Denton Program</t>
  </si>
  <si>
    <t>https://www.cfda.gov/programs/98.010</t>
  </si>
  <si>
    <t>Global Development Alliance</t>
  </si>
  <si>
    <t>https://www.cfda.gov/programs/98.011</t>
  </si>
  <si>
    <t>USAID Development Partnerships for University Cooperation and Development</t>
  </si>
  <si>
    <t>https://www.cfda.gov/programs/98.012</t>
  </si>
  <si>
    <t>DHS-16-NPD-005-00-02</t>
  </si>
  <si>
    <t>Fiscal Year (FY) 2016 Homeland Security National Training Program (HSNTP) - National Domestic Preparedness Consortium (NDPC)</t>
  </si>
  <si>
    <t>Department of Homeland Security - FEMA</t>
  </si>
  <si>
    <t>The Department of Homeland Security Fiscal Year (FY) 2016 Homeland Security National Training Program (HSNTP), National Domestic Preparedness Consortium (NDPC) plays an important role in the implementation of the National Preparedness System by supporting the building, sustainment, and delivery of core capabilities essential to achieving the National Preparedness Goal (the Goal) of a secure and resilient Nation. Delivering core capabilities requires the combined effort of the whole community, rather than the exclusive effort of any single organization or level of government. The FY 2016 HSNTP/NDPC supports efforts to build and sustain core capabilities across Prevention, Protection, Mitigation, Response, and Recovery mission areas, with specific focus on addressing the training needs of our nation.  Objectives: FY 2016 HSNTP/NDPC training programs will provide training solutions to address national preparedness gaps, correlate training needs with exercise activities and outcomes, incorporate the core capabilities identified in the National Preparedness Goal, and ensure training is available and accessible to a nationwide audience.</t>
  </si>
  <si>
    <t>ED-GRANTS-061316-001</t>
  </si>
  <si>
    <t>Office of Postsecondary Education (OPE): Undergraduate International Studies and Foreign Language (UISFL) Program: CFDA Number 84.016A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</si>
  <si>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UISFL Program provides grants for planning, developing, and carrying out programs to strengthen and improve undergraduate instruction in international studies and foreign languages in the United States.    Catalog of Federal Domestic Assistance (CFDA) Number: 84.016A.    Applications for grants under the UISFL Program, CFDA number 84.016A,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UISFL Program at www.Grants.gov. You must search for the downloadable application package for this program by the CFDA number. Do not include the CFDA number's alpha suffix in your search (e.g., search for 84.016, not 84.016A).</t>
  </si>
  <si>
    <t>https://www.gpo.gov/fdsys/pkg/FR-2016-06-13/pdf/2016-13933.pdf</t>
  </si>
  <si>
    <t>PA-16-327</t>
  </si>
  <si>
    <t>Collaborative Activities to Expedite Environmental Health Science Research, Translation, and Community Engagement Across EHS Core Centers (Admin Supp)</t>
  </si>
  <si>
    <t xml:space="preserve">These administrative supplements provide funds to awarded P30 Environmental Health Sciences Core Centers to enhance interactions across Centers to address emerging issues and to advance research, translation, and community engagement. </t>
  </si>
  <si>
    <t>http://grants.nih.gov/grants/guide/pa-files/PA-16-327.html</t>
  </si>
  <si>
    <t>ED-GRANTS-060816-001</t>
  </si>
  <si>
    <t>Office of Elementary and Secondary Education (OESE) and Office of Special Education and Rehabilitative Services (OSERS): Comprehensive Centers Program: National Comprehensive Center on Improving Literacy for Students with Disabilities CFDA Number 84.</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</si>
  <si>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Section 2244 of the Elementary and Secondary Education Act of 1965 (ESEA), as amended by the Every Student Succeeds Act (ESSA), requires the Secretary to establish a comprehensive center on students at risk of not attaining full literacy skills due to a disability. Comprehensive Centers are typically administered by the Office of Elementary and Secondary Education (OESE). OESE is funding this Center; however, because of the Center's subject matter, it will be administered jointly by OESE and the Office of Special Education and Rehabilitative Services   (OSERS).    Catalog of Federal Domestic Assistance (CFDA) Number: 84.283D.    Applications for grants under the National Comprehensive Center on Improving Literacy for Students with Disabilities competition, CFDA number 84.283D,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National Comprehensive Center on Improving Literacy for Students with Disabilities competition at www.Grants.gov. You must search for the downloadable application package for this competition by the CFDA number. Do not include the CFDA number's alpha suffix in your search (e.g., search for 84.283, not 84.283D).</t>
  </si>
  <si>
    <t>https://www.gpo.gov/fdsys/pkg/FR-2016-06-08/pdf/2016-13587.pdf</t>
  </si>
  <si>
    <t>CDNR-RIDGE-2016-001</t>
  </si>
  <si>
    <t>Request for Applications for Competitive Grant Award To Establish a USDA RIDGE Center for Food and Nutrition Assistance Research</t>
  </si>
  <si>
    <t>Economic Research Service</t>
  </si>
  <si>
    <t>www.ers.usda.gov</t>
  </si>
  <si>
    <t>INL-16-CA-0038-AME-CAR-06012016</t>
  </si>
  <si>
    <t>INLEA-INLTC-16-002</t>
  </si>
  <si>
    <t>Combating Wildlife Trafficking in South Africa</t>
  </si>
  <si>
    <t>https://www.grantsolutions.gov/gs/preaward/previewPublicAnnouncement.do?id=56804</t>
  </si>
  <si>
    <t>INLEA-INLTC-16-003</t>
  </si>
  <si>
    <t>Combating Wildlife Trafficking in Namibia</t>
  </si>
  <si>
    <t>INL seeks to build upon Namibia's civil law enforcement capabilities to combat wildlife crime and their response to wildlife trafficking by (1) strengthen legislative frameworks (2) build investigative and enforcement capacity (3) enhance prosecutorial and judicial capacity, and (4) raise awareness of wildlife crimes in Namibia.  Applications may encompass any or all of the targets.</t>
  </si>
  <si>
    <t>https://www.grantsolutions.gov/gs/preaward/previewPublicAnnouncement.do?id=56805</t>
  </si>
  <si>
    <t>PM Weapons Removal and Abatement</t>
  </si>
  <si>
    <t>HHS-2017-ACF-OHS-CH-R04-1199</t>
  </si>
  <si>
    <t>Head Start and/or Early Head Start Grantee - Choctaw, Dallas, Marengo, and Wilcox Counties, Alabama</t>
  </si>
  <si>
    <t>Through this announcement, the Administration for Children and Families solicits applications from public or private non-profit organizations, including community-based and faith-based organizations, or for-profit organizations that seek to provide a high-quality, comprehensive birth-to-five program incorporating both Head Start and Early Head Start funding, or to provide for Head Start only or Early Head Start only, to children and families residing in Choctaw, Dallas, Marengo, and Wilcox Counties, Alabama. Funds in the amount of $4,548,551 annually will be available to provide Head Start and/or Early Head Start program services to eligible children and their families.  Interested applicants may email the OHS Operations Center at OHSTech@reviewops.org for additional information.</t>
  </si>
  <si>
    <t>https://ami.grantsolutions.gov/HHS-2017-ACF-OHS-CH-R04-1199</t>
  </si>
  <si>
    <t>20160810-GW</t>
  </si>
  <si>
    <t>Public Humanities Projects</t>
  </si>
  <si>
    <t>http://www.neh.gov/grants/public/public-humanities-projects</t>
  </si>
  <si>
    <t>20160810-TD</t>
  </si>
  <si>
    <t>Media Projects Grants</t>
  </si>
  <si>
    <t>http://www.neh.gov/grants/mp</t>
  </si>
  <si>
    <t>K-NOFO-16-101</t>
  </si>
  <si>
    <t>Online Environmental Science Program</t>
  </si>
  <si>
    <t>http://kolkata.usconsulate.gov</t>
  </si>
  <si>
    <t>RFA-FD-16-048</t>
  </si>
  <si>
    <t>Evaluating predictive methods and product performance in Healthy Adults for Pediatric Patients, Case Study: Furosemide (U01)</t>
  </si>
  <si>
    <t>https://grants.nih.gov/grants/guide/rfa-files/RFA-FD-16-048.html</t>
  </si>
  <si>
    <t>K-NOFO-16-100</t>
  </si>
  <si>
    <t>High School Eco Action Clubs in Kolkata and Patna</t>
  </si>
  <si>
    <t xml:space="preserve">PAS Kolkata will help develop committed young environment champions through Ecology Action groups (Eco Action Clubs) focused on activities in high schools in Kolkata and Patna.  The grantee will select institutions that currently do not have Eco Action Clubs or related organized extra curriculum groups at their schools.  The grantee will also design the curriculum and the program with input from the U.S. Consulate.  The Eco Action Clubs will be managed by a local partner supporting student and faculty input in development of ecological activities. The opportunity will support targeted activities of the Eco Action Clubs to amplify efforts to combat climate change. The programs will serve to promote environmental diplomacy by building subject matter expertise in STEM areas for youth as well as youth leadership skills.For detailed information, please access full announcement. </t>
  </si>
  <si>
    <t>RFA-HD-17-011</t>
  </si>
  <si>
    <t>Understanding STI Co-Infection In At Risk and HIV Infected Adolescents and Young Adults (R01)</t>
  </si>
  <si>
    <t>This Funding Opportunity Announcement (FOA) invites applications to facilitate improved understanding of the interactions between HIV and STIs in the adolescent genital and gastrointestinal mucosa.</t>
  </si>
  <si>
    <t>http://grants.nih.gov/grants/guide/rfa-files/RFA-HD-17-011.html</t>
  </si>
  <si>
    <t>RFA-HD-17-012</t>
  </si>
  <si>
    <t>Understanding STI Co-Infection In At Risk and HIV Infected Adolescents and Young Adults (R21)</t>
  </si>
  <si>
    <t xml:space="preserve">This Funding Opportunity Announcement (FOA) invites applications to facilitate improved understanding of the interactions between HIV and STIs in the adolescent genital and gastrointestinal mucosa. </t>
  </si>
  <si>
    <t>http://grants.nih.gov/grants/guide/rfa-files/RFA-HD-17-012.html</t>
  </si>
  <si>
    <t>RFA-HD-17-010</t>
  </si>
  <si>
    <t>Global Network for Womens and Childrens Health Research Data Coordinating Center (U24)</t>
  </si>
  <si>
    <t xml:space="preserve">This funding opportunity announcement (FOA) issued by the Eunice Kennedy Shriver National Institute of Child Health and Human Development invites grant applications from institutions/organizations willing to participate with the NICHD as the Data Coordinating Center  under a cooperative agreement in an ongoing multi-center international research network designed to perform randomized clinical trials, using common protocols, to reduce the major risk of maternal, neonatal, infant, and early childhood mortality and significant morbidity in low income countries.      </t>
  </si>
  <si>
    <t>http://grants.nih.gov/grants/guide/rfa-files/RFA-HD-17-010.html</t>
  </si>
  <si>
    <t>ENGAGEMENT-201610</t>
  </si>
  <si>
    <t>Public Engagement with Historical Records</t>
  </si>
  <si>
    <t>http://www.archives.gov/nhprc/announcement/engagement.html</t>
  </si>
  <si>
    <t>RFA-DE-17-004</t>
  </si>
  <si>
    <t>Biosensors in the Oral Cavity (R01)</t>
  </si>
  <si>
    <t>The purpose of this funding opportunity announcement (FOA) is to support interdisciplinary research in development of new or adaptation of existing biosensors for noninvasive, dynamic, real-time monitoring of physiological processes in the human body, using the oral cavity as the sensing site.  Biosensors developed through this FOA should be able to assess health and disease states by receiving and analyzing signals from oral fluids, oral and dental tissues, cells and microorganisms, and compounds found in or passing through the oral cavity. Additional capabilities of these biosensors may include wireless and remote communication of outputs, local processing and/or transmitting outputs to a data collection center, and communication with drug delivery devices that can dynamically dispense therapeutic compounds to tissues in accordance with immediate physiological needs of an individual.</t>
  </si>
  <si>
    <t>http://grants.nih.gov/grants/guide/rfa-files/RFA-DE-17-004.html</t>
  </si>
  <si>
    <t>RFA-DE-17-005</t>
  </si>
  <si>
    <t>Biosensors in the Oral Cavity (R21)</t>
  </si>
  <si>
    <t xml:space="preserve">The purpose of this funding opportunity announcement (FOA) is to support pilot and feasibility studies for interdisciplinary research in development of new or adaptation of existing biosensors for noninvasive, dynamic, real-time monitoring of physiological processes in the human body, using the oral cavity as the sensing site.  Biosensors developed through this FOA should be able to assess health and disease states by receiving and analyzing signals from oral fluids, oral and dental tissues, cells and microorganisms, and compounds found in or passing through the oral cavity. Additional capabilities of these biosensors may include wireless and remote communication of outputs, local processing and/or transmitting outputs to a data collection center, and communication with drug delivery devices that can dynamically dispense therapeutic compounds to tissues in accordance with immediate physiological needs of an individual.  </t>
  </si>
  <si>
    <t>http://grants.nih.gov/grants/guide/rfa-files/RFA-DE-17-005.html</t>
  </si>
  <si>
    <t>RFA-AI-16-042</t>
  </si>
  <si>
    <t>Emerging Science and Technology in Transplantation (U01)</t>
  </si>
  <si>
    <t xml:space="preserve">This Funding Opportunity Announcement (FOA) invites applications from institutions or organizations to participate in a cooperative research group focused on transplantation immunology research in three priority areas: 1) microbiota; 2) intravital imaging; and 3) targeted therapeutic delivery.  The purpose of this FOA is to stimulate and support innovation in transplantation immunology through the application of scientific developments and technologies that have not been widely used in transplant immunology research and the formation of new interdisciplinary collaborations. The application of these advances to the field of transplantation will provide valuable insights into the fundamental understanding of alloimmune responses and reveal new avenues to prevent rejection and prolong graft survival. </t>
  </si>
  <si>
    <t>http://grants.nih.gov/grants/guide/rfa-files/RFA-AI-16-042.html</t>
  </si>
  <si>
    <t>RFA-DE-17-008</t>
  </si>
  <si>
    <t>Limited Competition: NIDCR Supplements to NCATS CTSA Programs for Scholars Pursing Dental, Oral and Craniofacial Clinical and Translational Research Career Development (Admin Supp)</t>
  </si>
  <si>
    <t>This FOA is to be used to request administrative supplements for awards made to PAR-15-304 and RFA-TR-14-009 KL2 Institutional Career Development Core</t>
  </si>
  <si>
    <t>http://grants.nih.gov/grants/guide/rfa-files/RFA-DE-17-008.html</t>
  </si>
  <si>
    <t>RFA-AA-17-004</t>
  </si>
  <si>
    <t>Limited Competition for the Continuation of the National Consortium on Alcohol and Neurodevelopment in Adolescence (NCANDA) Administrative Resource (U24)</t>
  </si>
  <si>
    <t xml:space="preserve">This limited competition Funding Opportunity Announcement (FOA) is to support the continuation of the Administrative Resource for the National Consortium on Alcohol and Neurodevelopment in Adolescence (NCANDA).  Only the current NCANDA Administrative Resource awardee is eligible to apply in response to this FOA.  The NCANDA Administrative Resource coordinates the activities of the nation-wide consortium to study the impact of alcohol drinking on brain structure and function during adolescence and into early adulthood.  RFA-AA-17-005 will support continuation of the NCANDA Data Analysis Resource and RFA-AA-17-003 will support the continuation of the Research Projects Sites within the consortium.  </t>
  </si>
  <si>
    <t>http://grants.nih.gov/grants/guide/rfa-files/RFA-AA-17-004.html</t>
  </si>
  <si>
    <t>RFA-AA-17-003</t>
  </si>
  <si>
    <t>Limited Competition for the Continuation of the National Consortium on Alcohol and Neurodevelopment in Adolescence (NCANDA) Research Project Sites (U01)</t>
  </si>
  <si>
    <t>This Funding Opportunity Announcement (FOA) is a limited competition to support the continuation of the Research Project Sites of the National Consortium on Alcohol and Neurodevelopment in Adolescence (NCANDA).  Only the current NCANDA Research Project Site awardees are eligible to apply in response to this FOA.  The NCANDA Research Project Sites have responsibility for the acquisition of data according to the standard protocol for the nation-wide consortium to study the impact of alcohol drinking on brain structure and function during adolescence and into early adulthood.  RFA-AA-17-004 will support continuation of the NCANDA Administrative Resource and RFA-AA-17-005 will support the continuation of the NCANDA Data Analysis Resource.</t>
  </si>
  <si>
    <t>http://grants.nih.gov/grants/guide/rfa-files/RFA-AA-17-003.html</t>
  </si>
  <si>
    <t>RFA-AA-17-005</t>
  </si>
  <si>
    <t>Limited Competition for the Continuation of the National Consortium on Alcohol and Neurodevelopment in Adolescence (NCANDA) Data Analysis Resource (U24)</t>
  </si>
  <si>
    <t>This limited competition Funding Opportunity Announcement (FOA) is to support the continuation of the Data Analysis Resource for the National Consortium on Alcohol and Neurodevelopment in Adolescence (NCANDA).  Only the current NCANDA Data Analysis Resource awardee is eligible to apply in response to this FOA.  The NCANDA Data Analysis Resource has responsibility for the standardization, storage, and analysis of the data acquired by the research project sites of the nation-wide consortium to study the impact of alcohol drinking on brain structure and function during adolescence and into early adulthood.  RFA-AA-17-004 will support continuation of the NCANDA Administrative Resource and RFA-AA-17-003 will support the continuation of the research projects sites within the consortium.</t>
  </si>
  <si>
    <t>http://grants.nih.gov/grants/guide/rfa-files/RFA-AA-17-005.html</t>
  </si>
  <si>
    <t>RFA-DK-16-503</t>
  </si>
  <si>
    <t>Limited Competition for the Continuation of the Collaborative Islet Transplantation Registry (UC4)</t>
  </si>
  <si>
    <t>This FOA invites applications for continuation of the Collaborative Islet Transplantation Registry (CITR). Since 2001, this Registry has compiled and analyzed islet transplantation data with the intent to capture all clinical activity in North America. The registry will collect data and develop and maintain sophisticated databases to be used by the research community for publications and presentations.   CITR will also prepare an annual report available to the public summarizing outcomes of islet transplantation and trends over time. Collection and analysis of this information will contribute to identifying risk factors and key safety and efficacy determinants of successful therapy of this treatment for patients with type 1 diabetes.</t>
  </si>
  <si>
    <t>http://grants.nih.gov/grants/guide/rfa-files/RFA-DK-16-503.html</t>
  </si>
  <si>
    <t>PAR-16-326</t>
  </si>
  <si>
    <t>Advancing Basic Behavioral and Social Research on Resilience: An Integrative Science Approach (UG3/UH3)</t>
  </si>
  <si>
    <t>This FOA solicits applications that will elucidate mechanisms and processes of resilience within a general framework that emphasizes its dynamics and interactions across both time and scale, multiple contexts, multiple outcomes, and multiple time frames.</t>
  </si>
  <si>
    <t>http://grants.nih.gov/grants/guide/pa-files/PAR-16-326.html</t>
  </si>
  <si>
    <t>OAO-0010</t>
  </si>
  <si>
    <t>Outreach and Assistance for Socially Disadvantaged and Veteran Farmers and Ranchers Grant Program</t>
  </si>
  <si>
    <t>DM-Office of Advocacy and Outreach</t>
  </si>
  <si>
    <t>The overall goal of this program is to assist socially disadvantaged and veteran farmers and ranchers in owning and operating farms and ranches while increasing their participation in agricultural programs and services provided by the U. S. Department of Agriculture (USDA).  This program will assist eligible community-based and non-profit organizations, higher education institutions, and tribal entities in providing outreach and technical assistance to socially disadvantaged and veteran farmers and ranchers</t>
  </si>
  <si>
    <t>M16AS00016</t>
  </si>
  <si>
    <t>CFDA No. 15.423</t>
  </si>
  <si>
    <t xml:space="preserve">Bureau of Ocean Energy Management </t>
  </si>
  <si>
    <t xml:space="preserve">Traditional Knowledge Implementation:    Accessing Arctic Community Panels of Subject Matter Experts (AK-15-05)  </t>
  </si>
  <si>
    <t>OES-OER-16-002</t>
  </si>
  <si>
    <t>Lower Mekong Initiative (LMI) Nexus Futures Program</t>
  </si>
  <si>
    <t xml:space="preserve">Ocean and International Environmental Scientific </t>
  </si>
  <si>
    <t>Lower Mekong Initiative (LMI) Nexus Futures Program intends to strengthen the political will for integrated and cooperative solutions to advancing sustainable development around the water, energy, food, and environment nexus within the Sekong, SrePok, and Sesan (3S)  river system, an important set of Mekong tributaries shared by Cambodia, Laos, and Vietnam.  The goal of the LMI Nexus Futures Program is to advance sustainable economic development, strengthen regional integration, and build resiliency to the impacts of climate change in the Lower Mekong countries by strengthening regional discussions (preferably within country-recognized/supported processes) to advance integrated planning and development (focused on the water, energy, food and environment nexus) for the 3S sub-basin.</t>
  </si>
  <si>
    <t>https://www.grantsolutions.gov/gs/preaward/previewPublicAnnouncement.do?id=57658</t>
  </si>
  <si>
    <t>EAP-EAPAQM-16-013</t>
  </si>
  <si>
    <t>Pacific Island Marine Protected Area Projects</t>
  </si>
  <si>
    <t xml:space="preserve">Bureau of East Asian &amp;amp; Pacific Affairs </t>
  </si>
  <si>
    <t>https://www.grantsolutions.gov/gs/preaward/previewPublicAnnouncement.do?id=57659</t>
  </si>
  <si>
    <t>INL-16-GR-0042-AMENIGERIA-KANOSTATE-0621</t>
  </si>
  <si>
    <t>Establishing a Kano State-Level Public Defenders Service</t>
  </si>
  <si>
    <t>PM-PMWRA-16-047</t>
  </si>
  <si>
    <t>16.PMWRA.Kosovo.Clearance.NOFO</t>
  </si>
  <si>
    <t>The U.S. Department of State, Bureau of Political-Military Affairs, Office of Weapons Removal and Abatement (PM/WRA) is pleased to invite eligible organizations to submit grant applications for humanitarian demining and/or explosive ordnance disposal programs in Kosovo, fiscal year 2016.  Specific goals, objectives, and technical requirements for application packages are detailed below.  PM/WRA anticipates awarding up to $800,000 under this grant opportunity.</t>
  </si>
  <si>
    <t>https://www.grantsolutions.gov/gs/preaward/previewPublicAnnouncement.do?id=57746</t>
  </si>
  <si>
    <t>EAP-EAPAQM-16-015</t>
  </si>
  <si>
    <t>Promoting 21st Century Gender-Related Labor Reforms in Malaysia or Vietnam</t>
  </si>
  <si>
    <t>The Bureau of East Asian and Pacific Affairs, Office of Economic Policy, announces a new program whose goal is to support gender-related 21st century labor reforms in either Vietnam or Malaysia that will promote internationally recognized worker rights, broaden participation of women in those economies, and build the capacity of workers organizations to support women in the workforce.  The program will support implementation of either the TPP U.S.-Malaysia Labor Consistency Plan or the TPP U.S.- Vietnam  Plan for Enhancement of Trade and Labour Relations.</t>
  </si>
  <si>
    <t>https://www.grantsolutions.gov/gs/preaward/previewPublicAnnouncement.do?id=57743</t>
  </si>
  <si>
    <t>http://newdelhi.usembassy.gov/</t>
  </si>
  <si>
    <t>ISN-ISNECC-16-014</t>
  </si>
  <si>
    <t>EXBS Program Logistics Support</t>
  </si>
  <si>
    <t>Bureau of International Security and Nonproliferat</t>
  </si>
  <si>
    <t>https://www.grantsolutions.gov/gs/preaward/previewPublicAnnouncement.do?id=57733</t>
  </si>
  <si>
    <t>ED-GRANTS-061616-001</t>
  </si>
  <si>
    <t>Office of Postsecondary Education (OPE): Fulbright-Hays Group Projects Abroad Program CFDA Number 84.021A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</si>
  <si>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purpose of the Fulbright-Hays Group Projects Abroad (GPA) Program is to promote, improve, and develop   modern foreign languages and area studies at varying levels of education. The program provides opportunities for faculty, teachers,   and undergraduate and graduate students to conduct individual and group projects overseas to carry out research and study in the fields of modern foreign languages and area studies. This competition will support both Fulbright-Hays GPA short-term projects (GPA short-term   projects) and Fulbright-Hays GPA long-term projects (GPA long-term projects).      There are three types of GPA short-term projects: (1) Short-term seminar projects of four to six weeks in length designed to increase the linguistic or cultural competency of U.S. students and educators by focusing on a particular aspect of area study, such as the culture of an area or country of study (34 CFR 664.11); (2) curriculum development projects of four to eight weeks in length that provide participants an opportunity to acquire resource materials for curriculum development in   modern foreign language and area studies for use and dissemination in the United States (34 CFR 664.12); and (3) group research or study   projects of three to twelve months in duration designed to give participants the opportunity to undertake research or study in a foreign country (34 CFR 664.13).      GPA long-term projects are advanced overseas intensive language projects that may be carried out during a full year, an academic year, a semester, a trimester, a quarter, or a summer. GPA long-term projects are designed to take advantage of the opportunities in the foreign country that are not present in the United States when providing intensive advanced foreign language training. Only participants who have successfully completed at least two academic years of training in the language to be studied are eligible for language training under this program. In addition, the language to be studied must be indigenous to the host country and maximum use must be made of local   institutions and personnel (34 CFR 664.14).      Applicants may submit only one application under this notice and must identify whether they are applying for a short-term project or a   long-term project.    Catalog of Federal Domestic Assistance (CFDA) Number: 84.021A.    Applications for grants under the Fulbright-Hays GPA Program, CFDA number 84.021A, must be submitted electronically using the Governmentwide Grants.gov Apply site at Grants.gov. Through this site, you will be able to download a copy of the application package, complete it offline, and then upload and submit your application. You may not email an electronic copy of a grant application to us.  You may access the electronic grant application for the Fulbright-Hays GPA Program at www.Grants.gov. You must search for the downloadable application package for this program by the CFDA number.   Do not include the CFDA number's alpha suffix in your search (e.g., search for 84.021, not 84.021A).</t>
  </si>
  <si>
    <t>https://www.gpo.gov/fdsys/pkg/FR-2016-06-16/pdf/2016-14303.pdf</t>
  </si>
  <si>
    <t>ED-GRANTS-062016-001</t>
  </si>
  <si>
    <t>Office of Postsecondary Education (OPE): American Overseas Research Centers (AORC) Program CFDA Number 84.274A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</si>
  <si>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American Overseas Research Centers (AORC) Program provides grants to consortia of institutions of higher education (IHEs) to establish or operate an AORC that promotes postgraduate research, exchanges, and area studies.      AORC grants may be used to pay all or a portion of the cost of establishing or operating a center or program, including: The cost of operation and maintenance of overseas facilities; the cost of organizing and managing conferences; the cost of teaching and research materials; the cost of acquisition, maintenance, and preservation of library collections; the cost of bringing visiting scholars and faculty to the center to teach or to conduct research; the cost of faculty and staff stipends and salaries; the cost of faculty, staff, and student travel; and the cost of publication and dissemination of materials for the scholarly and general public.    Catalog of Federal Domestic Assistance (CFDA) Number: 84.274A.         Applications for grants under the American Overseas Research Centers Program, CFDA Number 84.274A,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Training Program at www.Grants.gov. You must search for the downloadable application package for this program by the CFDA number. Do not include the CFDA number's alpha suffix in your search (e.g., search for 84.274, not 84.274A).</t>
  </si>
  <si>
    <t>https://www.gpo.gov/fdsys/pkg/FR-2016-06-20/pdf/2016-14528.pdf</t>
  </si>
  <si>
    <t>RFA-AA-17-006</t>
  </si>
  <si>
    <t>U.S.-Russia Bilateral Collaborative Research Partnerships (CRP) on the Prevention and Treatment of HIV/AIDS and HIV-Associated Comorbidities (R01)</t>
  </si>
  <si>
    <t xml:space="preserve">This Funding Opportunity Announcement (FOA) solicits applications from United States institutions with a Russian institution partner in collaboration with the Russian Foundation for Basic Research (RFBR) to establish Collaborative Research Partnerships (CRP) in the field of HIV/AIDS research.  The research that is solicited under this announcement is directed toward increasing the knowledge and understanding in biomedical and bio-behavioral topics that aim to impact HIV/AIDS and HIV-associated co-infections, comorbidities, and complications. </t>
  </si>
  <si>
    <t>http://grants.nih.gov/grants/guide/rfa-files/RFA-AA-17-006.html</t>
  </si>
  <si>
    <t>PA-16-334</t>
  </si>
  <si>
    <t>Science of Behavior Change: Use-inspired Basic Research to Optimize Behavior Change Interventions and Outcomes (Admin Supp)</t>
  </si>
  <si>
    <t>This initiative is funded through the NIH Common Fund, which supports cross-cutting programs that are expected to have exceptionally high impact. All Common Fund initiatives invite investigators to develop bold, innovative, and often risky approaches to address problems that may seem intractable or to seize new opportunities that offer the potential for rapid progress.</t>
  </si>
  <si>
    <t>http://grants.nih.gov/grants/guide/pa-files/PA-16-334.html</t>
  </si>
  <si>
    <t>RFA-DK-16-007</t>
  </si>
  <si>
    <t>Neurocognitive Effects of Glycemic Dysregulation in Type 1 Diabetes (DP3)</t>
  </si>
  <si>
    <t>This Funding Opportunity Announcement (FOA) invites applications for studies on the neurocognitive complications of type 1 diabetes in new, stand-alone studies or using subjects and/or samples from clinical studies on type 1 diabetes.</t>
  </si>
  <si>
    <t>http://grants.nih.gov/grants/guide/rfa-files/RFA-DK-16-007.html</t>
  </si>
  <si>
    <t>RFA-NS-16-024</t>
  </si>
  <si>
    <t>Planning Grant for NINDS Morris K. Udall Parkinson's Disease Research Center Without Walls (R34)</t>
  </si>
  <si>
    <t>This Funding Opportunity Announcement solicits Planning Grant applications to convene new transdisciplinary research consortia and formalize the multi-institutional organizational structure necessary to resolve an essential challenge in Parkinson's disease (PD) through a subsequent, transformative Center without Walls (CWOW) approach. The most compelling applications will: (i) identify and justify a fundamental PD research priority; (ii) build an exemplary collaborative team; and (iii) demonstrate exceptional potential to pursue a targeted, thematically integrated strategy to remove a critical impediment blocking advancement of the understanding and treatment of PD. Consortia must include the optimal combination of specialized expertise required to address the stated challenge using a goal-driven approach; teams must be anchored by at least one PD researcher and include at least one investigator with primary expertise in another research area. The Program Director/Principal Investigator (PD/PI) must be eminently qualified to provide visionary scientific leadership and effective oversight of consortium administrative activities. The applicant site must demonstrate ability to lead and coordinate administrative activities of the consortium; all participating sites must demonstrate leadership in their area of scientific expertise, as well as propensity to leverage existing resources and technologies to meet stated goals. To foster dynamic collaborations, this FOA will provide support to convene and formalize the organizational structure of novel research consortia; planning activities for continuation of established projects and teams will not be supported. Research activities or the establishment of research resource infrastructure are also out of initiative scope, as are projects proposing questions that represent incremental advances for PD. Applications should highlight expected end products of planning activities as well as significance of a subsequent CWOW effort. Successful planning efforts will lead directly to an application for support of an NINDS Morris K. Udall Center without Walls for Parkinsons Disease Research (Udall PD-CWOW; U54).</t>
  </si>
  <si>
    <t>http://grants.nih.gov/grants/guide/rfa-files/RFA-NS-16-024.html</t>
  </si>
  <si>
    <t>Bureau of Land Management</t>
  </si>
  <si>
    <t>Bureau of Reclamation</t>
  </si>
  <si>
    <t>F16AS00314</t>
  </si>
  <si>
    <t>This funding opportunity aims to advance shorebird conservation by reducing the impacts of human disturbance at migratory stopover sites along the U.S. Atlantic Coast.  This work will contribute to the Atlantic Flyway Shorebird Initiative (AFSI) goal of increasing shorebird populations by 10-15% by 2025 through improving stopover habitat quality.</t>
  </si>
  <si>
    <t>ND-NOFO-16-103</t>
  </si>
  <si>
    <t>All-India Road Show on Womenâ€™s Economic Empowerment through Entrepreneurship</t>
  </si>
  <si>
    <t xml:space="preserve">The Public Affairs Section of the U.S. Embassy in New Delhi seeks proposals for a project entitled â€œAll-India Roadshow on Womenâ€™s Economic Empowerment through Entrepreneurship.â€  This country-wide program aims to provide practical tools, skills and mentorship opportunities to young Indian women entrepreneurs including those on the threshold of deciding career options to set up sustainable businesses.  This program will connect these women with American and Indian entrepreneurs both in person and virtually to help them overcome the challenges that are inevitable in the long road from an idea to establishing an enterprise. (Please refer to the full announcement for details).  </t>
  </si>
  <si>
    <t>http://newdelhi.usembassy.gov</t>
  </si>
  <si>
    <t>H-NOFO-16-100</t>
  </si>
  <si>
    <t>TechCamp for Civil Society Organizations and Youth Leaders Hyderabad 2016</t>
  </si>
  <si>
    <t xml:space="preserve">The U.S. Consulate General Public Affairs Section in Hyderabad seeks proposals for a project entitled â€œTechCamp for Civil Society Organizations and Youth Leaders â€“ Hyderabad 2016.  The proposed project will consist of a grantee working closely with the Department of State (DOS), represented by PAS Hyderabad and the Bureau of International Information Programs (IIP), in implementing a TechCamp that aims to bring together youth leaders, civil society activists, religious leaders and journalists in order to increase their organizational capacities and develop tech solutions for countering violent extremism and online radicalization.  (Please refer to the full announcement for details)   </t>
  </si>
  <si>
    <t>http://hyderabad.usconsulate.gov</t>
  </si>
  <si>
    <t>EAP-EAPAQM-16-014</t>
  </si>
  <si>
    <t>Lower Mekong Initiative Air Conditioning Efficiency</t>
  </si>
  <si>
    <t>The U.S. Department of State Bureau of East Asia Pacific Affairs announces an open competition for organizations interested in submitting applications for a project that supports economic growth, energy security, and emissions reductions in the Lower Mekong and Southeast Asia. Through the Lower Mekong Initiative and ASEAN Standardization Harmonization Initiative for Energy Efficiency (Shine) program, this project will seek to build on the existing ASEAN-Shine ASEAN Regional and Vietnam National Roadmaps by assisting Vietnam in implementing higher minimum energy performance standards for air conditioning and encouraging enforcement of those standards. These goals will be accomplished through two workshops in Southeast Asia that will bookend subject matter engagement using global standards and labeling subject matter experts and tailored global and regional best practices (including Thailand).</t>
  </si>
  <si>
    <t>https://www.grantsolutions.gov/gs/preaward/previewPublicAnnouncement.do?id=57675</t>
  </si>
  <si>
    <t>The Bureau of East Asian and Pacific Affairs (EAP) announces a request for proposals from organizations interested and driven to develop and manage projects leading to the creation and implementation of more, effectively managed Marine Protected Areas (MPA) in the Pacific Islands region. The Pacific Islands region is marked by recent success and significant momentum in the creation of MPAs. MPAs are safe havens for marine resources and can serve as living laboratories that are crucial to scientific research and discoveries that benefit humankind. MPAs can also boost economic activity in the countries they are created in by increasing fish stocksÃƒÂ¢Ã‚Â€Ã‚Â™ sustainability and created new or improved opportunities for tourism. Pending availability of funding, EAP will allocate up to a total of $445,500 in FY15 Economic Support Funds for up to two grant projects. Projects are limited to Pacific Island countries eligible to receive Economic Support Funds: Fiji, Kiribati, Marshall Islands, Micronesia, Nauru, Palau, Papua New Guinea, Samoa, Solomon Islands, Timor-Leste, Tonga, Tuvalu, and Vanuatu.</t>
  </si>
  <si>
    <t xml:space="preserve">INL is seeking applications to expand the capabilities of the public defense services in Kano, Nigeria by establishing a state-level Public Defenderâ€™s Office that responds efficiently to the needs of the indigent and results in a reduction in the number of pre-trial detainees.  Following successful completion of this program, it is envisioned that the Kano State government would fully take over administering, managing, and financing the newly established public defense office with assistance from the Nigerian Bar Association (NBA), Kano Branch.  </t>
  </si>
  <si>
    <t>SBUR-SGWIPF-16-006</t>
  </si>
  <si>
    <t>Comprehensive Gender-Based Violence Programming in Malawi and Tanzania Initiative</t>
  </si>
  <si>
    <t>https://www.grantsolutions.gov/gs/preaward/previewPublicAnnouncement.do?id=57751</t>
  </si>
  <si>
    <t>DOS-BRA-AQM-FY16-001</t>
  </si>
  <si>
    <t>100 Million Strong: Mission Brazilâ€™s Commitment to Empower Local Women and Girls</t>
  </si>
  <si>
    <t>Mission to Brazil</t>
  </si>
  <si>
    <t xml:space="preserve">The U.S. Embassy in Brazil announces the Notice of Funding Opportunity (NOFO) for a new program whose goal is to empower women and girls in Brazil. The purpose of this Notice of Funding Opportunity (NOFO) is to solicit applications for funding from prospective partners to support the implementation of activities in Brazil. To promote gender equality and empower girls and adolescents, it is essential to address fundamental societal inequalities by keeping girls in school, increasing access to secondary education, ending child marriage, promoting gender-responsive adolescent health by decreasing the adolescent pregnancy rate, and addressing gender-based violence in vulnerable and marginalized communities.  To advance these objectives, the funded project must carry out innovative program activities, such as a series of holistic workshops or training's, to empower girls and adolescents to exercise their full citizenship and rights.  The project may do this in conjunction with direct training and capacity building of women community and political leaders (of all levels) who could serve as mentors and partners  </t>
  </si>
  <si>
    <t>The grantee shall support U.S.-based training activities for the Export Control and Related Border Security ProgramÃƒÂ¢Ã‚Â€Ã‚Â™s partner countries.</t>
  </si>
  <si>
    <t>RFA-ES-16-007</t>
  </si>
  <si>
    <t>The Preconception Exposure Window and Health of the Offspring (R01)</t>
  </si>
  <si>
    <t>This Funding Opportunity Announcement (FOA) is intended to encourage grant applications that use animal models to investigate whether environmental chemical exposures during the preconception time period (pre-fertilization) to germ cells can be mechanistically linked to later-life traceable phenotypic outcomes in the first generation offspring.</t>
  </si>
  <si>
    <t>http://grants.nih.gov/grants/guide/rfa-files/RFA-ES-16-007.html</t>
  </si>
  <si>
    <t>RFA-HL-17-016</t>
  </si>
  <si>
    <t>NHLBI Research Career Development Programs in T4 Implementation Research (K12)</t>
  </si>
  <si>
    <t>This funding opportunity announcement (FOA) encourages applications for institutional research career development (K12) programs that propose to support mentored research and career development experiences for scholars prepared to address the complex process of bridging research and practice in a variety of real-world settings with a focus on heart, lung, blood, and sleep (HLBS) diseases and conditions. The career development opportunity should lead to research independence in the area of late stage translation (T4) research. Scholars are expected to be supported, depending on needs, for up to 3 years on consecutive 12-month appointments. Candidates selected for support as scholars must hold a research or health-professional doctoral degree and commit a minimum of 9 person-months (equivalent to 75% of full-time professional effort) to conducting dissemination and implementation research focused on HLBS disorders and career development activities associated with the proposed program.</t>
  </si>
  <si>
    <t>http://grants.nih.gov/grants/guide/rfa-files/RFA-HL-17-016.html</t>
  </si>
  <si>
    <t>PAR-16-350</t>
  </si>
  <si>
    <t>Clinical Research Education and Career Development (CRECD) Program (R25)</t>
  </si>
  <si>
    <t xml:space="preserve">The NIH Research Education Program (R25) supports research education activities in the mission areas of the NIH.  The over-arching goal of this NIMHD R25 program is to support educational activities that enhance the diversity of the biomedical, behavioral and clinical research workforce.    </t>
  </si>
  <si>
    <t>http://grants.nih.gov/grants/guide/pa-files/PAR-16-350.html</t>
  </si>
  <si>
    <t>PAR-16-351</t>
  </si>
  <si>
    <t>Conference for Early Stage HIV/AIDS Vaccine  Researchers (R13)</t>
  </si>
  <si>
    <t>This Funding Opportunity Announcement (FOA) encourages Research Conference Grant (R13) applications to conduct intensive workshop/conference/meeting(s) that address the needs of early stage HIV/AIDS vaccine researchers as they translate preclinical research from nonhuman primates (NHPs) to human clinical trials. The objectives of the meeting supported by this FOA are to provide these early stage HIV/AIDS vaccine researchers with guidance on conducting preclinical research to inform HIV vaccine strategies for clinical trials and developing skills related to networking, work-life balance, grantsmanship, and goal/milestone-oriented projects. Conference topics should include, but not be limited to: critical aspects of human vaccine development, including statistical considerations, host genetics and others; methods to translate the results of NHP challenge studies to clinical trials in humans; and methods to develop milestone-driven projects.</t>
  </si>
  <si>
    <t>http://grants.nih.gov/grants/guide/pa-files/PAR-16-351.html</t>
  </si>
  <si>
    <t xml:space="preserve">Earlier exploratory CDER research projects showed that dissolution and/or solubility of a poorly soluble drug (furosemide was studied as the model drug) was higher in medium containing milk and baby formula than that in standard buffer medium.    This research project will explore in vivo performance of furosemide in healthy adult volunteers following oral dosing of furosemide tablets with dosing liquids (i.e. water, milk, baby formula and Ensure Plusâ„¢ ). The administration of dosing liquids will mimic dosing and feeding conditions in pediatric patients (two years old and younger).  The study will be designed with emphasis on the absorption phase and for careful characterization of the furosemide concentration-time profiles during the first 6 hours after dosing.    </t>
  </si>
  <si>
    <t xml:space="preserve">The Public Affairs Section of the U.S. Consulate General in Kolkata seeks proposals for a project entitled â€œOnline Environmental Science Program.â€   The proposed project will educate high school students about local systems of water and the root causes and effects of air and/or water pollution in order for them to learn about their local environmental systems, to apply action locally, and to inform their communities of the challenges and next steps required to improve their local environment.    The project proposes a collaborative effort between a U.S.-based institution and an India-based  institution to develop/design or use/modify previously created modules to provide online learning lessons in the area of air and/or water science.  The implementing partners will also select an equal number of secondary high schools from the United States and the Kolkata Consular District in India (10-15) to participate in a semester-long program based on the established modules.  High schools should be selected to match similar or same climes and environmental challenges when possible.  Students should be selected to achieve gender parity. For detailed information please access full announcement.   </t>
  </si>
  <si>
    <t xml:space="preserve">Public Humanities Projects grants support projects that bring the ideas and insights of the humanities to life for general audiences. Projects must engage humanities scholarship to illuminate significant themes in disciplines such as history, literature, ethics, and art, or to address challenging issues in contemporary life.  NEH encourages projects that involve members of the public in collaboration with humanities scholars or that invite contributions from the community in the development and delivery of humanities programming.  This grant program supports a variety of forms of audience engagement. Applications should follow the parameters set out below for one of the following three formats:  â€¢ Community Conversations: This format supports one- to three-year-long series of community-wide public discussions in which diverse residents creatively address community challenges, guided by the perspectives of the humanities.    â€¢ Exhibitions: This format supports permanent exhibitions that will be on view for at least three years, or travelling exhibitions that will be available to public audiences in at least two venues in the United States (including the originating location).   â€¢ Historic Places: This format supports the interpretation of historic sites, houses, neighborhoods, and regions, which might include living history presentations, guided tours, exhibitions, and public programs.    NEH encourages projects that explore humanities ideas through multiple formats. Proposed projects may include complementary components that deepen an audienceâ€™s understanding of a subject: for example, a museum exhibition might be accompanied by a website, mobile app, or discussion programs.  Your application must identify one primary format for your project and follow the application instructions for that format.  </t>
  </si>
  <si>
    <t xml:space="preserve">The Media Projects program supports film, television, and radio projects that engage general audiences with humanities ideas in creative and appealing ways. All projects must be grounded in humanities scholarship in disciplines such as history, art history, film studies, literature, drama, religious studies, philosophy, or anthropology. Projects must also demonstrate an approach that is thoughtful, balanced, and analytical (rather than celebratory). The approach to the subject matter must go beyond the mere presentation of factual information to explore its larger significance and stimulate critical thinking. NEH is a national funding agency, so the projects that we support must demonstrate the potential to attract a broad general audience. Film and television projects may be single programs or a series addressing significant figures, events, or ideas. Programs must be intended for national distribution, via traditional carriage or online distribution. The Division of Public Programs welcomes projects that range in length from short-form to broadcast-length video.  The Division of Public Programs also encourages film and television projects that examine international themes and subjects in the humanities, in order to spark Americansâ€™ engagement with the broader world beyond the United States. These projects should demonstrate international collaboration by enlisting scholars based both in the United States and abroad, and/or by working with an international media team. The collaborations should bring broad cross-cultural perspectives to the proposed topics and should be intended primarily for U.S. public audiences. Radio projects, including podcasts, may involve single programs, limited series, or segments within an ongoing series. They may also develop new humanities content to augment existing radio programming or add greater historical background or humanities analysis to the subjects of existing programs. Programs receiving production grants may be either broadcast or disseminated online. They may be intended for national or regional distribution. NEH encourages projects that engage public audiences through multiple formats in the exploration of humanities ideas. Proposed projects might include complementary components to a film, television, or radio project. These components should deepen the audienceâ€™s understanding of the subject in a supplementary manner: for example, book/film discussion programs, supplemental educational websites, or museum exhibitions. Development Grants enable media producers to collaborate with scholars to develop humanities content and to prepare programs for production. Grants should result in a script and may also yield a detailed plan for outreach and public engagement in collaboration with a partner organization or organizations. Production Grants support the production and distribution of films, television programs, and radio programs that promise to engage a broad public audience.  </t>
  </si>
  <si>
    <t xml:space="preserve">The National Historical Publications and Records Commission seeks projects that encourage public engagement with historical records, including the development of new tools that enable people to engage online. The NHPRC is looking for projects that create models and technologies that other institutions can freely adopt. In general, collaborations between archivists, documentary editors, historians, educators, and/or community-based individuals are more likely to create a competitive proposal.   Projects might create and develop programs to engage people in the study and use of historical records for institutional, educational or personal reasons. For example, an applicant can: â€¢ Enlist volunteer â€œcitizen archivistsâ€ in projects to accelerate access to historical records, especially those online. This may include, but is not limited to, efforts to identify, tag, transcribe, annotate, or otherwise enhance digitized historical records.  â€¢ Develop educational programs for K-16 students or community members that encourage them to engage with historical records already in repositories or that are collected as part of the project. For a comprehensive list of the Commissionâ€™s limitations on funding, please see â€œWhat we do and do not fundâ€ (http://www.archives.gov/nhprc/apply/eligibility.html). Applications that consist entirely of ineligible activities will not be considered.  Award Information  A grant normally is for one to three years. The Commission expects to make up to three grants of between $50,000 and $150,000. The total amount allocated for this program is up to $275,000. Grants begin no earlier than July 1, 2017. The Commission requires that grant recipients acknowledge NHPRC grant assistance in all publications and other products that result from its support.  Eligibility Information Eligible applicants: â€¢ Nonprofit organizations or institutions  â€¢ Colleges, universities, and other academic institutions  â€¢ State or local government agencies  â€¢ Federally-acknowledged or state-recognized Native American tribes or groups  Cost Sharing The total costs of a project are shared between the NHPRC and the applicant organization.  The Commission provides no more than 50 per cent of total direct project costs in the Public Engagement with Historical Records category. NHPRC grant recipients are not permitted to use grant funds for indirect costs (as indicated in 2 CFR 2600.101).  The applicantâ€™s financial contribution may include both direct and indirect expenses, in-kind contributions, non-Federal third-party contributions, and any income earned directly by the project. Indirect costs must be listed under the applicantâ€™s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www.sam.gov.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 </t>
  </si>
  <si>
    <t xml:space="preserve">The U.S. Department of Agriculture (USDA) Economic Research Service (ERS), in collaboration with USDAâ€™s Food and Nutrition Service (FNS), invites applications for a competitively awarded grant to establish a research center to administer the Research Innovation and Development Grants in Economics (RIDGE) Program. The USDA Ridge Center will:    1. Provide renewed focus on economic aspects of food and nutrition assistance research;  2. Stimulate innovative research on domestic food and nutrition assistance issues by providing small grants for new analyses of the USDA major food and nutrition assistance programs, food security, and smaller, less studied programs such as the Summer Food Service Program;  3. Broaden the network of social scientists who collaborate in expanding the understanding of the economic, nutrition, and health outcomes of participation in USDAâ€™s food assistance programs, as well as of the issues surrounding program implementation and delivery, and  4. Achieve cost savings through consolidating the previous two RIDGE Centers into one institution.     ERS anticipates that $600,000 will be awarded in fiscal year 2016 to support this activity with additional funding, subject to availability, for 2 more years. </t>
  </si>
  <si>
    <t>Strengthen the capacity of wildlife-related institutions and actors in South Africa across multiple landscapes, but concentrated primarily where South Africa is home to large populations of Rhinoceroses.  INL will support building the capacity of South AfricaÃƒÂ¢Ã‚Â€Ã‚Â™s civil law enforcement entities and personnel to address, investigate, and support prosecution of illegal wildlife trade within and from South Africa.</t>
  </si>
  <si>
    <t>Evidence and Case Management for the Central African Republicâ€™s Criminal Justice System</t>
  </si>
  <si>
    <t xml:space="preserve">INL seeks proposals for re-building and expanding the capacity of the case management and evidence control systems in CARâ€™s criminal justice system.  At the completion of this project, both systems shall demonstrate improved operation, effectiveness, and accountability when compared to the systems currently in place. </t>
  </si>
  <si>
    <t>New American Cultural Centers and Cultural Programming in the Peopleâ€™s Republic of China</t>
  </si>
  <si>
    <t xml:space="preserve">Organizations may apply for creative placemaking projects that contribute to the livability of communities and place the arts at their core. Our Town offers support for projects in two areas:    â€¢ Arts Engagement, Cultural Planning, and Design Projects that represent the distinct character and quality of their communities. These projects require a partnership between a nonprofit organization and a local government entity, with one of the partners being a cultural organization. Matching grants range from $25,000 to $200,000.    â€¢ Projects that Build Knowledge About Creative Placemaking. These projects are available to arts and design service organizations, and industry, policy, or university organizations that provide technical assistance to those doing place-based work. Matching grants range from $25,000 to $100,000.  </t>
  </si>
  <si>
    <t>**THIS IS A NOTICE OF SINGLE SOURCE AWARD-NOT A RFP**  The U.S. Fish and Wildlife Service (Service) uses a science-based, adaptive framework for setting and achieving broad-scale conservation objectives that strategically address the problems fish and wildlife will face in the future. This framework, called Strategic Habitat Conservation, is based on the principles of adaptive management and uses population and habitat data, ecological models, and focused monitoring and assessment efforts to develop and implement strategies that result in measurable fish and wildlife population outcomes. This process uses the best available scientific information to predict how fish and wildlife populations will respond to changes in the environment, thus enabling the Service to focus habitat conservation and other management activities where they will be most effective. In addition, the Service needs focused, applied science directed at high impact questions surrounding threats to fish and wildlife resources for which management and/or mitigation is required to maintain species at healthy, sustainable, desired levels. The Service must base its decisions on the best science available, in order to defend its regulatory decisions, biological opinions and species conservation recommendations to land managers. This program will use a cooperative agreement as the financial assistance instrument.  The Service will be responsible for the following:  (1) Provide maps indicating geographic areas where surveys for golden eagle nests have not been systematically conducted and where knowledge of the speciesÃ¢Â¿Â¿ nest distribution is otherwise poor, (2) Prioritize areas to be surveyed for nests, (3)  Provide a database format for entry of nest site data, (4) Provide satellite telemetry transmitters to be deployed on eagles, (5) Pay for data downloads from the transmitters, collected via the Argos satellite system, (6) Provide funding to cover costs of coordination among land managers and land owners, to deploy transmitters on individual eagles.</t>
  </si>
  <si>
    <t xml:space="preserve">Humanities Connections grants seek to expand the role of the humanities in the undergraduate curriculum at two- and four-year institutions, offering students in all academic fields new opportunities to develop the intellectual skills and habits of mind that the humanities cultivate. Grant projects focus on connecting the resources and perspectives of the humanities to studentsâ€™ broader educational and professional goals, regardless of their path of study. Through this new grant program, NEH invites proposals that reflect innovative and imaginative approaches to preparing students for their roles as engaged citizens and productive professionals in a rapidly changing and interdependent world.  Grants support the development and implementation of an integrated set of courses and student engagement activities focusing on significant humanities content. A common topic, theme, or compelling issue or question must link the courses and activities. The linked courses (a minimum of three) may fulfill general education or core curriculum requirements but could also be designed primarily for students in a particular major or course of study. The Humanities Connections program gives special encouragement to projects that foster collaboration between humanities faculty and their counterparts in the social and natural sciences and pre-service or professional programs in business, engineering, health sciences, law, computer science, and other non-humanities fields.  Humanities Connections projects have two core features:   1. faculty from at least two separate departments or schools at a single institution must collaborate to devise new curricular arrangements; and 2. projects must include provisions for high-impact student engagement activities that relate directly to the topic(s) of the linked courses. These activities could include individual or collaborative undergraduate research projects; opportunities for civic engagement; or a structured experience with community-based, project-based, or site-based learning. Community organizations and cultural institutions can play key roles in this regard.  </t>
  </si>
  <si>
    <t>The MURI program supports basic research in science and engineering at U.S. institutions of higher education (hereafter referred to as "universities") that is of potential interest to DoD. The program is focused on multidisciplinary research efforts where more than one traditional discipline interacts to provide rapid advances in scientific areas of interest to the DoD. As defined in the DoD Financial Management Regulation: Basic research is systematic study directed toward greater knowledge or understanding of the fundamental aspects of phenomena and of observable facts without specific applications towards processes or products in mind. It includes all scientific study and experimentation directed toward increasing fundamental knowledge and understanding in those fields of the physical, engineering, environmental, and life sciences related to long-term national security needs. It is farsighted high payoff research that provides the basis for technological progress (DoD 7000.14-R, vol. 2B, chap. 5, para. 050201.B).DoDâ€™s basic research program invests broadly in many specific fields to ensure that it has early cognizance of new scientific knowledge. The FY 2017 MURI competition is for the topics listed below. Detailed descriptions of the topics and the Topic Chief for each can be found in Section VIII, entitled, â€œSpecific MURI Topics,â€ of this FOA. The detailed descriptions are intended to provide the offeror a frame of reference and are not meant to be restrictive to the possible approaches to achieving the goals of the topic and the program. Innovative ideas addressing these research topics are highly encouraged. White papers and full proposals addressing the following topics should be submitted to the Air Force Office of Scientific Research (AFOSR):Topic 1 (AFOSR): Foundations of Interactive Protocols for Quantum Computation and Communications Topic 2 (AFOSR): Bioinspired Low-Energy Information Processing Topic 3 (AFOSR): Autonomous Research Systems for Materials Development Topic 4 (AFOSR): Beam/Wave Dynamics in Geometrically Complex Systems with Emitting Boundaries Topic 5 (AFOSR): Atmospheric disturbances at high altitudes Topic 6 (AFOSR): Revolutionary Advances in Computational Quantum Many Body Physics Topic 7 (AFOSR): Melanin: Unique Biopolymers for Functional Precision Nanoscale Materials Topic 8 (AFOSR): Adaptive Oxides for Biomimetic Synapse Design via Modulation of Internal States White papers and full proposals addressing the following topics should be submitted to the Office of Naval Research (ONR):Topic 9 (ONR): Physics, Chemistry and Mechanics of Polymer Dielectric Breakdown Topic 10 (ONR): Percept formation and scene analysis in echo locating systems Topic 11 (ONR): Phase Change Materials for Photonics Topic 12 (ONR): Event Representation and Episodic Memory  Topic 13 (ONR): Nonlinear Phenomena and Interactions Induced by Short and Ultra-Short Pulsed Lasers in the Long-Wave Infrared Regime Topic 14 (ONR): High-Fidelity Simulation Methodologies for Multi-Phase Flows Topic 15 (ONR): Novel Approaches to Modeling Factions and Conflict Topic 16 (ONR): Assuring Composability and Correctness for Intelligent and Learning Systems that Interact with Unstructured Physical Environments White papers and full proposals addressing the following topics should be submitted to the Army Research Office (ARO):Topic 17 (ARO): Additive 3D Self-Assembly of Responsive Materials Topic 18 (ARO): Anyons in 2D materials and cold Atomic gases Topic 19 (ARO): Characterization of Information Content in Data for Multimodal Data Analysis Topic 20 (ARO): Nutritional and Environmental Effects on the Gut Microbiome and Cognition Topic 21 (ARO): Spectral Decomposition and Control of Strongly Coupled Nonlinear Interacting Systems Topic 22 (ARO): Toward Room Temperature Exciton-Polaritonics Topic 23 (ARO): Cyber Deception through Active Leverage of Adversariesâ€™ Cognition Process Proposals from a team of university investigators are warranted when the necessary expertise in addressing the multiple facets of the topics may reside in different universities, or in different departments in the same university. By supporting multidisciplinary teams, the program is complementary to other DoD basic research programs that support university research through single-investigator awards. Proposals shall name one Principal Investigator (PI) as the responsible technical point of contact. Similarly, one institution shall be the primary awardee for the purpose of award execution. The PI shall come from the primary institution. The relationship among participating institutions and their respective roles, as well as the apportionment of funds including sub-awards, if any, shall be described in both the proposal text and the budget.For topic 19, proposals are invited that include participation from UK academic institutions (see Section III.2); however, UK participation is not a requirement. In the case of proposals with UK participation, there still should be a single US primary institution and one PI submitting the overall proposal. However, funding for the UK participation will be allocated separately by the UK government</t>
  </si>
  <si>
    <t xml:space="preserve">The Humanities Open Book Program is designed to make outstanding out-of-print humanities books available to a wide audience. By taking advantage of low-cost â€œebookâ€ technology, the program will allow teachers, students, scholars, and the public to read humanities books that have long been out of print. Humanities Open Book is jointly sponsored by NEH and the Andrew W. Mellon Foundation.  Traditionally, printed books have been the primary medium for expressing, communicating, and debating humanistic ideas. However, the vast majority of humanities books sell a small number of copies and then quickly go out of print. Most scholarly books printed since 1923 are not in the public domain and are not easily available to the general public. As a result, there is a huge, mostly untapped resource of remarkable scholarship going back decades that is largely unused by todayâ€™s scholars, teachers, students, and members of the public, many of whom turn first to the Internet when looking for information. Modern ebook technology can make these books far more accessible than they are today.  NEH and Mellon are soliciting proposals from academic presses, scholarly societies, museums, and other institutions that publish books in the humanities to participate in the Humanities Open Book Program. Applicants will provide a list of previously published humanities books along with brief descriptions of the books and their intellectual significance. Depending on the length and topics of the books, the number to be digitized may vary. However, NEH and Mellon anticipate that applicants may propose to digitize a total that ranges from less than fifty to more than one hundred books. Awards will be given to digitize these books and make them available as Creative Commons-licensed â€œebooksâ€ that can be read by the public at no charge on computers, mobile devices, and ebook readers. The final ebook files must be in EPUB version 3.0.1 (or later) format, to ensure that the text is fully searchable and reflowable and that fonts are resizable on any e-reading device.  </t>
  </si>
  <si>
    <t xml:space="preserve">INL is part of the Department of Stateâ€™s multi-faceted response to transnational criminal activity. Dedicated to strengthening criminal justice systems, countering the flow of illegal narcotics, and minimizing transnational crime, INL plays a key role in leading the development and synchronization of U.S. international drug and crime assistance.  INL Bogotaâ€™s Drug Demand Reduction (DDR) program seeks to strengthen national capacity to prevent initial substance use, reduce ongoing consumption, and increase treatment availability in order to minimize the impact of illegal drugs on the nation as a whole.  To further progress in these areas, INL Bogota has allocated $1,000,000.00 U.S. Dollars to identify and support programs that will advance these DDR goals. </t>
  </si>
  <si>
    <t>The National Historical Publications and Records Commission seeks proposals to publish documentary editions of historical records. Projects may focus on the papers of major figures from American history or cover broad historical movements in politics, military, business, social reform,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The NHPRC encourages projects, whenever possible and appropriate, to provide access to these materials in a free and open online environment, without precluding other forms of publication. Applicants should demonstrate familiarity with the best practices recommended by the Association for Documentary Editing or the Modern Language Association Committee on Scholarly Editions.    Projects may also prepare print editions as part of their overall publishing plan. However, projects that do not have definitive plans for digital dissemination and preservation in place at the time of application will not be considered. It is also expected that the contents of any print volumes produced will be made available online within a reasonable period of time following print publication.    Grants are awarded for collecting, describing, preserving, compiling, transcribing, annotating, editing, encoding, and publishing documentary source materials in print and online. Because of the focus on documentary sources, grants do not support preparation of critical editions of published works unless such works are just a small portion of the larger project. All applicants should be aware that the application process is highly competitive.    Ongoing projects: Applicants from ongoing projects must demonstrate that they have successfully achieved the performance objectives associated with previous NHPRC awards; provide updated, current information, including a description of the new activities as well as description and significance of the specific materials to be edited during the proposed grant period; show progress towards completing the edition; and justify costs in a new budget.    For a comprehensive list of Commission's limitations on funding, please see What We Do and Do Not Fund. Applications that consist entirely of ineligible activities will not be considered.    Award Information    A grant is for one year and for up to $200,000. The Commission expects to make up to 25 grants in this category for a total of up to $2,500,000. Grants begin no earlier than January 1, 2017.    The Commission requires that grant recipients acknowledge NHPRC grant assistance in all publications and other products that result from its support.    Eligibility    U.S. nonprofit organizations or institutions  U.S. colleges, universities, and other academic institutions  State or local government agencies  Federally-acknowledged or state-recognized Native American tribes or groups  Cost Sharing    The total costs of a project are shared between the NHPRC and the applicant organization.    The Commission provides no more than 50 per cent of total direct project costs in the Publishing Historical Records in Documentary Editions category. NHPRC grant recipients are not permitted to use grant funds for indirect costs (as indicated in 2 CFR 2600.101).    Cost sharing is required. The applicantâ€™s financial contribution may include both direct and indirect expenses, in-kind contributions, non-Federal third-party contributions, and any income earned directly by the project. Indirect costs must be listed under the applicantâ€™s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t>
  </si>
  <si>
    <t>International Narcotics and Law Enforcement â€“ Mexico Police Professionalization Program</t>
  </si>
  <si>
    <t>Color Coding:</t>
  </si>
  <si>
    <t>Tab:New</t>
  </si>
  <si>
    <t>Under "Title"</t>
  </si>
  <si>
    <t>Under "Summary"</t>
  </si>
  <si>
    <t>Red letters mean this is not a solicitation (e.g., a notice of intent to award non-competitively)</t>
  </si>
  <si>
    <t>Under columns J through T</t>
  </si>
  <si>
    <t>Under each column, zero [0] means no match to CFDA list.  One or more [1,2,…) means a match to CFDA list</t>
  </si>
  <si>
    <t>Tab: Active</t>
  </si>
  <si>
    <t>All current announcements with Due Dates after date of assembly, in order of due dates.</t>
  </si>
  <si>
    <t>Contains announcements posted since last compilation, listed in order of CFDA #s</t>
  </si>
  <si>
    <t>Tab: Unit CFDAs</t>
  </si>
  <si>
    <t>Contains CFDAs associated with unit in first row.</t>
  </si>
  <si>
    <t>Initial list was determined by assembling all CFDAs of grants submitted by members of that unit.</t>
  </si>
  <si>
    <t>Any column can be replaced by a customized list of CFDAs in any order.</t>
  </si>
  <si>
    <t>Tab: CFDA-Defs</t>
  </si>
  <si>
    <t>List of CFDAs with associated agencies and programs.</t>
  </si>
  <si>
    <t>Color Coding</t>
  </si>
  <si>
    <t>This page</t>
  </si>
  <si>
    <t>Green indicates likely UTEP application, by inspection.</t>
  </si>
  <si>
    <t>Yellow indicates possible application, by inspection.</t>
  </si>
  <si>
    <t>L16AS00247</t>
  </si>
  <si>
    <t>BLM WY Special Status Species Populations and Habitat</t>
  </si>
  <si>
    <t>BLM to work with local educational units and state entities to gather and collect information about wildlife and plant species populations, habitats and communities in order to achieve resource management goals and objectives.</t>
  </si>
  <si>
    <t>https://www.Grants.gov</t>
  </si>
  <si>
    <t>M16AS00017</t>
  </si>
  <si>
    <t>BOEM FY 2016 Environmental Studies Program</t>
  </si>
  <si>
    <t xml:space="preserve">The Environmental Studies Program (ESP) of the Bureau of Ocean Energy Management (BOEM) is offering a cooperative agreement opportunity to perform a net environment benefit (NEB) analysis of fish and invertebrate populations under two decommissioning scenarios in the BOEM Pacific Region, total removal versus partial removal. The mission of BOEM is to manage the exploration and development of the nations offshore resources in a way that appropriately balances economic development, energy independence and environmental protection through oil and gas leases, and renewable energy development. The decision-making behind the management of the nations offshore resources is supported through environmental reviews and associated studies. This study seeks to define NEB through consideration of possible positive and negative consequences for platform removal scenarios allowed under both federal and state law. The net environmental benefit of full removal and partial removal of each oil platform will also examine the contribution of the proposed structure to protection and productivity of fish and other marine life, as well as describing adverse impacts to biological resources that would be avoided by partial removal (as opposed to full removal). This Program Announcement describes the specific project "Net Environmental Benefit Analysis of Pacific Platform Decommissioning Scenarios" that may be awarded to University of California Santa Barbara. All awards are premised on receipt of an acceptable proposal. This is not an open solicitation for proposals.    </t>
  </si>
  <si>
    <t>http://grants.gov</t>
  </si>
  <si>
    <t>USGS-16-FA-0330</t>
  </si>
  <si>
    <t>Quantifying the Impacts of High-Priority Non-native and Dominant Native Plant Species on Freshwater Availability in the State of Hawaii</t>
  </si>
  <si>
    <t>Non-Competitive Cooperative Agreement</t>
  </si>
  <si>
    <t>USGS-FA-16-0321</t>
  </si>
  <si>
    <t>Notice of Intent - Indiana Great Lakes Geologic Mapping Coalition Project FY2016-17</t>
  </si>
  <si>
    <t>Notice of Intent to Award a cooperative agreement to the Indiana Geological Survey under the auspices of The Trustees of Indiana University for their FY2016-17 Great Lakes Geologic Mapping Coalition project.  The main objective of this project is to map bedrock geology and depth to bedrock for Bartholomew County, map the glacial geology and deglacial chronology of the St. Joseph and Kankakee River valleys in northern Indiana, and map part of the East White sublobe of central and southeastern Indiana, and maintain the GLGMC website.</t>
  </si>
  <si>
    <t>USGS-16-FA-0279</t>
  </si>
  <si>
    <t>Translational Science Support</t>
  </si>
  <si>
    <t>USGS-16-FA-0588</t>
  </si>
  <si>
    <t>Notice of Intent to award a modification to a non-competitive agreement to the University of Alaska Fairbanks to continue activities related to the Alaska Climate Science Center under Cooperative Agreement G10AC00588 (7 month extension)</t>
  </si>
  <si>
    <t>USGS-16-FA-0702</t>
  </si>
  <si>
    <t>Notice of Intent to award a modification to Oregon State University to continue activities related to the Northwest Climate Science Center under Cooperative Agreement G10AC00702 (7 month extension)</t>
  </si>
  <si>
    <t>ND-NOFO-16-104</t>
  </si>
  <si>
    <t>All-India Alumni Conference</t>
  </si>
  <si>
    <t xml:space="preserve">The Public Affairs Section of the U.S. Embassy New Delhi invites proposals to implement an All-India Alumni Conference. The conference will focus on strengthening the alumni network, and contribute to the personal and professional development of participants.  Breakout sessions incorporating speakers and USG visitors could be on themes of strategic importance to the U.S.-India relationship, including, but not limited to, regional connectivity, climate change, entrepreneurship and innovation, gender-based violence, and youth activism.  The conference will also include a session to develop alumni capacity to compete for and manage grants. The speakers will be selected from within and outside the alumni community, from India and the U.S. in collaboration with U.S. Embassy, New Delhi. (Please refer to the full announcement for details).  </t>
  </si>
  <si>
    <t>RFA-HL-17-017</t>
  </si>
  <si>
    <t>The Role of Dysbiosis in Cardiovascular, Pulmonary and Hematological Complications During HIV Infection (R01)</t>
  </si>
  <si>
    <t>The purpose of this Funding Opportunity Announcement (FOA) is to invite basic research project grant applications for HIV Microbiome Centers to perform investigations on the role of HIV-induced dysbiosis and how this imbalance may induce and/or contribute to the occurrence of heart, lung, or blood (HLB) co-morbidities in HIV positive individuals. This FOA will support mechanistic studies that will use in vitro, in vivo, ex vivo, and in silico models applied to HIV research. The goal is to provide the critical basic science foundation to guide early translational approaches to understanding HIV-related HLB conditions in adults and children. This FOA also encourages multidisciplinary collaborations among scientists in a wide range of disciplines including (but not limited to), cardiology, pulmonology, hematology, immunology, '-omic' sciences, infectious disease, microbiology, biotechnology, and bioinformatics.</t>
  </si>
  <si>
    <t>http://grants.nih.gov/grants/guide/rfa-files/RFA-HL-17-017.html</t>
  </si>
  <si>
    <t>RFA-TW-16-003</t>
  </si>
  <si>
    <t>International Tobacco, and Health Research and Capacity Building Program (R01)</t>
  </si>
  <si>
    <t xml:space="preserve">This Funding Opportunity Announcement (FOA) solicits applications to support collaborative research projects that address the health burden of tobacco use in low-and middle-income countries (LMICs). Trans-disciplinary research in LMICs may be proposed, with the overall goal of reducing the global burden of morbidity and mortality caused by tobacco use. The program is designed to promote international research collaborations between investigators in the U.S. and scientists/institutions in LMICs to pursue research on tobacco control and prevention in LMICs where tobacco consumption poses a public health challenge. The goal of the program is focused on strengthening the research base in LMICs.  To this end, research capacity strengthening in the LMIC(s) must be an integrated and significant part of the research application. Note that in this FOA, the term tobacco includes smoked and smokeless (non-combustible) forms of tobacco, and electronic nicotine delivery systems. </t>
  </si>
  <si>
    <t>http://grants.nih.gov/grants/guide/rfa-files/RFA-TW-16-003.html</t>
  </si>
  <si>
    <t>RFA-DK-16-032</t>
  </si>
  <si>
    <t>Pediatric Centers of Excellence in Nephrology (P50)</t>
  </si>
  <si>
    <t>This Funding Opportunity Announcement (FOA) invites applications for the Pediatric Centers of Excellence in Nephrology (PCEN) to support both basic and clinical research on pediatric kidney disease.  The emphases for this program are several-fold: (1) to continue to attract new scientific expertise into the study of human pediatric physiology and kidney disorders in humans and in disease models; (2) to encourage multidisciplinary research in these areas; 3) to explore new areas with translational potential and 4) to design Developmental Research (DR)/Pilot and Feasibility (P and F) studies which should lead to new and innovative approaches to study kidney disease in the pediatric population, and the eventual submission of competitive investigator-initiated R01 research grant applications. These Centers complement the OBrien Kidney and Urological Research Centers. Information about the current NIDDK supported Centers may be found at the following URL: hhttp://www.niddk.nih.gov/about-niddk/research-areas/research-centers/Pages/research-centers.aspx.</t>
  </si>
  <si>
    <t>http://grants.nih.gov/grants/guide/rfa-files/RFA-DK-16-032.html</t>
  </si>
  <si>
    <t>RFA-DK-16-031</t>
  </si>
  <si>
    <t>George M. O'Brien Kidney Research Core Centers (P30)</t>
  </si>
  <si>
    <t xml:space="preserve">This Funding Opportunity Announcement (FOA) invites applications for the George M. OBrien Kidney Research  Centers to support both basic and clinical research on kidney disease.  The goal of the O'Brien Kidney Research  Center program is to make state-of-the art technologies and resources readily accessible to a broad spectrum of investigators who are pursuing studies in relevant topic areas.  The emphases for this program are fourfold: (1) to attract new scientific expertise to and develop new tools for the study of human kidney physiology and disorders in humans and in animal and other models; (2) to encourage multidisciplinary research in these areas; 3) To explore new areas with translational potential; and 4) to generate Developmental Research (DR)/Pilot and Feasibility (P and F) studies which should lead to new and innovative approaches to study kidney disease.  Information about the current George M. O'Brien Kidney Research Core Centers may be found at the following URL:http://www2.niddk.nih.gov/Research/Centers/CenterPrograms/. </t>
  </si>
  <si>
    <t>http://grants.nih.gov/grants/guide/rfa-files/RFA-DK-16-031.html</t>
  </si>
  <si>
    <t>DHS-16-PD-120-001</t>
  </si>
  <si>
    <t>Rural Emergency Medical Communications Demonstration Project</t>
  </si>
  <si>
    <t>Office of Procurement Operations - Grants Division</t>
  </si>
  <si>
    <t xml:space="preserve">This funding opportunity is to fund a demonstration project addressing rural medical communications.  The Presidential Policy Directiveâ€“8 emphasizes national preparedness as a shared responsibility of the whole community, requiring greater involvement across multiple jurisdictions and disciplines.  The 2014 National Emergency Communications Plan (NECP) recognizes this evolving landscape with the involvement of new stakeholders and changes in technologies and policies impacting emergency communications  Response agencies are becoming more connected to each other, requiring that need to communicate and share information during emergencies, such as public health, medical, and transportation agencies, critical infrastructure sectors, and the public.  Emergency responders are not always trained for the types of incidents they encounter but can share valuable information and provide situational awareness during response and recovery efforts.  Specifically, medical providers require communications systems and procedures to transmit patient information and coordinate an influx of patients following large-scale disasters.  As the whole community increases its engagement during emergencies and as technology advances, the need for medical communications and trained personnel increases to ensure coordinated and effective response. </t>
  </si>
  <si>
    <t>USGS-16-FA-0331</t>
  </si>
  <si>
    <t>Identification of genes encoding cell surface markers</t>
  </si>
  <si>
    <t>NOI</t>
  </si>
  <si>
    <t>USGS-16-FA-0332</t>
  </si>
  <si>
    <t>L16AS00252</t>
  </si>
  <si>
    <t>BLM WY Reclamation and Wildlife Response in Powder River Basin</t>
  </si>
  <si>
    <t>Habitats in the sagebrush ecosystem are in decline and further empirical data is needed within the Powder River Basin of northwestern Wyoming to facilitate understanding of the dynamics and effectiveness of reclamation efforts to potentially offset habitat losses.</t>
  </si>
  <si>
    <t>BOR-MP-16-N015</t>
  </si>
  <si>
    <t>Hemlock Project</t>
  </si>
  <si>
    <t xml:space="preserve"> Due to decades of active fire management in the Sierra Nevada range, forest densities are much higher than previous â€œunmanagedâ€ values which has resulted in many watersheds having very high fuel loads. High fuel loads, when combined with a warmer and drier climate, often results in an increased frequency of catastrophic wildfires. Strategies are being developed to restore forests to sustainable levels and adopt science-based strategies to reduce forest densities through selective thinning.      Forest thinning also effects watershed function by 1) reducing water loss from evapotranspiration, 2) influences the timing of snowmelt and runoff, and 3) increases snow accumulation on the forest floor. Forest thinning also reduces evapotranspiration that results in a higher fraction of precipitation leaving the forest as runoff rather than as evaporation to the atmosphere.  Forest thinning can also influence the timing of snowmelt and runoff. An open tree canopy could allow more snow to reach the ground rather than be held in the canopy; and strategic spacing of forest openings would limit early season sunlight reaching the forest floor and retard snowmelt. Thus increasing snow accumulation and extend snow storage (i.e. delay snowmelt).       The purpose of the Hemlock Project is to quantitatively evaluate the effects of different forest-stand structures on wildfire resiliency and water yield which is quantified via implementation of catchment measurements in the snow-rain transition zone.  In addition, the study would provide quantitative assessments of the water-cycle impacts of forest vegetation density, structure, disturbance and management actions that could be scaled across the Sierra Nevada (and other forests).  The study would also collect data and develop quantitative tools that could assess vegetation densities which optimize hydrologic benefits and wildfire resiliency. These tools would be used to guide forest management, particularly in important watersheds serving the Central Valley Project and the State Water Project.  Preliminary estimates of runoff  increases if forest density is optimized in Sierra watersheds is approximately1 million acre feet of additional runoff in average water years.    The objective of this project is to quantitatively evaluate the effects of differences in stand structure on wildfire resilience, water yield and the water cycle in the snow-rain transition zone by a program of field measurements, integration of data using hydrologic modeling, and assessment. The project is currently in the permitting and hydrologic data acquisition-planning phase. University of California, Merced is scheduled to install two complete weather stations, three soil moisture, metric potential, and snow monitoring clusters, and four water-stage recorders this summer/fall.   </t>
  </si>
  <si>
    <t>BOR-LC-16-N012</t>
  </si>
  <si>
    <t>Notice of Intent to Award</t>
  </si>
  <si>
    <t>Notice of Intent to Award Only</t>
  </si>
  <si>
    <t>BOR-LC-16-N013</t>
  </si>
  <si>
    <t>F16AS00338</t>
  </si>
  <si>
    <t>Finite block kriging with detection functions:  Development of a new model for estimating the abundance of moose in Alaska by building on the Geospatial Population Estimator</t>
  </si>
  <si>
    <t xml:space="preserve">The US Fish and Wildlife Service, Region 7 intends to award a single source financial assistance agreement as authorized by 505 DM 2.14 (B) to Oregon State University. This notice is not a request for proposals and the Government does not intend to accept proposals.     This financial assistance opportunity is being issued under the Cooperative Ecosystem Studies  Unit (CESU) Network: (http://www.cesu.psu.edu/materials/partners.htm). The CESU network provides research, technical assistance, and education to federal land management, environmental, and research agencies and their partners. The partners serve the biological, physical, social, cultural, and engineering disciplines needed to address natural and cultural resource management issues at multiple scales and in an ecosystem context.  Description of Funding Opportunity  Project Title: Finite Block Kriging with Detection Functions:  Development of a new model for estimating the abundance of moose in Alaska by building on the Geospatial Population Estimator.  The Geospatial Population Estimator (GSPE), also known as finite block kriging for plot-based sampling (Ver Hoef 2008), has been widely used in Alaska to estimate the abundance of moose. The method provided relatively unbiased and precise estimates of abundance when data were collected during recommended conditions, e.g., adequate snow cover (Kellie and Delong 2006). During the past five years, however, adequate snowfall has been unreliable throughout most of Alaska.  The probability of detecting a moose is known to vary with snow conditions. As such, data are currently being collected by the USFWS, using radio-collared animals, to estimate the probability of detecting a moose for a given sample unit using a logistic model. The model could be used to reduce bias thought to occur when estimating moose in less than ideal conditions. To correctly estimate the precision of our moose population estimates, however, a model must be derived that correctly estimates the variance of the GSPE with a detection function.  The objective of this funding opportunity is to develop a model that incorporates a detection function into the GSPE. The model will be used to predict moose abundance under a range of conditions known to affect the count of moose in western Alaska.  </t>
  </si>
  <si>
    <t>http://www.fws.gov/alaska/funding_opportunity.htm</t>
  </si>
  <si>
    <t>USGS-FA-16-0357</t>
  </si>
  <si>
    <t>Notice of Intent - Incorporating rtGNSS into ShakeAlert</t>
  </si>
  <si>
    <t xml:space="preserve">Notice of Intent to award a Cooperative Agreement to Central Washington University to support their project entitled "Incorporating rtGNSS into ShakeAlert".  Central Washington University will create a ShakeAlert GNSS Analysis Facility at that will serve all of the western US.   Real-time position solutions from about 250 geodetic stations will be streamed to the three ShakeAlert centers at Menlo Park/UC Berkeley, Caltech &amp;amp; U. Washington.  Additionaly, telemetry improvements will be made to the PANGA geodetic network to improve the robustness of data deliver into ShakeAlert.    </t>
  </si>
  <si>
    <t>USGS-FA-16-0358</t>
  </si>
  <si>
    <t>Notice of Intent - Earthquake Early Warning in Eastern California</t>
  </si>
  <si>
    <t xml:space="preserve">Notice of Intent to award a Cooperative Agreement to the University of Nevada Reno to support their project entitled "Earthquake Early Warning in Eastern California".  University of Nevada Renoâ€™s Nevada Seismological Laboratory (NSL) will work toward upgrading seismic stations and communications in the Tahoe-Truckee area.  NSL will also work with ShakeAlert partners in California to reduce the overall latency of their seismic network data into the ShakeAlert earthquake early warning system.  </t>
  </si>
  <si>
    <t>USGS-FA-16-0348</t>
  </si>
  <si>
    <t>Notice of Intent - Implementation and Development of US West Coast ShakeAlert</t>
  </si>
  <si>
    <t>Notice of Intent to award Cooperative Agreements to the University of California Berkeley, University of Washington, University of Oregon, and the California Institute of Technology in support of their collaborative project entitled "Implementation and Development of US West Coast ShakeAlert".  The four listed Institutions will continue to operate the existing earthquake early warning prototype system to improve the quality and availability of warnings; expand and improve the seismic and geodetic networks system on the West Coast; and carryout evaluations and research in order to transition the system to produce actionable warnings to users when earthquakes occur.</t>
  </si>
  <si>
    <t>P16AS00329</t>
  </si>
  <si>
    <t>Analysis of SW Network Cooperative Landbird Data and Workshops</t>
  </si>
  <si>
    <t xml:space="preserve">For the first task, the cooperator will analyze the landbird monitoring data collected from the Chichuahuan Desert, Southern Plains, and Sonoran Desert I&amp;amp;M Networks. This analysis will provide estimates for bird community dynamics such as species richness as well as density and occupancy estimates for the more common bird species. For the second task, the cooperator will provide a statistical workshop for Network staff on using various statistical models to analyze monitoring data.  As part of the development of the NPS Inventory and Monitoring (I&amp;amp;M) Network effort, the first task contributes to the understanding and the management of landbird communities in parks throughout the southwest. For the second task, the workshop will potentially assist I&amp;amp;M Networks with the analysis of their monitoring data. For both tasks, the scientific community will gain knowledge of ecosystems in the southwest. Non-sensitive results from this project will be publicly available through the I&amp;amp;M Network websites (http://science.nature.nps.gov/im/index.cfm).    </t>
  </si>
  <si>
    <t>P16AS00335</t>
  </si>
  <si>
    <t>Notice of Intent: Adventure Outdoor Recreation History and Management</t>
  </si>
  <si>
    <t xml:space="preserve">Idaho State University (ISU) and the National Park Service (NPS) staff will collaborate in the interpretation and documentation of the recreation history of Grand Teton Nation Park, including access and use of the Scenic Snake River Corridor, the Teton Mountain Range, and overall management of outdoor recreation within Grand Teton National Park (GRTE).      Few previous studies have explored this topic in depth and provided documentation of this important part of the parkÃ¢Â¿Â¿s outdoor recreation and management history, making this part of the parkÃ¢Â¿Â¿s cultural history difficult to access and interpret. Consequently, NPS planners and decision-makers are disadvantaged in allocating limited resources to effectively manage the Snake River use and understand its historical background for patterns that may inform current and future decisions about the park. In addition, increasing visitor use of high elevation resources and mountain peaks also proves to be a challenge for park managers since data collection has decreased over the years.  Visitors and the general public similarly lack an accessible means of viewing spatial and historical information about historic use and management of recreation in Grand Teton for educational and interpretive purposes.     Currently, NPS resource managers in GRTE lack baseline data for the ever-growing recreational activities that visitors and outdoor enthusiasts come to the park to enjoy.  Park staff at GRTE, including staff in the Visitor &amp;amp; Resource Protection Division, Science and Resource Management Division, Interpretation, and Facility Management, all work to manage the park resources.  Readily accessible historical records and data about the recreational use of the Scenic Snake River and the Teton Range will support park management and further academic study.     </t>
  </si>
  <si>
    <t>P16AS00340</t>
  </si>
  <si>
    <t>Notice of Intent: Intergovernmental Internship Cooperative (IIC) Youth Partnership Project 2016</t>
  </si>
  <si>
    <t xml:space="preserve">(1) The IICÃ¢Â¿Â¿s mission is to provide a work and project based internship and service learning program to serve the Southern Utah region by matching the needs of land management government agencies with college students and departments seeking meaningful educational opportunities. The IIC cooperative organization is a group of agencies working together to promote professionalism in land stewardship and creates opportunities to conserve and preserve cultural and natural resources while effectively servicing communities and visitors. Students and recent graduates in the IIC receive internship and conservation youth corps experiences working in parks, being mentored by park staff; as interpreters, natural and cultural resource staff, fee collectors, researchers, trail builders, IT staff, administrative staff, and other similar positions.  The IIC began in 2007 with a NPS Challenge Cost Share Grant.  Since then we have worked through task agreements to implement internships and youth conservation corps in our region in partnership with Cedar Breaks, Bryce Canyon, Pipe Springs, Grand Canyon Parashant, Great Basin, and Zion, regional BLM offices, the Dixie and Fishlake National Forests, Paiute Indian Tribe of Utah, and the Kaibab Bank of Paiute Indians, Utah State Parks, Dixie State University, and the Utah Division of Workforce Services.  Together we have hosted 1,296 interns with 424 placed in park units.  Below are the NPS Task AgreementÃ¢Â¿Â¿s weÃ¢Â¿Â¿ve closed since 2011 showing a commitment to ongoing work through our unique partnership structure;      </t>
  </si>
  <si>
    <t>P16AS00344</t>
  </si>
  <si>
    <t>NOTICE OF INTENT TO AWARD: Assessment of ESA-listed corals in Dry Tortugas National Park</t>
  </si>
  <si>
    <t>United States Department of the Interior National Park Service (NPS) NOTICE OF INTENT TO AWARD. THIS IS NOT A REQUEST FOR APPLICATIONS. This funding announcement is to provide public notice that the National Park Service will fund the following project activities without full and open competition. For complete details on this NOTICE OF INTENT TO AWARD, click on the Ã¢Â¿Â¿Related DocumentsÃ¢Â¿Â link at the top of this page. For questions on navigating the Grants.gov website, or for general information about applying for grants, please see the "Support" link at the top of this page.</t>
  </si>
  <si>
    <t>NPS-NOIP16AC01179</t>
  </si>
  <si>
    <t xml:space="preserve">Idaho State University (ISU) and the National Park Service (NPS) staff will collaborate in the interpretation and documentation of the recreation history of Grand Teton Nation Park, including access and use of the Scenic Snake River Corridor, the Teton Mountain Range, and overall management of outdoor recreation within Grand Teton National Park (GRTE).      Few previous studies have explored this topic in depth and provided documentation of this important part of the parkâ€™s outdoor recreation and management history, making this part of the parkâ€™s cultural history difficult to access and interpret. Consequently, NPS planners and decision-makers are disadvantaged in allocating limited resources to effectively manage the Snake River use and understand its historical background for patterns that may inform current and future decisions about the park. In addition, increasing visitor use of high elevation resources and mountain peaks also proves to be a challenge for park managers since data collection has decreased over the years.  Visitors and the general public similarly lack an accessible means of viewing spatial and historical information about historic use and management of recreation in Grand Teton for educational and interpretive purposes.   </t>
  </si>
  <si>
    <t>NPS-NOIP16AS00340</t>
  </si>
  <si>
    <t xml:space="preserve">(1) The IICâ€™s mission is to provide a work and project based internship and service learning program to serve the Southern Utah region by matching the needs of land management government agencies with college students and departments seeking meaningful educational opportunities. The IIC cooperative organization is a group of agencies working together to promote professionalism in land stewardship and creates opportunities to conserve and preserve cultural and natural resources while effectively servicing communities and visitors. Students and recent graduates in the IIC receive internship and conservation youth corps experiences working in parks, being mentored by park staff; as interpreters, natural and cultural resource staff, fee collectors, researchers, trail builders, IT staff, administrative staff, and other similar positions.  The IIC began in 2007 with a NPS Challenge Cost Share Grant.  Since then we have worked through task agreements to implement internships and youth conservation corps in our region in partnership with Cedar Breaks, Bryce Canyon, Pipe Springs, Grand Canyon Parashant, Great Basin, and Zion, regional BLM offices, the Dixie and Fishlake National Forests, Paiute Indian Tribe of Utah, and the Kaibab Bank of Paiute Indians, Utah State Parks, Dixie State University, and the Utah Division of Workforce Services.  Together we have hosted 1,296 interns with 424 placed in park units.  Below are the NPS Task Agreementâ€™s weâ€™ve closed since 2011 showing a commitment to ongoing work through our unique partnership structure;      </t>
  </si>
  <si>
    <t>P16AS00332</t>
  </si>
  <si>
    <t>Buck Island Reef National Monument Acoustic Array Collaboration</t>
  </si>
  <si>
    <t xml:space="preserve">This is a notice of intent to award, applications will not be accepted for this agreement. The objectives of this agreement are:  1) to train and assist NPS staff in deployment of a VEMCO Positioning System (VPS) system capable of triangulating acoustic transmitters and the operation of an acoustic array centered around Buck Island Reef National Monument;      2) to train and assist NPS staff on fish surgery techniques used in transmitter deployment on fishes;    3) to train and assist NPS staff on acoustic telemetry data processing and analysis.    4) to provide UMass researchers the opportunity to collect acoustic telemetry data from the Buck Island Reef National Monument in the available window, capturing data critical for management of Monument fish populations.  </t>
  </si>
  <si>
    <t>https://www.grants.gov</t>
  </si>
  <si>
    <t>16AC07</t>
  </si>
  <si>
    <t>Alabama Department of Corrections Thinking for a Change Implementation Project</t>
  </si>
  <si>
    <t>Federal Bureau of Prisons</t>
  </si>
  <si>
    <t xml:space="preserve">The National Institute of Corrections (NIC) is seeking applications for funding under the Fiscal Year (FY) 2016 with this solicitations whose purpose is to design, develop and support evidence based implementation of NICâ€™s Thinking for a Change cognitive behavioral program in 3 pilot institutions within the Alabama Department of Corrections.  </t>
  </si>
  <si>
    <t>S-EI300-NOFO1</t>
  </si>
  <si>
    <t>Advocating for Human and Civil Rights for the LGBT Community</t>
  </si>
  <si>
    <t>U. S.  Mission to Ireland</t>
  </si>
  <si>
    <t xml:space="preserve">Section 1. Funding Opportunity Description    The U.S. Embassy Public Affairs Section in Dublin, Ireland solicits proposals for a cooperative agreement that meets the specifications stated in Section II from legally-recognized non-profit, non-government organizations that meet U.S. technical and legal requirements to develop and implement public diplomacy programs as specified by Section II below. Information about the Public Affairs Section can be found at: https://ie.usembassy.gov/education-culture/    Section II. U.S. Exchange Program    The U.S. Embassy builds mutual understanding between the United States and Ireland through carefully designed professional visits to the United States for current and emerging leaders. Through these encounters, they gain a greater understanding of the cultural and political influences in U.S. society and enjoy a firsthand experience of the United States, its people and its culture. The Public Affairs Section of the U.S. Embassy in Dublin, Ireland invites proposals to implement a U.S. exchange program for current and emerging leaders from both the Republic of Ireland and Northern Ireland in support of a core tenant of U.S. foreign policyâ€”the protection of universal human rights.  The U.S. Embassy in Dublin, in collaboration with the U.S. Consulate in Belfast, will sponsor a 2017 U.S. exchange program entitled â€œAdvocating for Human and Civil Rights for the LGBT Community.â€ The project is designed primarily for civil society activists and legal experts involved in LGBT advocacy work, as well as developing human and civil rights laws, policies and programs.  Academics and government officials working in the area of LGBT advocacy may also be considered. Participants must be fluent in English. Half of the participants will be nominated by the U.S. Embassy in Dublin, while the other half will be nominated by the U.S. Consulate in Belfast.     Rationale for project:     Following the Republic of Irelandâ€™s May 2015 referendum that extended civil marriage rights to same-sex couples, many observers viewed this referendum as a major shift in Irish society, marking the advent of a new, more socially liberal generation of young people. However challenges remain on many lesbian, gay, bisexual, and transgender (LGBT) advocacy issues, including preventing bullying in schools, access to health services, difficulties in adoption and parenting issues, and workplace diversity. In Northern Ireland, same-sex marriage remains illegal. In a recent roundtable discussion with LGBT activists hosted by the U.S. Consulate in Belfast, participants cited similar challenges with respect to access to healthcare and fertility treatment, difficulties in adopting children, bullying in schools, and concerns that Brexit could potentially impede progress on LGBT rights.      This U.S. exchange program will focus on addressing some of these human and civil rights challenges for members of the LGBT community, while also building cross-border relationships and collaborations between participants from the Republic of Ireland and Northern Ireland.  Specifically, it will explore U.S. advocacy efforts, at the local, state, national, and international levels, to support the equality and dignity of the LGBT community. Participants will examine the legislative framework surrounding LGBT issues and political, societal and judicial perspectives on LGBT rights. The project will also highlight the impact of the increasingly visible, open and active role of the LGBT community in political, economic and cultural life. Topics will include the history of the movement, the contemporary debate on LGBT rights and same sex marriage, workplace rights, the support needs of LGBT youth and families, as well as general social inclusion and diversity in the United States. Participants will learn how LGBT advocacy groups counter discrimination and defamation and how they engage religious leaders to create wider social acceptance and understanding. Particular emphasis should be placed on challenges regarding access to health care, adoption issues, bullying in schools and workplace diversity. The exchange should take place over two weeks (10 program days) in two to three U.S. cities.    Program objectives:  â€¢ Examine U.S. and international initiatives to promote and protect the human rights of the LGBT community;  â€¢ Discuss social and cultural approaches to gender and sexual orientation identities in a diverse society;   â€¢ Examine efforts to protect LGBT youth and explore equal access to educational, economic and healthcare opportunities for citizens with diverse gender identities and sexual orientations;   â€¢ Analyze the legislative framework and political perspectives on current and pending efforts to ensure equal human and civil rights in the United States;   â€¢ Observe how organizations monitor, influence, and advocate for human and civil rights policy at the local, state, national, and international levels; and  â€¢ Gain insight into how LGBT rights groups work effectively across regions and across borders.    Follow-On Component: The U.S. exchange will include a follow-on component. By a consensus vote at the conclusion of the exchange, participants will choose a U.S. expert from among the organizations with whom they have engaged, to invite to Ireland and Northern Ireland for a speaker program on LGBT rights. The speaker will visit Ireland and Northern Ireland for a five-day speaker program to be implemented by alumni of the exchange program. This follow on project should include a substantive youth engagement and will lead to greater collaboration among the alumni, focused on strengthening cross-border associations, as well as U.S.-Ireland, and U.S.-U.K. ties on LGBT rights.    Granteeâ€™s Role:     â€¢ Exchange Program Administration: Fully develop and implement a two week (10 program day) exchange visiting two to three U.S. cities, for a minimum of 10, maximum of 16 participants, depending on funding available;  â€¢ Travel Arrangements: Make all travel arrangements (including lodging and per diem) for participants, as well as the follow on speaker program;  â€¢ Reporting: Prepare and submit regular progress reports on the exchange program.    U.S. Embassy / Consulate Role:  â€¢ Identify participants, and facilitate visa processing for participants;  â€¢ Approve dates, location, schedule, project content and all other aspects related to the exchange logistics;  â€¢ Provide an advance briefing prior to departure, and de-brief upon return;  â€¢ Potential to partner on follow-on speaker program.     Section III. Award Information    Funding Type and Amount: Cooperative Agreement  Minimum Award Amount: $30,000.00  Maximum Award Amount: $60,000.00    The Public Affairs Section reserves the right to award less or more than the funds described under circumstances deemed to be in the best interest of the U.S. government, pending the availability of funds and approval of the designated grants officer.    Project and Budget Periods: Grant project should be completed in one year or less.    Section IV. Eligibility Criteria    1. Eligibility is open to all U.S. non-profit, non-governmental organizations. Individuals are not eligible for an award under this Notice of Funding Opportunity (NOFO).  Organizations may sub-contract with other entities, but only one, non-profit, non-governmental entity can be the prime recipient of the award. When sub-contracting with other entities, the responsibilities of each entity must be clearly defined in the proposal.     2. Cost-sharing or matching is not required for this funding opportunity.     3. This award does not allow for construction activities or costs.     4. U.S. Embassy Dublin grants/cooperative agreements cannot be used to fund religious or partisan political activity; fundraising campaigns; commercial projects; scientific research; projects whose primary aim is the institutional development of the organization, or illegal activities.     Other Eligibility Requirements:     Organizations must have a Data Universal Numbering System (DUNS) number from Dun &amp;amp; Bradstreet http://fedgov.dnb.com/webform and an active SAM registration (www.SAM.gov). The U.S. Department of State will not make an award to an applicant until the applicant has complied with all applicable DUNS and SAM requirements by the time the Department is ready to make an award.     Applicants must register with Grants.gov prior to submitting an application. Registering with Grants.gov is a one-time process; however, it may take weeks to have the registration validated and confirmed. Please begin the registration process immediately to ensure that the process is completed well in advance of the deadline for applications. Until that process is complete, you will not be issued a user password for Grants.gov, which is required for application submission. There are four steps that you must complete before you are able to register: (1) obtain a Data Universal Numbering System (DUNS) number from Dun &amp;amp; Bradstreet (if your organization does not have one already) by visiting http://fedgov.dnb.com/webform ; (2) register with System for Award Management (SAM) www.SAM.gov; (3) register yourself as an Authorized Organization Representative (AOR); and (4) be authorized as an AOR by your organization. For more information, go to www.grants.gov. Please note that your SAM registration must be annually renewed. Failure to renew your SAM registration may prohibit submission of a grant application through Grants.gov.    Section V. Application Submission:    Instructions: Please follow all instructions below carefully. Failure to furnish all information or comply with stated requirements may lead to the applicationâ€™s disqualification for consideration. Applicants must set forth accurate and complete information as required by this NOFO.   Applicants must ensure:   â€¢ All documents are in English   â€¢ All budgets are in U.S. dollars   â€¢ All pages are numbered     We recommend that you submit your program proposal using â€œSuggested Application formatâ€ template (Attachment A) and detailed budget using â€œSuggested Budget Spreadsheetâ€ template (Attachment B). Feel free to submit additional information as you think necessary.    Budget Narrative: The budget narrative supplements the information provided in the budget spreadsheet and justifies how the budget cost elements are necessary to implement project objectives and accomplish the project goals. Together, the budget narrative and spreadsheets should provide a complete financial and qualitative description that supports the proposed project plan and should be directly relatable to the specific project components described in the applicantâ€™s proposal.     Letters of Intent: if local partnerships are included as part of the proposal, applicants must include a letter of intent between all partners as part of their application. The letters must identify the type of relationship to be entered into (formal or informal), the roles and responsibilities of each partner in relation to the proposed project activities, and the expected result of the partnership. The individual letters cannot exceed 1 page in length.     Proof of Non-profit Status: Documentation to demonstrate the applicantâ€™s non-profit status (e.g. U.S.-based organizations should submit a copy of their IRS determination letter, Indian organizations should provide a copy of their NGO status).     The U.S. Embassy reserves the right to request additional programmatic and financial information regarding the proposal.     Questions: For questions on this solicitation please contact Grants Applications Manager, Public Affairs Section, U.S. Embassy Dublin, at DublinGrants@state.gov.    All application materials must be submitted electronically through Grants.gov. For questions relating to grants.gov, please contact them at 1-800-518-4726 or support@grants.gov.        Section VI. Review and Selection Process    1. Criteria. Each application submitted under this announcement will be evaluated and rated on the basis of the criteria enumerated in Section VII below. The criteria are designed to assess the quality of the proposed project, and to determine the likelihood of its success.     2. Acknowledgement of receipt. Applicants will receive acknowledgment of receipt of their proposal.     3. Review. A technical review panel will review the proposal and based upon the criteria noted in Section VII. A determination will be made regarding the programâ€™s proposed area of activity and the Missionâ€™s strategic goals, and those proposals that are the best fit will be given additional consideration.     4. Follow up notification. Applicants will generally be notified within 90 days after the NOFO deadline regarding the results of the review panel.    Section VII. Application Evaluation Criteria    1. Completeness of Proposal. The proposal meets all of the outstanding technical and logistical criteria required in this cooperative agreement, addressing the objectives as noted in Section II above. (15 points)     2. Innovation. Applicant clearly describes how its proposal will address the requested program within the proposed time frame and articulates an innovative strategy or plan. (20 points)    4. Budget and narrative justification. The budget and narrative justification are complete and reasonable in relation to the proposed activities and anticipated results. The cost estimates are realistic. (15 points)     5. Monitoring and evaluation. The proposal outlines in detail how program success and impact will be determined, and may include pre and post program analysis. (15 points)     6. Sustainability. The project demonstrates sustainable capacity and relationship building between the Indian and American organizations, as appropriate. The proposal describes how activities will be carried on after the program ends and may include (but not be limited to) continued involvement of stakeholders; future commitment of funding; on-going training; planned meetings of program participants. (15 points)    Section VIII. Award Administration    1. Award notices: The grant or cooperative agreement award shall be written, signed, awarded, and administered by the Grants Officer, who is the U.S. government official delegated the authority by the U.S. Department of State Procurement Executive to write, award, and administer grants and cooperative agreements. The assistance award agreement is the authorizing document and will be provided to the recipient. The awardee will interact with a designated Grants Officer Representative (GOR).    2. Reporting requirements: All awards issued under this announcement require both program and financial reports on a frequency specified in the award agreement. The disbursement of funds will be tied to the timely submission of these reports. All details related to award administration will be specified in the award agreement. The point of contact for questions or issues related to the administration of the grant/cooperative agreement will be specified in the award agreement.  </t>
  </si>
  <si>
    <t>S-AU900-16-CA-002</t>
  </si>
  <si>
    <t>Generation Next Youth Leadership Initiative</t>
  </si>
  <si>
    <t>U.S. Mission to Austria</t>
  </si>
  <si>
    <t>The Public Affairs Section of the U.S. Embassy in Vienna invites proposals for a cooperative agreement to design and implement a two-to-three week Generation Next Youth Leadership Initiative. The Generation Next Youth Leadership Initiative will provide at least 10 Austrian university students the opportunity to examine the dynamic processes of integration while learning the principles of civic education, leadership, respect for diversity, and community engagement through two-to-three week leadership development program in the United States. Upon their return home, the participants will apply what they have learned to implement projects that promote integration and participation of immigrants and refugees in their communities. Public and private non-profit organizations and institutions of higher education meeting the provisions described in Internal Revenue Code section 26 USC 501(c)(3) may submit proposals. Applicants should propose a training program to foster the leadership and professional skills of young Austrians with a demonstrated interest in promoting the integration and participation of refugees and immigrants in the political, economic and social institutions of Austria while exposing them to American cultures and values that are the basis of our historic success in integrating newcomers into the social, cultural and economic fabric of our country. Total Funding is expected to be $300,000. This figure represents FY 2016 base year funds of $100,000; FY 2017 non-competitive continuation year-one $100,000, pending successful performance and the availability of funds; FY 2018 non-competitive continuation year-two $100,000, pending successful performance and the availability of funds. (Please refer full announcement for more details.)</t>
  </si>
  <si>
    <t>https://at.usembassy.gov/wp-content/uploads/sites/39/2016/07/NOFO.pdf</t>
  </si>
  <si>
    <t>M-NOFO-16-103</t>
  </si>
  <si>
    <t>U.S.-India Conference on Waste Management</t>
  </si>
  <si>
    <t>The U.S. Consulate General Public Affairs Section in Mumbai seeks proposals for a project entitled â€œU.S.-India Conference on Waste Management.â€  In an effort to spur innovation and greater collaboration, the conference will bring together academic experts, activists, businesses, and governmental representatives from the United States, India, and around the world.  Topics of discussion could include innovative waste management solutions, the roles of local and state governments in waste management, technological innovation, commercial opportunities in waste management, and bilateral cooperation.  Ideal participants include: government representatives, businesses and entrepreneurs, civil society organizations, academics, think tanks, and students.  The two-day conference would include panel presentations, facilitated conversations, and other sessions.  The ideal time for the program is April 2017, which will support U.S. Mission to India programming for Earth Day. (Please refer to the full announcement for details.)</t>
  </si>
  <si>
    <t>http://mumbai.usconsulate.gov</t>
  </si>
  <si>
    <t>ND-NOFO-16-105</t>
  </si>
  <si>
    <t>Framing the Debate on Climate Change</t>
  </si>
  <si>
    <t>The Public Affairs Section of the North India Office of the U.S. Embassy New Delhi invites program proposals for a series of university-level youth debates on climate change and related environmental issues. Through this program, the U.S. Embassy seeks to raise awareness about the complex conversations in this subject among the college youth in the North Indian states and territories of Delhi, Haryana, Himachal Pradesh, Punjab, Rajasthan, Uttarakhand, and Uttar Pradesh, engaging university students in the major cities and educational hubs in these states. (Please refer to the full announcement for details.)</t>
  </si>
  <si>
    <t>DRLA-DRLAQM-16-087</t>
  </si>
  <si>
    <t>Global Anti-Corruption Consortium</t>
  </si>
  <si>
    <t>Bureau of Democracy, Human Rights and Labor</t>
  </si>
  <si>
    <t>The U.S. Department of State Bureau of Democracy, Human Rights and Labor (DRL) announces an open competition for an approximately 24-36-month global project to support civil society-led investigations and efforts combating endemic, high-level corruption.  The goal of the project is to promote a global, transnational approach to uncovering instances of corruption and encouraging and facilitating action by governments and international organizations to combat and deter corruption.  The award is intended to be supported by a diverse, multi-government public-private partnership.  The United States Government will not exercise editorial influence or control over investigations or other grant products.</t>
  </si>
  <si>
    <t>https://www.grantsolutions.gov/gs/preaward/previewPublicAnnouncement.do?id=57796</t>
  </si>
  <si>
    <t>INL-WHPELSALVADOR-16GR0058-071516</t>
  </si>
  <si>
    <t>Private Sector Reinsertion in El Salvador</t>
  </si>
  <si>
    <t xml:space="preserve">  Reduce prison overcrowding by placing lower-risk inmates, including former gang-members, into established private sector reinsertion and tertiary prevention programs.  </t>
  </si>
  <si>
    <t>2017NEAORA</t>
  </si>
  <si>
    <t>NEA Research: Art Works Application, FY 2017</t>
  </si>
  <si>
    <t xml:space="preserve">The Arts Endowmentâ€™s support of a project may start on May 1, 2017, or any time thereafter. Grants generally may cover a period of performance of up to two years, with an exception for projects that include primary data collection as part of the proposed activity. Projects that include primary data collection may request up to three years.    Projects that extend beyond one year will be required to submit an annual progress report.    A grantee may not receive more than one National Endowment for the Arts grant for the same project during the same period of performance.    Program Description    The National Endowment for the Artsâ€™ Office of Research &amp;amp; Analysis makes awards to support research that investigates the value and/or impact of the arts, either as individual components of the U.S. arts ecology or as they interact with each other and/or with other domains of American life.  In past years, the Research: Art Works category has invited researchers to propose studies that examine topics related to any area(s) on the How Art Works system map (see Grant Program Description). These projects have used quantitative, qualitative, or mixed-methods approaches, and have relied on primary and/or secondary data for analysis. Examples of previously funded research can be found via the "Grant Search" engine or by viewing Research: Art Works Grants Final Papers.  This year, Research: Art Works offers support for projects in two areas:  â€¢ Track One: Value and Impact. These research projects aim to examine the value and/or impact of the arts in any topic area(s) by using data and methods appropriate to the proposed research questions. Matching grants range from $10,000-$30,000.  o Projects relying primarily on experimental/quasi-experimental design methods are not eligible under this Track and should apply to Track Two.  â€¢ Track Two: Experimental and Quasi-Experimental Designs. These research projects aim to test the causal or inferred-causal impact of the arts on individual or cohort outcomes by using experimental or quasi-experimental design methods appropriate to the proposed research questions. Matching grants range from $30,000-$100,000.  o This Track is only for projects relying primarily on experimental or quasi-experimental research methods.     </t>
  </si>
  <si>
    <t>https://www.arts.gov/grants-organizations/research-art-works</t>
  </si>
  <si>
    <t>RFA-HD-17-008</t>
  </si>
  <si>
    <t>Autism Centers of Excellence: Networks (R01)</t>
  </si>
  <si>
    <t xml:space="preserve">The Eunice Kennedy Shriver National Institute of Child Health and Human Development (NICHD) and participating Institutes invite applications for the Autism Centers of Excellence: Networks Program, hereafter termed ACE Networks.  Each ACE Network will consist of a multi-site project focusing on a specific topic of research for R01 support through this FOA. Each ACE Network will submit one R01 application that includes sub-awards to the collaborating sites.  A companion FOA (RFA-HD-16-009) invites applications for ACE Centers supported by the P50 mechanism.    </t>
  </si>
  <si>
    <t>http://grants.nih.gov/grants/guide/rfa-files/RFA-HD-17-008.html</t>
  </si>
  <si>
    <t>RFA-HD-17-009</t>
  </si>
  <si>
    <t>Autism Centers of Excellence: Centers (P50)</t>
  </si>
  <si>
    <t xml:space="preserve">The Eunice Kennedy Shriver National Institute of Child Health and Human Development (NICHD) and participating Institutes invite applications for the Autism Centers of Excellence: Centers Program, hereafter termed ACE Centers. The P50 mechanism allows for integrative, multi-disciplinary, coordinated programs of research that demonstrate cohesion and synergy across research projects and cores. A companion FOA (RFA-HD-17-008) invites applications for ACE Networks supported by the R01 mechanism. </t>
  </si>
  <si>
    <t>http://grants.nih.gov/grants/guide/rfa-files/RFA-HD-17-009.html</t>
  </si>
  <si>
    <t>RFA-RM-16-010</t>
  </si>
  <si>
    <t>Development of the Gabriella Miller Kids First Pediatric Data Resource Center (U2C)</t>
  </si>
  <si>
    <t>The objective of this FOA is to support the development of the Data Resource Center for the Gabriella Miller Kids First Pediatric Research Program (Kids First), which consists of the following components: a web-based Data Resource Portal, a Data Coordination Center, and Administrative and Outreach Core.  The goal of the Data Resource Portal is to accelerate discovery of genetic etiology and shared biologic pathways within and across childhood cancers and structural birth defects by facilitating access to and querying of annotated genomic sequence and phenotypic data from cohorts of patients with these conditions.  The Data Resource Portal will serve as an indispensable research resource where genomic data can be aggregated, accessed, analyzed, and shared within and across the childhood cancer and birth defects research communities as well as the broader scientific community.  The Data Coordination Center will work with Kids First investigators and sequencing centers to facilitate data collection and harmonization.  The Administrative and Outreach Core will oversee administrative activities, work closely with a Steering Committee, and provide outreach and education to the research community on using the Data Resource Portal.</t>
  </si>
  <si>
    <t>http://grants.nih.gov/grants/guide/rfa-files/RFA-RM-16-010.html</t>
  </si>
  <si>
    <t>RFA-OD-16-013</t>
  </si>
  <si>
    <t>Building Interdisciplinary Research Careers in Women's Health (K12)</t>
  </si>
  <si>
    <t>The NIH Office of Research on Women's Health (ORWH) and participating NIH Institutes and Centers invite institutional career development award applications for Building Interdisciplinary Research Careers in Women's Health (BIRCWH) Career Development Programs, hereafter termed "Programs". Programs will support mentored research career development of junior faculty members, known as BIRCWH Scholars, who have recently completed clinical training or postdoctoral fellowships, and who will be engaged in interdisciplinary basic, translational, behavioral, clinical, and/or health services research relevant to women's health, and, where appropriate, the use of both sexes to better understand the influence of sex as a variable on health and disease.</t>
  </si>
  <si>
    <t>http://grants.nih.gov/grants/guide/rfa-files/RFA-OD-16-013.html</t>
  </si>
  <si>
    <t>RFA-CA-16-014</t>
  </si>
  <si>
    <t>Cancer Target Discovery and Development Network (U01)</t>
  </si>
  <si>
    <t>This Funding Opportunity Announcement (FOA) will continue to support the program "Cancer Target Discovery and Development (CTD^2, pronounced cee-tee-dee-squared).  CTD^2 is focused on efforts that advance cancer research by bridging the knowledge gap between the rapidly increasing volumes of new data generated by comprehensive molecular characterizations of many cancer types and studies of the underlying etiology of cancer development, progression, and/or metastasis.</t>
  </si>
  <si>
    <t>http://grants.nih.gov/grants/guide/rfa-files/RFA-CA-16-014.html</t>
  </si>
  <si>
    <t>RFA-DK-16-022</t>
  </si>
  <si>
    <t>Promoting Organ and Tissue Donation Among Diverse Populations (R01)</t>
  </si>
  <si>
    <t>This Funding Opportunity Announcement (FOA) intends to stimulate investigators to  search for barriers to organ and tissue donation.  This may include studying individual attitudes, beliefs and behaviors towards organ and tissue transplantation, as well as the need for organ transplantation, among diverse and underserved populations and rural communities. The grant will provide support for testing various hypotheses on the barriers, and facilitate development of programs in the diverse and underserved communities to enhance their understanding of the need, risks and benefits of organ and tissue donation.  Successful approaches should ultimately lead to increase in the number of diverse and underserved   participating in living and deceased organ donation.</t>
  </si>
  <si>
    <t>http://grants.nih.gov/grants/guide/rfa-files/RFA-DK-16-022.html</t>
  </si>
  <si>
    <t>RFA-AG-17-016</t>
  </si>
  <si>
    <t>Archiving and Sharing of Longitudinal Data Resources on Aging (U24)</t>
  </si>
  <si>
    <t>This Funding Opportunity Announcement (FOA) invites applications that propose to foster data sharing and wider use of longitudinal data for research on aging in the behavioral and social sciences.  It encourages applications for a Cooperative Agreement to promote data archiving, dissemination, and consultation with producers and users of data resources for research on aging.</t>
  </si>
  <si>
    <t>http://grants.nih.gov/grants/guide/rfa-files/RFA-AG-17-016.html</t>
  </si>
  <si>
    <t>CNCS-7-15-2016</t>
  </si>
  <si>
    <t>FY 2016 Social Innovation Fund Pay for Success Administrative Data Pilot</t>
  </si>
  <si>
    <t>The 2016 SIF Pay For Success (PFS) Administrative Data Pilot Competition seeks to advance PFS by providing funding for activities related to administrative data in order to develop High-Quality PFS Projects, including those in the pipeline and those already launched. The SIF PFS Administrative Data Pilot Competition will fund up to three entities to facilitate broad access to various sources of administrative data related to PFS projects. The Recipient(s) will function as a conduit and technical assistance provider that all PFS projects could work through to access data. Specifically, CNCS will award funds to a Recipient(s) to support Service Recipientsâ€™ activities that further their PFS projects.</t>
  </si>
  <si>
    <t>http://www.nationalservice.gov/build-your-capacity/grants/funding-opportunities/2016/social-innovation-fund-2016-pay-success</t>
  </si>
  <si>
    <t>DHS-16-NPD-005-00-01</t>
  </si>
  <si>
    <t>Fiscal Year (FY) 2016 Homeland Security National Training Program (HSNTP) - Continuing Training Grants (CTG)</t>
  </si>
  <si>
    <t>The Department of Homeland Security Fiscal Year (FY) 2016 Homeland Security National Training Program (HSNTP), Continuing Training Grants (CTG) program plays an important role in the implementation of the National Preparedness System by supporting the building, sustainment, and delivery of core capabilities essential to achieving the National Preparedness Goal (the Goal) of a secure and resilient Nation.  Delivering core capabilities requires the combined effort of the whole community, rather than the exclusive effort of any single organization or level of government.  The FY 2016 HSNTP/CTG supports efforts to build and sustain core capabilities across Prevention, Protection, Mitigation, Response, and Recovery mission areas, with specific focus on addressing the training needs of our Nation.  Objectives: FY 2016 HSNTP/CTG training programs will provide training solutions to address specific national preparedness gaps, correlate training needs with exercise activities and outcomes, incorporate the core capabilities identified in the National Preparedness Goal, and ensure training is available and accessible to a nationwide audience.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</si>
</sst>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CFFCC"/>
        <bgColor indexed="64"/>
      </patternFill>
    </fill>
  </fills>
  <borders count="4">
    <border>
      <left/>
      <right/>
      <top/>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14" fontId="0" fillId="0" borderId="0" xfId="0" applyNumberFormat="1"/>
    <xf numFmtId="164" fontId="0" fillId="0" borderId="0" xfId="0" applyNumberFormat="1"/>
    <xf numFmtId="0" fontId="0" fillId="2" borderId="0" xfId="0" applyFill="1"/>
    <xf numFmtId="0" fontId="0" fillId="3" borderId="0" xfId="0" applyFill="1"/>
    <xf numFmtId="164" fontId="0" fillId="3" borderId="0" xfId="0" applyNumberFormat="1" applyFill="1"/>
    <xf numFmtId="164" fontId="3" fillId="0" borderId="0" xfId="0" applyNumberFormat="1" applyFont="1"/>
    <xf numFmtId="0" fontId="0" fillId="0" borderId="1" xfId="0" applyBorder="1" applyAlignment="1">
      <alignment horizontal="center" vertical="center"/>
    </xf>
    <xf numFmtId="0" fontId="0" fillId="0" borderId="2" xfId="0" applyBorder="1"/>
    <xf numFmtId="0" fontId="0" fillId="0" borderId="2" xfId="0" applyBorder="1" applyAlignment="1">
      <alignment horizontal="center"/>
    </xf>
    <xf numFmtId="0" fontId="0" fillId="0" borderId="3" xfId="0" applyBorder="1" applyAlignment="1">
      <alignment horizontal="center"/>
    </xf>
    <xf numFmtId="0" fontId="0" fillId="0" borderId="3" xfId="0" applyBorder="1"/>
    <xf numFmtId="0" fontId="0" fillId="0" borderId="1" xfId="0" applyFill="1" applyBorder="1" applyAlignment="1">
      <alignment horizontal="center" vertical="center"/>
    </xf>
    <xf numFmtId="0" fontId="0" fillId="0" borderId="3" xfId="0" applyFill="1" applyBorder="1" applyAlignment="1">
      <alignment horizontal="center"/>
    </xf>
    <xf numFmtId="0" fontId="0" fillId="0" borderId="0" xfId="0" applyFill="1"/>
    <xf numFmtId="0" fontId="0" fillId="0" borderId="2" xfId="0" applyFill="1" applyBorder="1" applyAlignment="1">
      <alignment horizontal="center"/>
    </xf>
    <xf numFmtId="0" fontId="4" fillId="0" borderId="0" xfId="0" applyFont="1"/>
    <xf numFmtId="0" fontId="3" fillId="0" borderId="0" xfId="0" applyFont="1"/>
    <xf numFmtId="0" fontId="0" fillId="4" borderId="0" xfId="0" applyFill="1"/>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22">
    <dxf>
      <font>
        <color rgb="FF9C0006"/>
      </font>
      <fill>
        <patternFill>
          <bgColor rgb="FFFFC7CE"/>
        </patternFill>
      </fill>
    </dxf>
    <dxf>
      <font>
        <color theme="0"/>
      </font>
      <fill>
        <patternFill patternType="solid">
          <fgColor indexed="64"/>
          <bgColor rgb="FFFF0000"/>
        </patternFill>
      </fill>
    </dxf>
    <dxf>
      <font>
        <color theme="0"/>
      </font>
      <fill>
        <patternFill patternType="solid">
          <fgColor indexed="64"/>
          <bgColor rgb="FFFF6600"/>
        </patternFill>
      </fill>
    </dxf>
    <dxf>
      <font>
        <color theme="0"/>
      </font>
      <fill>
        <patternFill patternType="solid">
          <fgColor indexed="64"/>
          <bgColor rgb="FF0000FF"/>
        </patternFill>
      </fill>
    </dxf>
    <dxf>
      <font>
        <color rgb="FFCCFFCC"/>
      </font>
      <fill>
        <patternFill patternType="solid">
          <fgColor indexed="64"/>
          <bgColor rgb="FF008000"/>
        </patternFill>
      </fill>
    </dxf>
    <dxf>
      <font>
        <color theme="0"/>
      </font>
      <fill>
        <patternFill>
          <bgColor theme="2" tint="-0.499984740745262"/>
        </patternFill>
      </fill>
    </dxf>
    <dxf>
      <font>
        <color theme="5" tint="0.39994506668294322"/>
      </font>
      <fill>
        <patternFill>
          <bgColor theme="5" tint="0.39994506668294322"/>
        </patternFill>
      </fill>
    </dxf>
    <dxf>
      <font>
        <color theme="0"/>
      </font>
      <fill>
        <patternFill>
          <bgColor theme="7" tint="0.39994506668294322"/>
        </patternFill>
      </fill>
    </dxf>
    <dxf>
      <font>
        <color theme="0"/>
      </font>
      <fill>
        <patternFill>
          <bgColor theme="6"/>
        </patternFill>
      </fill>
    </dxf>
    <dxf>
      <font>
        <color theme="0"/>
      </font>
      <fill>
        <patternFill>
          <bgColor theme="4"/>
        </patternFill>
      </fill>
    </dxf>
    <dxf>
      <font>
        <color theme="0"/>
      </font>
      <fill>
        <patternFill>
          <bgColor theme="9"/>
        </patternFill>
      </fill>
    </dxf>
    <dxf>
      <font>
        <color theme="1"/>
      </font>
      <fill>
        <patternFill patternType="solid">
          <fgColor indexed="64"/>
          <bgColor rgb="FFFFFF00"/>
        </patternFill>
      </fill>
    </dxf>
    <dxf>
      <font>
        <color theme="0"/>
      </font>
      <fill>
        <patternFill patternType="solid">
          <fgColor indexed="64"/>
          <bgColor rgb="FF0000FF"/>
        </patternFill>
      </fill>
    </dxf>
    <dxf>
      <font>
        <color theme="0"/>
      </font>
      <fill>
        <patternFill patternType="solid">
          <fgColor indexed="64"/>
          <bgColor rgb="FF000090"/>
        </patternFill>
      </fill>
    </dxf>
    <dxf>
      <font>
        <color theme="0"/>
      </font>
      <fill>
        <patternFill patternType="solid">
          <fgColor indexed="64"/>
          <bgColor rgb="FF3366FF"/>
        </patternFill>
      </fill>
    </dxf>
    <dxf>
      <font>
        <color theme="0"/>
      </font>
      <fill>
        <patternFill patternType="solid">
          <fgColor indexed="64"/>
          <bgColor rgb="FF800000"/>
        </patternFill>
      </fill>
    </dxf>
    <dxf>
      <font>
        <color theme="0"/>
      </font>
      <fill>
        <patternFill patternType="solid">
          <fgColor indexed="64"/>
          <bgColor rgb="FF008000"/>
        </patternFill>
      </fill>
    </dxf>
    <dxf>
      <font>
        <color rgb="FF9C0006"/>
      </font>
      <fill>
        <patternFill>
          <bgColor rgb="FFFFC7CE"/>
        </patternFill>
      </fill>
    </dxf>
    <dxf>
      <font>
        <color rgb="FFFF0000"/>
      </font>
      <fill>
        <patternFill patternType="solid">
          <fgColor indexed="64"/>
          <bgColor rgb="FFCCFFCC"/>
        </patternFill>
      </fill>
    </dxf>
    <dxf>
      <font>
        <color theme="1"/>
      </font>
      <fill>
        <patternFill patternType="solid">
          <fgColor indexed="64"/>
          <bgColor rgb="FFCCFFCC"/>
        </patternFill>
      </fill>
    </dxf>
    <dxf>
      <font>
        <color theme="0"/>
      </font>
      <fill>
        <patternFill>
          <bgColor theme="9"/>
        </patternFill>
      </fill>
    </dxf>
    <dxf>
      <font>
        <strike val="0"/>
        <color theme="0"/>
      </font>
      <fill>
        <patternFill>
          <bgColor theme="9"/>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V71"/>
  <sheetViews>
    <sheetView tabSelected="1" workbookViewId="0">
      <pane xSplit="9" ySplit="1" topLeftCell="J27" activePane="bottomRight" state="frozen"/>
      <selection pane="topRight" activeCell="J1" sqref="J1"/>
      <selection pane="bottomLeft" activeCell="A2" sqref="A2"/>
      <selection pane="bottomRight" activeCell="D35" sqref="D35"/>
    </sheetView>
  </sheetViews>
  <sheetFormatPr baseColWidth="10" defaultColWidth="11" defaultRowHeight="15" x14ac:dyDescent="0"/>
  <cols>
    <col min="10" max="10" width="9.5" bestFit="1" customWidth="1"/>
    <col min="11" max="11" width="10.83203125" bestFit="1" customWidth="1"/>
    <col min="12" max="12" width="9.5" bestFit="1" customWidth="1"/>
    <col min="13" max="13" width="10.6640625" bestFit="1" customWidth="1"/>
    <col min="14" max="14" width="10.83203125" bestFit="1" customWidth="1"/>
    <col min="15" max="18" width="9.83203125" bestFit="1" customWidth="1"/>
    <col min="19" max="20" width="11.5" bestFit="1" customWidth="1"/>
    <col min="21" max="21" width="38" customWidth="1"/>
    <col min="22" max="22" width="19" customWidth="1"/>
  </cols>
  <sheetData>
    <row r="1" spans="1:22">
      <c r="A1" t="s">
        <v>0</v>
      </c>
      <c r="B1" t="s">
        <v>1</v>
      </c>
      <c r="C1" t="s">
        <v>2</v>
      </c>
      <c r="D1" t="s">
        <v>3</v>
      </c>
      <c r="E1" t="s">
        <v>4</v>
      </c>
      <c r="F1" t="s">
        <v>5</v>
      </c>
      <c r="G1" t="s">
        <v>6</v>
      </c>
      <c r="H1" t="s">
        <v>7</v>
      </c>
      <c r="I1" t="s">
        <v>8</v>
      </c>
      <c r="J1" s="7" t="str">
        <f>Unit_CFDAs!A1</f>
        <v>COS-CFDA</v>
      </c>
      <c r="K1" s="7" t="str">
        <f>Unit_CFDAs!B1</f>
        <v>COEN-CFDA</v>
      </c>
      <c r="L1" s="7" t="str">
        <f>Unit_CFDAs!C1</f>
        <v>CHS-CFDA</v>
      </c>
      <c r="M1" s="7" t="str">
        <f>Unit_CFDAs!D1</f>
        <v>COLA-CFDA</v>
      </c>
      <c r="N1" s="7" t="str">
        <f>Unit_CFDAs!E1</f>
        <v>COBA-CFDA</v>
      </c>
      <c r="O1" s="7" t="str">
        <f>Unit_CFDAs!F1</f>
        <v>SON-CFDA</v>
      </c>
      <c r="P1" s="7" t="str">
        <f>Unit_CFDAs!G1</f>
        <v>COED-CFDA</v>
      </c>
      <c r="Q1" s="7" t="str">
        <f>Unit_CFDAs!H1</f>
        <v>CTRs-CFDA</v>
      </c>
      <c r="R1" s="7" t="str">
        <f>Unit_CFDAs!I1</f>
        <v>BIOL-CFDA</v>
      </c>
      <c r="S1" s="7" t="str">
        <f>Unit_CFDAs!J1</f>
        <v>PSYCH-CFDA</v>
      </c>
      <c r="T1" s="7" t="str">
        <f>Unit_CFDAs!K1</f>
        <v>ME-CFDA</v>
      </c>
      <c r="U1" t="s">
        <v>831</v>
      </c>
      <c r="V1" t="s">
        <v>832</v>
      </c>
    </row>
    <row r="2" spans="1:22">
      <c r="A2" s="1">
        <v>41109</v>
      </c>
      <c r="B2" s="1">
        <v>41123</v>
      </c>
      <c r="C2" t="s">
        <v>6679</v>
      </c>
      <c r="D2" t="s">
        <v>6680</v>
      </c>
      <c r="E2" t="s">
        <v>462</v>
      </c>
      <c r="F2">
        <v>148905</v>
      </c>
      <c r="G2" t="s">
        <v>6681</v>
      </c>
      <c r="I2">
        <v>10.31</v>
      </c>
      <c r="J2" s="9">
        <f ca="1">COUNTIF(OFFSET(Unit_CFDAs!A$2,0,0,COUNTA(Unit_CFDAs!A$2:A$68000),1),$I2)</f>
        <v>1</v>
      </c>
      <c r="K2" s="9">
        <f ca="1">COUNTIF(OFFSET(Unit_CFDAs!B$2,0,0,COUNTA(Unit_CFDAs!B$2:B$68000),1),$I2)</f>
        <v>1</v>
      </c>
      <c r="L2" s="9">
        <f ca="1">COUNTIF(OFFSET(Unit_CFDAs!C$2,0,0,COUNTA(Unit_CFDAs!C$2:C$68000),1),$I2)</f>
        <v>1</v>
      </c>
      <c r="M2" s="9">
        <f ca="1">COUNTIF(OFFSET(Unit_CFDAs!D$2,0,0,COUNTA(Unit_CFDAs!D$2:D$68000),1),$I2)</f>
        <v>1</v>
      </c>
      <c r="N2" s="9">
        <f ca="1">COUNTIF(OFFSET(Unit_CFDAs!E$2,0,0,COUNTA(Unit_CFDAs!E$2:E$68000),1),$I2)</f>
        <v>0</v>
      </c>
      <c r="O2" s="9">
        <f ca="1">COUNTIF(OFFSET(Unit_CFDAs!F$2,0,0,COUNTA(Unit_CFDAs!F$2:F$68000),1),$I2)</f>
        <v>0</v>
      </c>
      <c r="P2" s="9">
        <f ca="1">COUNTIF(OFFSET(Unit_CFDAs!G$2,0,0,COUNTA(Unit_CFDAs!G$2:G$68000),1),$I2)</f>
        <v>1</v>
      </c>
      <c r="Q2" s="9">
        <f ca="1">COUNTIF(OFFSET(Unit_CFDAs!H$2,0,0,COUNTA(Unit_CFDAs!H$2:H$68000),1),$I2)</f>
        <v>1</v>
      </c>
      <c r="R2" s="9">
        <f ca="1">COUNTIF(OFFSET(Unit_CFDAs!I$2,0,0,COUNTA(Unit_CFDAs!I$2:I$68000),1),$I2)</f>
        <v>1</v>
      </c>
      <c r="S2" s="9">
        <f ca="1">COUNTIF(OFFSET(Unit_CFDAs!J$2,0,0,COUNTA(Unit_CFDAs!J$2:J$68000),1),$I2)</f>
        <v>0</v>
      </c>
      <c r="T2" s="9">
        <f ca="1">COUNTIF(OFFSET(Unit_CFDAs!K$2,0,0,COUNTA(Unit_CFDAs!K$2:K$68000),1),$I2)</f>
        <v>1</v>
      </c>
      <c r="U2" t="str">
        <f>INDEX('CFDA-Defs'!$C$2:$C$68000,MATCH(New!I2,'CFDA-Defs'!$B$2:$B$68000))</f>
        <v>National Institute Of Food And Agriculture, Department Of Agriculture</v>
      </c>
      <c r="V2" t="str">
        <f>INDEX('CFDA-Defs'!$A$2:$A$68000,MATCH(New!I2,'CFDA-Defs'!$B$2:$B$68000))</f>
        <v xml:space="preserve">Agriculture and Food Research Initiative (AFRI) </v>
      </c>
    </row>
    <row r="3" spans="1:22">
      <c r="A3" s="1">
        <v>41109</v>
      </c>
      <c r="B3" s="1">
        <v>41123</v>
      </c>
      <c r="C3" t="s">
        <v>6682</v>
      </c>
      <c r="D3" t="s">
        <v>6680</v>
      </c>
      <c r="E3" t="s">
        <v>462</v>
      </c>
      <c r="F3">
        <v>148572</v>
      </c>
      <c r="G3" t="s">
        <v>6681</v>
      </c>
      <c r="I3">
        <v>10.31</v>
      </c>
      <c r="J3" s="9">
        <f ca="1">COUNTIF(OFFSET(Unit_CFDAs!A$2,0,0,COUNTA(Unit_CFDAs!A$2:A$68000),1),$I3)</f>
        <v>1</v>
      </c>
      <c r="K3" s="9">
        <f ca="1">COUNTIF(OFFSET(Unit_CFDAs!B$2,0,0,COUNTA(Unit_CFDAs!B$2:B$68000),1),$I3)</f>
        <v>1</v>
      </c>
      <c r="L3" s="9">
        <f ca="1">COUNTIF(OFFSET(Unit_CFDAs!C$2,0,0,COUNTA(Unit_CFDAs!C$2:C$68000),1),$I3)</f>
        <v>1</v>
      </c>
      <c r="M3" s="9">
        <f ca="1">COUNTIF(OFFSET(Unit_CFDAs!D$2,0,0,COUNTA(Unit_CFDAs!D$2:D$68000),1),$I3)</f>
        <v>1</v>
      </c>
      <c r="N3" s="9">
        <f ca="1">COUNTIF(OFFSET(Unit_CFDAs!E$2,0,0,COUNTA(Unit_CFDAs!E$2:E$68000),1),$I3)</f>
        <v>0</v>
      </c>
      <c r="O3" s="9">
        <f ca="1">COUNTIF(OFFSET(Unit_CFDAs!F$2,0,0,COUNTA(Unit_CFDAs!F$2:F$68000),1),$I3)</f>
        <v>0</v>
      </c>
      <c r="P3" s="9">
        <f ca="1">COUNTIF(OFFSET(Unit_CFDAs!G$2,0,0,COUNTA(Unit_CFDAs!G$2:G$68000),1),$I3)</f>
        <v>1</v>
      </c>
      <c r="Q3" s="9">
        <f ca="1">COUNTIF(OFFSET(Unit_CFDAs!H$2,0,0,COUNTA(Unit_CFDAs!H$2:H$68000),1),$I3)</f>
        <v>1</v>
      </c>
      <c r="R3" s="9">
        <f ca="1">COUNTIF(OFFSET(Unit_CFDAs!I$2,0,0,COUNTA(Unit_CFDAs!I$2:I$68000),1),$I3)</f>
        <v>1</v>
      </c>
      <c r="S3" s="9">
        <f ca="1">COUNTIF(OFFSET(Unit_CFDAs!J$2,0,0,COUNTA(Unit_CFDAs!J$2:J$68000),1),$I3)</f>
        <v>0</v>
      </c>
      <c r="T3" s="9">
        <f ca="1">COUNTIF(OFFSET(Unit_CFDAs!K$2,0,0,COUNTA(Unit_CFDAs!K$2:K$68000),1),$I3)</f>
        <v>1</v>
      </c>
      <c r="U3" t="str">
        <f>INDEX('CFDA-Defs'!$C$2:$C$68000,MATCH(New!I3,'CFDA-Defs'!$B$2:$B$68000))</f>
        <v>National Institute Of Food And Agriculture, Department Of Agriculture</v>
      </c>
      <c r="V3" t="str">
        <f>INDEX('CFDA-Defs'!$A$2:$A$68000,MATCH(New!I3,'CFDA-Defs'!$B$2:$B$68000))</f>
        <v xml:space="preserve">Agriculture and Food Research Initiative (AFRI) </v>
      </c>
    </row>
    <row r="4" spans="1:22">
      <c r="A4" s="1">
        <v>41103</v>
      </c>
      <c r="B4" s="1">
        <v>41153</v>
      </c>
      <c r="C4" t="s">
        <v>6683</v>
      </c>
      <c r="D4" t="s">
        <v>6684</v>
      </c>
      <c r="E4" t="s">
        <v>6556</v>
      </c>
      <c r="F4">
        <v>300000</v>
      </c>
      <c r="G4" t="s">
        <v>6685</v>
      </c>
      <c r="H4" t="s">
        <v>6639</v>
      </c>
      <c r="I4">
        <v>15.231</v>
      </c>
      <c r="J4" s="9">
        <f ca="1">COUNTIF(OFFSET(Unit_CFDAs!A$2,0,0,COUNTA(Unit_CFDAs!A$2:A$68000),1),$I4)</f>
        <v>0</v>
      </c>
      <c r="K4" s="9">
        <f ca="1">COUNTIF(OFFSET(Unit_CFDAs!B$2,0,0,COUNTA(Unit_CFDAs!B$2:B$68000),1),$I4)</f>
        <v>0</v>
      </c>
      <c r="L4" s="9">
        <f ca="1">COUNTIF(OFFSET(Unit_CFDAs!C$2,0,0,COUNTA(Unit_CFDAs!C$2:C$68000),1),$I4)</f>
        <v>0</v>
      </c>
      <c r="M4" s="9">
        <f ca="1">COUNTIF(OFFSET(Unit_CFDAs!D$2,0,0,COUNTA(Unit_CFDAs!D$2:D$68000),1),$I4)</f>
        <v>0</v>
      </c>
      <c r="N4" s="9">
        <f ca="1">COUNTIF(OFFSET(Unit_CFDAs!E$2,0,0,COUNTA(Unit_CFDAs!E$2:E$68000),1),$I4)</f>
        <v>0</v>
      </c>
      <c r="O4" s="9">
        <f ca="1">COUNTIF(OFFSET(Unit_CFDAs!F$2,0,0,COUNTA(Unit_CFDAs!F$2:F$68000),1),$I4)</f>
        <v>0</v>
      </c>
      <c r="P4" s="9">
        <f ca="1">COUNTIF(OFFSET(Unit_CFDAs!G$2,0,0,COUNTA(Unit_CFDAs!G$2:G$68000),1),$I4)</f>
        <v>0</v>
      </c>
      <c r="Q4" s="9">
        <f ca="1">COUNTIF(OFFSET(Unit_CFDAs!H$2,0,0,COUNTA(Unit_CFDAs!H$2:H$68000),1),$I4)</f>
        <v>0</v>
      </c>
      <c r="R4" s="9">
        <f ca="1">COUNTIF(OFFSET(Unit_CFDAs!I$2,0,0,COUNTA(Unit_CFDAs!I$2:I$68000),1),$I4)</f>
        <v>0</v>
      </c>
      <c r="S4" s="9">
        <f ca="1">COUNTIF(OFFSET(Unit_CFDAs!J$2,0,0,COUNTA(Unit_CFDAs!J$2:J$68000),1),$I4)</f>
        <v>0</v>
      </c>
      <c r="T4" s="9">
        <f ca="1">COUNTIF(OFFSET(Unit_CFDAs!K$2,0,0,COUNTA(Unit_CFDAs!K$2:K$68000),1),$I4)</f>
        <v>0</v>
      </c>
      <c r="U4" t="str">
        <f>INDEX('CFDA-Defs'!$C$2:$C$68000,MATCH(New!I4,'CFDA-Defs'!$B$2:$B$68000))</f>
        <v>Bureau Of Land Management, Department Of The Interior</v>
      </c>
      <c r="V4" t="str">
        <f>INDEX('CFDA-Defs'!$A$2:$A$68000,MATCH(New!I4,'CFDA-Defs'!$B$2:$B$68000))</f>
        <v>Fish, Wildlife and Plant Conservation Resource Management</v>
      </c>
    </row>
    <row r="5" spans="1:22">
      <c r="A5" s="1">
        <v>41109</v>
      </c>
      <c r="B5" s="1">
        <v>41118</v>
      </c>
      <c r="C5" t="s">
        <v>6686</v>
      </c>
      <c r="D5" t="s">
        <v>6687</v>
      </c>
      <c r="E5" t="s">
        <v>6557</v>
      </c>
      <c r="F5">
        <v>300000</v>
      </c>
      <c r="G5" t="s">
        <v>6688</v>
      </c>
      <c r="I5">
        <v>15.516999999999999</v>
      </c>
      <c r="J5" s="9">
        <f ca="1">COUNTIF(OFFSET(Unit_CFDAs!A$2,0,0,COUNTA(Unit_CFDAs!A$2:A$68000),1),$I5)</f>
        <v>0</v>
      </c>
      <c r="K5" s="9">
        <f ca="1">COUNTIF(OFFSET(Unit_CFDAs!B$2,0,0,COUNTA(Unit_CFDAs!B$2:B$68000),1),$I5)</f>
        <v>0</v>
      </c>
      <c r="L5" s="9">
        <f ca="1">COUNTIF(OFFSET(Unit_CFDAs!C$2,0,0,COUNTA(Unit_CFDAs!C$2:C$68000),1),$I5)</f>
        <v>0</v>
      </c>
      <c r="M5" s="9">
        <f ca="1">COUNTIF(OFFSET(Unit_CFDAs!D$2,0,0,COUNTA(Unit_CFDAs!D$2:D$68000),1),$I5)</f>
        <v>0</v>
      </c>
      <c r="N5" s="9">
        <f ca="1">COUNTIF(OFFSET(Unit_CFDAs!E$2,0,0,COUNTA(Unit_CFDAs!E$2:E$68000),1),$I5)</f>
        <v>0</v>
      </c>
      <c r="O5" s="9">
        <f ca="1">COUNTIF(OFFSET(Unit_CFDAs!F$2,0,0,COUNTA(Unit_CFDAs!F$2:F$68000),1),$I5)</f>
        <v>0</v>
      </c>
      <c r="P5" s="9">
        <f ca="1">COUNTIF(OFFSET(Unit_CFDAs!G$2,0,0,COUNTA(Unit_CFDAs!G$2:G$68000),1),$I5)</f>
        <v>0</v>
      </c>
      <c r="Q5" s="9">
        <f ca="1">COUNTIF(OFFSET(Unit_CFDAs!H$2,0,0,COUNTA(Unit_CFDAs!H$2:H$68000),1),$I5)</f>
        <v>0</v>
      </c>
      <c r="R5" s="9">
        <f ca="1">COUNTIF(OFFSET(Unit_CFDAs!I$2,0,0,COUNTA(Unit_CFDAs!I$2:I$68000),1),$I5)</f>
        <v>0</v>
      </c>
      <c r="S5" s="9">
        <f ca="1">COUNTIF(OFFSET(Unit_CFDAs!J$2,0,0,COUNTA(Unit_CFDAs!J$2:J$68000),1),$I5)</f>
        <v>0</v>
      </c>
      <c r="T5" s="9">
        <f ca="1">COUNTIF(OFFSET(Unit_CFDAs!K$2,0,0,COUNTA(Unit_CFDAs!K$2:K$68000),1),$I5)</f>
        <v>0</v>
      </c>
      <c r="U5" t="str">
        <f>INDEX('CFDA-Defs'!$C$2:$C$68000,MATCH(New!I5,'CFDA-Defs'!$B$2:$B$68000))</f>
        <v>Bureau Of Reclamation, Department Of The Interior</v>
      </c>
      <c r="V5" t="str">
        <f>INDEX('CFDA-Defs'!$A$2:$A$68000,MATCH(New!I5,'CFDA-Defs'!$B$2:$B$68000))</f>
        <v>Fish and Wildlife Coordination Act</v>
      </c>
    </row>
    <row r="6" spans="1:22">
      <c r="A6" s="1">
        <v>41101</v>
      </c>
      <c r="B6" s="1">
        <v>41114</v>
      </c>
      <c r="C6" t="s">
        <v>6689</v>
      </c>
      <c r="D6" t="s">
        <v>6690</v>
      </c>
      <c r="E6" t="s">
        <v>6557</v>
      </c>
      <c r="F6">
        <v>700000</v>
      </c>
      <c r="G6" s="16" t="s">
        <v>6691</v>
      </c>
      <c r="I6">
        <v>15.538</v>
      </c>
      <c r="J6" s="9">
        <f ca="1">COUNTIF(OFFSET(Unit_CFDAs!A$2,0,0,COUNTA(Unit_CFDAs!A$2:A$68000),1),$I6)</f>
        <v>0</v>
      </c>
      <c r="K6" s="9">
        <f ca="1">COUNTIF(OFFSET(Unit_CFDAs!B$2,0,0,COUNTA(Unit_CFDAs!B$2:B$68000),1),$I6)</f>
        <v>0</v>
      </c>
      <c r="L6" s="9">
        <f ca="1">COUNTIF(OFFSET(Unit_CFDAs!C$2,0,0,COUNTA(Unit_CFDAs!C$2:C$68000),1),$I6)</f>
        <v>0</v>
      </c>
      <c r="M6" s="9">
        <f ca="1">COUNTIF(OFFSET(Unit_CFDAs!D$2,0,0,COUNTA(Unit_CFDAs!D$2:D$68000),1),$I6)</f>
        <v>0</v>
      </c>
      <c r="N6" s="9">
        <f ca="1">COUNTIF(OFFSET(Unit_CFDAs!E$2,0,0,COUNTA(Unit_CFDAs!E$2:E$68000),1),$I6)</f>
        <v>0</v>
      </c>
      <c r="O6" s="9">
        <f ca="1">COUNTIF(OFFSET(Unit_CFDAs!F$2,0,0,COUNTA(Unit_CFDAs!F$2:F$68000),1),$I6)</f>
        <v>0</v>
      </c>
      <c r="P6" s="9">
        <f ca="1">COUNTIF(OFFSET(Unit_CFDAs!G$2,0,0,COUNTA(Unit_CFDAs!G$2:G$68000),1),$I6)</f>
        <v>0</v>
      </c>
      <c r="Q6" s="9">
        <f ca="1">COUNTIF(OFFSET(Unit_CFDAs!H$2,0,0,COUNTA(Unit_CFDAs!H$2:H$68000),1),$I6)</f>
        <v>0</v>
      </c>
      <c r="R6" s="9">
        <f ca="1">COUNTIF(OFFSET(Unit_CFDAs!I$2,0,0,COUNTA(Unit_CFDAs!I$2:I$68000),1),$I6)</f>
        <v>0</v>
      </c>
      <c r="S6" s="9">
        <f ca="1">COUNTIF(OFFSET(Unit_CFDAs!J$2,0,0,COUNTA(Unit_CFDAs!J$2:J$68000),1),$I6)</f>
        <v>0</v>
      </c>
      <c r="T6" s="9">
        <f ca="1">COUNTIF(OFFSET(Unit_CFDAs!K$2,0,0,COUNTA(Unit_CFDAs!K$2:K$68000),1),$I6)</f>
        <v>0</v>
      </c>
      <c r="U6" t="str">
        <f>INDEX('CFDA-Defs'!$C$2:$C$68000,MATCH(New!I6,'CFDA-Defs'!$B$2:$B$68000))</f>
        <v>Bureau Of Reclamation, Department Of The Interior</v>
      </c>
      <c r="V6" t="str">
        <f>INDEX('CFDA-Defs'!$A$2:$A$68000,MATCH(New!I6,'CFDA-Defs'!$B$2:$B$68000))</f>
        <v>Lower Colorado River Multi-Species Conservation Program.</v>
      </c>
    </row>
    <row r="7" spans="1:22">
      <c r="A7" s="1">
        <v>41101</v>
      </c>
      <c r="B7" s="1">
        <v>41114</v>
      </c>
      <c r="C7" t="s">
        <v>6692</v>
      </c>
      <c r="D7" t="s">
        <v>6691</v>
      </c>
      <c r="E7" t="s">
        <v>6557</v>
      </c>
      <c r="F7">
        <v>300000</v>
      </c>
      <c r="G7" s="16" t="s">
        <v>6691</v>
      </c>
      <c r="I7">
        <v>15.538</v>
      </c>
      <c r="J7" s="9">
        <f ca="1">COUNTIF(OFFSET(Unit_CFDAs!A$2,0,0,COUNTA(Unit_CFDAs!A$2:A$68000),1),$I7)</f>
        <v>0</v>
      </c>
      <c r="K7" s="9">
        <f ca="1">COUNTIF(OFFSET(Unit_CFDAs!B$2,0,0,COUNTA(Unit_CFDAs!B$2:B$68000),1),$I7)</f>
        <v>0</v>
      </c>
      <c r="L7" s="9">
        <f ca="1">COUNTIF(OFFSET(Unit_CFDAs!C$2,0,0,COUNTA(Unit_CFDAs!C$2:C$68000),1),$I7)</f>
        <v>0</v>
      </c>
      <c r="M7" s="9">
        <f ca="1">COUNTIF(OFFSET(Unit_CFDAs!D$2,0,0,COUNTA(Unit_CFDAs!D$2:D$68000),1),$I7)</f>
        <v>0</v>
      </c>
      <c r="N7" s="9">
        <f ca="1">COUNTIF(OFFSET(Unit_CFDAs!E$2,0,0,COUNTA(Unit_CFDAs!E$2:E$68000),1),$I7)</f>
        <v>0</v>
      </c>
      <c r="O7" s="9">
        <f ca="1">COUNTIF(OFFSET(Unit_CFDAs!F$2,0,0,COUNTA(Unit_CFDAs!F$2:F$68000),1),$I7)</f>
        <v>0</v>
      </c>
      <c r="P7" s="9">
        <f ca="1">COUNTIF(OFFSET(Unit_CFDAs!G$2,0,0,COUNTA(Unit_CFDAs!G$2:G$68000),1),$I7)</f>
        <v>0</v>
      </c>
      <c r="Q7" s="9">
        <f ca="1">COUNTIF(OFFSET(Unit_CFDAs!H$2,0,0,COUNTA(Unit_CFDAs!H$2:H$68000),1),$I7)</f>
        <v>0</v>
      </c>
      <c r="R7" s="9">
        <f ca="1">COUNTIF(OFFSET(Unit_CFDAs!I$2,0,0,COUNTA(Unit_CFDAs!I$2:I$68000),1),$I7)</f>
        <v>0</v>
      </c>
      <c r="S7" s="9">
        <f ca="1">COUNTIF(OFFSET(Unit_CFDAs!J$2,0,0,COUNTA(Unit_CFDAs!J$2:J$68000),1),$I7)</f>
        <v>0</v>
      </c>
      <c r="T7" s="9">
        <f ca="1">COUNTIF(OFFSET(Unit_CFDAs!K$2,0,0,COUNTA(Unit_CFDAs!K$2:K$68000),1),$I7)</f>
        <v>0</v>
      </c>
      <c r="U7" t="str">
        <f>INDEX('CFDA-Defs'!$C$2:$C$68000,MATCH(New!I7,'CFDA-Defs'!$B$2:$B$68000))</f>
        <v>Bureau Of Reclamation, Department Of The Interior</v>
      </c>
      <c r="V7" t="str">
        <f>INDEX('CFDA-Defs'!$A$2:$A$68000,MATCH(New!I7,'CFDA-Defs'!$B$2:$B$68000))</f>
        <v>Lower Colorado River Multi-Species Conservation Program.</v>
      </c>
    </row>
    <row r="8" spans="1:22">
      <c r="A8" s="1">
        <v>41101</v>
      </c>
      <c r="B8" s="1">
        <v>41119</v>
      </c>
      <c r="C8" t="s">
        <v>6693</v>
      </c>
      <c r="D8" t="s">
        <v>6694</v>
      </c>
      <c r="E8" t="s">
        <v>423</v>
      </c>
      <c r="F8">
        <v>41000</v>
      </c>
      <c r="G8" s="16" t="s">
        <v>6695</v>
      </c>
      <c r="H8" t="s">
        <v>6696</v>
      </c>
      <c r="I8">
        <v>15.678000000000001</v>
      </c>
      <c r="J8" s="9">
        <f ca="1">COUNTIF(OFFSET(Unit_CFDAs!A$2,0,0,COUNTA(Unit_CFDAs!A$2:A$68000),1),$I8)</f>
        <v>0</v>
      </c>
      <c r="K8" s="9">
        <f ca="1">COUNTIF(OFFSET(Unit_CFDAs!B$2,0,0,COUNTA(Unit_CFDAs!B$2:B$68000),1),$I8)</f>
        <v>0</v>
      </c>
      <c r="L8" s="9">
        <f ca="1">COUNTIF(OFFSET(Unit_CFDAs!C$2,0,0,COUNTA(Unit_CFDAs!C$2:C$68000),1),$I8)</f>
        <v>0</v>
      </c>
      <c r="M8" s="9">
        <f ca="1">COUNTIF(OFFSET(Unit_CFDAs!D$2,0,0,COUNTA(Unit_CFDAs!D$2:D$68000),1),$I8)</f>
        <v>0</v>
      </c>
      <c r="N8" s="9">
        <f ca="1">COUNTIF(OFFSET(Unit_CFDAs!E$2,0,0,COUNTA(Unit_CFDAs!E$2:E$68000),1),$I8)</f>
        <v>0</v>
      </c>
      <c r="O8" s="9">
        <f ca="1">COUNTIF(OFFSET(Unit_CFDAs!F$2,0,0,COUNTA(Unit_CFDAs!F$2:F$68000),1),$I8)</f>
        <v>0</v>
      </c>
      <c r="P8" s="9">
        <f ca="1">COUNTIF(OFFSET(Unit_CFDAs!G$2,0,0,COUNTA(Unit_CFDAs!G$2:G$68000),1),$I8)</f>
        <v>0</v>
      </c>
      <c r="Q8" s="9">
        <f ca="1">COUNTIF(OFFSET(Unit_CFDAs!H$2,0,0,COUNTA(Unit_CFDAs!H$2:H$68000),1),$I8)</f>
        <v>0</v>
      </c>
      <c r="R8" s="9">
        <f ca="1">COUNTIF(OFFSET(Unit_CFDAs!I$2,0,0,COUNTA(Unit_CFDAs!I$2:I$68000),1),$I8)</f>
        <v>0</v>
      </c>
      <c r="S8" s="9">
        <f ca="1">COUNTIF(OFFSET(Unit_CFDAs!J$2,0,0,COUNTA(Unit_CFDAs!J$2:J$68000),1),$I8)</f>
        <v>0</v>
      </c>
      <c r="T8" s="9">
        <f ca="1">COUNTIF(OFFSET(Unit_CFDAs!K$2,0,0,COUNTA(Unit_CFDAs!K$2:K$68000),1),$I8)</f>
        <v>0</v>
      </c>
      <c r="U8" t="str">
        <f>INDEX('CFDA-Defs'!$C$2:$C$68000,MATCH(New!I8,'CFDA-Defs'!$B$2:$B$68000))</f>
        <v>Fish And Wildlife Service, Department Of The Interior</v>
      </c>
      <c r="V8" t="str">
        <f>INDEX('CFDA-Defs'!$A$2:$A$68000,MATCH(New!I8,'CFDA-Defs'!$B$2:$B$68000))</f>
        <v>Cooperative Ecosystem Studies Units</v>
      </c>
    </row>
    <row r="9" spans="1:22">
      <c r="A9" s="1">
        <v>41103</v>
      </c>
      <c r="B9" s="1">
        <v>41117</v>
      </c>
      <c r="C9" t="s">
        <v>6697</v>
      </c>
      <c r="D9" t="s">
        <v>6698</v>
      </c>
      <c r="E9" t="s">
        <v>462</v>
      </c>
      <c r="F9">
        <v>491777</v>
      </c>
      <c r="G9" s="16" t="s">
        <v>6699</v>
      </c>
      <c r="I9">
        <v>15.807</v>
      </c>
      <c r="J9" s="9">
        <f ca="1">COUNTIF(OFFSET(Unit_CFDAs!A$2,0,0,COUNTA(Unit_CFDAs!A$2:A$68000),1),$I9)</f>
        <v>1</v>
      </c>
      <c r="K9" s="9">
        <f ca="1">COUNTIF(OFFSET(Unit_CFDAs!B$2,0,0,COUNTA(Unit_CFDAs!B$2:B$68000),1),$I9)</f>
        <v>0</v>
      </c>
      <c r="L9" s="9">
        <f ca="1">COUNTIF(OFFSET(Unit_CFDAs!C$2,0,0,COUNTA(Unit_CFDAs!C$2:C$68000),1),$I9)</f>
        <v>0</v>
      </c>
      <c r="M9" s="9">
        <f ca="1">COUNTIF(OFFSET(Unit_CFDAs!D$2,0,0,COUNTA(Unit_CFDAs!D$2:D$68000),1),$I9)</f>
        <v>0</v>
      </c>
      <c r="N9" s="9">
        <f ca="1">COUNTIF(OFFSET(Unit_CFDAs!E$2,0,0,COUNTA(Unit_CFDAs!E$2:E$68000),1),$I9)</f>
        <v>0</v>
      </c>
      <c r="O9" s="9">
        <f ca="1">COUNTIF(OFFSET(Unit_CFDAs!F$2,0,0,COUNTA(Unit_CFDAs!F$2:F$68000),1),$I9)</f>
        <v>0</v>
      </c>
      <c r="P9" s="9">
        <f ca="1">COUNTIF(OFFSET(Unit_CFDAs!G$2,0,0,COUNTA(Unit_CFDAs!G$2:G$68000),1),$I9)</f>
        <v>0</v>
      </c>
      <c r="Q9" s="9">
        <f ca="1">COUNTIF(OFFSET(Unit_CFDAs!H$2,0,0,COUNTA(Unit_CFDAs!H$2:H$68000),1),$I9)</f>
        <v>0</v>
      </c>
      <c r="R9" s="9">
        <f ca="1">COUNTIF(OFFSET(Unit_CFDAs!I$2,0,0,COUNTA(Unit_CFDAs!I$2:I$68000),1),$I9)</f>
        <v>0</v>
      </c>
      <c r="S9" s="9">
        <f ca="1">COUNTIF(OFFSET(Unit_CFDAs!J$2,0,0,COUNTA(Unit_CFDAs!J$2:J$68000),1),$I9)</f>
        <v>0</v>
      </c>
      <c r="T9" s="9">
        <f ca="1">COUNTIF(OFFSET(Unit_CFDAs!K$2,0,0,COUNTA(Unit_CFDAs!K$2:K$68000),1),$I9)</f>
        <v>0</v>
      </c>
      <c r="U9" t="str">
        <f>INDEX('CFDA-Defs'!$C$2:$C$68000,MATCH(New!I9,'CFDA-Defs'!$B$2:$B$68000))</f>
        <v>U.s. Geological Survey, Department Of The Interior</v>
      </c>
      <c r="V9" t="str">
        <f>INDEX('CFDA-Defs'!$A$2:$A$68000,MATCH(New!I9,'CFDA-Defs'!$B$2:$B$68000))</f>
        <v>Earthquake Hazards Research and Monitoring Assistance</v>
      </c>
    </row>
    <row r="10" spans="1:22">
      <c r="A10" s="1">
        <v>41103</v>
      </c>
      <c r="B10" s="1">
        <v>41117</v>
      </c>
      <c r="C10" t="s">
        <v>6700</v>
      </c>
      <c r="D10" t="s">
        <v>6701</v>
      </c>
      <c r="E10" t="s">
        <v>462</v>
      </c>
      <c r="F10">
        <v>169908</v>
      </c>
      <c r="G10" s="16" t="s">
        <v>6702</v>
      </c>
      <c r="I10">
        <v>15.807</v>
      </c>
      <c r="J10" s="9">
        <f ca="1">COUNTIF(OFFSET(Unit_CFDAs!A$2,0,0,COUNTA(Unit_CFDAs!A$2:A$68000),1),$I10)</f>
        <v>1</v>
      </c>
      <c r="K10" s="9">
        <f ca="1">COUNTIF(OFFSET(Unit_CFDAs!B$2,0,0,COUNTA(Unit_CFDAs!B$2:B$68000),1),$I10)</f>
        <v>0</v>
      </c>
      <c r="L10" s="9">
        <f ca="1">COUNTIF(OFFSET(Unit_CFDAs!C$2,0,0,COUNTA(Unit_CFDAs!C$2:C$68000),1),$I10)</f>
        <v>0</v>
      </c>
      <c r="M10" s="9">
        <f ca="1">COUNTIF(OFFSET(Unit_CFDAs!D$2,0,0,COUNTA(Unit_CFDAs!D$2:D$68000),1),$I10)</f>
        <v>0</v>
      </c>
      <c r="N10" s="9">
        <f ca="1">COUNTIF(OFFSET(Unit_CFDAs!E$2,0,0,COUNTA(Unit_CFDAs!E$2:E$68000),1),$I10)</f>
        <v>0</v>
      </c>
      <c r="O10" s="9">
        <f ca="1">COUNTIF(OFFSET(Unit_CFDAs!F$2,0,0,COUNTA(Unit_CFDAs!F$2:F$68000),1),$I10)</f>
        <v>0</v>
      </c>
      <c r="P10" s="9">
        <f ca="1">COUNTIF(OFFSET(Unit_CFDAs!G$2,0,0,COUNTA(Unit_CFDAs!G$2:G$68000),1),$I10)</f>
        <v>0</v>
      </c>
      <c r="Q10" s="9">
        <f ca="1">COUNTIF(OFFSET(Unit_CFDAs!H$2,0,0,COUNTA(Unit_CFDAs!H$2:H$68000),1),$I10)</f>
        <v>0</v>
      </c>
      <c r="R10" s="9">
        <f ca="1">COUNTIF(OFFSET(Unit_CFDAs!I$2,0,0,COUNTA(Unit_CFDAs!I$2:I$68000),1),$I10)</f>
        <v>0</v>
      </c>
      <c r="S10" s="9">
        <f ca="1">COUNTIF(OFFSET(Unit_CFDAs!J$2,0,0,COUNTA(Unit_CFDAs!J$2:J$68000),1),$I10)</f>
        <v>0</v>
      </c>
      <c r="T10" s="9">
        <f ca="1">COUNTIF(OFFSET(Unit_CFDAs!K$2,0,0,COUNTA(Unit_CFDAs!K$2:K$68000),1),$I10)</f>
        <v>0</v>
      </c>
      <c r="U10" t="str">
        <f>INDEX('CFDA-Defs'!$C$2:$C$68000,MATCH(New!I10,'CFDA-Defs'!$B$2:$B$68000))</f>
        <v>U.s. Geological Survey, Department Of The Interior</v>
      </c>
      <c r="V10" t="str">
        <f>INDEX('CFDA-Defs'!$A$2:$A$68000,MATCH(New!I10,'CFDA-Defs'!$B$2:$B$68000))</f>
        <v>Earthquake Hazards Research and Monitoring Assistance</v>
      </c>
    </row>
    <row r="11" spans="1:22">
      <c r="A11" s="1">
        <v>41103</v>
      </c>
      <c r="B11" s="1">
        <v>41117</v>
      </c>
      <c r="C11" t="s">
        <v>6703</v>
      </c>
      <c r="D11" t="s">
        <v>6704</v>
      </c>
      <c r="E11" t="s">
        <v>462</v>
      </c>
      <c r="F11">
        <v>3076399</v>
      </c>
      <c r="G11" s="16" t="s">
        <v>6705</v>
      </c>
      <c r="I11">
        <v>15.807</v>
      </c>
      <c r="J11" s="9">
        <f ca="1">COUNTIF(OFFSET(Unit_CFDAs!A$2,0,0,COUNTA(Unit_CFDAs!A$2:A$68000),1),$I11)</f>
        <v>1</v>
      </c>
      <c r="K11" s="9">
        <f ca="1">COUNTIF(OFFSET(Unit_CFDAs!B$2,0,0,COUNTA(Unit_CFDAs!B$2:B$68000),1),$I11)</f>
        <v>0</v>
      </c>
      <c r="L11" s="9">
        <f ca="1">COUNTIF(OFFSET(Unit_CFDAs!C$2,0,0,COUNTA(Unit_CFDAs!C$2:C$68000),1),$I11)</f>
        <v>0</v>
      </c>
      <c r="M11" s="9">
        <f ca="1">COUNTIF(OFFSET(Unit_CFDAs!D$2,0,0,COUNTA(Unit_CFDAs!D$2:D$68000),1),$I11)</f>
        <v>0</v>
      </c>
      <c r="N11" s="9">
        <f ca="1">COUNTIF(OFFSET(Unit_CFDAs!E$2,0,0,COUNTA(Unit_CFDAs!E$2:E$68000),1),$I11)</f>
        <v>0</v>
      </c>
      <c r="O11" s="9">
        <f ca="1">COUNTIF(OFFSET(Unit_CFDAs!F$2,0,0,COUNTA(Unit_CFDAs!F$2:F$68000),1),$I11)</f>
        <v>0</v>
      </c>
      <c r="P11" s="9">
        <f ca="1">COUNTIF(OFFSET(Unit_CFDAs!G$2,0,0,COUNTA(Unit_CFDAs!G$2:G$68000),1),$I11)</f>
        <v>0</v>
      </c>
      <c r="Q11" s="9">
        <f ca="1">COUNTIF(OFFSET(Unit_CFDAs!H$2,0,0,COUNTA(Unit_CFDAs!H$2:H$68000),1),$I11)</f>
        <v>0</v>
      </c>
      <c r="R11" s="9">
        <f ca="1">COUNTIF(OFFSET(Unit_CFDAs!I$2,0,0,COUNTA(Unit_CFDAs!I$2:I$68000),1),$I11)</f>
        <v>0</v>
      </c>
      <c r="S11" s="9">
        <f ca="1">COUNTIF(OFFSET(Unit_CFDAs!J$2,0,0,COUNTA(Unit_CFDAs!J$2:J$68000),1),$I11)</f>
        <v>0</v>
      </c>
      <c r="T11" s="9">
        <f ca="1">COUNTIF(OFFSET(Unit_CFDAs!K$2,0,0,COUNTA(Unit_CFDAs!K$2:K$68000),1),$I11)</f>
        <v>0</v>
      </c>
      <c r="U11" t="str">
        <f>INDEX('CFDA-Defs'!$C$2:$C$68000,MATCH(New!I11,'CFDA-Defs'!$B$2:$B$68000))</f>
        <v>U.s. Geological Survey, Department Of The Interior</v>
      </c>
      <c r="V11" t="str">
        <f>INDEX('CFDA-Defs'!$A$2:$A$68000,MATCH(New!I11,'CFDA-Defs'!$B$2:$B$68000))</f>
        <v>Earthquake Hazards Research and Monitoring Assistance</v>
      </c>
    </row>
    <row r="12" spans="1:22">
      <c r="A12" s="1">
        <v>41108</v>
      </c>
      <c r="B12" s="1">
        <v>41111</v>
      </c>
      <c r="C12" t="s">
        <v>6706</v>
      </c>
      <c r="D12" t="s">
        <v>6707</v>
      </c>
      <c r="E12" t="s">
        <v>504</v>
      </c>
      <c r="F12">
        <v>95000</v>
      </c>
      <c r="G12" s="16" t="s">
        <v>6708</v>
      </c>
      <c r="H12" t="s">
        <v>425</v>
      </c>
      <c r="I12">
        <v>15.945</v>
      </c>
      <c r="J12" s="9">
        <f ca="1">COUNTIF(OFFSET(Unit_CFDAs!A$2,0,0,COUNTA(Unit_CFDAs!A$2:A$68000),1),$I12)</f>
        <v>1</v>
      </c>
      <c r="K12" s="9">
        <f ca="1">COUNTIF(OFFSET(Unit_CFDAs!B$2,0,0,COUNTA(Unit_CFDAs!B$2:B$68000),1),$I12)</f>
        <v>0</v>
      </c>
      <c r="L12" s="9">
        <f ca="1">COUNTIF(OFFSET(Unit_CFDAs!C$2,0,0,COUNTA(Unit_CFDAs!C$2:C$68000),1),$I12)</f>
        <v>0</v>
      </c>
      <c r="M12" s="9">
        <f ca="1">COUNTIF(OFFSET(Unit_CFDAs!D$2,0,0,COUNTA(Unit_CFDAs!D$2:D$68000),1),$I12)</f>
        <v>0</v>
      </c>
      <c r="N12" s="9">
        <f ca="1">COUNTIF(OFFSET(Unit_CFDAs!E$2,0,0,COUNTA(Unit_CFDAs!E$2:E$68000),1),$I12)</f>
        <v>0</v>
      </c>
      <c r="O12" s="9">
        <f ca="1">COUNTIF(OFFSET(Unit_CFDAs!F$2,0,0,COUNTA(Unit_CFDAs!F$2:F$68000),1),$I12)</f>
        <v>0</v>
      </c>
      <c r="P12" s="9">
        <f ca="1">COUNTIF(OFFSET(Unit_CFDAs!G$2,0,0,COUNTA(Unit_CFDAs!G$2:G$68000),1),$I12)</f>
        <v>0</v>
      </c>
      <c r="Q12" s="9">
        <f ca="1">COUNTIF(OFFSET(Unit_CFDAs!H$2,0,0,COUNTA(Unit_CFDAs!H$2:H$68000),1),$I12)</f>
        <v>0</v>
      </c>
      <c r="R12" s="9">
        <f ca="1">COUNTIF(OFFSET(Unit_CFDAs!I$2,0,0,COUNTA(Unit_CFDAs!I$2:I$68000),1),$I12)</f>
        <v>1</v>
      </c>
      <c r="S12" s="9">
        <f ca="1">COUNTIF(OFFSET(Unit_CFDAs!J$2,0,0,COUNTA(Unit_CFDAs!J$2:J$68000),1),$I12)</f>
        <v>0</v>
      </c>
      <c r="T12" s="9">
        <f ca="1">COUNTIF(OFFSET(Unit_CFDAs!K$2,0,0,COUNTA(Unit_CFDAs!K$2:K$68000),1),$I12)</f>
        <v>0</v>
      </c>
      <c r="U12" t="str">
        <f>INDEX('CFDA-Defs'!$C$2:$C$68000,MATCH(New!I12,'CFDA-Defs'!$B$2:$B$68000))</f>
        <v>National Park Service, Department Of The Interior</v>
      </c>
      <c r="V12" t="str">
        <f>INDEX('CFDA-Defs'!$A$2:$A$68000,MATCH(New!I12,'CFDA-Defs'!$B$2:$B$68000))</f>
        <v>Cooperative Research and Training Programs Ð Resources of the National Park System</v>
      </c>
    </row>
    <row r="13" spans="1:22">
      <c r="A13" s="1">
        <v>41107</v>
      </c>
      <c r="B13" s="1">
        <v>41111</v>
      </c>
      <c r="C13" t="s">
        <v>6709</v>
      </c>
      <c r="D13" t="s">
        <v>6710</v>
      </c>
      <c r="E13" t="s">
        <v>504</v>
      </c>
      <c r="F13">
        <v>40303</v>
      </c>
      <c r="G13" s="16" t="s">
        <v>6711</v>
      </c>
      <c r="H13" t="s">
        <v>425</v>
      </c>
      <c r="I13">
        <v>15.945</v>
      </c>
      <c r="J13" s="9">
        <f ca="1">COUNTIF(OFFSET(Unit_CFDAs!A$2,0,0,COUNTA(Unit_CFDAs!A$2:A$68000),1),$I13)</f>
        <v>1</v>
      </c>
      <c r="K13" s="9">
        <f ca="1">COUNTIF(OFFSET(Unit_CFDAs!B$2,0,0,COUNTA(Unit_CFDAs!B$2:B$68000),1),$I13)</f>
        <v>0</v>
      </c>
      <c r="L13" s="9">
        <f ca="1">COUNTIF(OFFSET(Unit_CFDAs!C$2,0,0,COUNTA(Unit_CFDAs!C$2:C$68000),1),$I13)</f>
        <v>0</v>
      </c>
      <c r="M13" s="9">
        <f ca="1">COUNTIF(OFFSET(Unit_CFDAs!D$2,0,0,COUNTA(Unit_CFDAs!D$2:D$68000),1),$I13)</f>
        <v>0</v>
      </c>
      <c r="N13" s="9">
        <f ca="1">COUNTIF(OFFSET(Unit_CFDAs!E$2,0,0,COUNTA(Unit_CFDAs!E$2:E$68000),1),$I13)</f>
        <v>0</v>
      </c>
      <c r="O13" s="9">
        <f ca="1">COUNTIF(OFFSET(Unit_CFDAs!F$2,0,0,COUNTA(Unit_CFDAs!F$2:F$68000),1),$I13)</f>
        <v>0</v>
      </c>
      <c r="P13" s="9">
        <f ca="1">COUNTIF(OFFSET(Unit_CFDAs!G$2,0,0,COUNTA(Unit_CFDAs!G$2:G$68000),1),$I13)</f>
        <v>0</v>
      </c>
      <c r="Q13" s="9">
        <f ca="1">COUNTIF(OFFSET(Unit_CFDAs!H$2,0,0,COUNTA(Unit_CFDAs!H$2:H$68000),1),$I13)</f>
        <v>0</v>
      </c>
      <c r="R13" s="9">
        <f ca="1">COUNTIF(OFFSET(Unit_CFDAs!I$2,0,0,COUNTA(Unit_CFDAs!I$2:I$68000),1),$I13)</f>
        <v>1</v>
      </c>
      <c r="S13" s="9">
        <f ca="1">COUNTIF(OFFSET(Unit_CFDAs!J$2,0,0,COUNTA(Unit_CFDAs!J$2:J$68000),1),$I13)</f>
        <v>0</v>
      </c>
      <c r="T13" s="9">
        <f ca="1">COUNTIF(OFFSET(Unit_CFDAs!K$2,0,0,COUNTA(Unit_CFDAs!K$2:K$68000),1),$I13)</f>
        <v>0</v>
      </c>
      <c r="U13" t="str">
        <f>INDEX('CFDA-Defs'!$C$2:$C$68000,MATCH(New!I13,'CFDA-Defs'!$B$2:$B$68000))</f>
        <v>National Park Service, Department Of The Interior</v>
      </c>
      <c r="V13" t="str">
        <f>INDEX('CFDA-Defs'!$A$2:$A$68000,MATCH(New!I13,'CFDA-Defs'!$B$2:$B$68000))</f>
        <v>Cooperative Research and Training Programs Ð Resources of the National Park System</v>
      </c>
    </row>
    <row r="14" spans="1:22">
      <c r="A14" s="1">
        <v>41107</v>
      </c>
      <c r="B14" s="1">
        <v>41112</v>
      </c>
      <c r="C14" t="s">
        <v>6712</v>
      </c>
      <c r="D14" t="s">
        <v>6713</v>
      </c>
      <c r="E14" t="s">
        <v>504</v>
      </c>
      <c r="F14">
        <v>609653</v>
      </c>
      <c r="G14" s="16" t="s">
        <v>6714</v>
      </c>
      <c r="H14" t="s">
        <v>425</v>
      </c>
      <c r="I14">
        <v>15.945</v>
      </c>
      <c r="J14" s="9">
        <f ca="1">COUNTIF(OFFSET(Unit_CFDAs!A$2,0,0,COUNTA(Unit_CFDAs!A$2:A$68000),1),$I14)</f>
        <v>1</v>
      </c>
      <c r="K14" s="15">
        <f ca="1">COUNTIF(OFFSET(Unit_CFDAs!B$2,0,0,COUNTA(Unit_CFDAs!B$2:B$68000),1),$I14)</f>
        <v>0</v>
      </c>
      <c r="L14" s="9">
        <f ca="1">COUNTIF(OFFSET(Unit_CFDAs!C$2,0,0,COUNTA(Unit_CFDAs!C$2:C$68000),1),$I14)</f>
        <v>0</v>
      </c>
      <c r="M14" s="9">
        <f ca="1">COUNTIF(OFFSET(Unit_CFDAs!D$2,0,0,COUNTA(Unit_CFDAs!D$2:D$68000),1),$I14)</f>
        <v>0</v>
      </c>
      <c r="N14" s="9">
        <f ca="1">COUNTIF(OFFSET(Unit_CFDAs!E$2,0,0,COUNTA(Unit_CFDAs!E$2:E$68000),1),$I14)</f>
        <v>0</v>
      </c>
      <c r="O14" s="9">
        <f ca="1">COUNTIF(OFFSET(Unit_CFDAs!F$2,0,0,COUNTA(Unit_CFDAs!F$2:F$68000),1),$I14)</f>
        <v>0</v>
      </c>
      <c r="P14" s="9">
        <f ca="1">COUNTIF(OFFSET(Unit_CFDAs!G$2,0,0,COUNTA(Unit_CFDAs!G$2:G$68000),1),$I14)</f>
        <v>0</v>
      </c>
      <c r="Q14" s="9">
        <f ca="1">COUNTIF(OFFSET(Unit_CFDAs!H$2,0,0,COUNTA(Unit_CFDAs!H$2:H$68000),1),$I14)</f>
        <v>0</v>
      </c>
      <c r="R14" s="9">
        <f ca="1">COUNTIF(OFFSET(Unit_CFDAs!I$2,0,0,COUNTA(Unit_CFDAs!I$2:I$68000),1),$I14)</f>
        <v>1</v>
      </c>
      <c r="S14" s="9">
        <f ca="1">COUNTIF(OFFSET(Unit_CFDAs!J$2,0,0,COUNTA(Unit_CFDAs!J$2:J$68000),1),$I14)</f>
        <v>0</v>
      </c>
      <c r="T14" s="9">
        <f ca="1">COUNTIF(OFFSET(Unit_CFDAs!K$2,0,0,COUNTA(Unit_CFDAs!K$2:K$68000),1),$I14)</f>
        <v>0</v>
      </c>
      <c r="U14" t="str">
        <f>INDEX('CFDA-Defs'!$C$2:$C$68000,MATCH(New!I14,'CFDA-Defs'!$B$2:$B$68000))</f>
        <v>National Park Service, Department Of The Interior</v>
      </c>
      <c r="V14" t="str">
        <f>INDEX('CFDA-Defs'!$A$2:$A$68000,MATCH(New!I14,'CFDA-Defs'!$B$2:$B$68000))</f>
        <v>Cooperative Research and Training Programs Ð Resources of the National Park System</v>
      </c>
    </row>
    <row r="15" spans="1:22">
      <c r="A15" s="1">
        <v>41107</v>
      </c>
      <c r="B15" s="1">
        <v>41114</v>
      </c>
      <c r="C15" t="s">
        <v>6715</v>
      </c>
      <c r="D15" t="s">
        <v>6716</v>
      </c>
      <c r="E15" t="s">
        <v>504</v>
      </c>
      <c r="F15">
        <v>38000</v>
      </c>
      <c r="G15" s="16" t="s">
        <v>6717</v>
      </c>
      <c r="H15" t="s">
        <v>425</v>
      </c>
      <c r="I15">
        <v>15.945</v>
      </c>
      <c r="J15" s="9">
        <f ca="1">COUNTIF(OFFSET(Unit_CFDAs!A$2,0,0,COUNTA(Unit_CFDAs!A$2:A$68000),1),$I15)</f>
        <v>1</v>
      </c>
      <c r="K15" s="9">
        <f ca="1">COUNTIF(OFFSET(Unit_CFDAs!B$2,0,0,COUNTA(Unit_CFDAs!B$2:B$68000),1),$I15)</f>
        <v>0</v>
      </c>
      <c r="L15" s="9">
        <f ca="1">COUNTIF(OFFSET(Unit_CFDAs!C$2,0,0,COUNTA(Unit_CFDAs!C$2:C$68000),1),$I15)</f>
        <v>0</v>
      </c>
      <c r="M15" s="9">
        <f ca="1">COUNTIF(OFFSET(Unit_CFDAs!D$2,0,0,COUNTA(Unit_CFDAs!D$2:D$68000),1),$I15)</f>
        <v>0</v>
      </c>
      <c r="N15" s="9">
        <f ca="1">COUNTIF(OFFSET(Unit_CFDAs!E$2,0,0,COUNTA(Unit_CFDAs!E$2:E$68000),1),$I15)</f>
        <v>0</v>
      </c>
      <c r="O15" s="9">
        <f ca="1">COUNTIF(OFFSET(Unit_CFDAs!F$2,0,0,COUNTA(Unit_CFDAs!F$2:F$68000),1),$I15)</f>
        <v>0</v>
      </c>
      <c r="P15" s="9">
        <f ca="1">COUNTIF(OFFSET(Unit_CFDAs!G$2,0,0,COUNTA(Unit_CFDAs!G$2:G$68000),1),$I15)</f>
        <v>0</v>
      </c>
      <c r="Q15" s="9">
        <f ca="1">COUNTIF(OFFSET(Unit_CFDAs!H$2,0,0,COUNTA(Unit_CFDAs!H$2:H$68000),1),$I15)</f>
        <v>0</v>
      </c>
      <c r="R15" s="9">
        <f ca="1">COUNTIF(OFFSET(Unit_CFDAs!I$2,0,0,COUNTA(Unit_CFDAs!I$2:I$68000),1),$I15)</f>
        <v>1</v>
      </c>
      <c r="S15" s="9">
        <f ca="1">COUNTIF(OFFSET(Unit_CFDAs!J$2,0,0,COUNTA(Unit_CFDAs!J$2:J$68000),1),$I15)</f>
        <v>0</v>
      </c>
      <c r="T15" s="9">
        <f ca="1">COUNTIF(OFFSET(Unit_CFDAs!K$2,0,0,COUNTA(Unit_CFDAs!K$2:K$68000),1),$I15)</f>
        <v>0</v>
      </c>
      <c r="U15" t="str">
        <f>INDEX('CFDA-Defs'!$C$2:$C$68000,MATCH(New!I15,'CFDA-Defs'!$B$2:$B$68000))</f>
        <v>National Park Service, Department Of The Interior</v>
      </c>
      <c r="V15" t="str">
        <f>INDEX('CFDA-Defs'!$A$2:$A$68000,MATCH(New!I15,'CFDA-Defs'!$B$2:$B$68000))</f>
        <v>Cooperative Research and Training Programs Ð Resources of the National Park System</v>
      </c>
    </row>
    <row r="16" spans="1:22">
      <c r="A16" s="1">
        <v>41103</v>
      </c>
      <c r="B16" s="1">
        <v>41111</v>
      </c>
      <c r="C16" t="s">
        <v>6718</v>
      </c>
      <c r="D16" t="s">
        <v>6710</v>
      </c>
      <c r="E16" t="s">
        <v>504</v>
      </c>
      <c r="F16">
        <v>0</v>
      </c>
      <c r="G16" s="16" t="s">
        <v>6719</v>
      </c>
      <c r="I16">
        <v>15.945</v>
      </c>
      <c r="J16" s="9">
        <f ca="1">COUNTIF(OFFSET(Unit_CFDAs!A$2,0,0,COUNTA(Unit_CFDAs!A$2:A$68000),1),$I16)</f>
        <v>1</v>
      </c>
      <c r="K16" s="9">
        <f ca="1">COUNTIF(OFFSET(Unit_CFDAs!B$2,0,0,COUNTA(Unit_CFDAs!B$2:B$68000),1),$I16)</f>
        <v>0</v>
      </c>
      <c r="L16" s="9">
        <f ca="1">COUNTIF(OFFSET(Unit_CFDAs!C$2,0,0,COUNTA(Unit_CFDAs!C$2:C$68000),1),$I16)</f>
        <v>0</v>
      </c>
      <c r="M16" s="9">
        <f ca="1">COUNTIF(OFFSET(Unit_CFDAs!D$2,0,0,COUNTA(Unit_CFDAs!D$2:D$68000),1),$I16)</f>
        <v>0</v>
      </c>
      <c r="N16" s="9">
        <f ca="1">COUNTIF(OFFSET(Unit_CFDAs!E$2,0,0,COUNTA(Unit_CFDAs!E$2:E$68000),1),$I16)</f>
        <v>0</v>
      </c>
      <c r="O16" s="9">
        <f ca="1">COUNTIF(OFFSET(Unit_CFDAs!F$2,0,0,COUNTA(Unit_CFDAs!F$2:F$68000),1),$I16)</f>
        <v>0</v>
      </c>
      <c r="P16" s="9">
        <f ca="1">COUNTIF(OFFSET(Unit_CFDAs!G$2,0,0,COUNTA(Unit_CFDAs!G$2:G$68000),1),$I16)</f>
        <v>0</v>
      </c>
      <c r="Q16" s="9">
        <f ca="1">COUNTIF(OFFSET(Unit_CFDAs!H$2,0,0,COUNTA(Unit_CFDAs!H$2:H$68000),1),$I16)</f>
        <v>0</v>
      </c>
      <c r="R16" s="9">
        <f ca="1">COUNTIF(OFFSET(Unit_CFDAs!I$2,0,0,COUNTA(Unit_CFDAs!I$2:I$68000),1),$I16)</f>
        <v>1</v>
      </c>
      <c r="S16" s="9">
        <f ca="1">COUNTIF(OFFSET(Unit_CFDAs!J$2,0,0,COUNTA(Unit_CFDAs!J$2:J$68000),1),$I16)</f>
        <v>0</v>
      </c>
      <c r="T16" s="9">
        <f ca="1">COUNTIF(OFFSET(Unit_CFDAs!K$2,0,0,COUNTA(Unit_CFDAs!K$2:K$68000),1),$I16)</f>
        <v>0</v>
      </c>
      <c r="U16" t="str">
        <f>INDEX('CFDA-Defs'!$C$2:$C$68000,MATCH(New!I16,'CFDA-Defs'!$B$2:$B$68000))</f>
        <v>National Park Service, Department Of The Interior</v>
      </c>
      <c r="V16" t="str">
        <f>INDEX('CFDA-Defs'!$A$2:$A$68000,MATCH(New!I16,'CFDA-Defs'!$B$2:$B$68000))</f>
        <v>Cooperative Research and Training Programs Ð Resources of the National Park System</v>
      </c>
    </row>
    <row r="17" spans="1:22">
      <c r="A17" s="1">
        <v>41103</v>
      </c>
      <c r="B17" s="1">
        <v>41112</v>
      </c>
      <c r="C17" t="s">
        <v>6720</v>
      </c>
      <c r="D17" t="s">
        <v>6713</v>
      </c>
      <c r="E17" t="s">
        <v>504</v>
      </c>
      <c r="F17">
        <v>0</v>
      </c>
      <c r="G17" s="16" t="s">
        <v>6721</v>
      </c>
      <c r="I17">
        <v>15.945</v>
      </c>
      <c r="J17" s="9">
        <f ca="1">COUNTIF(OFFSET(Unit_CFDAs!A$2,0,0,COUNTA(Unit_CFDAs!A$2:A$68000),1),$I17)</f>
        <v>1</v>
      </c>
      <c r="K17" s="9">
        <f ca="1">COUNTIF(OFFSET(Unit_CFDAs!B$2,0,0,COUNTA(Unit_CFDAs!B$2:B$68000),1),$I17)</f>
        <v>0</v>
      </c>
      <c r="L17" s="9">
        <f ca="1">COUNTIF(OFFSET(Unit_CFDAs!C$2,0,0,COUNTA(Unit_CFDAs!C$2:C$68000),1),$I17)</f>
        <v>0</v>
      </c>
      <c r="M17" s="9">
        <f ca="1">COUNTIF(OFFSET(Unit_CFDAs!D$2,0,0,COUNTA(Unit_CFDAs!D$2:D$68000),1),$I17)</f>
        <v>0</v>
      </c>
      <c r="N17" s="9">
        <f ca="1">COUNTIF(OFFSET(Unit_CFDAs!E$2,0,0,COUNTA(Unit_CFDAs!E$2:E$68000),1),$I17)</f>
        <v>0</v>
      </c>
      <c r="O17" s="9">
        <f ca="1">COUNTIF(OFFSET(Unit_CFDAs!F$2,0,0,COUNTA(Unit_CFDAs!F$2:F$68000),1),$I17)</f>
        <v>0</v>
      </c>
      <c r="P17" s="9">
        <f ca="1">COUNTIF(OFFSET(Unit_CFDAs!G$2,0,0,COUNTA(Unit_CFDAs!G$2:G$68000),1),$I17)</f>
        <v>0</v>
      </c>
      <c r="Q17" s="9">
        <f ca="1">COUNTIF(OFFSET(Unit_CFDAs!H$2,0,0,COUNTA(Unit_CFDAs!H$2:H$68000),1),$I17)</f>
        <v>0</v>
      </c>
      <c r="R17" s="9">
        <f ca="1">COUNTIF(OFFSET(Unit_CFDAs!I$2,0,0,COUNTA(Unit_CFDAs!I$2:I$68000),1),$I17)</f>
        <v>1</v>
      </c>
      <c r="S17" s="9">
        <f ca="1">COUNTIF(OFFSET(Unit_CFDAs!J$2,0,0,COUNTA(Unit_CFDAs!J$2:J$68000),1),$I17)</f>
        <v>0</v>
      </c>
      <c r="T17" s="9">
        <f ca="1">COUNTIF(OFFSET(Unit_CFDAs!K$2,0,0,COUNTA(Unit_CFDAs!K$2:K$68000),1),$I17)</f>
        <v>0</v>
      </c>
      <c r="U17" t="str">
        <f>INDEX('CFDA-Defs'!$C$2:$C$68000,MATCH(New!I17,'CFDA-Defs'!$B$2:$B$68000))</f>
        <v>National Park Service, Department Of The Interior</v>
      </c>
      <c r="V17" t="str">
        <f>INDEX('CFDA-Defs'!$A$2:$A$68000,MATCH(New!I17,'CFDA-Defs'!$B$2:$B$68000))</f>
        <v>Cooperative Research and Training Programs Ð Resources of the National Park System</v>
      </c>
    </row>
    <row r="18" spans="1:22">
      <c r="A18" s="1">
        <v>41103</v>
      </c>
      <c r="B18" s="1">
        <v>41114</v>
      </c>
      <c r="C18" t="s">
        <v>6722</v>
      </c>
      <c r="D18" t="s">
        <v>6723</v>
      </c>
      <c r="E18" t="s">
        <v>504</v>
      </c>
      <c r="F18">
        <v>35000</v>
      </c>
      <c r="G18" s="16" t="s">
        <v>6724</v>
      </c>
      <c r="H18" t="s">
        <v>6725</v>
      </c>
      <c r="I18">
        <v>15.945</v>
      </c>
      <c r="J18" s="9">
        <f ca="1">COUNTIF(OFFSET(Unit_CFDAs!A$2,0,0,COUNTA(Unit_CFDAs!A$2:A$68000),1),$I18)</f>
        <v>1</v>
      </c>
      <c r="K18" s="9">
        <f ca="1">COUNTIF(OFFSET(Unit_CFDAs!B$2,0,0,COUNTA(Unit_CFDAs!B$2:B$68000),1),$I18)</f>
        <v>0</v>
      </c>
      <c r="L18" s="9">
        <f ca="1">COUNTIF(OFFSET(Unit_CFDAs!C$2,0,0,COUNTA(Unit_CFDAs!C$2:C$68000),1),$I18)</f>
        <v>0</v>
      </c>
      <c r="M18" s="9">
        <f ca="1">COUNTIF(OFFSET(Unit_CFDAs!D$2,0,0,COUNTA(Unit_CFDAs!D$2:D$68000),1),$I18)</f>
        <v>0</v>
      </c>
      <c r="N18" s="9">
        <f ca="1">COUNTIF(OFFSET(Unit_CFDAs!E$2,0,0,COUNTA(Unit_CFDAs!E$2:E$68000),1),$I18)</f>
        <v>0</v>
      </c>
      <c r="O18" s="9">
        <f ca="1">COUNTIF(OFFSET(Unit_CFDAs!F$2,0,0,COUNTA(Unit_CFDAs!F$2:F$68000),1),$I18)</f>
        <v>0</v>
      </c>
      <c r="P18" s="9">
        <f ca="1">COUNTIF(OFFSET(Unit_CFDAs!G$2,0,0,COUNTA(Unit_CFDAs!G$2:G$68000),1),$I18)</f>
        <v>0</v>
      </c>
      <c r="Q18" s="9">
        <f ca="1">COUNTIF(OFFSET(Unit_CFDAs!H$2,0,0,COUNTA(Unit_CFDAs!H$2:H$68000),1),$I18)</f>
        <v>0</v>
      </c>
      <c r="R18" s="9">
        <f ca="1">COUNTIF(OFFSET(Unit_CFDAs!I$2,0,0,COUNTA(Unit_CFDAs!I$2:I$68000),1),$I18)</f>
        <v>1</v>
      </c>
      <c r="S18" s="9">
        <f ca="1">COUNTIF(OFFSET(Unit_CFDAs!J$2,0,0,COUNTA(Unit_CFDAs!J$2:J$68000),1),$I18)</f>
        <v>0</v>
      </c>
      <c r="T18" s="9">
        <f ca="1">COUNTIF(OFFSET(Unit_CFDAs!K$2,0,0,COUNTA(Unit_CFDAs!K$2:K$68000),1),$I18)</f>
        <v>0</v>
      </c>
      <c r="U18" t="str">
        <f>INDEX('CFDA-Defs'!$C$2:$C$68000,MATCH(New!I18,'CFDA-Defs'!$B$2:$B$68000))</f>
        <v>National Park Service, Department Of The Interior</v>
      </c>
      <c r="V18" t="str">
        <f>INDEX('CFDA-Defs'!$A$2:$A$68000,MATCH(New!I18,'CFDA-Defs'!$B$2:$B$68000))</f>
        <v>Cooperative Research and Training Programs Ð Resources of the National Park System</v>
      </c>
    </row>
    <row r="19" spans="1:22">
      <c r="A19" s="1">
        <v>41104</v>
      </c>
      <c r="B19" s="1">
        <v>41143</v>
      </c>
      <c r="C19" t="s">
        <v>6726</v>
      </c>
      <c r="D19" t="s">
        <v>6727</v>
      </c>
      <c r="E19" t="s">
        <v>6728</v>
      </c>
      <c r="F19">
        <v>15000</v>
      </c>
      <c r="G19" t="s">
        <v>6729</v>
      </c>
      <c r="I19">
        <v>16.603000000000002</v>
      </c>
      <c r="J19" s="9">
        <f ca="1">COUNTIF(OFFSET(Unit_CFDAs!A$2,0,0,COUNTA(Unit_CFDAs!A$2:A$68000),1),$I19)</f>
        <v>0</v>
      </c>
      <c r="K19" s="9">
        <f ca="1">COUNTIF(OFFSET(Unit_CFDAs!B$2,0,0,COUNTA(Unit_CFDAs!B$2:B$68000),1),$I19)</f>
        <v>0</v>
      </c>
      <c r="L19" s="9">
        <f ca="1">COUNTIF(OFFSET(Unit_CFDAs!C$2,0,0,COUNTA(Unit_CFDAs!C$2:C$68000),1),$I19)</f>
        <v>0</v>
      </c>
      <c r="M19" s="9">
        <f ca="1">COUNTIF(OFFSET(Unit_CFDAs!D$2,0,0,COUNTA(Unit_CFDAs!D$2:D$68000),1),$I19)</f>
        <v>0</v>
      </c>
      <c r="N19" s="9">
        <f ca="1">COUNTIF(OFFSET(Unit_CFDAs!E$2,0,0,COUNTA(Unit_CFDAs!E$2:E$68000),1),$I19)</f>
        <v>0</v>
      </c>
      <c r="O19" s="9">
        <f ca="1">COUNTIF(OFFSET(Unit_CFDAs!F$2,0,0,COUNTA(Unit_CFDAs!F$2:F$68000),1),$I19)</f>
        <v>0</v>
      </c>
      <c r="P19" s="9">
        <f ca="1">COUNTIF(OFFSET(Unit_CFDAs!G$2,0,0,COUNTA(Unit_CFDAs!G$2:G$68000),1),$I19)</f>
        <v>0</v>
      </c>
      <c r="Q19" s="9">
        <f ca="1">COUNTIF(OFFSET(Unit_CFDAs!H$2,0,0,COUNTA(Unit_CFDAs!H$2:H$68000),1),$I19)</f>
        <v>0</v>
      </c>
      <c r="R19" s="9">
        <f ca="1">COUNTIF(OFFSET(Unit_CFDAs!I$2,0,0,COUNTA(Unit_CFDAs!I$2:I$68000),1),$I19)</f>
        <v>0</v>
      </c>
      <c r="S19" s="9">
        <f ca="1">COUNTIF(OFFSET(Unit_CFDAs!J$2,0,0,COUNTA(Unit_CFDAs!J$2:J$68000),1),$I19)</f>
        <v>0</v>
      </c>
      <c r="T19" s="9">
        <f ca="1">COUNTIF(OFFSET(Unit_CFDAs!K$2,0,0,COUNTA(Unit_CFDAs!K$2:K$68000),1),$I19)</f>
        <v>0</v>
      </c>
      <c r="U19" t="str">
        <f>INDEX('CFDA-Defs'!$C$2:$C$68000,MATCH(New!I19,'CFDA-Defs'!$B$2:$B$68000))</f>
        <v>Bureau Of Prisons, Department Of Justice</v>
      </c>
      <c r="V19" t="str">
        <f>INDEX('CFDA-Defs'!$A$2:$A$68000,MATCH(New!I19,'CFDA-Defs'!$B$2:$B$68000))</f>
        <v>Corrections_Technical Assistance/Clearinghouse</v>
      </c>
    </row>
    <row r="20" spans="1:22">
      <c r="A20" s="1">
        <v>41108</v>
      </c>
      <c r="B20" s="1">
        <v>41139</v>
      </c>
      <c r="C20" t="s">
        <v>6730</v>
      </c>
      <c r="D20" s="3" t="s">
        <v>6731</v>
      </c>
      <c r="E20" t="s">
        <v>6732</v>
      </c>
      <c r="F20">
        <v>60000</v>
      </c>
      <c r="G20" t="s">
        <v>6733</v>
      </c>
      <c r="I20">
        <v>19.04</v>
      </c>
      <c r="J20" s="9">
        <f ca="1">COUNTIF(OFFSET(Unit_CFDAs!A$2,0,0,COUNTA(Unit_CFDAs!A$2:A$68000),1),$I20)</f>
        <v>0</v>
      </c>
      <c r="K20" s="9">
        <f ca="1">COUNTIF(OFFSET(Unit_CFDAs!B$2,0,0,COUNTA(Unit_CFDAs!B$2:B$68000),1),$I20)</f>
        <v>0</v>
      </c>
      <c r="L20" s="9">
        <f ca="1">COUNTIF(OFFSET(Unit_CFDAs!C$2,0,0,COUNTA(Unit_CFDAs!C$2:C$68000),1),$I20)</f>
        <v>0</v>
      </c>
      <c r="M20" s="9">
        <f ca="1">COUNTIF(OFFSET(Unit_CFDAs!D$2,0,0,COUNTA(Unit_CFDAs!D$2:D$68000),1),$I20)</f>
        <v>0</v>
      </c>
      <c r="N20" s="9">
        <f ca="1">COUNTIF(OFFSET(Unit_CFDAs!E$2,0,0,COUNTA(Unit_CFDAs!E$2:E$68000),1),$I20)</f>
        <v>0</v>
      </c>
      <c r="O20" s="9">
        <f ca="1">COUNTIF(OFFSET(Unit_CFDAs!F$2,0,0,COUNTA(Unit_CFDAs!F$2:F$68000),1),$I20)</f>
        <v>0</v>
      </c>
      <c r="P20" s="9">
        <f ca="1">COUNTIF(OFFSET(Unit_CFDAs!G$2,0,0,COUNTA(Unit_CFDAs!G$2:G$68000),1),$I20)</f>
        <v>0</v>
      </c>
      <c r="Q20" s="9">
        <f ca="1">COUNTIF(OFFSET(Unit_CFDAs!H$2,0,0,COUNTA(Unit_CFDAs!H$2:H$68000),1),$I20)</f>
        <v>0</v>
      </c>
      <c r="R20" s="9">
        <f ca="1">COUNTIF(OFFSET(Unit_CFDAs!I$2,0,0,COUNTA(Unit_CFDAs!I$2:I$68000),1),$I20)</f>
        <v>0</v>
      </c>
      <c r="S20" s="9">
        <f ca="1">COUNTIF(OFFSET(Unit_CFDAs!J$2,0,0,COUNTA(Unit_CFDAs!J$2:J$68000),1),$I20)</f>
        <v>0</v>
      </c>
      <c r="T20" s="9">
        <f ca="1">COUNTIF(OFFSET(Unit_CFDAs!K$2,0,0,COUNTA(Unit_CFDAs!K$2:K$68000),1),$I20)</f>
        <v>0</v>
      </c>
      <c r="U20" t="str">
        <f>INDEX('CFDA-Defs'!$C$2:$C$68000,MATCH(New!I20,'CFDA-Defs'!$B$2:$B$68000))</f>
        <v>Under Secretary For Public Diplomacy And Public Affairs , Department Of State</v>
      </c>
      <c r="V20" t="str">
        <f>INDEX('CFDA-Defs'!$A$2:$A$68000,MATCH(New!I20,'CFDA-Defs'!$B$2:$B$68000))</f>
        <v>Public Diplomacy Programs</v>
      </c>
    </row>
    <row r="21" spans="1:22">
      <c r="A21" s="1">
        <v>41103</v>
      </c>
      <c r="B21" s="1">
        <v>41135</v>
      </c>
      <c r="C21" t="s">
        <v>6734</v>
      </c>
      <c r="D21" s="3" t="s">
        <v>6735</v>
      </c>
      <c r="E21" t="s">
        <v>6736</v>
      </c>
      <c r="F21" t="s">
        <v>12</v>
      </c>
      <c r="G21" t="s">
        <v>6737</v>
      </c>
      <c r="H21" t="s">
        <v>6738</v>
      </c>
      <c r="I21">
        <v>19.04</v>
      </c>
      <c r="J21" s="9">
        <f ca="1">COUNTIF(OFFSET(Unit_CFDAs!A$2,0,0,COUNTA(Unit_CFDAs!A$2:A$68000),1),$I21)</f>
        <v>0</v>
      </c>
      <c r="K21" s="9">
        <f ca="1">COUNTIF(OFFSET(Unit_CFDAs!B$2,0,0,COUNTA(Unit_CFDAs!B$2:B$68000),1),$I21)</f>
        <v>0</v>
      </c>
      <c r="L21" s="9">
        <f ca="1">COUNTIF(OFFSET(Unit_CFDAs!C$2,0,0,COUNTA(Unit_CFDAs!C$2:C$68000),1),$I21)</f>
        <v>0</v>
      </c>
      <c r="M21" s="9">
        <f ca="1">COUNTIF(OFFSET(Unit_CFDAs!D$2,0,0,COUNTA(Unit_CFDAs!D$2:D$68000),1),$I21)</f>
        <v>0</v>
      </c>
      <c r="N21" s="9">
        <f ca="1">COUNTIF(OFFSET(Unit_CFDAs!E$2,0,0,COUNTA(Unit_CFDAs!E$2:E$68000),1),$I21)</f>
        <v>0</v>
      </c>
      <c r="O21" s="9">
        <f ca="1">COUNTIF(OFFSET(Unit_CFDAs!F$2,0,0,COUNTA(Unit_CFDAs!F$2:F$68000),1),$I21)</f>
        <v>0</v>
      </c>
      <c r="P21" s="9">
        <f ca="1">COUNTIF(OFFSET(Unit_CFDAs!G$2,0,0,COUNTA(Unit_CFDAs!G$2:G$68000),1),$I21)</f>
        <v>0</v>
      </c>
      <c r="Q21" s="9">
        <f ca="1">COUNTIF(OFFSET(Unit_CFDAs!H$2,0,0,COUNTA(Unit_CFDAs!H$2:H$68000),1),$I21)</f>
        <v>0</v>
      </c>
      <c r="R21" s="9">
        <f ca="1">COUNTIF(OFFSET(Unit_CFDAs!I$2,0,0,COUNTA(Unit_CFDAs!I$2:I$68000),1),$I21)</f>
        <v>0</v>
      </c>
      <c r="S21" s="9">
        <f ca="1">COUNTIF(OFFSET(Unit_CFDAs!J$2,0,0,COUNTA(Unit_CFDAs!J$2:J$68000),1),$I21)</f>
        <v>0</v>
      </c>
      <c r="T21" s="9">
        <f ca="1">COUNTIF(OFFSET(Unit_CFDAs!K$2,0,0,COUNTA(Unit_CFDAs!K$2:K$68000),1),$I21)</f>
        <v>0</v>
      </c>
      <c r="U21" t="str">
        <f>INDEX('CFDA-Defs'!$C$2:$C$68000,MATCH(New!I21,'CFDA-Defs'!$B$2:$B$68000))</f>
        <v>Under Secretary For Public Diplomacy And Public Affairs , Department Of State</v>
      </c>
      <c r="V21" t="str">
        <f>INDEX('CFDA-Defs'!$A$2:$A$68000,MATCH(New!I21,'CFDA-Defs'!$B$2:$B$68000))</f>
        <v>Public Diplomacy Programs</v>
      </c>
    </row>
    <row r="22" spans="1:22">
      <c r="A22" s="1">
        <v>41102</v>
      </c>
      <c r="B22" s="1">
        <v>41132</v>
      </c>
      <c r="C22" t="s">
        <v>6739</v>
      </c>
      <c r="D22" t="s">
        <v>6740</v>
      </c>
      <c r="E22" t="s">
        <v>533</v>
      </c>
      <c r="F22">
        <v>175000</v>
      </c>
      <c r="G22" t="s">
        <v>6741</v>
      </c>
      <c r="H22" t="s">
        <v>6742</v>
      </c>
      <c r="I22">
        <v>19.04</v>
      </c>
      <c r="J22" s="9">
        <f ca="1">COUNTIF(OFFSET(Unit_CFDAs!A$2,0,0,COUNTA(Unit_CFDAs!A$2:A$68000),1),$I22)</f>
        <v>0</v>
      </c>
      <c r="K22" s="9">
        <f ca="1">COUNTIF(OFFSET(Unit_CFDAs!B$2,0,0,COUNTA(Unit_CFDAs!B$2:B$68000),1),$I22)</f>
        <v>0</v>
      </c>
      <c r="L22" s="9">
        <f ca="1">COUNTIF(OFFSET(Unit_CFDAs!C$2,0,0,COUNTA(Unit_CFDAs!C$2:C$68000),1),$I22)</f>
        <v>0</v>
      </c>
      <c r="M22" s="9">
        <f ca="1">COUNTIF(OFFSET(Unit_CFDAs!D$2,0,0,COUNTA(Unit_CFDAs!D$2:D$68000),1),$I22)</f>
        <v>0</v>
      </c>
      <c r="N22" s="9">
        <f ca="1">COUNTIF(OFFSET(Unit_CFDAs!E$2,0,0,COUNTA(Unit_CFDAs!E$2:E$68000),1),$I22)</f>
        <v>0</v>
      </c>
      <c r="O22" s="9">
        <f ca="1">COUNTIF(OFFSET(Unit_CFDAs!F$2,0,0,COUNTA(Unit_CFDAs!F$2:F$68000),1),$I22)</f>
        <v>0</v>
      </c>
      <c r="P22" s="9">
        <f ca="1">COUNTIF(OFFSET(Unit_CFDAs!G$2,0,0,COUNTA(Unit_CFDAs!G$2:G$68000),1),$I22)</f>
        <v>0</v>
      </c>
      <c r="Q22" s="9">
        <f ca="1">COUNTIF(OFFSET(Unit_CFDAs!H$2,0,0,COUNTA(Unit_CFDAs!H$2:H$68000),1),$I22)</f>
        <v>0</v>
      </c>
      <c r="R22" s="9">
        <f ca="1">COUNTIF(OFFSET(Unit_CFDAs!I$2,0,0,COUNTA(Unit_CFDAs!I$2:I$68000),1),$I22)</f>
        <v>0</v>
      </c>
      <c r="S22" s="9">
        <f ca="1">COUNTIF(OFFSET(Unit_CFDAs!J$2,0,0,COUNTA(Unit_CFDAs!J$2:J$68000),1),$I22)</f>
        <v>0</v>
      </c>
      <c r="T22" s="9">
        <f ca="1">COUNTIF(OFFSET(Unit_CFDAs!K$2,0,0,COUNTA(Unit_CFDAs!K$2:K$68000),1),$I22)</f>
        <v>0</v>
      </c>
      <c r="U22" t="str">
        <f>INDEX('CFDA-Defs'!$C$2:$C$68000,MATCH(New!I22,'CFDA-Defs'!$B$2:$B$68000))</f>
        <v>Under Secretary For Public Diplomacy And Public Affairs , Department Of State</v>
      </c>
      <c r="V22" t="str">
        <f>INDEX('CFDA-Defs'!$A$2:$A$68000,MATCH(New!I22,'CFDA-Defs'!$B$2:$B$68000))</f>
        <v>Public Diplomacy Programs</v>
      </c>
    </row>
    <row r="23" spans="1:22">
      <c r="A23" s="1">
        <v>41101</v>
      </c>
      <c r="B23" s="1">
        <v>41163</v>
      </c>
      <c r="C23" t="s">
        <v>6743</v>
      </c>
      <c r="D23" s="3" t="s">
        <v>6744</v>
      </c>
      <c r="E23" t="s">
        <v>533</v>
      </c>
      <c r="F23">
        <v>70000</v>
      </c>
      <c r="G23" t="s">
        <v>6745</v>
      </c>
      <c r="H23" t="s">
        <v>6563</v>
      </c>
      <c r="I23">
        <v>19.04</v>
      </c>
      <c r="J23" s="9">
        <f ca="1">COUNTIF(OFFSET(Unit_CFDAs!A$2,0,0,COUNTA(Unit_CFDAs!A$2:A$68000),1),$I23)</f>
        <v>0</v>
      </c>
      <c r="K23" s="9">
        <f ca="1">COUNTIF(OFFSET(Unit_CFDAs!B$2,0,0,COUNTA(Unit_CFDAs!B$2:B$68000),1),$I23)</f>
        <v>0</v>
      </c>
      <c r="L23" s="9">
        <f ca="1">COUNTIF(OFFSET(Unit_CFDAs!C$2,0,0,COUNTA(Unit_CFDAs!C$2:C$68000),1),$I23)</f>
        <v>0</v>
      </c>
      <c r="M23" s="9">
        <f ca="1">COUNTIF(OFFSET(Unit_CFDAs!D$2,0,0,COUNTA(Unit_CFDAs!D$2:D$68000),1),$I23)</f>
        <v>0</v>
      </c>
      <c r="N23" s="9">
        <f ca="1">COUNTIF(OFFSET(Unit_CFDAs!E$2,0,0,COUNTA(Unit_CFDAs!E$2:E$68000),1),$I23)</f>
        <v>0</v>
      </c>
      <c r="O23" s="9">
        <f ca="1">COUNTIF(OFFSET(Unit_CFDAs!F$2,0,0,COUNTA(Unit_CFDAs!F$2:F$68000),1),$I23)</f>
        <v>0</v>
      </c>
      <c r="P23" s="9">
        <f ca="1">COUNTIF(OFFSET(Unit_CFDAs!G$2,0,0,COUNTA(Unit_CFDAs!G$2:G$68000),1),$I23)</f>
        <v>0</v>
      </c>
      <c r="Q23" s="9">
        <f ca="1">COUNTIF(OFFSET(Unit_CFDAs!H$2,0,0,COUNTA(Unit_CFDAs!H$2:H$68000),1),$I23)</f>
        <v>0</v>
      </c>
      <c r="R23" s="9">
        <f ca="1">COUNTIF(OFFSET(Unit_CFDAs!I$2,0,0,COUNTA(Unit_CFDAs!I$2:I$68000),1),$I23)</f>
        <v>0</v>
      </c>
      <c r="S23" s="9">
        <f ca="1">COUNTIF(OFFSET(Unit_CFDAs!J$2,0,0,COUNTA(Unit_CFDAs!J$2:J$68000),1),$I23)</f>
        <v>0</v>
      </c>
      <c r="T23" s="9">
        <f ca="1">COUNTIF(OFFSET(Unit_CFDAs!K$2,0,0,COUNTA(Unit_CFDAs!K$2:K$68000),1),$I23)</f>
        <v>0</v>
      </c>
      <c r="U23" t="str">
        <f>INDEX('CFDA-Defs'!$C$2:$C$68000,MATCH(New!I23,'CFDA-Defs'!$B$2:$B$68000))</f>
        <v>Under Secretary For Public Diplomacy And Public Affairs , Department Of State</v>
      </c>
      <c r="V23" t="str">
        <f>INDEX('CFDA-Defs'!$A$2:$A$68000,MATCH(New!I23,'CFDA-Defs'!$B$2:$B$68000))</f>
        <v>Public Diplomacy Programs</v>
      </c>
    </row>
    <row r="24" spans="1:22">
      <c r="A24" s="1">
        <v>41104</v>
      </c>
      <c r="B24" s="1">
        <v>41151</v>
      </c>
      <c r="C24" t="s">
        <v>6746</v>
      </c>
      <c r="D24" t="s">
        <v>6747</v>
      </c>
      <c r="E24" t="s">
        <v>6748</v>
      </c>
      <c r="F24">
        <v>3000000</v>
      </c>
      <c r="G24" t="s">
        <v>6749</v>
      </c>
      <c r="H24" t="s">
        <v>6750</v>
      </c>
      <c r="I24">
        <v>19.344999999999999</v>
      </c>
      <c r="J24" s="9">
        <f ca="1">COUNTIF(OFFSET(Unit_CFDAs!A$2,0,0,COUNTA(Unit_CFDAs!A$2:A$68000),1),$I24)</f>
        <v>0</v>
      </c>
      <c r="K24" s="9">
        <f ca="1">COUNTIF(OFFSET(Unit_CFDAs!B$2,0,0,COUNTA(Unit_CFDAs!B$2:B$68000),1),$I24)</f>
        <v>0</v>
      </c>
      <c r="L24" s="9">
        <f ca="1">COUNTIF(OFFSET(Unit_CFDAs!C$2,0,0,COUNTA(Unit_CFDAs!C$2:C$68000),1),$I24)</f>
        <v>0</v>
      </c>
      <c r="M24" s="9">
        <f ca="1">COUNTIF(OFFSET(Unit_CFDAs!D$2,0,0,COUNTA(Unit_CFDAs!D$2:D$68000),1),$I24)</f>
        <v>0</v>
      </c>
      <c r="N24" s="9">
        <f ca="1">COUNTIF(OFFSET(Unit_CFDAs!E$2,0,0,COUNTA(Unit_CFDAs!E$2:E$68000),1),$I24)</f>
        <v>0</v>
      </c>
      <c r="O24" s="9">
        <f ca="1">COUNTIF(OFFSET(Unit_CFDAs!F$2,0,0,COUNTA(Unit_CFDAs!F$2:F$68000),1),$I24)</f>
        <v>0</v>
      </c>
      <c r="P24" s="9">
        <f ca="1">COUNTIF(OFFSET(Unit_CFDAs!G$2,0,0,COUNTA(Unit_CFDAs!G$2:G$68000),1),$I24)</f>
        <v>0</v>
      </c>
      <c r="Q24" s="9">
        <f ca="1">COUNTIF(OFFSET(Unit_CFDAs!H$2,0,0,COUNTA(Unit_CFDAs!H$2:H$68000),1),$I24)</f>
        <v>0</v>
      </c>
      <c r="R24" s="9">
        <f ca="1">COUNTIF(OFFSET(Unit_CFDAs!I$2,0,0,COUNTA(Unit_CFDAs!I$2:I$68000),1),$I24)</f>
        <v>0</v>
      </c>
      <c r="S24" s="9">
        <f ca="1">COUNTIF(OFFSET(Unit_CFDAs!J$2,0,0,COUNTA(Unit_CFDAs!J$2:J$68000),1),$I24)</f>
        <v>0</v>
      </c>
      <c r="T24" s="9">
        <f ca="1">COUNTIF(OFFSET(Unit_CFDAs!K$2,0,0,COUNTA(Unit_CFDAs!K$2:K$68000),1),$I24)</f>
        <v>0</v>
      </c>
      <c r="U24" t="str">
        <f>INDEX('CFDA-Defs'!$C$2:$C$68000,MATCH(New!I24,'CFDA-Defs'!$B$2:$B$68000))</f>
        <v>Bureau Of Democracy, Human Rights And Labor, Department Of State</v>
      </c>
      <c r="V24" t="str">
        <f>INDEX('CFDA-Defs'!$A$2:$A$68000,MATCH(New!I24,'CFDA-Defs'!$B$2:$B$68000))</f>
        <v>International Programs to Support Democracy, Human Rights and Labor</v>
      </c>
    </row>
    <row r="25" spans="1:22">
      <c r="A25" s="1">
        <v>41104</v>
      </c>
      <c r="B25" s="1">
        <v>41195</v>
      </c>
      <c r="C25" t="s">
        <v>6751</v>
      </c>
      <c r="D25" t="s">
        <v>6752</v>
      </c>
      <c r="E25" t="s">
        <v>415</v>
      </c>
      <c r="F25">
        <v>500000</v>
      </c>
      <c r="G25" t="s">
        <v>6753</v>
      </c>
      <c r="I25">
        <v>19.702999999999999</v>
      </c>
      <c r="J25" s="9">
        <f ca="1">COUNTIF(OFFSET(Unit_CFDAs!A$2,0,0,COUNTA(Unit_CFDAs!A$2:A$68000),1),$I25)</f>
        <v>0</v>
      </c>
      <c r="K25" s="9">
        <f ca="1">COUNTIF(OFFSET(Unit_CFDAs!B$2,0,0,COUNTA(Unit_CFDAs!B$2:B$68000),1),$I25)</f>
        <v>0</v>
      </c>
      <c r="L25" s="9">
        <f ca="1">COUNTIF(OFFSET(Unit_CFDAs!C$2,0,0,COUNTA(Unit_CFDAs!C$2:C$68000),1),$I25)</f>
        <v>0</v>
      </c>
      <c r="M25" s="9">
        <f ca="1">COUNTIF(OFFSET(Unit_CFDAs!D$2,0,0,COUNTA(Unit_CFDAs!D$2:D$68000),1),$I25)</f>
        <v>0</v>
      </c>
      <c r="N25" s="9">
        <f ca="1">COUNTIF(OFFSET(Unit_CFDAs!E$2,0,0,COUNTA(Unit_CFDAs!E$2:E$68000),1),$I25)</f>
        <v>0</v>
      </c>
      <c r="O25" s="9">
        <f ca="1">COUNTIF(OFFSET(Unit_CFDAs!F$2,0,0,COUNTA(Unit_CFDAs!F$2:F$68000),1),$I25)</f>
        <v>0</v>
      </c>
      <c r="P25" s="9">
        <f ca="1">COUNTIF(OFFSET(Unit_CFDAs!G$2,0,0,COUNTA(Unit_CFDAs!G$2:G$68000),1),$I25)</f>
        <v>0</v>
      </c>
      <c r="Q25" s="9">
        <f ca="1">COUNTIF(OFFSET(Unit_CFDAs!H$2,0,0,COUNTA(Unit_CFDAs!H$2:H$68000),1),$I25)</f>
        <v>0</v>
      </c>
      <c r="R25" s="9">
        <f ca="1">COUNTIF(OFFSET(Unit_CFDAs!I$2,0,0,COUNTA(Unit_CFDAs!I$2:I$68000),1),$I25)</f>
        <v>0</v>
      </c>
      <c r="S25" s="9">
        <f ca="1">COUNTIF(OFFSET(Unit_CFDAs!J$2,0,0,COUNTA(Unit_CFDAs!J$2:J$68000),1),$I25)</f>
        <v>0</v>
      </c>
      <c r="T25" s="9">
        <f ca="1">COUNTIF(OFFSET(Unit_CFDAs!K$2,0,0,COUNTA(Unit_CFDAs!K$2:K$68000),1),$I25)</f>
        <v>0</v>
      </c>
      <c r="U25" t="str">
        <f>INDEX('CFDA-Defs'!$C$2:$C$68000,MATCH(New!I25,'CFDA-Defs'!$B$2:$B$68000))</f>
        <v>International Narcotics And Law Enforcement Affairs, Department Of State</v>
      </c>
      <c r="V25" t="str">
        <f>INDEX('CFDA-Defs'!$A$2:$A$68000,MATCH(New!I25,'CFDA-Defs'!$B$2:$B$68000))</f>
        <v>Criminal Justice Systems</v>
      </c>
    </row>
    <row r="26" spans="1:22">
      <c r="A26" s="1">
        <v>41109</v>
      </c>
      <c r="B26" s="1">
        <v>41192</v>
      </c>
      <c r="C26" t="s">
        <v>6754</v>
      </c>
      <c r="D26" s="18" t="s">
        <v>6755</v>
      </c>
      <c r="E26" t="s">
        <v>12</v>
      </c>
      <c r="F26">
        <v>100000</v>
      </c>
      <c r="G26" t="s">
        <v>6756</v>
      </c>
      <c r="H26" t="s">
        <v>6757</v>
      </c>
      <c r="I26">
        <v>45.024000000000001</v>
      </c>
      <c r="J26" s="9">
        <f ca="1">COUNTIF(OFFSET(Unit_CFDAs!A$2,0,0,COUNTA(Unit_CFDAs!A$2:A$68000),1),$I26)</f>
        <v>0</v>
      </c>
      <c r="K26" s="9">
        <f ca="1">COUNTIF(OFFSET(Unit_CFDAs!B$2,0,0,COUNTA(Unit_CFDAs!B$2:B$68000),1),$I26)</f>
        <v>0</v>
      </c>
      <c r="L26" s="9">
        <f ca="1">COUNTIF(OFFSET(Unit_CFDAs!C$2,0,0,COUNTA(Unit_CFDAs!C$2:C$68000),1),$I26)</f>
        <v>0</v>
      </c>
      <c r="M26" s="9">
        <f ca="1">COUNTIF(OFFSET(Unit_CFDAs!D$2,0,0,COUNTA(Unit_CFDAs!D$2:D$68000),1),$I26)</f>
        <v>1</v>
      </c>
      <c r="N26" s="9">
        <f ca="1">COUNTIF(OFFSET(Unit_CFDAs!E$2,0,0,COUNTA(Unit_CFDAs!E$2:E$68000),1),$I26)</f>
        <v>0</v>
      </c>
      <c r="O26" s="9">
        <f ca="1">COUNTIF(OFFSET(Unit_CFDAs!F$2,0,0,COUNTA(Unit_CFDAs!F$2:F$68000),1),$I26)</f>
        <v>0</v>
      </c>
      <c r="P26" s="9">
        <f ca="1">COUNTIF(OFFSET(Unit_CFDAs!G$2,0,0,COUNTA(Unit_CFDAs!G$2:G$68000),1),$I26)</f>
        <v>0</v>
      </c>
      <c r="Q26" s="9">
        <f ca="1">COUNTIF(OFFSET(Unit_CFDAs!H$2,0,0,COUNTA(Unit_CFDAs!H$2:H$68000),1),$I26)</f>
        <v>1</v>
      </c>
      <c r="R26" s="9">
        <f ca="1">COUNTIF(OFFSET(Unit_CFDAs!I$2,0,0,COUNTA(Unit_CFDAs!I$2:I$68000),1),$I26)</f>
        <v>0</v>
      </c>
      <c r="S26" s="9">
        <f ca="1">COUNTIF(OFFSET(Unit_CFDAs!J$2,0,0,COUNTA(Unit_CFDAs!J$2:J$68000),1),$I26)</f>
        <v>0</v>
      </c>
      <c r="T26" s="9">
        <f ca="1">COUNTIF(OFFSET(Unit_CFDAs!K$2,0,0,COUNTA(Unit_CFDAs!K$2:K$68000),1),$I26)</f>
        <v>0</v>
      </c>
      <c r="U26" t="str">
        <f>INDEX('CFDA-Defs'!$C$2:$C$68000,MATCH(New!I26,'CFDA-Defs'!$B$2:$B$68000))</f>
        <v>National Endowment For The Arts</v>
      </c>
      <c r="V26" t="str">
        <f>INDEX('CFDA-Defs'!$A$2:$A$68000,MATCH(New!I26,'CFDA-Defs'!$B$2:$B$68000))</f>
        <v>Promotion of the Arts_Grants to Organizations and Individuals</v>
      </c>
    </row>
    <row r="27" spans="1:22">
      <c r="A27" s="1">
        <v>41101</v>
      </c>
      <c r="B27" s="1">
        <v>41229</v>
      </c>
      <c r="C27" t="s">
        <v>6758</v>
      </c>
      <c r="D27" t="s">
        <v>6759</v>
      </c>
      <c r="E27" t="s">
        <v>15</v>
      </c>
      <c r="F27">
        <v>1500000</v>
      </c>
      <c r="G27" t="s">
        <v>6760</v>
      </c>
      <c r="H27" t="s">
        <v>6761</v>
      </c>
      <c r="I27">
        <v>93.113</v>
      </c>
      <c r="J27" s="9">
        <f ca="1">COUNTIF(OFFSET(Unit_CFDAs!A$2,0,0,COUNTA(Unit_CFDAs!A$2:A$68000),1),$I27)</f>
        <v>1</v>
      </c>
      <c r="K27" s="9">
        <f ca="1">COUNTIF(OFFSET(Unit_CFDAs!B$2,0,0,COUNTA(Unit_CFDAs!B$2:B$68000),1),$I27)</f>
        <v>1</v>
      </c>
      <c r="L27" s="9">
        <f ca="1">COUNTIF(OFFSET(Unit_CFDAs!C$2,0,0,COUNTA(Unit_CFDAs!C$2:C$68000),1),$I27)</f>
        <v>1</v>
      </c>
      <c r="M27" s="9">
        <f ca="1">COUNTIF(OFFSET(Unit_CFDAs!D$2,0,0,COUNTA(Unit_CFDAs!D$2:D$68000),1),$I27)</f>
        <v>0</v>
      </c>
      <c r="N27" s="9">
        <f ca="1">COUNTIF(OFFSET(Unit_CFDAs!E$2,0,0,COUNTA(Unit_CFDAs!E$2:E$68000),1),$I27)</f>
        <v>0</v>
      </c>
      <c r="O27" s="9">
        <f ca="1">COUNTIF(OFFSET(Unit_CFDAs!F$2,0,0,COUNTA(Unit_CFDAs!F$2:F$68000),1),$I27)</f>
        <v>2</v>
      </c>
      <c r="P27" s="9">
        <f ca="1">COUNTIF(OFFSET(Unit_CFDAs!G$2,0,0,COUNTA(Unit_CFDAs!G$2:G$68000),1),$I27)</f>
        <v>1</v>
      </c>
      <c r="Q27" s="9">
        <f ca="1">COUNTIF(OFFSET(Unit_CFDAs!H$2,0,0,COUNTA(Unit_CFDAs!H$2:H$68000),1),$I27)</f>
        <v>1</v>
      </c>
      <c r="R27" s="9">
        <f ca="1">COUNTIF(OFFSET(Unit_CFDAs!I$2,0,0,COUNTA(Unit_CFDAs!I$2:I$68000),1),$I27)</f>
        <v>1</v>
      </c>
      <c r="S27" s="9">
        <f ca="1">COUNTIF(OFFSET(Unit_CFDAs!J$2,0,0,COUNTA(Unit_CFDAs!J$2:J$68000),1),$I27)</f>
        <v>0</v>
      </c>
      <c r="T27" s="9">
        <f ca="1">COUNTIF(OFFSET(Unit_CFDAs!K$2,0,0,COUNTA(Unit_CFDAs!K$2:K$68000),1),$I27)</f>
        <v>0</v>
      </c>
      <c r="U27" t="str">
        <f>INDEX('CFDA-Defs'!$C$2:$C$68000,MATCH(New!I27,'CFDA-Defs'!$B$2:$B$68000))</f>
        <v>National Institutes Of Health, Department Of Health And Human Services</v>
      </c>
      <c r="V27" t="str">
        <f>INDEX('CFDA-Defs'!$A$2:$A$68000,MATCH(New!I27,'CFDA-Defs'!$B$2:$B$68000))</f>
        <v>Environmental Health</v>
      </c>
    </row>
    <row r="28" spans="1:22">
      <c r="A28" s="1">
        <v>41101</v>
      </c>
      <c r="B28" s="1">
        <v>41229</v>
      </c>
      <c r="C28" t="s">
        <v>6762</v>
      </c>
      <c r="D28" t="s">
        <v>6763</v>
      </c>
      <c r="E28" t="s">
        <v>15</v>
      </c>
      <c r="F28">
        <v>1500000</v>
      </c>
      <c r="G28" t="s">
        <v>6764</v>
      </c>
      <c r="H28" t="s">
        <v>6765</v>
      </c>
      <c r="I28">
        <v>93.113</v>
      </c>
      <c r="J28" s="9">
        <f ca="1">COUNTIF(OFFSET(Unit_CFDAs!A$2,0,0,COUNTA(Unit_CFDAs!A$2:A$68000),1),$I28)</f>
        <v>1</v>
      </c>
      <c r="K28" s="9">
        <f ca="1">COUNTIF(OFFSET(Unit_CFDAs!B$2,0,0,COUNTA(Unit_CFDAs!B$2:B$68000),1),$I28)</f>
        <v>1</v>
      </c>
      <c r="L28" s="9">
        <f ca="1">COUNTIF(OFFSET(Unit_CFDAs!C$2,0,0,COUNTA(Unit_CFDAs!C$2:C$68000),1),$I28)</f>
        <v>1</v>
      </c>
      <c r="M28" s="9">
        <f ca="1">COUNTIF(OFFSET(Unit_CFDAs!D$2,0,0,COUNTA(Unit_CFDAs!D$2:D$68000),1),$I28)</f>
        <v>0</v>
      </c>
      <c r="N28" s="9">
        <f ca="1">COUNTIF(OFFSET(Unit_CFDAs!E$2,0,0,COUNTA(Unit_CFDAs!E$2:E$68000),1),$I28)</f>
        <v>0</v>
      </c>
      <c r="O28" s="9">
        <f ca="1">COUNTIF(OFFSET(Unit_CFDAs!F$2,0,0,COUNTA(Unit_CFDAs!F$2:F$68000),1),$I28)</f>
        <v>2</v>
      </c>
      <c r="P28" s="9">
        <f ca="1">COUNTIF(OFFSET(Unit_CFDAs!G$2,0,0,COUNTA(Unit_CFDAs!G$2:G$68000),1),$I28)</f>
        <v>1</v>
      </c>
      <c r="Q28" s="9">
        <f ca="1">COUNTIF(OFFSET(Unit_CFDAs!H$2,0,0,COUNTA(Unit_CFDAs!H$2:H$68000),1),$I28)</f>
        <v>1</v>
      </c>
      <c r="R28" s="9">
        <f ca="1">COUNTIF(OFFSET(Unit_CFDAs!I$2,0,0,COUNTA(Unit_CFDAs!I$2:I$68000),1),$I28)</f>
        <v>1</v>
      </c>
      <c r="S28" s="9">
        <f ca="1">COUNTIF(OFFSET(Unit_CFDAs!J$2,0,0,COUNTA(Unit_CFDAs!J$2:J$68000),1),$I28)</f>
        <v>0</v>
      </c>
      <c r="T28" s="9">
        <f ca="1">COUNTIF(OFFSET(Unit_CFDAs!K$2,0,0,COUNTA(Unit_CFDAs!K$2:K$68000),1),$I28)</f>
        <v>0</v>
      </c>
      <c r="U28" t="str">
        <f>INDEX('CFDA-Defs'!$C$2:$C$68000,MATCH(New!I28,'CFDA-Defs'!$B$2:$B$68000))</f>
        <v>National Institutes Of Health, Department Of Health And Human Services</v>
      </c>
      <c r="V28" t="str">
        <f>INDEX('CFDA-Defs'!$A$2:$A$68000,MATCH(New!I28,'CFDA-Defs'!$B$2:$B$68000))</f>
        <v>Environmental Health</v>
      </c>
    </row>
    <row r="29" spans="1:22">
      <c r="A29" s="1">
        <v>41102</v>
      </c>
      <c r="B29" s="1">
        <v>41201</v>
      </c>
      <c r="C29" t="s">
        <v>6766</v>
      </c>
      <c r="D29" t="s">
        <v>6767</v>
      </c>
      <c r="E29" t="s">
        <v>15</v>
      </c>
      <c r="F29">
        <v>2000000</v>
      </c>
      <c r="G29" t="s">
        <v>6768</v>
      </c>
      <c r="H29" t="s">
        <v>6769</v>
      </c>
      <c r="I29">
        <v>93.31</v>
      </c>
      <c r="J29" s="9">
        <f ca="1">COUNTIF(OFFSET(Unit_CFDAs!A$2,0,0,COUNTA(Unit_CFDAs!A$2:A$68000),1),$I29)</f>
        <v>1</v>
      </c>
      <c r="K29" s="9">
        <f ca="1">COUNTIF(OFFSET(Unit_CFDAs!B$2,0,0,COUNTA(Unit_CFDAs!B$2:B$68000),1),$I29)</f>
        <v>1</v>
      </c>
      <c r="L29" s="9">
        <f ca="1">COUNTIF(OFFSET(Unit_CFDAs!C$2,0,0,COUNTA(Unit_CFDAs!C$2:C$68000),1),$I29)</f>
        <v>1</v>
      </c>
      <c r="M29" s="9">
        <f ca="1">COUNTIF(OFFSET(Unit_CFDAs!D$2,0,0,COUNTA(Unit_CFDAs!D$2:D$68000),1),$I29)</f>
        <v>1</v>
      </c>
      <c r="N29" s="9">
        <f ca="1">COUNTIF(OFFSET(Unit_CFDAs!E$2,0,0,COUNTA(Unit_CFDAs!E$2:E$68000),1),$I29)</f>
        <v>0</v>
      </c>
      <c r="O29" s="9">
        <f ca="1">COUNTIF(OFFSET(Unit_CFDAs!F$2,0,0,COUNTA(Unit_CFDAs!F$2:F$68000),1),$I29)</f>
        <v>0</v>
      </c>
      <c r="P29" s="9">
        <f ca="1">COUNTIF(OFFSET(Unit_CFDAs!G$2,0,0,COUNTA(Unit_CFDAs!G$2:G$68000),1),$I29)</f>
        <v>0</v>
      </c>
      <c r="Q29" s="9">
        <f ca="1">COUNTIF(OFFSET(Unit_CFDAs!H$2,0,0,COUNTA(Unit_CFDAs!H$2:H$68000),1),$I29)</f>
        <v>1</v>
      </c>
      <c r="R29" s="9">
        <f ca="1">COUNTIF(OFFSET(Unit_CFDAs!I$2,0,0,COUNTA(Unit_CFDAs!I$2:I$68000),1),$I29)</f>
        <v>1</v>
      </c>
      <c r="S29" s="9">
        <f ca="1">COUNTIF(OFFSET(Unit_CFDAs!J$2,0,0,COUNTA(Unit_CFDAs!J$2:J$68000),1),$I29)</f>
        <v>1</v>
      </c>
      <c r="T29" s="9">
        <f ca="1">COUNTIF(OFFSET(Unit_CFDAs!K$2,0,0,COUNTA(Unit_CFDAs!K$2:K$68000),1),$I29)</f>
        <v>0</v>
      </c>
      <c r="U29" t="str">
        <f>INDEX('CFDA-Defs'!$C$2:$C$68000,MATCH(New!I29,'CFDA-Defs'!$B$2:$B$68000))</f>
        <v>National Institutes Of Health, Department Of Health And Human Services</v>
      </c>
      <c r="V29" t="str">
        <f>INDEX('CFDA-Defs'!$A$2:$A$68000,MATCH(New!I29,'CFDA-Defs'!$B$2:$B$68000))</f>
        <v>Trans-NIH Research Support</v>
      </c>
    </row>
    <row r="30" spans="1:22">
      <c r="A30" s="1">
        <v>41103</v>
      </c>
      <c r="B30" s="1">
        <v>41187</v>
      </c>
      <c r="C30" t="s">
        <v>6770</v>
      </c>
      <c r="D30" s="18" t="s">
        <v>6771</v>
      </c>
      <c r="E30" t="s">
        <v>15</v>
      </c>
      <c r="F30">
        <v>500000</v>
      </c>
      <c r="G30" t="s">
        <v>6772</v>
      </c>
      <c r="H30" t="s">
        <v>6773</v>
      </c>
      <c r="I30">
        <v>93.313000000000002</v>
      </c>
      <c r="J30" s="9">
        <f ca="1">COUNTIF(OFFSET(Unit_CFDAs!A$2,0,0,COUNTA(Unit_CFDAs!A$2:A$68000),1),$I30)</f>
        <v>0</v>
      </c>
      <c r="K30" s="9">
        <f ca="1">COUNTIF(OFFSET(Unit_CFDAs!B$2,0,0,COUNTA(Unit_CFDAs!B$2:B$68000),1),$I30)</f>
        <v>1</v>
      </c>
      <c r="L30" s="9">
        <f ca="1">COUNTIF(OFFSET(Unit_CFDAs!C$2,0,0,COUNTA(Unit_CFDAs!C$2:C$68000),1),$I30)</f>
        <v>0</v>
      </c>
      <c r="M30" s="9">
        <f ca="1">COUNTIF(OFFSET(Unit_CFDAs!D$2,0,0,COUNTA(Unit_CFDAs!D$2:D$68000),1),$I30)</f>
        <v>0</v>
      </c>
      <c r="N30" s="9">
        <f ca="1">COUNTIF(OFFSET(Unit_CFDAs!E$2,0,0,COUNTA(Unit_CFDAs!E$2:E$68000),1),$I30)</f>
        <v>0</v>
      </c>
      <c r="O30" s="9">
        <f ca="1">COUNTIF(OFFSET(Unit_CFDAs!F$2,0,0,COUNTA(Unit_CFDAs!F$2:F$68000),1),$I30)</f>
        <v>0</v>
      </c>
      <c r="P30" s="9">
        <f ca="1">COUNTIF(OFFSET(Unit_CFDAs!G$2,0,0,COUNTA(Unit_CFDAs!G$2:G$68000),1),$I30)</f>
        <v>0</v>
      </c>
      <c r="Q30" s="9">
        <f ca="1">COUNTIF(OFFSET(Unit_CFDAs!H$2,0,0,COUNTA(Unit_CFDAs!H$2:H$68000),1),$I30)</f>
        <v>0</v>
      </c>
      <c r="R30" s="9">
        <f ca="1">COUNTIF(OFFSET(Unit_CFDAs!I$2,0,0,COUNTA(Unit_CFDAs!I$2:I$68000),1),$I30)</f>
        <v>0</v>
      </c>
      <c r="S30" s="9">
        <f ca="1">COUNTIF(OFFSET(Unit_CFDAs!J$2,0,0,COUNTA(Unit_CFDAs!J$2:J$68000),1),$I30)</f>
        <v>0</v>
      </c>
      <c r="T30" s="9">
        <f ca="1">COUNTIF(OFFSET(Unit_CFDAs!K$2,0,0,COUNTA(Unit_CFDAs!K$2:K$68000),1),$I30)</f>
        <v>0</v>
      </c>
      <c r="U30" t="str">
        <f>INDEX('CFDA-Defs'!$C$2:$C$68000,MATCH(New!I30,'CFDA-Defs'!$B$2:$B$68000))</f>
        <v>National Institutes Of Health, Department Of Health And Human Services</v>
      </c>
      <c r="V30" t="str">
        <f>INDEX('CFDA-Defs'!$A$2:$A$68000,MATCH(New!I30,'CFDA-Defs'!$B$2:$B$68000))</f>
        <v>NIH Office of Research on Women's Health</v>
      </c>
    </row>
    <row r="31" spans="1:22">
      <c r="A31" s="1">
        <v>41104</v>
      </c>
      <c r="B31" s="1">
        <v>41184</v>
      </c>
      <c r="C31" t="s">
        <v>6774</v>
      </c>
      <c r="D31" s="18" t="s">
        <v>6775</v>
      </c>
      <c r="E31" t="s">
        <v>15</v>
      </c>
      <c r="F31">
        <v>750000</v>
      </c>
      <c r="G31" t="s">
        <v>6776</v>
      </c>
      <c r="H31" t="s">
        <v>6777</v>
      </c>
      <c r="I31">
        <v>93.393000000000001</v>
      </c>
      <c r="J31" s="9">
        <f ca="1">COUNTIF(OFFSET(Unit_CFDAs!A$2,0,0,COUNTA(Unit_CFDAs!A$2:A$68000),1),$I31)</f>
        <v>1</v>
      </c>
      <c r="K31" s="9">
        <f ca="1">COUNTIF(OFFSET(Unit_CFDAs!B$2,0,0,COUNTA(Unit_CFDAs!B$2:B$68000),1),$I31)</f>
        <v>0</v>
      </c>
      <c r="L31" s="9">
        <f ca="1">COUNTIF(OFFSET(Unit_CFDAs!C$2,0,0,COUNTA(Unit_CFDAs!C$2:C$68000),1),$I31)</f>
        <v>1</v>
      </c>
      <c r="M31" s="9">
        <f ca="1">COUNTIF(OFFSET(Unit_CFDAs!D$2,0,0,COUNTA(Unit_CFDAs!D$2:D$68000),1),$I31)</f>
        <v>1</v>
      </c>
      <c r="N31" s="9">
        <f ca="1">COUNTIF(OFFSET(Unit_CFDAs!E$2,0,0,COUNTA(Unit_CFDAs!E$2:E$68000),1),$I31)</f>
        <v>0</v>
      </c>
      <c r="O31" s="9">
        <f ca="1">COUNTIF(OFFSET(Unit_CFDAs!F$2,0,0,COUNTA(Unit_CFDAs!F$2:F$68000),1),$I31)</f>
        <v>2</v>
      </c>
      <c r="P31" s="9">
        <f ca="1">COUNTIF(OFFSET(Unit_CFDAs!G$2,0,0,COUNTA(Unit_CFDAs!G$2:G$68000),1),$I31)</f>
        <v>0</v>
      </c>
      <c r="Q31" s="9">
        <f ca="1">COUNTIF(OFFSET(Unit_CFDAs!H$2,0,0,COUNTA(Unit_CFDAs!H$2:H$68000),1),$I31)</f>
        <v>1</v>
      </c>
      <c r="R31" s="9">
        <f ca="1">COUNTIF(OFFSET(Unit_CFDAs!I$2,0,0,COUNTA(Unit_CFDAs!I$2:I$68000),1),$I31)</f>
        <v>1</v>
      </c>
      <c r="S31" s="9">
        <f ca="1">COUNTIF(OFFSET(Unit_CFDAs!J$2,0,0,COUNTA(Unit_CFDAs!J$2:J$68000),1),$I31)</f>
        <v>1</v>
      </c>
      <c r="T31" s="9">
        <f ca="1">COUNTIF(OFFSET(Unit_CFDAs!K$2,0,0,COUNTA(Unit_CFDAs!K$2:K$68000),1),$I31)</f>
        <v>0</v>
      </c>
      <c r="U31" t="str">
        <f>INDEX('CFDA-Defs'!$C$2:$C$68000,MATCH(New!I31,'CFDA-Defs'!$B$2:$B$68000))</f>
        <v>National Institutes Of Health, Department Of Health And Human Services</v>
      </c>
      <c r="V31" t="str">
        <f>INDEX('CFDA-Defs'!$A$2:$A$68000,MATCH(New!I31,'CFDA-Defs'!$B$2:$B$68000))</f>
        <v>Cancer Cause and Prevention Research</v>
      </c>
    </row>
    <row r="32" spans="1:22">
      <c r="A32" s="1">
        <v>41109</v>
      </c>
      <c r="B32" s="1">
        <v>41247</v>
      </c>
      <c r="C32" t="s">
        <v>6778</v>
      </c>
      <c r="D32" s="3" t="s">
        <v>6779</v>
      </c>
      <c r="E32" t="s">
        <v>15</v>
      </c>
      <c r="F32">
        <v>150000</v>
      </c>
      <c r="G32" t="s">
        <v>6780</v>
      </c>
      <c r="H32" t="s">
        <v>6781</v>
      </c>
      <c r="I32">
        <v>93.846999999999994</v>
      </c>
      <c r="J32" s="9">
        <f ca="1">COUNTIF(OFFSET(Unit_CFDAs!A$2,0,0,COUNTA(Unit_CFDAs!A$2:A$68000),1),$I32)</f>
        <v>1</v>
      </c>
      <c r="K32" s="9">
        <f ca="1">COUNTIF(OFFSET(Unit_CFDAs!B$2,0,0,COUNTA(Unit_CFDAs!B$2:B$68000),1),$I32)</f>
        <v>0</v>
      </c>
      <c r="L32" s="9">
        <f ca="1">COUNTIF(OFFSET(Unit_CFDAs!C$2,0,0,COUNTA(Unit_CFDAs!C$2:C$68000),1),$I32)</f>
        <v>1</v>
      </c>
      <c r="M32" s="9">
        <f ca="1">COUNTIF(OFFSET(Unit_CFDAs!D$2,0,0,COUNTA(Unit_CFDAs!D$2:D$68000),1),$I32)</f>
        <v>1</v>
      </c>
      <c r="N32" s="9">
        <f ca="1">COUNTIF(OFFSET(Unit_CFDAs!E$2,0,0,COUNTA(Unit_CFDAs!E$2:E$68000),1),$I32)</f>
        <v>0</v>
      </c>
      <c r="O32" s="9">
        <f ca="1">COUNTIF(OFFSET(Unit_CFDAs!F$2,0,0,COUNTA(Unit_CFDAs!F$2:F$68000),1),$I32)</f>
        <v>0</v>
      </c>
      <c r="P32" s="9">
        <f ca="1">COUNTIF(OFFSET(Unit_CFDAs!G$2,0,0,COUNTA(Unit_CFDAs!G$2:G$68000),1),$I32)</f>
        <v>0</v>
      </c>
      <c r="Q32" s="9">
        <f ca="1">COUNTIF(OFFSET(Unit_CFDAs!H$2,0,0,COUNTA(Unit_CFDAs!H$2:H$68000),1),$I32)</f>
        <v>0</v>
      </c>
      <c r="R32" s="9">
        <f ca="1">COUNTIF(OFFSET(Unit_CFDAs!I$2,0,0,COUNTA(Unit_CFDAs!I$2:I$68000),1),$I32)</f>
        <v>1</v>
      </c>
      <c r="S32" s="9">
        <f ca="1">COUNTIF(OFFSET(Unit_CFDAs!J$2,0,0,COUNTA(Unit_CFDAs!J$2:J$68000),1),$I32)</f>
        <v>1</v>
      </c>
      <c r="T32" s="9">
        <f ca="1">COUNTIF(OFFSET(Unit_CFDAs!K$2,0,0,COUNTA(Unit_CFDAs!K$2:K$68000),1),$I32)</f>
        <v>0</v>
      </c>
      <c r="U32" t="str">
        <f>INDEX('CFDA-Defs'!$C$2:$C$68000,MATCH(New!I32,'CFDA-Defs'!$B$2:$B$68000))</f>
        <v>National Institutes Of Health, Department Of Health And Human Services</v>
      </c>
      <c r="V32" t="str">
        <f>INDEX('CFDA-Defs'!$A$2:$A$68000,MATCH(New!I32,'CFDA-Defs'!$B$2:$B$68000))</f>
        <v>Diabetes, Digestive, and Kidney Diseases Extramural Research</v>
      </c>
    </row>
    <row r="33" spans="1:22">
      <c r="A33" s="1">
        <v>41102</v>
      </c>
      <c r="B33" s="1">
        <v>41215</v>
      </c>
      <c r="C33" t="s">
        <v>6782</v>
      </c>
      <c r="D33" s="3" t="s">
        <v>6783</v>
      </c>
      <c r="E33" t="s">
        <v>15</v>
      </c>
      <c r="F33">
        <v>480000</v>
      </c>
      <c r="G33" t="s">
        <v>6784</v>
      </c>
      <c r="H33" t="s">
        <v>6785</v>
      </c>
      <c r="I33">
        <v>93.866</v>
      </c>
      <c r="J33" s="9">
        <f ca="1">COUNTIF(OFFSET(Unit_CFDAs!A$2,0,0,COUNTA(Unit_CFDAs!A$2:A$68000),1),$I33)</f>
        <v>1</v>
      </c>
      <c r="K33" s="9">
        <f ca="1">COUNTIF(OFFSET(Unit_CFDAs!B$2,0,0,COUNTA(Unit_CFDAs!B$2:B$68000),1),$I33)</f>
        <v>0</v>
      </c>
      <c r="L33" s="9">
        <f ca="1">COUNTIF(OFFSET(Unit_CFDAs!C$2,0,0,COUNTA(Unit_CFDAs!C$2:C$68000),1),$I33)</f>
        <v>1</v>
      </c>
      <c r="M33" s="9">
        <f ca="1">COUNTIF(OFFSET(Unit_CFDAs!D$2,0,0,COUNTA(Unit_CFDAs!D$2:D$68000),1),$I33)</f>
        <v>1</v>
      </c>
      <c r="N33" s="9">
        <f ca="1">COUNTIF(OFFSET(Unit_CFDAs!E$2,0,0,COUNTA(Unit_CFDAs!E$2:E$68000),1),$I33)</f>
        <v>0</v>
      </c>
      <c r="O33" s="9">
        <f ca="1">COUNTIF(OFFSET(Unit_CFDAs!F$2,0,0,COUNTA(Unit_CFDAs!F$2:F$68000),1),$I33)</f>
        <v>2</v>
      </c>
      <c r="P33" s="9">
        <f ca="1">COUNTIF(OFFSET(Unit_CFDAs!G$2,0,0,COUNTA(Unit_CFDAs!G$2:G$68000),1),$I33)</f>
        <v>0</v>
      </c>
      <c r="Q33" s="9">
        <f ca="1">COUNTIF(OFFSET(Unit_CFDAs!H$2,0,0,COUNTA(Unit_CFDAs!H$2:H$68000),1),$I33)</f>
        <v>0</v>
      </c>
      <c r="R33" s="9">
        <f ca="1">COUNTIF(OFFSET(Unit_CFDAs!I$2,0,0,COUNTA(Unit_CFDAs!I$2:I$68000),1),$I33)</f>
        <v>1</v>
      </c>
      <c r="S33" s="9">
        <f ca="1">COUNTIF(OFFSET(Unit_CFDAs!J$2,0,0,COUNTA(Unit_CFDAs!J$2:J$68000),1),$I33)</f>
        <v>1</v>
      </c>
      <c r="T33" s="9">
        <f ca="1">COUNTIF(OFFSET(Unit_CFDAs!K$2,0,0,COUNTA(Unit_CFDAs!K$2:K$68000),1),$I33)</f>
        <v>0</v>
      </c>
      <c r="U33" t="str">
        <f>INDEX('CFDA-Defs'!$C$2:$C$68000,MATCH(New!I33,'CFDA-Defs'!$B$2:$B$68000))</f>
        <v>National Institutes Of Health, Department Of Health And Human Services</v>
      </c>
      <c r="V33" t="str">
        <f>INDEX('CFDA-Defs'!$A$2:$A$68000,MATCH(New!I33,'CFDA-Defs'!$B$2:$B$68000))</f>
        <v>Aging Research</v>
      </c>
    </row>
    <row r="34" spans="1:22">
      <c r="A34" s="1">
        <v>41104</v>
      </c>
      <c r="B34" s="1">
        <v>41136</v>
      </c>
      <c r="C34" t="s">
        <v>6786</v>
      </c>
      <c r="D34" t="s">
        <v>6787</v>
      </c>
      <c r="E34" t="s">
        <v>12</v>
      </c>
      <c r="F34">
        <v>4500000</v>
      </c>
      <c r="G34" t="s">
        <v>6788</v>
      </c>
      <c r="H34" t="s">
        <v>6789</v>
      </c>
      <c r="I34">
        <v>94.024000000000001</v>
      </c>
      <c r="J34" s="9">
        <f ca="1">COUNTIF(OFFSET(Unit_CFDAs!A$2,0,0,COUNTA(Unit_CFDAs!A$2:A$68000),1),$I34)</f>
        <v>0</v>
      </c>
      <c r="K34" s="9">
        <f ca="1">COUNTIF(OFFSET(Unit_CFDAs!B$2,0,0,COUNTA(Unit_CFDAs!B$2:B$68000),1),$I34)</f>
        <v>0</v>
      </c>
      <c r="L34" s="9">
        <f ca="1">COUNTIF(OFFSET(Unit_CFDAs!C$2,0,0,COUNTA(Unit_CFDAs!C$2:C$68000),1),$I34)</f>
        <v>0</v>
      </c>
      <c r="M34" s="9">
        <f ca="1">COUNTIF(OFFSET(Unit_CFDAs!D$2,0,0,COUNTA(Unit_CFDAs!D$2:D$68000),1),$I34)</f>
        <v>0</v>
      </c>
      <c r="N34" s="9">
        <f ca="1">COUNTIF(OFFSET(Unit_CFDAs!E$2,0,0,COUNTA(Unit_CFDAs!E$2:E$68000),1),$I34)</f>
        <v>0</v>
      </c>
      <c r="O34" s="9">
        <f ca="1">COUNTIF(OFFSET(Unit_CFDAs!F$2,0,0,COUNTA(Unit_CFDAs!F$2:F$68000),1),$I34)</f>
        <v>0</v>
      </c>
      <c r="P34" s="9">
        <f ca="1">COUNTIF(OFFSET(Unit_CFDAs!G$2,0,0,COUNTA(Unit_CFDAs!G$2:G$68000),1),$I34)</f>
        <v>0</v>
      </c>
      <c r="Q34" s="9">
        <f ca="1">COUNTIF(OFFSET(Unit_CFDAs!H$2,0,0,COUNTA(Unit_CFDAs!H$2:H$68000),1),$I34)</f>
        <v>0</v>
      </c>
      <c r="R34" s="9">
        <f ca="1">COUNTIF(OFFSET(Unit_CFDAs!I$2,0,0,COUNTA(Unit_CFDAs!I$2:I$68000),1),$I34)</f>
        <v>0</v>
      </c>
      <c r="S34" s="9">
        <f ca="1">COUNTIF(OFFSET(Unit_CFDAs!J$2,0,0,COUNTA(Unit_CFDAs!J$2:J$68000),1),$I34)</f>
        <v>0</v>
      </c>
      <c r="T34" s="9">
        <f ca="1">COUNTIF(OFFSET(Unit_CFDAs!K$2,0,0,COUNTA(Unit_CFDAs!K$2:K$68000),1),$I34)</f>
        <v>0</v>
      </c>
      <c r="U34" t="str">
        <f>INDEX('CFDA-Defs'!$C$2:$C$68000,MATCH(New!I34,'CFDA-Defs'!$B$2:$B$68000))</f>
        <v>Corporation For National And Community Service</v>
      </c>
      <c r="V34" t="str">
        <f>INDEX('CFDA-Defs'!$A$2:$A$68000,MATCH(New!I34,'CFDA-Defs'!$B$2:$B$68000))</f>
        <v>Social Innovation Fund Pay for Success</v>
      </c>
    </row>
    <row r="35" spans="1:22">
      <c r="A35" s="1">
        <v>41107</v>
      </c>
      <c r="B35" s="1">
        <v>41142</v>
      </c>
      <c r="C35" t="s">
        <v>6790</v>
      </c>
      <c r="D35" s="3" t="s">
        <v>6791</v>
      </c>
      <c r="E35" t="s">
        <v>6403</v>
      </c>
      <c r="F35">
        <v>0</v>
      </c>
      <c r="G35" t="s">
        <v>6792</v>
      </c>
      <c r="H35" t="s">
        <v>425</v>
      </c>
      <c r="I35">
        <v>97.004999999999995</v>
      </c>
      <c r="J35" s="9">
        <f ca="1">COUNTIF(OFFSET(Unit_CFDAs!A$2,0,0,COUNTA(Unit_CFDAs!A$2:A$68000),1),$I35)</f>
        <v>1</v>
      </c>
      <c r="K35" s="9">
        <f ca="1">COUNTIF(OFFSET(Unit_CFDAs!B$2,0,0,COUNTA(Unit_CFDAs!B$2:B$68000),1),$I35)</f>
        <v>1</v>
      </c>
      <c r="L35" s="9">
        <f ca="1">COUNTIF(OFFSET(Unit_CFDAs!C$2,0,0,COUNTA(Unit_CFDAs!C$2:C$68000),1),$I35)</f>
        <v>0</v>
      </c>
      <c r="M35" s="9">
        <f ca="1">COUNTIF(OFFSET(Unit_CFDAs!D$2,0,0,COUNTA(Unit_CFDAs!D$2:D$68000),1),$I35)</f>
        <v>0</v>
      </c>
      <c r="N35" s="9">
        <f ca="1">COUNTIF(OFFSET(Unit_CFDAs!E$2,0,0,COUNTA(Unit_CFDAs!E$2:E$68000),1),$I35)</f>
        <v>0</v>
      </c>
      <c r="O35" s="9">
        <f ca="1">COUNTIF(OFFSET(Unit_CFDAs!F$2,0,0,COUNTA(Unit_CFDAs!F$2:F$68000),1),$I35)</f>
        <v>0</v>
      </c>
      <c r="P35" s="9">
        <f ca="1">COUNTIF(OFFSET(Unit_CFDAs!G$2,0,0,COUNTA(Unit_CFDAs!G$2:G$68000),1),$I35)</f>
        <v>0</v>
      </c>
      <c r="Q35" s="9">
        <f ca="1">COUNTIF(OFFSET(Unit_CFDAs!H$2,0,0,COUNTA(Unit_CFDAs!H$2:H$68000),1),$I35)</f>
        <v>0</v>
      </c>
      <c r="R35" s="9">
        <f ca="1">COUNTIF(OFFSET(Unit_CFDAs!I$2,0,0,COUNTA(Unit_CFDAs!I$2:I$68000),1),$I35)</f>
        <v>1</v>
      </c>
      <c r="S35" s="9">
        <f ca="1">COUNTIF(OFFSET(Unit_CFDAs!J$2,0,0,COUNTA(Unit_CFDAs!J$2:J$68000),1),$I35)</f>
        <v>0</v>
      </c>
      <c r="T35" s="9">
        <f ca="1">COUNTIF(OFFSET(Unit_CFDAs!K$2,0,0,COUNTA(Unit_CFDAs!K$2:K$68000),1),$I35)</f>
        <v>0</v>
      </c>
      <c r="U35" t="str">
        <f>INDEX('CFDA-Defs'!$C$2:$C$68000,MATCH(New!I35,'CFDA-Defs'!$B$2:$B$68000))</f>
        <v>Department Of Homeland Security</v>
      </c>
      <c r="V35" t="str">
        <f>INDEX('CFDA-Defs'!$A$2:$A$68000,MATCH(New!I35,'CFDA-Defs'!$B$2:$B$68000))</f>
        <v>State and Local Homeland Security National Training Program</v>
      </c>
    </row>
    <row r="36" spans="1:22">
      <c r="J36" s="9">
        <f ca="1">COUNTIF(OFFSET(Unit_CFDAs!A$2,0,0,COUNTA(Unit_CFDAs!A$2:A$68000),1),$I36)</f>
        <v>0</v>
      </c>
      <c r="K36" s="9">
        <f ca="1">COUNTIF(OFFSET(Unit_CFDAs!B$2,0,0,COUNTA(Unit_CFDAs!B$2:B$68000),1),$I36)</f>
        <v>0</v>
      </c>
      <c r="L36" s="9">
        <f ca="1">COUNTIF(OFFSET(Unit_CFDAs!C$2,0,0,COUNTA(Unit_CFDAs!C$2:C$68000),1),$I36)</f>
        <v>0</v>
      </c>
      <c r="M36" s="9">
        <f ca="1">COUNTIF(OFFSET(Unit_CFDAs!D$2,0,0,COUNTA(Unit_CFDAs!D$2:D$68000),1),$I36)</f>
        <v>0</v>
      </c>
      <c r="N36" s="9">
        <f ca="1">COUNTIF(OFFSET(Unit_CFDAs!E$2,0,0,COUNTA(Unit_CFDAs!E$2:E$68000),1),$I36)</f>
        <v>0</v>
      </c>
      <c r="O36" s="9">
        <f ca="1">COUNTIF(OFFSET(Unit_CFDAs!F$2,0,0,COUNTA(Unit_CFDAs!F$2:F$68000),1),$I36)</f>
        <v>0</v>
      </c>
      <c r="P36" s="9">
        <f ca="1">COUNTIF(OFFSET(Unit_CFDAs!G$2,0,0,COUNTA(Unit_CFDAs!G$2:G$68000),1),$I36)</f>
        <v>0</v>
      </c>
      <c r="Q36" s="9">
        <f ca="1">COUNTIF(OFFSET(Unit_CFDAs!H$2,0,0,COUNTA(Unit_CFDAs!H$2:H$68000),1),$I36)</f>
        <v>0</v>
      </c>
      <c r="R36" s="9">
        <f ca="1">COUNTIF(OFFSET(Unit_CFDAs!I$2,0,0,COUNTA(Unit_CFDAs!I$2:I$68000),1),$I36)</f>
        <v>0</v>
      </c>
      <c r="S36" s="9">
        <f ca="1">COUNTIF(OFFSET(Unit_CFDAs!J$2,0,0,COUNTA(Unit_CFDAs!J$2:J$68000),1),$I36)</f>
        <v>0</v>
      </c>
      <c r="T36" s="9">
        <f ca="1">COUNTIF(OFFSET(Unit_CFDAs!K$2,0,0,COUNTA(Unit_CFDAs!K$2:K$68000),1),$I36)</f>
        <v>0</v>
      </c>
      <c r="U36" t="e">
        <f>INDEX('CFDA-Defs'!$C$2:$C$68000,MATCH(New!I36,'CFDA-Defs'!$B$2:$B$68000))</f>
        <v>#N/A</v>
      </c>
      <c r="V36" t="e">
        <f>INDEX('CFDA-Defs'!$A$2:$A$68000,MATCH(New!I36,'CFDA-Defs'!$B$2:$B$68000))</f>
        <v>#N/A</v>
      </c>
    </row>
    <row r="37" spans="1:22">
      <c r="J37" s="9">
        <f ca="1">COUNTIF(OFFSET(Unit_CFDAs!A$2,0,0,COUNTA(Unit_CFDAs!A$2:A$68000),1),$I37)</f>
        <v>0</v>
      </c>
      <c r="K37" s="9">
        <f ca="1">COUNTIF(OFFSET(Unit_CFDAs!B$2,0,0,COUNTA(Unit_CFDAs!B$2:B$68000),1),$I37)</f>
        <v>0</v>
      </c>
      <c r="L37" s="9">
        <f ca="1">COUNTIF(OFFSET(Unit_CFDAs!C$2,0,0,COUNTA(Unit_CFDAs!C$2:C$68000),1),$I37)</f>
        <v>0</v>
      </c>
      <c r="M37" s="9">
        <f ca="1">COUNTIF(OFFSET(Unit_CFDAs!D$2,0,0,COUNTA(Unit_CFDAs!D$2:D$68000),1),$I37)</f>
        <v>0</v>
      </c>
      <c r="N37" s="9">
        <f ca="1">COUNTIF(OFFSET(Unit_CFDAs!E$2,0,0,COUNTA(Unit_CFDAs!E$2:E$68000),1),$I37)</f>
        <v>0</v>
      </c>
      <c r="O37" s="9">
        <f ca="1">COUNTIF(OFFSET(Unit_CFDAs!F$2,0,0,COUNTA(Unit_CFDAs!F$2:F$68000),1),$I37)</f>
        <v>0</v>
      </c>
      <c r="P37" s="9">
        <f ca="1">COUNTIF(OFFSET(Unit_CFDAs!G$2,0,0,COUNTA(Unit_CFDAs!G$2:G$68000),1),$I37)</f>
        <v>0</v>
      </c>
      <c r="Q37" s="9">
        <f ca="1">COUNTIF(OFFSET(Unit_CFDAs!H$2,0,0,COUNTA(Unit_CFDAs!H$2:H$68000),1),$I37)</f>
        <v>0</v>
      </c>
      <c r="R37" s="9">
        <f ca="1">COUNTIF(OFFSET(Unit_CFDAs!I$2,0,0,COUNTA(Unit_CFDAs!I$2:I$68000),1),$I37)</f>
        <v>0</v>
      </c>
      <c r="S37" s="9">
        <f ca="1">COUNTIF(OFFSET(Unit_CFDAs!J$2,0,0,COUNTA(Unit_CFDAs!J$2:J$68000),1),$I37)</f>
        <v>0</v>
      </c>
      <c r="T37" s="9">
        <f ca="1">COUNTIF(OFFSET(Unit_CFDAs!K$2,0,0,COUNTA(Unit_CFDAs!K$2:K$68000),1),$I37)</f>
        <v>0</v>
      </c>
      <c r="U37" t="e">
        <f>INDEX('CFDA-Defs'!$C$2:$C$68000,MATCH(New!I37,'CFDA-Defs'!$B$2:$B$68000))</f>
        <v>#N/A</v>
      </c>
      <c r="V37" t="e">
        <f>INDEX('CFDA-Defs'!$A$2:$A$68000,MATCH(New!I37,'CFDA-Defs'!$B$2:$B$68000))</f>
        <v>#N/A</v>
      </c>
    </row>
    <row r="38" spans="1:22">
      <c r="J38" s="9">
        <f ca="1">COUNTIF(OFFSET(Unit_CFDAs!A$2,0,0,COUNTA(Unit_CFDAs!A$2:A$68000),1),$I38)</f>
        <v>0</v>
      </c>
      <c r="K38" s="9">
        <f ca="1">COUNTIF(OFFSET(Unit_CFDAs!B$2,0,0,COUNTA(Unit_CFDAs!B$2:B$68000),1),$I38)</f>
        <v>0</v>
      </c>
      <c r="L38" s="9">
        <f ca="1">COUNTIF(OFFSET(Unit_CFDAs!C$2,0,0,COUNTA(Unit_CFDAs!C$2:C$68000),1),$I38)</f>
        <v>0</v>
      </c>
      <c r="M38" s="9">
        <f ca="1">COUNTIF(OFFSET(Unit_CFDAs!D$2,0,0,COUNTA(Unit_CFDAs!D$2:D$68000),1),$I38)</f>
        <v>0</v>
      </c>
      <c r="N38" s="9">
        <f ca="1">COUNTIF(OFFSET(Unit_CFDAs!E$2,0,0,COUNTA(Unit_CFDAs!E$2:E$68000),1),$I38)</f>
        <v>0</v>
      </c>
      <c r="O38" s="9">
        <f ca="1">COUNTIF(OFFSET(Unit_CFDAs!F$2,0,0,COUNTA(Unit_CFDAs!F$2:F$68000),1),$I38)</f>
        <v>0</v>
      </c>
      <c r="P38" s="9">
        <f ca="1">COUNTIF(OFFSET(Unit_CFDAs!G$2,0,0,COUNTA(Unit_CFDAs!G$2:G$68000),1),$I38)</f>
        <v>0</v>
      </c>
      <c r="Q38" s="9">
        <f ca="1">COUNTIF(OFFSET(Unit_CFDAs!H$2,0,0,COUNTA(Unit_CFDAs!H$2:H$68000),1),$I38)</f>
        <v>0</v>
      </c>
      <c r="R38" s="9">
        <f ca="1">COUNTIF(OFFSET(Unit_CFDAs!I$2,0,0,COUNTA(Unit_CFDAs!I$2:I$68000),1),$I38)</f>
        <v>0</v>
      </c>
      <c r="S38" s="9">
        <f ca="1">COUNTIF(OFFSET(Unit_CFDAs!J$2,0,0,COUNTA(Unit_CFDAs!J$2:J$68000),1),$I38)</f>
        <v>0</v>
      </c>
      <c r="T38" s="9">
        <f ca="1">COUNTIF(OFFSET(Unit_CFDAs!K$2,0,0,COUNTA(Unit_CFDAs!K$2:K$68000),1),$I38)</f>
        <v>0</v>
      </c>
      <c r="U38" t="e">
        <f>INDEX('CFDA-Defs'!$C$2:$C$68000,MATCH(New!I38,'CFDA-Defs'!$B$2:$B$68000))</f>
        <v>#N/A</v>
      </c>
      <c r="V38" t="e">
        <f>INDEX('CFDA-Defs'!$A$2:$A$68000,MATCH(New!I38,'CFDA-Defs'!$B$2:$B$68000))</f>
        <v>#N/A</v>
      </c>
    </row>
    <row r="39" spans="1:22">
      <c r="J39" s="9">
        <f ca="1">COUNTIF(OFFSET(Unit_CFDAs!A$2,0,0,COUNTA(Unit_CFDAs!A$2:A$68000),1),$I39)</f>
        <v>0</v>
      </c>
      <c r="K39" s="9">
        <f ca="1">COUNTIF(OFFSET(Unit_CFDAs!B$2,0,0,COUNTA(Unit_CFDAs!B$2:B$68000),1),$I39)</f>
        <v>0</v>
      </c>
      <c r="L39" s="9">
        <f ca="1">COUNTIF(OFFSET(Unit_CFDAs!C$2,0,0,COUNTA(Unit_CFDAs!C$2:C$68000),1),$I39)</f>
        <v>0</v>
      </c>
      <c r="M39" s="9">
        <f ca="1">COUNTIF(OFFSET(Unit_CFDAs!D$2,0,0,COUNTA(Unit_CFDAs!D$2:D$68000),1),$I39)</f>
        <v>0</v>
      </c>
      <c r="N39" s="9">
        <f ca="1">COUNTIF(OFFSET(Unit_CFDAs!E$2,0,0,COUNTA(Unit_CFDAs!E$2:E$68000),1),$I39)</f>
        <v>0</v>
      </c>
      <c r="O39" s="9">
        <f ca="1">COUNTIF(OFFSET(Unit_CFDAs!F$2,0,0,COUNTA(Unit_CFDAs!F$2:F$68000),1),$I39)</f>
        <v>0</v>
      </c>
      <c r="P39" s="9">
        <f ca="1">COUNTIF(OFFSET(Unit_CFDAs!G$2,0,0,COUNTA(Unit_CFDAs!G$2:G$68000),1),$I39)</f>
        <v>0</v>
      </c>
      <c r="Q39" s="9">
        <f ca="1">COUNTIF(OFFSET(Unit_CFDAs!H$2,0,0,COUNTA(Unit_CFDAs!H$2:H$68000),1),$I39)</f>
        <v>0</v>
      </c>
      <c r="R39" s="9">
        <f ca="1">COUNTIF(OFFSET(Unit_CFDAs!I$2,0,0,COUNTA(Unit_CFDAs!I$2:I$68000),1),$I39)</f>
        <v>0</v>
      </c>
      <c r="S39" s="9">
        <f ca="1">COUNTIF(OFFSET(Unit_CFDAs!J$2,0,0,COUNTA(Unit_CFDAs!J$2:J$68000),1),$I39)</f>
        <v>0</v>
      </c>
      <c r="T39" s="9">
        <f ca="1">COUNTIF(OFFSET(Unit_CFDAs!K$2,0,0,COUNTA(Unit_CFDAs!K$2:K$68000),1),$I39)</f>
        <v>0</v>
      </c>
      <c r="U39" t="e">
        <f>INDEX('CFDA-Defs'!$C$2:$C$68000,MATCH(New!I39,'CFDA-Defs'!$B$2:$B$68000))</f>
        <v>#N/A</v>
      </c>
      <c r="V39" t="e">
        <f>INDEX('CFDA-Defs'!$A$2:$A$68000,MATCH(New!I39,'CFDA-Defs'!$B$2:$B$68000))</f>
        <v>#N/A</v>
      </c>
    </row>
    <row r="40" spans="1:22">
      <c r="J40" s="9">
        <f ca="1">COUNTIF(OFFSET(Unit_CFDAs!A$2,0,0,COUNTA(Unit_CFDAs!A$2:A$68000),1),$I40)</f>
        <v>0</v>
      </c>
      <c r="K40" s="9">
        <f ca="1">COUNTIF(OFFSET(Unit_CFDAs!B$2,0,0,COUNTA(Unit_CFDAs!B$2:B$68000),1),$I40)</f>
        <v>0</v>
      </c>
      <c r="L40" s="9">
        <f ca="1">COUNTIF(OFFSET(Unit_CFDAs!C$2,0,0,COUNTA(Unit_CFDAs!C$2:C$68000),1),$I40)</f>
        <v>0</v>
      </c>
      <c r="M40" s="9">
        <f ca="1">COUNTIF(OFFSET(Unit_CFDAs!D$2,0,0,COUNTA(Unit_CFDAs!D$2:D$68000),1),$I40)</f>
        <v>0</v>
      </c>
      <c r="N40" s="9">
        <f ca="1">COUNTIF(OFFSET(Unit_CFDAs!E$2,0,0,COUNTA(Unit_CFDAs!E$2:E$68000),1),$I40)</f>
        <v>0</v>
      </c>
      <c r="O40" s="9">
        <f ca="1">COUNTIF(OFFSET(Unit_CFDAs!F$2,0,0,COUNTA(Unit_CFDAs!F$2:F$68000),1),$I40)</f>
        <v>0</v>
      </c>
      <c r="P40" s="9">
        <f ca="1">COUNTIF(OFFSET(Unit_CFDAs!G$2,0,0,COUNTA(Unit_CFDAs!G$2:G$68000),1),$I40)</f>
        <v>0</v>
      </c>
      <c r="Q40" s="9">
        <f ca="1">COUNTIF(OFFSET(Unit_CFDAs!H$2,0,0,COUNTA(Unit_CFDAs!H$2:H$68000),1),$I40)</f>
        <v>0</v>
      </c>
      <c r="R40" s="9">
        <f ca="1">COUNTIF(OFFSET(Unit_CFDAs!I$2,0,0,COUNTA(Unit_CFDAs!I$2:I$68000),1),$I40)</f>
        <v>0</v>
      </c>
      <c r="S40" s="9">
        <f ca="1">COUNTIF(OFFSET(Unit_CFDAs!J$2,0,0,COUNTA(Unit_CFDAs!J$2:J$68000),1),$I40)</f>
        <v>0</v>
      </c>
      <c r="T40" s="9">
        <f ca="1">COUNTIF(OFFSET(Unit_CFDAs!K$2,0,0,COUNTA(Unit_CFDAs!K$2:K$68000),1),$I40)</f>
        <v>0</v>
      </c>
      <c r="U40" t="e">
        <f>INDEX('CFDA-Defs'!$C$2:$C$68000,MATCH(New!I40,'CFDA-Defs'!$B$2:$B$68000))</f>
        <v>#N/A</v>
      </c>
      <c r="V40" t="e">
        <f>INDEX('CFDA-Defs'!$A$2:$A$68000,MATCH(New!I40,'CFDA-Defs'!$B$2:$B$68000))</f>
        <v>#N/A</v>
      </c>
    </row>
    <row r="41" spans="1:22">
      <c r="J41" s="9">
        <f ca="1">COUNTIF(OFFSET(Unit_CFDAs!A$2,0,0,COUNTA(Unit_CFDAs!A$2:A$68000),1),$I41)</f>
        <v>0</v>
      </c>
      <c r="K41" s="9">
        <f ca="1">COUNTIF(OFFSET(Unit_CFDAs!B$2,0,0,COUNTA(Unit_CFDAs!B$2:B$68000),1),$I41)</f>
        <v>0</v>
      </c>
      <c r="L41" s="9">
        <f ca="1">COUNTIF(OFFSET(Unit_CFDAs!C$2,0,0,COUNTA(Unit_CFDAs!C$2:C$68000),1),$I41)</f>
        <v>0</v>
      </c>
      <c r="M41" s="9">
        <f ca="1">COUNTIF(OFFSET(Unit_CFDAs!D$2,0,0,COUNTA(Unit_CFDAs!D$2:D$68000),1),$I41)</f>
        <v>0</v>
      </c>
      <c r="N41" s="9">
        <f ca="1">COUNTIF(OFFSET(Unit_CFDAs!E$2,0,0,COUNTA(Unit_CFDAs!E$2:E$68000),1),$I41)</f>
        <v>0</v>
      </c>
      <c r="O41" s="9">
        <f ca="1">COUNTIF(OFFSET(Unit_CFDAs!F$2,0,0,COUNTA(Unit_CFDAs!F$2:F$68000),1),$I41)</f>
        <v>0</v>
      </c>
      <c r="P41" s="9">
        <f ca="1">COUNTIF(OFFSET(Unit_CFDAs!G$2,0,0,COUNTA(Unit_CFDAs!G$2:G$68000),1),$I41)</f>
        <v>0</v>
      </c>
      <c r="Q41" s="9">
        <f ca="1">COUNTIF(OFFSET(Unit_CFDAs!H$2,0,0,COUNTA(Unit_CFDAs!H$2:H$68000),1),$I41)</f>
        <v>0</v>
      </c>
      <c r="R41" s="9">
        <f ca="1">COUNTIF(OFFSET(Unit_CFDAs!I$2,0,0,COUNTA(Unit_CFDAs!I$2:I$68000),1),$I41)</f>
        <v>0</v>
      </c>
      <c r="S41" s="9">
        <f ca="1">COUNTIF(OFFSET(Unit_CFDAs!J$2,0,0,COUNTA(Unit_CFDAs!J$2:J$68000),1),$I41)</f>
        <v>0</v>
      </c>
      <c r="T41" s="9">
        <f ca="1">COUNTIF(OFFSET(Unit_CFDAs!K$2,0,0,COUNTA(Unit_CFDAs!K$2:K$68000),1),$I41)</f>
        <v>0</v>
      </c>
      <c r="U41" t="e">
        <f>INDEX('CFDA-Defs'!$C$2:$C$68000,MATCH(New!I41,'CFDA-Defs'!$B$2:$B$68000))</f>
        <v>#N/A</v>
      </c>
      <c r="V41" t="e">
        <f>INDEX('CFDA-Defs'!$A$2:$A$68000,MATCH(New!I41,'CFDA-Defs'!$B$2:$B$68000))</f>
        <v>#N/A</v>
      </c>
    </row>
    <row r="42" spans="1:22">
      <c r="J42" s="9">
        <f ca="1">COUNTIF(OFFSET(Unit_CFDAs!A$2,0,0,COUNTA(Unit_CFDAs!A$2:A$68000),1),$I42)</f>
        <v>0</v>
      </c>
      <c r="K42" s="9">
        <f ca="1">COUNTIF(OFFSET(Unit_CFDAs!B$2,0,0,COUNTA(Unit_CFDAs!B$2:B$68000),1),$I42)</f>
        <v>0</v>
      </c>
      <c r="L42" s="9">
        <f ca="1">COUNTIF(OFFSET(Unit_CFDAs!C$2,0,0,COUNTA(Unit_CFDAs!C$2:C$68000),1),$I42)</f>
        <v>0</v>
      </c>
      <c r="M42" s="9">
        <f ca="1">COUNTIF(OFFSET(Unit_CFDAs!D$2,0,0,COUNTA(Unit_CFDAs!D$2:D$68000),1),$I42)</f>
        <v>0</v>
      </c>
      <c r="N42" s="9">
        <f ca="1">COUNTIF(OFFSET(Unit_CFDAs!E$2,0,0,COUNTA(Unit_CFDAs!E$2:E$68000),1),$I42)</f>
        <v>0</v>
      </c>
      <c r="O42" s="9">
        <f ca="1">COUNTIF(OFFSET(Unit_CFDAs!F$2,0,0,COUNTA(Unit_CFDAs!F$2:F$68000),1),$I42)</f>
        <v>0</v>
      </c>
      <c r="P42" s="9">
        <f ca="1">COUNTIF(OFFSET(Unit_CFDAs!G$2,0,0,COUNTA(Unit_CFDAs!G$2:G$68000),1),$I42)</f>
        <v>0</v>
      </c>
      <c r="Q42" s="9">
        <f ca="1">COUNTIF(OFFSET(Unit_CFDAs!H$2,0,0,COUNTA(Unit_CFDAs!H$2:H$68000),1),$I42)</f>
        <v>0</v>
      </c>
      <c r="R42" s="9">
        <f ca="1">COUNTIF(OFFSET(Unit_CFDAs!I$2,0,0,COUNTA(Unit_CFDAs!I$2:I$68000),1),$I42)</f>
        <v>0</v>
      </c>
      <c r="S42" s="9">
        <f ca="1">COUNTIF(OFFSET(Unit_CFDAs!J$2,0,0,COUNTA(Unit_CFDAs!J$2:J$68000),1),$I42)</f>
        <v>0</v>
      </c>
      <c r="T42" s="9">
        <f ca="1">COUNTIF(OFFSET(Unit_CFDAs!K$2,0,0,COUNTA(Unit_CFDAs!K$2:K$68000),1),$I42)</f>
        <v>0</v>
      </c>
      <c r="U42" t="e">
        <f>INDEX('CFDA-Defs'!$C$2:$C$68000,MATCH(New!I42,'CFDA-Defs'!$B$2:$B$68000))</f>
        <v>#N/A</v>
      </c>
      <c r="V42" t="e">
        <f>INDEX('CFDA-Defs'!$A$2:$A$68000,MATCH(New!I42,'CFDA-Defs'!$B$2:$B$68000))</f>
        <v>#N/A</v>
      </c>
    </row>
    <row r="43" spans="1:22">
      <c r="J43" s="9">
        <f ca="1">COUNTIF(OFFSET(Unit_CFDAs!A$2,0,0,COUNTA(Unit_CFDAs!A$2:A$68000),1),$I43)</f>
        <v>0</v>
      </c>
      <c r="K43" s="9">
        <f ca="1">COUNTIF(OFFSET(Unit_CFDAs!B$2,0,0,COUNTA(Unit_CFDAs!B$2:B$68000),1),$I43)</f>
        <v>0</v>
      </c>
      <c r="L43" s="9">
        <f ca="1">COUNTIF(OFFSET(Unit_CFDAs!C$2,0,0,COUNTA(Unit_CFDAs!C$2:C$68000),1),$I43)</f>
        <v>0</v>
      </c>
      <c r="M43" s="9">
        <f ca="1">COUNTIF(OFFSET(Unit_CFDAs!D$2,0,0,COUNTA(Unit_CFDAs!D$2:D$68000),1),$I43)</f>
        <v>0</v>
      </c>
      <c r="N43" s="9">
        <f ca="1">COUNTIF(OFFSET(Unit_CFDAs!E$2,0,0,COUNTA(Unit_CFDAs!E$2:E$68000),1),$I43)</f>
        <v>0</v>
      </c>
      <c r="O43" s="9">
        <f ca="1">COUNTIF(OFFSET(Unit_CFDAs!F$2,0,0,COUNTA(Unit_CFDAs!F$2:F$68000),1),$I43)</f>
        <v>0</v>
      </c>
      <c r="P43" s="9">
        <f ca="1">COUNTIF(OFFSET(Unit_CFDAs!G$2,0,0,COUNTA(Unit_CFDAs!G$2:G$68000),1),$I43)</f>
        <v>0</v>
      </c>
      <c r="Q43" s="9">
        <f ca="1">COUNTIF(OFFSET(Unit_CFDAs!H$2,0,0,COUNTA(Unit_CFDAs!H$2:H$68000),1),$I43)</f>
        <v>0</v>
      </c>
      <c r="R43" s="9">
        <f ca="1">COUNTIF(OFFSET(Unit_CFDAs!I$2,0,0,COUNTA(Unit_CFDAs!I$2:I$68000),1),$I43)</f>
        <v>0</v>
      </c>
      <c r="S43" s="9">
        <f ca="1">COUNTIF(OFFSET(Unit_CFDAs!J$2,0,0,COUNTA(Unit_CFDAs!J$2:J$68000),1),$I43)</f>
        <v>0</v>
      </c>
      <c r="T43" s="9">
        <f ca="1">COUNTIF(OFFSET(Unit_CFDAs!K$2,0,0,COUNTA(Unit_CFDAs!K$2:K$68000),1),$I43)</f>
        <v>0</v>
      </c>
      <c r="U43" t="e">
        <f>INDEX('CFDA-Defs'!$C$2:$C$68000,MATCH(New!I43,'CFDA-Defs'!$B$2:$B$68000))</f>
        <v>#N/A</v>
      </c>
      <c r="V43" t="e">
        <f>INDEX('CFDA-Defs'!$A$2:$A$68000,MATCH(New!I43,'CFDA-Defs'!$B$2:$B$68000))</f>
        <v>#N/A</v>
      </c>
    </row>
    <row r="44" spans="1:22">
      <c r="J44" s="9">
        <f ca="1">COUNTIF(OFFSET(Unit_CFDAs!A$2,0,0,COUNTA(Unit_CFDAs!A$2:A$68000),1),$I44)</f>
        <v>0</v>
      </c>
      <c r="K44" s="9">
        <f ca="1">COUNTIF(OFFSET(Unit_CFDAs!B$2,0,0,COUNTA(Unit_CFDAs!B$2:B$68000),1),$I44)</f>
        <v>0</v>
      </c>
      <c r="L44" s="9">
        <f ca="1">COUNTIF(OFFSET(Unit_CFDAs!C$2,0,0,COUNTA(Unit_CFDAs!C$2:C$68000),1),$I44)</f>
        <v>0</v>
      </c>
      <c r="M44" s="9">
        <f ca="1">COUNTIF(OFFSET(Unit_CFDAs!D$2,0,0,COUNTA(Unit_CFDAs!D$2:D$68000),1),$I44)</f>
        <v>0</v>
      </c>
      <c r="N44" s="9">
        <f ca="1">COUNTIF(OFFSET(Unit_CFDAs!E$2,0,0,COUNTA(Unit_CFDAs!E$2:E$68000),1),$I44)</f>
        <v>0</v>
      </c>
      <c r="O44" s="9">
        <f ca="1">COUNTIF(OFFSET(Unit_CFDAs!F$2,0,0,COUNTA(Unit_CFDAs!F$2:F$68000),1),$I44)</f>
        <v>0</v>
      </c>
      <c r="P44" s="9">
        <f ca="1">COUNTIF(OFFSET(Unit_CFDAs!G$2,0,0,COUNTA(Unit_CFDAs!G$2:G$68000),1),$I44)</f>
        <v>0</v>
      </c>
      <c r="Q44" s="9">
        <f ca="1">COUNTIF(OFFSET(Unit_CFDAs!H$2,0,0,COUNTA(Unit_CFDAs!H$2:H$68000),1),$I44)</f>
        <v>0</v>
      </c>
      <c r="R44" s="9">
        <f ca="1">COUNTIF(OFFSET(Unit_CFDAs!I$2,0,0,COUNTA(Unit_CFDAs!I$2:I$68000),1),$I44)</f>
        <v>0</v>
      </c>
      <c r="S44" s="9">
        <f ca="1">COUNTIF(OFFSET(Unit_CFDAs!J$2,0,0,COUNTA(Unit_CFDAs!J$2:J$68000),1),$I44)</f>
        <v>0</v>
      </c>
      <c r="T44" s="9">
        <f ca="1">COUNTIF(OFFSET(Unit_CFDAs!K$2,0,0,COUNTA(Unit_CFDAs!K$2:K$68000),1),$I44)</f>
        <v>0</v>
      </c>
      <c r="U44" t="e">
        <f>INDEX('CFDA-Defs'!$C$2:$C$68000,MATCH(New!I44,'CFDA-Defs'!$B$2:$B$68000))</f>
        <v>#N/A</v>
      </c>
      <c r="V44" t="e">
        <f>INDEX('CFDA-Defs'!$A$2:$A$68000,MATCH(New!I44,'CFDA-Defs'!$B$2:$B$68000))</f>
        <v>#N/A</v>
      </c>
    </row>
    <row r="45" spans="1:22">
      <c r="J45" s="9">
        <f ca="1">COUNTIF(OFFSET(Unit_CFDAs!A$2,0,0,COUNTA(Unit_CFDAs!A$2:A$68000),1),$I45)</f>
        <v>0</v>
      </c>
      <c r="K45" s="9">
        <f ca="1">COUNTIF(OFFSET(Unit_CFDAs!B$2,0,0,COUNTA(Unit_CFDAs!B$2:B$68000),1),$I45)</f>
        <v>0</v>
      </c>
      <c r="L45" s="9">
        <f ca="1">COUNTIF(OFFSET(Unit_CFDAs!C$2,0,0,COUNTA(Unit_CFDAs!C$2:C$68000),1),$I45)</f>
        <v>0</v>
      </c>
      <c r="M45" s="9">
        <f ca="1">COUNTIF(OFFSET(Unit_CFDAs!D$2,0,0,COUNTA(Unit_CFDAs!D$2:D$68000),1),$I45)</f>
        <v>0</v>
      </c>
      <c r="N45" s="9">
        <f ca="1">COUNTIF(OFFSET(Unit_CFDAs!E$2,0,0,COUNTA(Unit_CFDAs!E$2:E$68000),1),$I45)</f>
        <v>0</v>
      </c>
      <c r="O45" s="9">
        <f ca="1">COUNTIF(OFFSET(Unit_CFDAs!F$2,0,0,COUNTA(Unit_CFDAs!F$2:F$68000),1),$I45)</f>
        <v>0</v>
      </c>
      <c r="P45" s="9">
        <f ca="1">COUNTIF(OFFSET(Unit_CFDAs!G$2,0,0,COUNTA(Unit_CFDAs!G$2:G$68000),1),$I45)</f>
        <v>0</v>
      </c>
      <c r="Q45" s="9">
        <f ca="1">COUNTIF(OFFSET(Unit_CFDAs!H$2,0,0,COUNTA(Unit_CFDAs!H$2:H$68000),1),$I45)</f>
        <v>0</v>
      </c>
      <c r="R45" s="9">
        <f ca="1">COUNTIF(OFFSET(Unit_CFDAs!I$2,0,0,COUNTA(Unit_CFDAs!I$2:I$68000),1),$I45)</f>
        <v>0</v>
      </c>
      <c r="S45" s="9">
        <f ca="1">COUNTIF(OFFSET(Unit_CFDAs!J$2,0,0,COUNTA(Unit_CFDAs!J$2:J$68000),1),$I45)</f>
        <v>0</v>
      </c>
      <c r="T45" s="9">
        <f ca="1">COUNTIF(OFFSET(Unit_CFDAs!K$2,0,0,COUNTA(Unit_CFDAs!K$2:K$68000),1),$I45)</f>
        <v>0</v>
      </c>
      <c r="U45" t="e">
        <f>INDEX('CFDA-Defs'!$C$2:$C$68000,MATCH(New!I45,'CFDA-Defs'!$B$2:$B$68000))</f>
        <v>#N/A</v>
      </c>
      <c r="V45" t="e">
        <f>INDEX('CFDA-Defs'!$A$2:$A$68000,MATCH(New!I45,'CFDA-Defs'!$B$2:$B$68000))</f>
        <v>#N/A</v>
      </c>
    </row>
    <row r="46" spans="1:22">
      <c r="J46" s="9">
        <f ca="1">COUNTIF(OFFSET(Unit_CFDAs!A$2,0,0,COUNTA(Unit_CFDAs!A$2:A$68000),1),$I46)</f>
        <v>0</v>
      </c>
      <c r="K46" s="9">
        <f ca="1">COUNTIF(OFFSET(Unit_CFDAs!B$2,0,0,COUNTA(Unit_CFDAs!B$2:B$68000),1),$I46)</f>
        <v>0</v>
      </c>
      <c r="L46" s="9">
        <f ca="1">COUNTIF(OFFSET(Unit_CFDAs!C$2,0,0,COUNTA(Unit_CFDAs!C$2:C$68000),1),$I46)</f>
        <v>0</v>
      </c>
      <c r="M46" s="9">
        <f ca="1">COUNTIF(OFFSET(Unit_CFDAs!D$2,0,0,COUNTA(Unit_CFDAs!D$2:D$68000),1),$I46)</f>
        <v>0</v>
      </c>
      <c r="N46" s="9">
        <f ca="1">COUNTIF(OFFSET(Unit_CFDAs!E$2,0,0,COUNTA(Unit_CFDAs!E$2:E$68000),1),$I46)</f>
        <v>0</v>
      </c>
      <c r="O46" s="9">
        <f ca="1">COUNTIF(OFFSET(Unit_CFDAs!F$2,0,0,COUNTA(Unit_CFDAs!F$2:F$68000),1),$I46)</f>
        <v>0</v>
      </c>
      <c r="P46" s="9">
        <f ca="1">COUNTIF(OFFSET(Unit_CFDAs!G$2,0,0,COUNTA(Unit_CFDAs!G$2:G$68000),1),$I46)</f>
        <v>0</v>
      </c>
      <c r="Q46" s="9">
        <f ca="1">COUNTIF(OFFSET(Unit_CFDAs!H$2,0,0,COUNTA(Unit_CFDAs!H$2:H$68000),1),$I46)</f>
        <v>0</v>
      </c>
      <c r="R46" s="9">
        <f ca="1">COUNTIF(OFFSET(Unit_CFDAs!I$2,0,0,COUNTA(Unit_CFDAs!I$2:I$68000),1),$I46)</f>
        <v>0</v>
      </c>
      <c r="S46" s="9">
        <f ca="1">COUNTIF(OFFSET(Unit_CFDAs!J$2,0,0,COUNTA(Unit_CFDAs!J$2:J$68000),1),$I46)</f>
        <v>0</v>
      </c>
      <c r="T46" s="9">
        <f ca="1">COUNTIF(OFFSET(Unit_CFDAs!K$2,0,0,COUNTA(Unit_CFDAs!K$2:K$68000),1),$I46)</f>
        <v>0</v>
      </c>
      <c r="U46" t="e">
        <f>INDEX('CFDA-Defs'!$C$2:$C$68000,MATCH(New!I46,'CFDA-Defs'!$B$2:$B$68000))</f>
        <v>#N/A</v>
      </c>
      <c r="V46" t="e">
        <f>INDEX('CFDA-Defs'!$A$2:$A$68000,MATCH(New!I46,'CFDA-Defs'!$B$2:$B$68000))</f>
        <v>#N/A</v>
      </c>
    </row>
    <row r="47" spans="1:22">
      <c r="J47" s="9">
        <f ca="1">COUNTIF(OFFSET(Unit_CFDAs!A$2,0,0,COUNTA(Unit_CFDAs!A$2:A$68000),1),$I47)</f>
        <v>0</v>
      </c>
      <c r="K47" s="9">
        <f ca="1">COUNTIF(OFFSET(Unit_CFDAs!B$2,0,0,COUNTA(Unit_CFDAs!B$2:B$68000),1),$I47)</f>
        <v>0</v>
      </c>
      <c r="L47" s="9">
        <f ca="1">COUNTIF(OFFSET(Unit_CFDAs!C$2,0,0,COUNTA(Unit_CFDAs!C$2:C$68000),1),$I47)</f>
        <v>0</v>
      </c>
      <c r="M47" s="9">
        <f ca="1">COUNTIF(OFFSET(Unit_CFDAs!D$2,0,0,COUNTA(Unit_CFDAs!D$2:D$68000),1),$I47)</f>
        <v>0</v>
      </c>
      <c r="N47" s="9">
        <f ca="1">COUNTIF(OFFSET(Unit_CFDAs!E$2,0,0,COUNTA(Unit_CFDAs!E$2:E$68000),1),$I47)</f>
        <v>0</v>
      </c>
      <c r="O47" s="9">
        <f ca="1">COUNTIF(OFFSET(Unit_CFDAs!F$2,0,0,COUNTA(Unit_CFDAs!F$2:F$68000),1),$I47)</f>
        <v>0</v>
      </c>
      <c r="P47" s="9">
        <f ca="1">COUNTIF(OFFSET(Unit_CFDAs!G$2,0,0,COUNTA(Unit_CFDAs!G$2:G$68000),1),$I47)</f>
        <v>0</v>
      </c>
      <c r="Q47" s="9">
        <f ca="1">COUNTIF(OFFSET(Unit_CFDAs!H$2,0,0,COUNTA(Unit_CFDAs!H$2:H$68000),1),$I47)</f>
        <v>0</v>
      </c>
      <c r="R47" s="9">
        <f ca="1">COUNTIF(OFFSET(Unit_CFDAs!I$2,0,0,COUNTA(Unit_CFDAs!I$2:I$68000),1),$I47)</f>
        <v>0</v>
      </c>
      <c r="S47" s="9">
        <f ca="1">COUNTIF(OFFSET(Unit_CFDAs!J$2,0,0,COUNTA(Unit_CFDAs!J$2:J$68000),1),$I47)</f>
        <v>0</v>
      </c>
      <c r="T47" s="9">
        <f ca="1">COUNTIF(OFFSET(Unit_CFDAs!K$2,0,0,COUNTA(Unit_CFDAs!K$2:K$68000),1),$I47)</f>
        <v>0</v>
      </c>
      <c r="U47" t="e">
        <f>INDEX('CFDA-Defs'!$C$2:$C$68000,MATCH(New!I47,'CFDA-Defs'!$B$2:$B$68000))</f>
        <v>#N/A</v>
      </c>
      <c r="V47" t="e">
        <f>INDEX('CFDA-Defs'!$A$2:$A$68000,MATCH(New!I47,'CFDA-Defs'!$B$2:$B$68000))</f>
        <v>#N/A</v>
      </c>
    </row>
    <row r="48" spans="1:22">
      <c r="J48" s="9">
        <f ca="1">COUNTIF(OFFSET(Unit_CFDAs!A$2,0,0,COUNTA(Unit_CFDAs!A$2:A$68000),1),$I48)</f>
        <v>0</v>
      </c>
      <c r="K48" s="9">
        <f ca="1">COUNTIF(OFFSET(Unit_CFDAs!B$2,0,0,COUNTA(Unit_CFDAs!B$2:B$68000),1),$I48)</f>
        <v>0</v>
      </c>
      <c r="L48" s="9">
        <f ca="1">COUNTIF(OFFSET(Unit_CFDAs!C$2,0,0,COUNTA(Unit_CFDAs!C$2:C$68000),1),$I48)</f>
        <v>0</v>
      </c>
      <c r="M48" s="9">
        <f ca="1">COUNTIF(OFFSET(Unit_CFDAs!D$2,0,0,COUNTA(Unit_CFDAs!D$2:D$68000),1),$I48)</f>
        <v>0</v>
      </c>
      <c r="N48" s="9">
        <f ca="1">COUNTIF(OFFSET(Unit_CFDAs!E$2,0,0,COUNTA(Unit_CFDAs!E$2:E$68000),1),$I48)</f>
        <v>0</v>
      </c>
      <c r="O48" s="9">
        <f ca="1">COUNTIF(OFFSET(Unit_CFDAs!F$2,0,0,COUNTA(Unit_CFDAs!F$2:F$68000),1),$I48)</f>
        <v>0</v>
      </c>
      <c r="P48" s="9">
        <f ca="1">COUNTIF(OFFSET(Unit_CFDAs!G$2,0,0,COUNTA(Unit_CFDAs!G$2:G$68000),1),$I48)</f>
        <v>0</v>
      </c>
      <c r="Q48" s="9">
        <f ca="1">COUNTIF(OFFSET(Unit_CFDAs!H$2,0,0,COUNTA(Unit_CFDAs!H$2:H$68000),1),$I48)</f>
        <v>0</v>
      </c>
      <c r="R48" s="9">
        <f ca="1">COUNTIF(OFFSET(Unit_CFDAs!I$2,0,0,COUNTA(Unit_CFDAs!I$2:I$68000),1),$I48)</f>
        <v>0</v>
      </c>
      <c r="S48" s="9">
        <f ca="1">COUNTIF(OFFSET(Unit_CFDAs!J$2,0,0,COUNTA(Unit_CFDAs!J$2:J$68000),1),$I48)</f>
        <v>0</v>
      </c>
      <c r="T48" s="9">
        <f ca="1">COUNTIF(OFFSET(Unit_CFDAs!K$2,0,0,COUNTA(Unit_CFDAs!K$2:K$68000),1),$I48)</f>
        <v>0</v>
      </c>
      <c r="U48" t="e">
        <f>INDEX('CFDA-Defs'!$C$2:$C$68000,MATCH(New!I48,'CFDA-Defs'!$B$2:$B$68000))</f>
        <v>#N/A</v>
      </c>
      <c r="V48" t="e">
        <f>INDEX('CFDA-Defs'!$A$2:$A$68000,MATCH(New!I48,'CFDA-Defs'!$B$2:$B$68000))</f>
        <v>#N/A</v>
      </c>
    </row>
    <row r="49" spans="10:22">
      <c r="J49" s="9">
        <f ca="1">COUNTIF(OFFSET(Unit_CFDAs!A$2,0,0,COUNTA(Unit_CFDAs!A$2:A$68000),1),$I49)</f>
        <v>0</v>
      </c>
      <c r="K49" s="9">
        <f ca="1">COUNTIF(OFFSET(Unit_CFDAs!B$2,0,0,COUNTA(Unit_CFDAs!B$2:B$68000),1),$I49)</f>
        <v>0</v>
      </c>
      <c r="L49" s="9">
        <f ca="1">COUNTIF(OFFSET(Unit_CFDAs!C$2,0,0,COUNTA(Unit_CFDAs!C$2:C$68000),1),$I49)</f>
        <v>0</v>
      </c>
      <c r="M49" s="9">
        <f ca="1">COUNTIF(OFFSET(Unit_CFDAs!D$2,0,0,COUNTA(Unit_CFDAs!D$2:D$68000),1),$I49)</f>
        <v>0</v>
      </c>
      <c r="N49" s="9">
        <f ca="1">COUNTIF(OFFSET(Unit_CFDAs!E$2,0,0,COUNTA(Unit_CFDAs!E$2:E$68000),1),$I49)</f>
        <v>0</v>
      </c>
      <c r="O49" s="9">
        <f ca="1">COUNTIF(OFFSET(Unit_CFDAs!F$2,0,0,COUNTA(Unit_CFDAs!F$2:F$68000),1),$I49)</f>
        <v>0</v>
      </c>
      <c r="P49" s="9">
        <f ca="1">COUNTIF(OFFSET(Unit_CFDAs!G$2,0,0,COUNTA(Unit_CFDAs!G$2:G$68000),1),$I49)</f>
        <v>0</v>
      </c>
      <c r="Q49" s="9">
        <f ca="1">COUNTIF(OFFSET(Unit_CFDAs!H$2,0,0,COUNTA(Unit_CFDAs!H$2:H$68000),1),$I49)</f>
        <v>0</v>
      </c>
      <c r="R49" s="9">
        <f ca="1">COUNTIF(OFFSET(Unit_CFDAs!I$2,0,0,COUNTA(Unit_CFDAs!I$2:I$68000),1),$I49)</f>
        <v>0</v>
      </c>
      <c r="S49" s="9">
        <f ca="1">COUNTIF(OFFSET(Unit_CFDAs!J$2,0,0,COUNTA(Unit_CFDAs!J$2:J$68000),1),$I49)</f>
        <v>0</v>
      </c>
      <c r="T49" s="9">
        <f ca="1">COUNTIF(OFFSET(Unit_CFDAs!K$2,0,0,COUNTA(Unit_CFDAs!K$2:K$68000),1),$I49)</f>
        <v>0</v>
      </c>
      <c r="U49" t="e">
        <f>INDEX('CFDA-Defs'!$C$2:$C$68000,MATCH(New!I49,'CFDA-Defs'!$B$2:$B$68000))</f>
        <v>#N/A</v>
      </c>
      <c r="V49" t="e">
        <f>INDEX('CFDA-Defs'!$A$2:$A$68000,MATCH(New!I49,'CFDA-Defs'!$B$2:$B$68000))</f>
        <v>#N/A</v>
      </c>
    </row>
    <row r="50" spans="10:22">
      <c r="J50" s="9">
        <f ca="1">COUNTIF(OFFSET(Unit_CFDAs!A$2,0,0,COUNTA(Unit_CFDAs!A$2:A$68000),1),$I50)</f>
        <v>0</v>
      </c>
      <c r="K50" s="9">
        <f ca="1">COUNTIF(OFFSET(Unit_CFDAs!B$2,0,0,COUNTA(Unit_CFDAs!B$2:B$68000),1),$I50)</f>
        <v>0</v>
      </c>
      <c r="L50" s="9">
        <f ca="1">COUNTIF(OFFSET(Unit_CFDAs!C$2,0,0,COUNTA(Unit_CFDAs!C$2:C$68000),1),$I50)</f>
        <v>0</v>
      </c>
      <c r="M50" s="9">
        <f ca="1">COUNTIF(OFFSET(Unit_CFDAs!D$2,0,0,COUNTA(Unit_CFDAs!D$2:D$68000),1),$I50)</f>
        <v>0</v>
      </c>
      <c r="N50" s="9">
        <f ca="1">COUNTIF(OFFSET(Unit_CFDAs!E$2,0,0,COUNTA(Unit_CFDAs!E$2:E$68000),1),$I50)</f>
        <v>0</v>
      </c>
      <c r="O50" s="9">
        <f ca="1">COUNTIF(OFFSET(Unit_CFDAs!F$2,0,0,COUNTA(Unit_CFDAs!F$2:F$68000),1),$I50)</f>
        <v>0</v>
      </c>
      <c r="P50" s="9">
        <f ca="1">COUNTIF(OFFSET(Unit_CFDAs!G$2,0,0,COUNTA(Unit_CFDAs!G$2:G$68000),1),$I50)</f>
        <v>0</v>
      </c>
      <c r="Q50" s="9">
        <f ca="1">COUNTIF(OFFSET(Unit_CFDAs!H$2,0,0,COUNTA(Unit_CFDAs!H$2:H$68000),1),$I50)</f>
        <v>0</v>
      </c>
      <c r="R50" s="9">
        <f ca="1">COUNTIF(OFFSET(Unit_CFDAs!I$2,0,0,COUNTA(Unit_CFDAs!I$2:I$68000),1),$I50)</f>
        <v>0</v>
      </c>
      <c r="S50" s="9">
        <f ca="1">COUNTIF(OFFSET(Unit_CFDAs!J$2,0,0,COUNTA(Unit_CFDAs!J$2:J$68000),1),$I50)</f>
        <v>0</v>
      </c>
      <c r="T50" s="9">
        <f ca="1">COUNTIF(OFFSET(Unit_CFDAs!K$2,0,0,COUNTA(Unit_CFDAs!K$2:K$68000),1),$I50)</f>
        <v>0</v>
      </c>
      <c r="U50" t="e">
        <f>INDEX('CFDA-Defs'!$C$2:$C$68000,MATCH(New!I50,'CFDA-Defs'!$B$2:$B$68000))</f>
        <v>#N/A</v>
      </c>
      <c r="V50" t="e">
        <f>INDEX('CFDA-Defs'!$A$2:$A$68000,MATCH(New!I50,'CFDA-Defs'!$B$2:$B$68000))</f>
        <v>#N/A</v>
      </c>
    </row>
    <row r="51" spans="10:22">
      <c r="J51" s="9">
        <f ca="1">COUNTIF(OFFSET(Unit_CFDAs!A$2,0,0,COUNTA(Unit_CFDAs!A$2:A$68000),1),$I51)</f>
        <v>0</v>
      </c>
      <c r="K51" s="9">
        <f ca="1">COUNTIF(OFFSET(Unit_CFDAs!B$2,0,0,COUNTA(Unit_CFDAs!B$2:B$68000),1),$I51)</f>
        <v>0</v>
      </c>
      <c r="L51" s="9">
        <f ca="1">COUNTIF(OFFSET(Unit_CFDAs!C$2,0,0,COUNTA(Unit_CFDAs!C$2:C$68000),1),$I51)</f>
        <v>0</v>
      </c>
      <c r="M51" s="9">
        <f ca="1">COUNTIF(OFFSET(Unit_CFDAs!D$2,0,0,COUNTA(Unit_CFDAs!D$2:D$68000),1),$I51)</f>
        <v>0</v>
      </c>
      <c r="N51" s="9">
        <f ca="1">COUNTIF(OFFSET(Unit_CFDAs!E$2,0,0,COUNTA(Unit_CFDAs!E$2:E$68000),1),$I51)</f>
        <v>0</v>
      </c>
      <c r="O51" s="9">
        <f ca="1">COUNTIF(OFFSET(Unit_CFDAs!F$2,0,0,COUNTA(Unit_CFDAs!F$2:F$68000),1),$I51)</f>
        <v>0</v>
      </c>
      <c r="P51" s="9">
        <f ca="1">COUNTIF(OFFSET(Unit_CFDAs!G$2,0,0,COUNTA(Unit_CFDAs!G$2:G$68000),1),$I51)</f>
        <v>0</v>
      </c>
      <c r="Q51" s="9">
        <f ca="1">COUNTIF(OFFSET(Unit_CFDAs!H$2,0,0,COUNTA(Unit_CFDAs!H$2:H$68000),1),$I51)</f>
        <v>0</v>
      </c>
      <c r="R51" s="9">
        <f ca="1">COUNTIF(OFFSET(Unit_CFDAs!I$2,0,0,COUNTA(Unit_CFDAs!I$2:I$68000),1),$I51)</f>
        <v>0</v>
      </c>
      <c r="S51" s="9">
        <f ca="1">COUNTIF(OFFSET(Unit_CFDAs!J$2,0,0,COUNTA(Unit_CFDAs!J$2:J$68000),1),$I51)</f>
        <v>0</v>
      </c>
      <c r="T51" s="9">
        <f ca="1">COUNTIF(OFFSET(Unit_CFDAs!K$2,0,0,COUNTA(Unit_CFDAs!K$2:K$68000),1),$I51)</f>
        <v>0</v>
      </c>
      <c r="U51" t="e">
        <f>INDEX('CFDA-Defs'!$C$2:$C$68000,MATCH(New!I51,'CFDA-Defs'!$B$2:$B$68000))</f>
        <v>#N/A</v>
      </c>
      <c r="V51" t="e">
        <f>INDEX('CFDA-Defs'!$A$2:$A$68000,MATCH(New!I51,'CFDA-Defs'!$B$2:$B$68000))</f>
        <v>#N/A</v>
      </c>
    </row>
    <row r="52" spans="10:22">
      <c r="J52" s="9">
        <f ca="1">COUNTIF(OFFSET(Unit_CFDAs!A$2,0,0,COUNTA(Unit_CFDAs!A$2:A$68000),1),$I52)</f>
        <v>0</v>
      </c>
      <c r="K52" s="9">
        <f ca="1">COUNTIF(OFFSET(Unit_CFDAs!B$2,0,0,COUNTA(Unit_CFDAs!B$2:B$68000),1),$I52)</f>
        <v>0</v>
      </c>
      <c r="L52" s="9">
        <f ca="1">COUNTIF(OFFSET(Unit_CFDAs!C$2,0,0,COUNTA(Unit_CFDAs!C$2:C$68000),1),$I52)</f>
        <v>0</v>
      </c>
      <c r="M52" s="9">
        <f ca="1">COUNTIF(OFFSET(Unit_CFDAs!D$2,0,0,COUNTA(Unit_CFDAs!D$2:D$68000),1),$I52)</f>
        <v>0</v>
      </c>
      <c r="N52" s="9">
        <f ca="1">COUNTIF(OFFSET(Unit_CFDAs!E$2,0,0,COUNTA(Unit_CFDAs!E$2:E$68000),1),$I52)</f>
        <v>0</v>
      </c>
      <c r="O52" s="9">
        <f ca="1">COUNTIF(OFFSET(Unit_CFDAs!F$2,0,0,COUNTA(Unit_CFDAs!F$2:F$68000),1),$I52)</f>
        <v>0</v>
      </c>
      <c r="P52" s="9">
        <f ca="1">COUNTIF(OFFSET(Unit_CFDAs!G$2,0,0,COUNTA(Unit_CFDAs!G$2:G$68000),1),$I52)</f>
        <v>0</v>
      </c>
      <c r="Q52" s="9">
        <f ca="1">COUNTIF(OFFSET(Unit_CFDAs!H$2,0,0,COUNTA(Unit_CFDAs!H$2:H$68000),1),$I52)</f>
        <v>0</v>
      </c>
      <c r="R52" s="9">
        <f ca="1">COUNTIF(OFFSET(Unit_CFDAs!I$2,0,0,COUNTA(Unit_CFDAs!I$2:I$68000),1),$I52)</f>
        <v>0</v>
      </c>
      <c r="S52" s="9">
        <f ca="1">COUNTIF(OFFSET(Unit_CFDAs!J$2,0,0,COUNTA(Unit_CFDAs!J$2:J$68000),1),$I52)</f>
        <v>0</v>
      </c>
      <c r="T52" s="9">
        <f ca="1">COUNTIF(OFFSET(Unit_CFDAs!K$2,0,0,COUNTA(Unit_CFDAs!K$2:K$68000),1),$I52)</f>
        <v>0</v>
      </c>
      <c r="U52" t="e">
        <f>INDEX('CFDA-Defs'!$C$2:$C$68000,MATCH(New!I52,'CFDA-Defs'!$B$2:$B$68000))</f>
        <v>#N/A</v>
      </c>
      <c r="V52" t="e">
        <f>INDEX('CFDA-Defs'!$A$2:$A$68000,MATCH(New!I52,'CFDA-Defs'!$B$2:$B$68000))</f>
        <v>#N/A</v>
      </c>
    </row>
    <row r="53" spans="10:22">
      <c r="J53" s="9">
        <f ca="1">COUNTIF(OFFSET(Unit_CFDAs!A$2,0,0,COUNTA(Unit_CFDAs!A$2:A$68000),1),$I53)</f>
        <v>0</v>
      </c>
      <c r="K53" s="9">
        <f ca="1">COUNTIF(OFFSET(Unit_CFDAs!B$2,0,0,COUNTA(Unit_CFDAs!B$2:B$68000),1),$I53)</f>
        <v>0</v>
      </c>
      <c r="L53" s="9">
        <f ca="1">COUNTIF(OFFSET(Unit_CFDAs!C$2,0,0,COUNTA(Unit_CFDAs!C$2:C$68000),1),$I53)</f>
        <v>0</v>
      </c>
      <c r="M53" s="9">
        <f ca="1">COUNTIF(OFFSET(Unit_CFDAs!D$2,0,0,COUNTA(Unit_CFDAs!D$2:D$68000),1),$I53)</f>
        <v>0</v>
      </c>
      <c r="N53" s="9">
        <f ca="1">COUNTIF(OFFSET(Unit_CFDAs!E$2,0,0,COUNTA(Unit_CFDAs!E$2:E$68000),1),$I53)</f>
        <v>0</v>
      </c>
      <c r="O53" s="9">
        <f ca="1">COUNTIF(OFFSET(Unit_CFDAs!F$2,0,0,COUNTA(Unit_CFDAs!F$2:F$68000),1),$I53)</f>
        <v>0</v>
      </c>
      <c r="P53" s="9">
        <f ca="1">COUNTIF(OFFSET(Unit_CFDAs!G$2,0,0,COUNTA(Unit_CFDAs!G$2:G$68000),1),$I53)</f>
        <v>0</v>
      </c>
      <c r="Q53" s="9">
        <f ca="1">COUNTIF(OFFSET(Unit_CFDAs!H$2,0,0,COUNTA(Unit_CFDAs!H$2:H$68000),1),$I53)</f>
        <v>0</v>
      </c>
      <c r="R53" s="9">
        <f ca="1">COUNTIF(OFFSET(Unit_CFDAs!I$2,0,0,COUNTA(Unit_CFDAs!I$2:I$68000),1),$I53)</f>
        <v>0</v>
      </c>
      <c r="S53" s="9">
        <f ca="1">COUNTIF(OFFSET(Unit_CFDAs!J$2,0,0,COUNTA(Unit_CFDAs!J$2:J$68000),1),$I53)</f>
        <v>0</v>
      </c>
      <c r="T53" s="9">
        <f ca="1">COUNTIF(OFFSET(Unit_CFDAs!K$2,0,0,COUNTA(Unit_CFDAs!K$2:K$68000),1),$I53)</f>
        <v>0</v>
      </c>
    </row>
    <row r="54" spans="10:22">
      <c r="J54" s="9">
        <f ca="1">COUNTIF(OFFSET(Unit_CFDAs!A$2,0,0,COUNTA(Unit_CFDAs!A$2:A$68000),1),$I54)</f>
        <v>0</v>
      </c>
      <c r="K54" s="9">
        <f ca="1">COUNTIF(OFFSET(Unit_CFDAs!B$2,0,0,COUNTA(Unit_CFDAs!B$2:B$68000),1),$I54)</f>
        <v>0</v>
      </c>
      <c r="L54" s="9">
        <f ca="1">COUNTIF(OFFSET(Unit_CFDAs!C$2,0,0,COUNTA(Unit_CFDAs!C$2:C$68000),1),$I54)</f>
        <v>0</v>
      </c>
      <c r="M54" s="9">
        <f ca="1">COUNTIF(OFFSET(Unit_CFDAs!D$2,0,0,COUNTA(Unit_CFDAs!D$2:D$68000),1),$I54)</f>
        <v>0</v>
      </c>
      <c r="N54" s="9">
        <f ca="1">COUNTIF(OFFSET(Unit_CFDAs!E$2,0,0,COUNTA(Unit_CFDAs!E$2:E$68000),1),$I54)</f>
        <v>0</v>
      </c>
      <c r="O54" s="9">
        <f ca="1">COUNTIF(OFFSET(Unit_CFDAs!F$2,0,0,COUNTA(Unit_CFDAs!F$2:F$68000),1),$I54)</f>
        <v>0</v>
      </c>
      <c r="P54" s="9">
        <f ca="1">COUNTIF(OFFSET(Unit_CFDAs!G$2,0,0,COUNTA(Unit_CFDAs!G$2:G$68000),1),$I54)</f>
        <v>0</v>
      </c>
      <c r="Q54" s="9">
        <f ca="1">COUNTIF(OFFSET(Unit_CFDAs!H$2,0,0,COUNTA(Unit_CFDAs!H$2:H$68000),1),$I54)</f>
        <v>0</v>
      </c>
      <c r="R54" s="9">
        <f ca="1">COUNTIF(OFFSET(Unit_CFDAs!I$2,0,0,COUNTA(Unit_CFDAs!I$2:I$68000),1),$I54)</f>
        <v>0</v>
      </c>
      <c r="S54" s="9">
        <f ca="1">COUNTIF(OFFSET(Unit_CFDAs!J$2,0,0,COUNTA(Unit_CFDAs!J$2:J$68000),1),$I54)</f>
        <v>0</v>
      </c>
      <c r="T54" s="9">
        <f ca="1">COUNTIF(OFFSET(Unit_CFDAs!K$2,0,0,COUNTA(Unit_CFDAs!K$2:K$68000),1),$I54)</f>
        <v>0</v>
      </c>
    </row>
    <row r="55" spans="10:22">
      <c r="J55" s="9">
        <f ca="1">COUNTIF(OFFSET(Unit_CFDAs!A$2,0,0,COUNTA(Unit_CFDAs!A$2:A$68000),1),$I55)</f>
        <v>0</v>
      </c>
      <c r="K55" s="9">
        <f ca="1">COUNTIF(OFFSET(Unit_CFDAs!B$2,0,0,COUNTA(Unit_CFDAs!B$2:B$68000),1),$I55)</f>
        <v>0</v>
      </c>
      <c r="L55" s="9">
        <f ca="1">COUNTIF(OFFSET(Unit_CFDAs!C$2,0,0,COUNTA(Unit_CFDAs!C$2:C$68000),1),$I55)</f>
        <v>0</v>
      </c>
      <c r="M55" s="9">
        <f ca="1">COUNTIF(OFFSET(Unit_CFDAs!D$2,0,0,COUNTA(Unit_CFDAs!D$2:D$68000),1),$I55)</f>
        <v>0</v>
      </c>
      <c r="N55" s="9">
        <f ca="1">COUNTIF(OFFSET(Unit_CFDAs!E$2,0,0,COUNTA(Unit_CFDAs!E$2:E$68000),1),$I55)</f>
        <v>0</v>
      </c>
      <c r="O55" s="9">
        <f ca="1">COUNTIF(OFFSET(Unit_CFDAs!F$2,0,0,COUNTA(Unit_CFDAs!F$2:F$68000),1),$I55)</f>
        <v>0</v>
      </c>
      <c r="P55" s="9">
        <f ca="1">COUNTIF(OFFSET(Unit_CFDAs!G$2,0,0,COUNTA(Unit_CFDAs!G$2:G$68000),1),$I55)</f>
        <v>0</v>
      </c>
      <c r="Q55" s="9">
        <f ca="1">COUNTIF(OFFSET(Unit_CFDAs!H$2,0,0,COUNTA(Unit_CFDAs!H$2:H$68000),1),$I55)</f>
        <v>0</v>
      </c>
      <c r="R55" s="9">
        <f ca="1">COUNTIF(OFFSET(Unit_CFDAs!I$2,0,0,COUNTA(Unit_CFDAs!I$2:I$68000),1),$I55)</f>
        <v>0</v>
      </c>
      <c r="S55" s="9">
        <f ca="1">COUNTIF(OFFSET(Unit_CFDAs!J$2,0,0,COUNTA(Unit_CFDAs!J$2:J$68000),1),$I55)</f>
        <v>0</v>
      </c>
      <c r="T55" s="9">
        <f ca="1">COUNTIF(OFFSET(Unit_CFDAs!K$2,0,0,COUNTA(Unit_CFDAs!K$2:K$68000),1),$I55)</f>
        <v>0</v>
      </c>
    </row>
    <row r="56" spans="10:22">
      <c r="J56" s="9">
        <f ca="1">COUNTIF(OFFSET(Unit_CFDAs!A$2,0,0,COUNTA(Unit_CFDAs!A$2:A$68000),1),$I56)</f>
        <v>0</v>
      </c>
      <c r="K56" s="9">
        <f ca="1">COUNTIF(OFFSET(Unit_CFDAs!B$2,0,0,COUNTA(Unit_CFDAs!B$2:B$68000),1),$I56)</f>
        <v>0</v>
      </c>
      <c r="L56" s="9">
        <f ca="1">COUNTIF(OFFSET(Unit_CFDAs!C$2,0,0,COUNTA(Unit_CFDAs!C$2:C$68000),1),$I56)</f>
        <v>0</v>
      </c>
      <c r="M56" s="9">
        <f ca="1">COUNTIF(OFFSET(Unit_CFDAs!D$2,0,0,COUNTA(Unit_CFDAs!D$2:D$68000),1),$I56)</f>
        <v>0</v>
      </c>
      <c r="N56" s="9">
        <f ca="1">COUNTIF(OFFSET(Unit_CFDAs!E$2,0,0,COUNTA(Unit_CFDAs!E$2:E$68000),1),$I56)</f>
        <v>0</v>
      </c>
      <c r="O56" s="9">
        <f ca="1">COUNTIF(OFFSET(Unit_CFDAs!F$2,0,0,COUNTA(Unit_CFDAs!F$2:F$68000),1),$I56)</f>
        <v>0</v>
      </c>
      <c r="P56" s="9">
        <f ca="1">COUNTIF(OFFSET(Unit_CFDAs!G$2,0,0,COUNTA(Unit_CFDAs!G$2:G$68000),1),$I56)</f>
        <v>0</v>
      </c>
      <c r="Q56" s="9">
        <f ca="1">COUNTIF(OFFSET(Unit_CFDAs!H$2,0,0,COUNTA(Unit_CFDAs!H$2:H$68000),1),$I56)</f>
        <v>0</v>
      </c>
      <c r="R56" s="9">
        <f ca="1">COUNTIF(OFFSET(Unit_CFDAs!I$2,0,0,COUNTA(Unit_CFDAs!I$2:I$68000),1),$I56)</f>
        <v>0</v>
      </c>
      <c r="S56" s="9">
        <f ca="1">COUNTIF(OFFSET(Unit_CFDAs!J$2,0,0,COUNTA(Unit_CFDAs!J$2:J$68000),1),$I56)</f>
        <v>0</v>
      </c>
      <c r="T56" s="9">
        <f ca="1">COUNTIF(OFFSET(Unit_CFDAs!K$2,0,0,COUNTA(Unit_CFDAs!K$2:K$68000),1),$I56)</f>
        <v>0</v>
      </c>
    </row>
    <row r="57" spans="10:22">
      <c r="J57" s="9">
        <f ca="1">COUNTIF(OFFSET(Unit_CFDAs!A$2,0,0,COUNTA(Unit_CFDAs!A$2:A$68000),1),$I57)</f>
        <v>0</v>
      </c>
      <c r="K57" s="9">
        <f ca="1">COUNTIF(OFFSET(Unit_CFDAs!B$2,0,0,COUNTA(Unit_CFDAs!B$2:B$68000),1),$I57)</f>
        <v>0</v>
      </c>
      <c r="L57" s="9">
        <f ca="1">COUNTIF(OFFSET(Unit_CFDAs!C$2,0,0,COUNTA(Unit_CFDAs!C$2:C$68000),1),$I57)</f>
        <v>0</v>
      </c>
      <c r="M57" s="9">
        <f ca="1">COUNTIF(OFFSET(Unit_CFDAs!D$2,0,0,COUNTA(Unit_CFDAs!D$2:D$68000),1),$I57)</f>
        <v>0</v>
      </c>
      <c r="N57" s="9">
        <f ca="1">COUNTIF(OFFSET(Unit_CFDAs!E$2,0,0,COUNTA(Unit_CFDAs!E$2:E$68000),1),$I57)</f>
        <v>0</v>
      </c>
      <c r="O57" s="9">
        <f ca="1">COUNTIF(OFFSET(Unit_CFDAs!F$2,0,0,COUNTA(Unit_CFDAs!F$2:F$68000),1),$I57)</f>
        <v>0</v>
      </c>
      <c r="P57" s="9">
        <f ca="1">COUNTIF(OFFSET(Unit_CFDAs!G$2,0,0,COUNTA(Unit_CFDAs!G$2:G$68000),1),$I57)</f>
        <v>0</v>
      </c>
      <c r="Q57" s="9">
        <f ca="1">COUNTIF(OFFSET(Unit_CFDAs!H$2,0,0,COUNTA(Unit_CFDAs!H$2:H$68000),1),$I57)</f>
        <v>0</v>
      </c>
      <c r="R57" s="9">
        <f ca="1">COUNTIF(OFFSET(Unit_CFDAs!I$2,0,0,COUNTA(Unit_CFDAs!I$2:I$68000),1),$I57)</f>
        <v>0</v>
      </c>
      <c r="S57" s="9">
        <f ca="1">COUNTIF(OFFSET(Unit_CFDAs!J$2,0,0,COUNTA(Unit_CFDAs!J$2:J$68000),1),$I57)</f>
        <v>0</v>
      </c>
      <c r="T57" s="9">
        <f ca="1">COUNTIF(OFFSET(Unit_CFDAs!K$2,0,0,COUNTA(Unit_CFDAs!K$2:K$68000),1),$I57)</f>
        <v>0</v>
      </c>
    </row>
    <row r="58" spans="10:22">
      <c r="J58" s="9">
        <f ca="1">COUNTIF(OFFSET(Unit_CFDAs!A$2,0,0,COUNTA(Unit_CFDAs!A$2:A$68000),1),$I58)</f>
        <v>0</v>
      </c>
      <c r="K58" s="9">
        <f ca="1">COUNTIF(OFFSET(Unit_CFDAs!B$2,0,0,COUNTA(Unit_CFDAs!B$2:B$68000),1),$I58)</f>
        <v>0</v>
      </c>
      <c r="L58" s="9">
        <f ca="1">COUNTIF(OFFSET(Unit_CFDAs!C$2,0,0,COUNTA(Unit_CFDAs!C$2:C$68000),1),$I58)</f>
        <v>0</v>
      </c>
      <c r="M58" s="9">
        <f ca="1">COUNTIF(OFFSET(Unit_CFDAs!D$2,0,0,COUNTA(Unit_CFDAs!D$2:D$68000),1),$I58)</f>
        <v>0</v>
      </c>
      <c r="N58" s="9">
        <f ca="1">COUNTIF(OFFSET(Unit_CFDAs!E$2,0,0,COUNTA(Unit_CFDAs!E$2:E$68000),1),$I58)</f>
        <v>0</v>
      </c>
      <c r="O58" s="9">
        <f ca="1">COUNTIF(OFFSET(Unit_CFDAs!F$2,0,0,COUNTA(Unit_CFDAs!F$2:F$68000),1),$I58)</f>
        <v>0</v>
      </c>
      <c r="P58" s="9">
        <f ca="1">COUNTIF(OFFSET(Unit_CFDAs!G$2,0,0,COUNTA(Unit_CFDAs!G$2:G$68000),1),$I58)</f>
        <v>0</v>
      </c>
      <c r="Q58" s="9">
        <f ca="1">COUNTIF(OFFSET(Unit_CFDAs!H$2,0,0,COUNTA(Unit_CFDAs!H$2:H$68000),1),$I58)</f>
        <v>0</v>
      </c>
      <c r="R58" s="9">
        <f ca="1">COUNTIF(OFFSET(Unit_CFDAs!I$2,0,0,COUNTA(Unit_CFDAs!I$2:I$68000),1),$I58)</f>
        <v>0</v>
      </c>
      <c r="S58" s="9">
        <f ca="1">COUNTIF(OFFSET(Unit_CFDAs!J$2,0,0,COUNTA(Unit_CFDAs!J$2:J$68000),1),$I58)</f>
        <v>0</v>
      </c>
      <c r="T58" s="9">
        <f ca="1">COUNTIF(OFFSET(Unit_CFDAs!K$2,0,0,COUNTA(Unit_CFDAs!K$2:K$68000),1),$I58)</f>
        <v>0</v>
      </c>
    </row>
    <row r="59" spans="10:22">
      <c r="J59" s="9">
        <f ca="1">COUNTIF(OFFSET(Unit_CFDAs!A$2,0,0,COUNTA(Unit_CFDAs!A$2:A$68000),1),$I59)</f>
        <v>0</v>
      </c>
      <c r="K59" s="9">
        <f ca="1">COUNTIF(OFFSET(Unit_CFDAs!B$2,0,0,COUNTA(Unit_CFDAs!B$2:B$68000),1),$I59)</f>
        <v>0</v>
      </c>
      <c r="L59" s="9">
        <f ca="1">COUNTIF(OFFSET(Unit_CFDAs!C$2,0,0,COUNTA(Unit_CFDAs!C$2:C$68000),1),$I59)</f>
        <v>0</v>
      </c>
      <c r="M59" s="9">
        <f ca="1">COUNTIF(OFFSET(Unit_CFDAs!D$2,0,0,COUNTA(Unit_CFDAs!D$2:D$68000),1),$I59)</f>
        <v>0</v>
      </c>
      <c r="N59" s="9">
        <f ca="1">COUNTIF(OFFSET(Unit_CFDAs!E$2,0,0,COUNTA(Unit_CFDAs!E$2:E$68000),1),$I59)</f>
        <v>0</v>
      </c>
      <c r="O59" s="9">
        <f ca="1">COUNTIF(OFFSET(Unit_CFDAs!F$2,0,0,COUNTA(Unit_CFDAs!F$2:F$68000),1),$I59)</f>
        <v>0</v>
      </c>
      <c r="P59" s="9">
        <f ca="1">COUNTIF(OFFSET(Unit_CFDAs!G$2,0,0,COUNTA(Unit_CFDAs!G$2:G$68000),1),$I59)</f>
        <v>0</v>
      </c>
      <c r="Q59" s="9">
        <f ca="1">COUNTIF(OFFSET(Unit_CFDAs!H$2,0,0,COUNTA(Unit_CFDAs!H$2:H$68000),1),$I59)</f>
        <v>0</v>
      </c>
      <c r="R59" s="9">
        <f ca="1">COUNTIF(OFFSET(Unit_CFDAs!I$2,0,0,COUNTA(Unit_CFDAs!I$2:I$68000),1),$I59)</f>
        <v>0</v>
      </c>
      <c r="S59" s="9">
        <f ca="1">COUNTIF(OFFSET(Unit_CFDAs!J$2,0,0,COUNTA(Unit_CFDAs!J$2:J$68000),1),$I59)</f>
        <v>0</v>
      </c>
      <c r="T59" s="9">
        <f ca="1">COUNTIF(OFFSET(Unit_CFDAs!K$2,0,0,COUNTA(Unit_CFDAs!K$2:K$68000),1),$I59)</f>
        <v>0</v>
      </c>
    </row>
    <row r="60" spans="10:22">
      <c r="J60" s="9">
        <f ca="1">COUNTIF(OFFSET(Unit_CFDAs!A$2,0,0,COUNTA(Unit_CFDAs!A$2:A$68000),1),$I60)</f>
        <v>0</v>
      </c>
      <c r="K60" s="9">
        <f ca="1">COUNTIF(OFFSET(Unit_CFDAs!B$2,0,0,COUNTA(Unit_CFDAs!B$2:B$68000),1),$I60)</f>
        <v>0</v>
      </c>
      <c r="L60" s="9">
        <f ca="1">COUNTIF(OFFSET(Unit_CFDAs!C$2,0,0,COUNTA(Unit_CFDAs!C$2:C$68000),1),$I60)</f>
        <v>0</v>
      </c>
      <c r="M60" s="9">
        <f ca="1">COUNTIF(OFFSET(Unit_CFDAs!D$2,0,0,COUNTA(Unit_CFDAs!D$2:D$68000),1),$I60)</f>
        <v>0</v>
      </c>
      <c r="N60" s="9">
        <f ca="1">COUNTIF(OFFSET(Unit_CFDAs!E$2,0,0,COUNTA(Unit_CFDAs!E$2:E$68000),1),$I60)</f>
        <v>0</v>
      </c>
      <c r="O60" s="9">
        <f ca="1">COUNTIF(OFFSET(Unit_CFDAs!F$2,0,0,COUNTA(Unit_CFDAs!F$2:F$68000),1),$I60)</f>
        <v>0</v>
      </c>
      <c r="P60" s="9">
        <f ca="1">COUNTIF(OFFSET(Unit_CFDAs!G$2,0,0,COUNTA(Unit_CFDAs!G$2:G$68000),1),$I60)</f>
        <v>0</v>
      </c>
      <c r="Q60" s="9">
        <f ca="1">COUNTIF(OFFSET(Unit_CFDAs!H$2,0,0,COUNTA(Unit_CFDAs!H$2:H$68000),1),$I60)</f>
        <v>0</v>
      </c>
      <c r="R60" s="9">
        <f ca="1">COUNTIF(OFFSET(Unit_CFDAs!I$2,0,0,COUNTA(Unit_CFDAs!I$2:I$68000),1),$I60)</f>
        <v>0</v>
      </c>
      <c r="S60" s="9">
        <f ca="1">COUNTIF(OFFSET(Unit_CFDAs!J$2,0,0,COUNTA(Unit_CFDAs!J$2:J$68000),1),$I60)</f>
        <v>0</v>
      </c>
      <c r="T60" s="9">
        <f ca="1">COUNTIF(OFFSET(Unit_CFDAs!K$2,0,0,COUNTA(Unit_CFDAs!K$2:K$68000),1),$I60)</f>
        <v>0</v>
      </c>
    </row>
    <row r="61" spans="10:22">
      <c r="J61" s="9">
        <f ca="1">COUNTIF(OFFSET(Unit_CFDAs!A$2,0,0,COUNTA(Unit_CFDAs!A$2:A$68000),1),$I61)</f>
        <v>0</v>
      </c>
      <c r="K61" s="9">
        <f ca="1">COUNTIF(OFFSET(Unit_CFDAs!B$2,0,0,COUNTA(Unit_CFDAs!B$2:B$68000),1),$I61)</f>
        <v>0</v>
      </c>
      <c r="L61" s="9">
        <f ca="1">COUNTIF(OFFSET(Unit_CFDAs!C$2,0,0,COUNTA(Unit_CFDAs!C$2:C$68000),1),$I61)</f>
        <v>0</v>
      </c>
      <c r="M61" s="9">
        <f ca="1">COUNTIF(OFFSET(Unit_CFDAs!D$2,0,0,COUNTA(Unit_CFDAs!D$2:D$68000),1),$I61)</f>
        <v>0</v>
      </c>
      <c r="N61" s="9">
        <f ca="1">COUNTIF(OFFSET(Unit_CFDAs!E$2,0,0,COUNTA(Unit_CFDAs!E$2:E$68000),1),$I61)</f>
        <v>0</v>
      </c>
      <c r="O61" s="9">
        <f ca="1">COUNTIF(OFFSET(Unit_CFDAs!F$2,0,0,COUNTA(Unit_CFDAs!F$2:F$68000),1),$I61)</f>
        <v>0</v>
      </c>
      <c r="P61" s="9">
        <f ca="1">COUNTIF(OFFSET(Unit_CFDAs!G$2,0,0,COUNTA(Unit_CFDAs!G$2:G$68000),1),$I61)</f>
        <v>0</v>
      </c>
      <c r="Q61" s="9">
        <f ca="1">COUNTIF(OFFSET(Unit_CFDAs!H$2,0,0,COUNTA(Unit_CFDAs!H$2:H$68000),1),$I61)</f>
        <v>0</v>
      </c>
      <c r="R61" s="9">
        <f ca="1">COUNTIF(OFFSET(Unit_CFDAs!I$2,0,0,COUNTA(Unit_CFDAs!I$2:I$68000),1),$I61)</f>
        <v>0</v>
      </c>
      <c r="S61" s="9">
        <f ca="1">COUNTIF(OFFSET(Unit_CFDAs!J$2,0,0,COUNTA(Unit_CFDAs!J$2:J$68000),1),$I61)</f>
        <v>0</v>
      </c>
      <c r="T61" s="9">
        <f ca="1">COUNTIF(OFFSET(Unit_CFDAs!K$2,0,0,COUNTA(Unit_CFDAs!K$2:K$68000),1),$I61)</f>
        <v>0</v>
      </c>
    </row>
    <row r="62" spans="10:22">
      <c r="J62" s="9">
        <f ca="1">COUNTIF(OFFSET(Unit_CFDAs!A$2,0,0,COUNTA(Unit_CFDAs!A$2:A$68000),1),$I62)</f>
        <v>0</v>
      </c>
      <c r="K62" s="9">
        <f ca="1">COUNTIF(OFFSET(Unit_CFDAs!B$2,0,0,COUNTA(Unit_CFDAs!B$2:B$68000),1),$I62)</f>
        <v>0</v>
      </c>
      <c r="L62" s="9">
        <f ca="1">COUNTIF(OFFSET(Unit_CFDAs!C$2,0,0,COUNTA(Unit_CFDAs!C$2:C$68000),1),$I62)</f>
        <v>0</v>
      </c>
      <c r="M62" s="9">
        <f ca="1">COUNTIF(OFFSET(Unit_CFDAs!D$2,0,0,COUNTA(Unit_CFDAs!D$2:D$68000),1),$I62)</f>
        <v>0</v>
      </c>
      <c r="N62" s="9">
        <f ca="1">COUNTIF(OFFSET(Unit_CFDAs!E$2,0,0,COUNTA(Unit_CFDAs!E$2:E$68000),1),$I62)</f>
        <v>0</v>
      </c>
      <c r="O62" s="9">
        <f ca="1">COUNTIF(OFFSET(Unit_CFDAs!F$2,0,0,COUNTA(Unit_CFDAs!F$2:F$68000),1),$I62)</f>
        <v>0</v>
      </c>
      <c r="P62" s="9">
        <f ca="1">COUNTIF(OFFSET(Unit_CFDAs!G$2,0,0,COUNTA(Unit_CFDAs!G$2:G$68000),1),$I62)</f>
        <v>0</v>
      </c>
      <c r="Q62" s="9">
        <f ca="1">COUNTIF(OFFSET(Unit_CFDAs!H$2,0,0,COUNTA(Unit_CFDAs!H$2:H$68000),1),$I62)</f>
        <v>0</v>
      </c>
      <c r="R62" s="9">
        <f ca="1">COUNTIF(OFFSET(Unit_CFDAs!I$2,0,0,COUNTA(Unit_CFDAs!I$2:I$68000),1),$I62)</f>
        <v>0</v>
      </c>
      <c r="S62" s="9">
        <f ca="1">COUNTIF(OFFSET(Unit_CFDAs!J$2,0,0,COUNTA(Unit_CFDAs!J$2:J$68000),1),$I62)</f>
        <v>0</v>
      </c>
      <c r="T62" s="9">
        <f ca="1">COUNTIF(OFFSET(Unit_CFDAs!K$2,0,0,COUNTA(Unit_CFDAs!K$2:K$68000),1),$I62)</f>
        <v>0</v>
      </c>
    </row>
    <row r="63" spans="10:22">
      <c r="J63" s="9">
        <f ca="1">COUNTIF(OFFSET(Unit_CFDAs!A$2,0,0,COUNTA(Unit_CFDAs!A$2:A$68000),1),$I63)</f>
        <v>0</v>
      </c>
      <c r="K63" s="9">
        <f ca="1">COUNTIF(OFFSET(Unit_CFDAs!B$2,0,0,COUNTA(Unit_CFDAs!B$2:B$68000),1),$I63)</f>
        <v>0</v>
      </c>
      <c r="L63" s="9">
        <f ca="1">COUNTIF(OFFSET(Unit_CFDAs!C$2,0,0,COUNTA(Unit_CFDAs!C$2:C$68000),1),$I63)</f>
        <v>0</v>
      </c>
      <c r="M63" s="9">
        <f ca="1">COUNTIF(OFFSET(Unit_CFDAs!D$2,0,0,COUNTA(Unit_CFDAs!D$2:D$68000),1),$I63)</f>
        <v>0</v>
      </c>
      <c r="N63" s="9">
        <f ca="1">COUNTIF(OFFSET(Unit_CFDAs!E$2,0,0,COUNTA(Unit_CFDAs!E$2:E$68000),1),$I63)</f>
        <v>0</v>
      </c>
      <c r="O63" s="9">
        <f ca="1">COUNTIF(OFFSET(Unit_CFDAs!F$2,0,0,COUNTA(Unit_CFDAs!F$2:F$68000),1),$I63)</f>
        <v>0</v>
      </c>
      <c r="P63" s="9">
        <f ca="1">COUNTIF(OFFSET(Unit_CFDAs!G$2,0,0,COUNTA(Unit_CFDAs!G$2:G$68000),1),$I63)</f>
        <v>0</v>
      </c>
      <c r="Q63" s="9">
        <f ca="1">COUNTIF(OFFSET(Unit_CFDAs!H$2,0,0,COUNTA(Unit_CFDAs!H$2:H$68000),1),$I63)</f>
        <v>0</v>
      </c>
      <c r="R63" s="9">
        <f ca="1">COUNTIF(OFFSET(Unit_CFDAs!I$2,0,0,COUNTA(Unit_CFDAs!I$2:I$68000),1),$I63)</f>
        <v>0</v>
      </c>
      <c r="S63" s="9">
        <f ca="1">COUNTIF(OFFSET(Unit_CFDAs!J$2,0,0,COUNTA(Unit_CFDAs!J$2:J$68000),1),$I63)</f>
        <v>0</v>
      </c>
      <c r="T63" s="9">
        <f ca="1">COUNTIF(OFFSET(Unit_CFDAs!K$2,0,0,COUNTA(Unit_CFDAs!K$2:K$68000),1),$I63)</f>
        <v>0</v>
      </c>
    </row>
    <row r="64" spans="10:22">
      <c r="J64" s="9">
        <f ca="1">COUNTIF(OFFSET(Unit_CFDAs!A$2,0,0,COUNTA(Unit_CFDAs!A$2:A$68000),1),$I64)</f>
        <v>0</v>
      </c>
      <c r="K64" s="9">
        <f ca="1">COUNTIF(OFFSET(Unit_CFDAs!B$2,0,0,COUNTA(Unit_CFDAs!B$2:B$68000),1),$I64)</f>
        <v>0</v>
      </c>
      <c r="L64" s="9">
        <f ca="1">COUNTIF(OFFSET(Unit_CFDAs!C$2,0,0,COUNTA(Unit_CFDAs!C$2:C$68000),1),$I64)</f>
        <v>0</v>
      </c>
      <c r="M64" s="9">
        <f ca="1">COUNTIF(OFFSET(Unit_CFDAs!D$2,0,0,COUNTA(Unit_CFDAs!D$2:D$68000),1),$I64)</f>
        <v>0</v>
      </c>
      <c r="N64" s="9">
        <f ca="1">COUNTIF(OFFSET(Unit_CFDAs!E$2,0,0,COUNTA(Unit_CFDAs!E$2:E$68000),1),$I64)</f>
        <v>0</v>
      </c>
      <c r="O64" s="9">
        <f ca="1">COUNTIF(OFFSET(Unit_CFDAs!F$2,0,0,COUNTA(Unit_CFDAs!F$2:F$68000),1),$I64)</f>
        <v>0</v>
      </c>
      <c r="P64" s="9">
        <f ca="1">COUNTIF(OFFSET(Unit_CFDAs!G$2,0,0,COUNTA(Unit_CFDAs!G$2:G$68000),1),$I64)</f>
        <v>0</v>
      </c>
      <c r="Q64" s="9">
        <f ca="1">COUNTIF(OFFSET(Unit_CFDAs!H$2,0,0,COUNTA(Unit_CFDAs!H$2:H$68000),1),$I64)</f>
        <v>0</v>
      </c>
      <c r="R64" s="9">
        <f ca="1">COUNTIF(OFFSET(Unit_CFDAs!I$2,0,0,COUNTA(Unit_CFDAs!I$2:I$68000),1),$I64)</f>
        <v>0</v>
      </c>
      <c r="S64" s="9">
        <f ca="1">COUNTIF(OFFSET(Unit_CFDAs!J$2,0,0,COUNTA(Unit_CFDAs!J$2:J$68000),1),$I64)</f>
        <v>0</v>
      </c>
      <c r="T64" s="9">
        <f ca="1">COUNTIF(OFFSET(Unit_CFDAs!K$2,0,0,COUNTA(Unit_CFDAs!K$2:K$68000),1),$I64)</f>
        <v>0</v>
      </c>
    </row>
    <row r="65" spans="10:20">
      <c r="J65" s="9">
        <f ca="1">COUNTIF(OFFSET(Unit_CFDAs!A$2,0,0,COUNTA(Unit_CFDAs!A$2:A$68000),1),$I65)</f>
        <v>0</v>
      </c>
      <c r="K65" s="9">
        <f ca="1">COUNTIF(OFFSET(Unit_CFDAs!B$2,0,0,COUNTA(Unit_CFDAs!B$2:B$68000),1),$I65)</f>
        <v>0</v>
      </c>
      <c r="L65" s="9">
        <f ca="1">COUNTIF(OFFSET(Unit_CFDAs!C$2,0,0,COUNTA(Unit_CFDAs!C$2:C$68000),1),$I65)</f>
        <v>0</v>
      </c>
      <c r="M65" s="9">
        <f ca="1">COUNTIF(OFFSET(Unit_CFDAs!D$2,0,0,COUNTA(Unit_CFDAs!D$2:D$68000),1),$I65)</f>
        <v>0</v>
      </c>
      <c r="N65" s="9">
        <f ca="1">COUNTIF(OFFSET(Unit_CFDAs!E$2,0,0,COUNTA(Unit_CFDAs!E$2:E$68000),1),$I65)</f>
        <v>0</v>
      </c>
      <c r="O65" s="9">
        <f ca="1">COUNTIF(OFFSET(Unit_CFDAs!F$2,0,0,COUNTA(Unit_CFDAs!F$2:F$68000),1),$I65)</f>
        <v>0</v>
      </c>
      <c r="P65" s="9">
        <f ca="1">COUNTIF(OFFSET(Unit_CFDAs!G$2,0,0,COUNTA(Unit_CFDAs!G$2:G$68000),1),$I65)</f>
        <v>0</v>
      </c>
      <c r="Q65" s="9">
        <f ca="1">COUNTIF(OFFSET(Unit_CFDAs!H$2,0,0,COUNTA(Unit_CFDAs!H$2:H$68000),1),$I65)</f>
        <v>0</v>
      </c>
      <c r="R65" s="9">
        <f ca="1">COUNTIF(OFFSET(Unit_CFDAs!I$2,0,0,COUNTA(Unit_CFDAs!I$2:I$68000),1),$I65)</f>
        <v>0</v>
      </c>
      <c r="S65" s="9">
        <f ca="1">COUNTIF(OFFSET(Unit_CFDAs!J$2,0,0,COUNTA(Unit_CFDAs!J$2:J$68000),1),$I65)</f>
        <v>0</v>
      </c>
      <c r="T65" s="9">
        <f ca="1">COUNTIF(OFFSET(Unit_CFDAs!K$2,0,0,COUNTA(Unit_CFDAs!K$2:K$68000),1),$I65)</f>
        <v>0</v>
      </c>
    </row>
    <row r="66" spans="10:20">
      <c r="J66" s="9">
        <f ca="1">COUNTIF(OFFSET(Unit_CFDAs!A$2,0,0,COUNTA(Unit_CFDAs!A$2:A$68000),1),$I66)</f>
        <v>0</v>
      </c>
      <c r="K66" s="9">
        <f ca="1">COUNTIF(OFFSET(Unit_CFDAs!B$2,0,0,COUNTA(Unit_CFDAs!B$2:B$68000),1),$I66)</f>
        <v>0</v>
      </c>
      <c r="L66" s="9">
        <f ca="1">COUNTIF(OFFSET(Unit_CFDAs!C$2,0,0,COUNTA(Unit_CFDAs!C$2:C$68000),1),$I66)</f>
        <v>0</v>
      </c>
      <c r="M66" s="9">
        <f ca="1">COUNTIF(OFFSET(Unit_CFDAs!D$2,0,0,COUNTA(Unit_CFDAs!D$2:D$68000),1),$I66)</f>
        <v>0</v>
      </c>
      <c r="N66" s="9">
        <f ca="1">COUNTIF(OFFSET(Unit_CFDAs!E$2,0,0,COUNTA(Unit_CFDAs!E$2:E$68000),1),$I66)</f>
        <v>0</v>
      </c>
      <c r="O66" s="9">
        <f ca="1">COUNTIF(OFFSET(Unit_CFDAs!F$2,0,0,COUNTA(Unit_CFDAs!F$2:F$68000),1),$I66)</f>
        <v>0</v>
      </c>
      <c r="P66" s="9">
        <f ca="1">COUNTIF(OFFSET(Unit_CFDAs!G$2,0,0,COUNTA(Unit_CFDAs!G$2:G$68000),1),$I66)</f>
        <v>0</v>
      </c>
      <c r="Q66" s="9">
        <f ca="1">COUNTIF(OFFSET(Unit_CFDAs!H$2,0,0,COUNTA(Unit_CFDAs!H$2:H$68000),1),$I66)</f>
        <v>0</v>
      </c>
      <c r="R66" s="9">
        <f ca="1">COUNTIF(OFFSET(Unit_CFDAs!I$2,0,0,COUNTA(Unit_CFDAs!I$2:I$68000),1),$I66)</f>
        <v>0</v>
      </c>
      <c r="S66" s="9">
        <f ca="1">COUNTIF(OFFSET(Unit_CFDAs!J$2,0,0,COUNTA(Unit_CFDAs!J$2:J$68000),1),$I66)</f>
        <v>0</v>
      </c>
      <c r="T66" s="9">
        <f ca="1">COUNTIF(OFFSET(Unit_CFDAs!K$2,0,0,COUNTA(Unit_CFDAs!K$2:K$68000),1),$I66)</f>
        <v>0</v>
      </c>
    </row>
    <row r="67" spans="10:20">
      <c r="J67" s="9">
        <f ca="1">COUNTIF(OFFSET(Unit_CFDAs!A$2,0,0,COUNTA(Unit_CFDAs!A$2:A$68000),1),$I67)</f>
        <v>0</v>
      </c>
      <c r="K67" s="9">
        <f ca="1">COUNTIF(OFFSET(Unit_CFDAs!B$2,0,0,COUNTA(Unit_CFDAs!B$2:B$68000),1),$I67)</f>
        <v>0</v>
      </c>
      <c r="L67" s="9">
        <f ca="1">COUNTIF(OFFSET(Unit_CFDAs!C$2,0,0,COUNTA(Unit_CFDAs!C$2:C$68000),1),$I67)</f>
        <v>0</v>
      </c>
      <c r="M67" s="9">
        <f ca="1">COUNTIF(OFFSET(Unit_CFDAs!D$2,0,0,COUNTA(Unit_CFDAs!D$2:D$68000),1),$I67)</f>
        <v>0</v>
      </c>
      <c r="N67" s="9">
        <f ca="1">COUNTIF(OFFSET(Unit_CFDAs!E$2,0,0,COUNTA(Unit_CFDAs!E$2:E$68000),1),$I67)</f>
        <v>0</v>
      </c>
      <c r="O67" s="9">
        <f ca="1">COUNTIF(OFFSET(Unit_CFDAs!F$2,0,0,COUNTA(Unit_CFDAs!F$2:F$68000),1),$I67)</f>
        <v>0</v>
      </c>
      <c r="P67" s="9">
        <f ca="1">COUNTIF(OFFSET(Unit_CFDAs!G$2,0,0,COUNTA(Unit_CFDAs!G$2:G$68000),1),$I67)</f>
        <v>0</v>
      </c>
      <c r="Q67" s="9">
        <f ca="1">COUNTIF(OFFSET(Unit_CFDAs!H$2,0,0,COUNTA(Unit_CFDAs!H$2:H$68000),1),$I67)</f>
        <v>0</v>
      </c>
      <c r="R67" s="9">
        <f ca="1">COUNTIF(OFFSET(Unit_CFDAs!I$2,0,0,COUNTA(Unit_CFDAs!I$2:I$68000),1),$I67)</f>
        <v>0</v>
      </c>
      <c r="S67" s="9">
        <f ca="1">COUNTIF(OFFSET(Unit_CFDAs!J$2,0,0,COUNTA(Unit_CFDAs!J$2:J$68000),1),$I67)</f>
        <v>0</v>
      </c>
      <c r="T67" s="9">
        <f ca="1">COUNTIF(OFFSET(Unit_CFDAs!K$2,0,0,COUNTA(Unit_CFDAs!K$2:K$68000),1),$I67)</f>
        <v>0</v>
      </c>
    </row>
    <row r="68" spans="10:20">
      <c r="J68" s="9">
        <f ca="1">COUNTIF(OFFSET(Unit_CFDAs!A$2,0,0,COUNTA(Unit_CFDAs!A$2:A$68000),1),$I68)</f>
        <v>0</v>
      </c>
      <c r="K68" s="9">
        <f ca="1">COUNTIF(OFFSET(Unit_CFDAs!B$2,0,0,COUNTA(Unit_CFDAs!B$2:B$68000),1),$I68)</f>
        <v>0</v>
      </c>
      <c r="L68" s="9">
        <f ca="1">COUNTIF(OFFSET(Unit_CFDAs!C$2,0,0,COUNTA(Unit_CFDAs!C$2:C$68000),1),$I68)</f>
        <v>0</v>
      </c>
      <c r="M68" s="9">
        <f ca="1">COUNTIF(OFFSET(Unit_CFDAs!D$2,0,0,COUNTA(Unit_CFDAs!D$2:D$68000),1),$I68)</f>
        <v>0</v>
      </c>
      <c r="N68" s="9">
        <f ca="1">COUNTIF(OFFSET(Unit_CFDAs!E$2,0,0,COUNTA(Unit_CFDAs!E$2:E$68000),1),$I68)</f>
        <v>0</v>
      </c>
      <c r="O68" s="9">
        <f ca="1">COUNTIF(OFFSET(Unit_CFDAs!F$2,0,0,COUNTA(Unit_CFDAs!F$2:F$68000),1),$I68)</f>
        <v>0</v>
      </c>
      <c r="P68" s="9">
        <f ca="1">COUNTIF(OFFSET(Unit_CFDAs!G$2,0,0,COUNTA(Unit_CFDAs!G$2:G$68000),1),$I68)</f>
        <v>0</v>
      </c>
      <c r="Q68" s="9">
        <f ca="1">COUNTIF(OFFSET(Unit_CFDAs!H$2,0,0,COUNTA(Unit_CFDAs!H$2:H$68000),1),$I68)</f>
        <v>0</v>
      </c>
      <c r="R68" s="9">
        <f ca="1">COUNTIF(OFFSET(Unit_CFDAs!I$2,0,0,COUNTA(Unit_CFDAs!I$2:I$68000),1),$I68)</f>
        <v>0</v>
      </c>
      <c r="S68" s="9">
        <f ca="1">COUNTIF(OFFSET(Unit_CFDAs!J$2,0,0,COUNTA(Unit_CFDAs!J$2:J$68000),1),$I68)</f>
        <v>0</v>
      </c>
      <c r="T68" s="9">
        <f ca="1">COUNTIF(OFFSET(Unit_CFDAs!K$2,0,0,COUNTA(Unit_CFDAs!K$2:K$68000),1),$I68)</f>
        <v>0</v>
      </c>
    </row>
    <row r="69" spans="10:20">
      <c r="J69" s="9">
        <f ca="1">COUNTIF(OFFSET(Unit_CFDAs!A$2,0,0,COUNTA(Unit_CFDAs!A$2:A$68000),1),$I69)</f>
        <v>0</v>
      </c>
      <c r="K69" s="9">
        <f ca="1">COUNTIF(OFFSET(Unit_CFDAs!B$2,0,0,COUNTA(Unit_CFDAs!B$2:B$68000),1),$I69)</f>
        <v>0</v>
      </c>
      <c r="L69" s="9">
        <f ca="1">COUNTIF(OFFSET(Unit_CFDAs!C$2,0,0,COUNTA(Unit_CFDAs!C$2:C$68000),1),$I69)</f>
        <v>0</v>
      </c>
      <c r="M69" s="9">
        <f ca="1">COUNTIF(OFFSET(Unit_CFDAs!D$2,0,0,COUNTA(Unit_CFDAs!D$2:D$68000),1),$I69)</f>
        <v>0</v>
      </c>
      <c r="N69" s="9">
        <f ca="1">COUNTIF(OFFSET(Unit_CFDAs!E$2,0,0,COUNTA(Unit_CFDAs!E$2:E$68000),1),$I69)</f>
        <v>0</v>
      </c>
      <c r="O69" s="9">
        <f ca="1">COUNTIF(OFFSET(Unit_CFDAs!F$2,0,0,COUNTA(Unit_CFDAs!F$2:F$68000),1),$I69)</f>
        <v>0</v>
      </c>
      <c r="P69" s="9">
        <f ca="1">COUNTIF(OFFSET(Unit_CFDAs!G$2,0,0,COUNTA(Unit_CFDAs!G$2:G$68000),1),$I69)</f>
        <v>0</v>
      </c>
      <c r="Q69" s="9">
        <f ca="1">COUNTIF(OFFSET(Unit_CFDAs!H$2,0,0,COUNTA(Unit_CFDAs!H$2:H$68000),1),$I69)</f>
        <v>0</v>
      </c>
      <c r="R69" s="9">
        <f ca="1">COUNTIF(OFFSET(Unit_CFDAs!I$2,0,0,COUNTA(Unit_CFDAs!I$2:I$68000),1),$I69)</f>
        <v>0</v>
      </c>
      <c r="S69" s="9">
        <f ca="1">COUNTIF(OFFSET(Unit_CFDAs!J$2,0,0,COUNTA(Unit_CFDAs!J$2:J$68000),1),$I69)</f>
        <v>0</v>
      </c>
      <c r="T69" s="9">
        <f ca="1">COUNTIF(OFFSET(Unit_CFDAs!K$2,0,0,COUNTA(Unit_CFDAs!K$2:K$68000),1),$I69)</f>
        <v>0</v>
      </c>
    </row>
    <row r="70" spans="10:20">
      <c r="J70" s="9">
        <f ca="1">COUNTIF(OFFSET(Unit_CFDAs!A$2,0,0,COUNTA(Unit_CFDAs!A$2:A$68000),1),$I70)</f>
        <v>0</v>
      </c>
      <c r="K70" s="9">
        <f ca="1">COUNTIF(OFFSET(Unit_CFDAs!B$2,0,0,COUNTA(Unit_CFDAs!B$2:B$68000),1),$I70)</f>
        <v>0</v>
      </c>
      <c r="L70" s="9">
        <f ca="1">COUNTIF(OFFSET(Unit_CFDAs!C$2,0,0,COUNTA(Unit_CFDAs!C$2:C$68000),1),$I70)</f>
        <v>0</v>
      </c>
      <c r="M70" s="9">
        <f ca="1">COUNTIF(OFFSET(Unit_CFDAs!D$2,0,0,COUNTA(Unit_CFDAs!D$2:D$68000),1),$I70)</f>
        <v>0</v>
      </c>
      <c r="N70" s="9">
        <f ca="1">COUNTIF(OFFSET(Unit_CFDAs!E$2,0,0,COUNTA(Unit_CFDAs!E$2:E$68000),1),$I70)</f>
        <v>0</v>
      </c>
      <c r="O70" s="9">
        <f ca="1">COUNTIF(OFFSET(Unit_CFDAs!F$2,0,0,COUNTA(Unit_CFDAs!F$2:F$68000),1),$I70)</f>
        <v>0</v>
      </c>
      <c r="P70" s="9">
        <f ca="1">COUNTIF(OFFSET(Unit_CFDAs!G$2,0,0,COUNTA(Unit_CFDAs!G$2:G$68000),1),$I70)</f>
        <v>0</v>
      </c>
      <c r="Q70" s="9">
        <f ca="1">COUNTIF(OFFSET(Unit_CFDAs!H$2,0,0,COUNTA(Unit_CFDAs!H$2:H$68000),1),$I70)</f>
        <v>0</v>
      </c>
      <c r="R70" s="9">
        <f ca="1">COUNTIF(OFFSET(Unit_CFDAs!I$2,0,0,COUNTA(Unit_CFDAs!I$2:I$68000),1),$I70)</f>
        <v>0</v>
      </c>
      <c r="S70" s="9">
        <f ca="1">COUNTIF(OFFSET(Unit_CFDAs!J$2,0,0,COUNTA(Unit_CFDAs!J$2:J$68000),1),$I70)</f>
        <v>0</v>
      </c>
      <c r="T70" s="9">
        <f ca="1">COUNTIF(OFFSET(Unit_CFDAs!K$2,0,0,COUNTA(Unit_CFDAs!K$2:K$68000),1),$I70)</f>
        <v>0</v>
      </c>
    </row>
    <row r="71" spans="10:20">
      <c r="J71" s="9">
        <f ca="1">COUNTIF(OFFSET(Unit_CFDAs!A$2,0,0,COUNTA(Unit_CFDAs!A$2:A$68000),1),$I71)</f>
        <v>0</v>
      </c>
      <c r="K71" s="9">
        <f ca="1">COUNTIF(OFFSET(Unit_CFDAs!B$2,0,0,COUNTA(Unit_CFDAs!B$2:B$68000),1),$I71)</f>
        <v>0</v>
      </c>
      <c r="L71" s="9">
        <f ca="1">COUNTIF(OFFSET(Unit_CFDAs!C$2,0,0,COUNTA(Unit_CFDAs!C$2:C$68000),1),$I71)</f>
        <v>0</v>
      </c>
      <c r="M71" s="9">
        <f ca="1">COUNTIF(OFFSET(Unit_CFDAs!D$2,0,0,COUNTA(Unit_CFDAs!D$2:D$68000),1),$I71)</f>
        <v>0</v>
      </c>
      <c r="N71" s="9">
        <f ca="1">COUNTIF(OFFSET(Unit_CFDAs!E$2,0,0,COUNTA(Unit_CFDAs!E$2:E$68000),1),$I71)</f>
        <v>0</v>
      </c>
      <c r="O71" s="9">
        <f ca="1">COUNTIF(OFFSET(Unit_CFDAs!F$2,0,0,COUNTA(Unit_CFDAs!F$2:F$68000),1),$I71)</f>
        <v>0</v>
      </c>
      <c r="P71" s="9">
        <f ca="1">COUNTIF(OFFSET(Unit_CFDAs!G$2,0,0,COUNTA(Unit_CFDAs!G$2:G$68000),1),$I71)</f>
        <v>0</v>
      </c>
      <c r="Q71" s="9">
        <f ca="1">COUNTIF(OFFSET(Unit_CFDAs!H$2,0,0,COUNTA(Unit_CFDAs!H$2:H$68000),1),$I71)</f>
        <v>0</v>
      </c>
      <c r="R71" s="9">
        <f ca="1">COUNTIF(OFFSET(Unit_CFDAs!I$2,0,0,COUNTA(Unit_CFDAs!I$2:I$68000),1),$I71)</f>
        <v>0</v>
      </c>
      <c r="S71" s="9">
        <f ca="1">COUNTIF(OFFSET(Unit_CFDAs!J$2,0,0,COUNTA(Unit_CFDAs!J$2:J$68000),1),$I71)</f>
        <v>0</v>
      </c>
      <c r="T71" s="9">
        <f ca="1">COUNTIF(OFFSET(Unit_CFDAs!K$2,0,0,COUNTA(Unit_CFDAs!K$2:K$68000),1),$I71)</f>
        <v>0</v>
      </c>
    </row>
  </sheetData>
  <sortState ref="A2:P71">
    <sortCondition ref="I2"/>
  </sortState>
  <conditionalFormatting sqref="J2:J68000">
    <cfRule type="expression" dxfId="21" priority="19">
      <formula>$J2&gt;0</formula>
    </cfRule>
  </conditionalFormatting>
  <conditionalFormatting sqref="P2:P68000">
    <cfRule type="expression" dxfId="20" priority="15">
      <formula>$P2&gt;0</formula>
    </cfRule>
  </conditionalFormatting>
  <conditionalFormatting sqref="Q2:Q68000">
    <cfRule type="expression" dxfId="19" priority="13">
      <formula>$Q2&gt;0</formula>
    </cfRule>
  </conditionalFormatting>
  <conditionalFormatting sqref="T2:T68000">
    <cfRule type="expression" dxfId="18" priority="11">
      <formula>$T2&gt;0</formula>
    </cfRule>
  </conditionalFormatting>
  <conditionalFormatting sqref="K2:K68000">
    <cfRule type="expression" dxfId="17" priority="9">
      <formula>$K2&gt;0</formula>
    </cfRule>
  </conditionalFormatting>
  <conditionalFormatting sqref="L2:L68000">
    <cfRule type="expression" dxfId="16" priority="8">
      <formula>$L2&gt;0</formula>
    </cfRule>
  </conditionalFormatting>
  <conditionalFormatting sqref="M2:M68000">
    <cfRule type="expression" dxfId="15" priority="7">
      <formula>$M2&gt;0</formula>
    </cfRule>
  </conditionalFormatting>
  <conditionalFormatting sqref="N2:N68000">
    <cfRule type="expression" dxfId="14" priority="5">
      <formula>$N2&gt;0</formula>
    </cfRule>
  </conditionalFormatting>
  <conditionalFormatting sqref="O2:O68000">
    <cfRule type="expression" dxfId="13" priority="3">
      <formula>$O2&gt;0</formula>
    </cfRule>
  </conditionalFormatting>
  <conditionalFormatting sqref="R2:R68000">
    <cfRule type="expression" dxfId="12" priority="2">
      <formula>$R2&gt;0</formula>
    </cfRule>
  </conditionalFormatting>
  <conditionalFormatting sqref="S2:S68000">
    <cfRule type="expression" dxfId="11" priority="1">
      <formula>$S2&gt;0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V405"/>
  <sheetViews>
    <sheetView workbookViewId="0">
      <pane xSplit="9" ySplit="1" topLeftCell="J5" activePane="bottomRight" state="frozen"/>
      <selection pane="topRight" activeCell="J1" sqref="J1"/>
      <selection pane="bottomLeft" activeCell="A2" sqref="A2"/>
      <selection pane="bottomRight" activeCell="I1" sqref="A1:I1048576"/>
    </sheetView>
  </sheetViews>
  <sheetFormatPr baseColWidth="10" defaultColWidth="11" defaultRowHeight="15" x14ac:dyDescent="0"/>
  <cols>
    <col min="10" max="10" width="11" style="9"/>
    <col min="11" max="14" width="11" style="8"/>
    <col min="15" max="15" width="11" style="11"/>
    <col min="16" max="20" width="11" style="14"/>
    <col min="21" max="21" width="22.1640625" customWidth="1"/>
  </cols>
  <sheetData>
    <row r="1" spans="1:22">
      <c r="A1" t="s">
        <v>0</v>
      </c>
      <c r="B1" t="s">
        <v>1</v>
      </c>
      <c r="C1" t="s">
        <v>2</v>
      </c>
      <c r="D1" t="s">
        <v>3</v>
      </c>
      <c r="E1" t="s">
        <v>4</v>
      </c>
      <c r="F1" t="s">
        <v>5</v>
      </c>
      <c r="G1" t="s">
        <v>6</v>
      </c>
      <c r="H1" t="s">
        <v>7</v>
      </c>
      <c r="I1" t="s">
        <v>8</v>
      </c>
      <c r="J1" s="7" t="str">
        <f>Unit_CFDAs!A1</f>
        <v>COS-CFDA</v>
      </c>
      <c r="K1" s="7" t="str">
        <f>Unit_CFDAs!B1</f>
        <v>COEN-CFDA</v>
      </c>
      <c r="L1" s="7" t="str">
        <f>Unit_CFDAs!C1</f>
        <v>CHS-CFDA</v>
      </c>
      <c r="M1" s="7" t="str">
        <f>Unit_CFDAs!D1</f>
        <v>COLA-CFDA</v>
      </c>
      <c r="N1" s="7" t="str">
        <f>Unit_CFDAs!E1</f>
        <v>COBA-CFDA</v>
      </c>
      <c r="O1" s="7" t="str">
        <f>Unit_CFDAs!F1</f>
        <v>SON-CFDA</v>
      </c>
      <c r="P1" s="12" t="str">
        <f>Unit_CFDAs!G1</f>
        <v>COED-CFDA</v>
      </c>
      <c r="Q1" s="12" t="str">
        <f>Unit_CFDAs!H1</f>
        <v>CTRs-CFDA</v>
      </c>
      <c r="R1" s="12" t="str">
        <f>Unit_CFDAs!I1</f>
        <v>BIOL-CFDA</v>
      </c>
      <c r="S1" s="12" t="str">
        <f>Unit_CFDAs!J1</f>
        <v>PSYCH-CFDA</v>
      </c>
      <c r="T1" s="12" t="str">
        <f>Unit_CFDAs!K1</f>
        <v>ME-CFDA</v>
      </c>
      <c r="U1" t="s">
        <v>831</v>
      </c>
      <c r="V1" t="s">
        <v>832</v>
      </c>
    </row>
    <row r="2" spans="1:22">
      <c r="A2" s="1">
        <v>41109</v>
      </c>
      <c r="B2" s="1">
        <v>41118</v>
      </c>
      <c r="C2" t="s">
        <v>6686</v>
      </c>
      <c r="D2" t="s">
        <v>6687</v>
      </c>
      <c r="E2" t="s">
        <v>6557</v>
      </c>
      <c r="F2">
        <v>300000</v>
      </c>
      <c r="G2" t="s">
        <v>6688</v>
      </c>
      <c r="I2">
        <v>15.516999999999999</v>
      </c>
      <c r="J2" s="9">
        <f ca="1">COUNTIF(OFFSET(Unit_CFDAs!A$2,0,0,COUNTA(Unit_CFDAs!A$2:A$68000),1),$I2)</f>
        <v>0</v>
      </c>
      <c r="K2" s="9">
        <f ca="1">COUNTIF(OFFSET(Unit_CFDAs!B$2,0,0,COUNTA(Unit_CFDAs!B$2:B$68000),1),$I2)</f>
        <v>0</v>
      </c>
      <c r="L2" s="9">
        <f ca="1">COUNTIF(OFFSET(Unit_CFDAs!C$2,0,0,COUNTA(Unit_CFDAs!C$2:C$68000),1),$I2)</f>
        <v>0</v>
      </c>
      <c r="M2" s="9">
        <f ca="1">COUNTIF(OFFSET(Unit_CFDAs!D$2,0,0,COUNTA(Unit_CFDAs!D$2:D$68000),1),$I2)</f>
        <v>0</v>
      </c>
      <c r="N2" s="9">
        <f ca="1">COUNTIF(OFFSET(Unit_CFDAs!E$2,0,0,COUNTA(Unit_CFDAs!E$2:E$68000),1),$I2)</f>
        <v>0</v>
      </c>
      <c r="O2" s="10">
        <f ca="1">COUNTIF(OFFSET(Unit_CFDAs!F$2,0,0,COUNTA(Unit_CFDAs!F$2:F$68000),1),$I2)</f>
        <v>0</v>
      </c>
      <c r="P2" s="13">
        <f ca="1">COUNTIF(OFFSET(Unit_CFDAs!G$2,0,0,COUNTA(Unit_CFDAs!G$2:G$68000),1),$I2)</f>
        <v>0</v>
      </c>
      <c r="Q2" s="13">
        <f ca="1">COUNTIF(OFFSET(Unit_CFDAs!H$2,0,0,COUNTA(Unit_CFDAs!H$2:H$68000),1),$I2)</f>
        <v>0</v>
      </c>
      <c r="R2" s="13">
        <f ca="1">COUNTIF(OFFSET(Unit_CFDAs!I$2,0,0,COUNTA(Unit_CFDAs!I$2:I$68000),1),$I2)</f>
        <v>0</v>
      </c>
      <c r="S2" s="13">
        <f ca="1">COUNTIF(OFFSET(Unit_CFDAs!J$2,0,0,COUNTA(Unit_CFDAs!J$2:J$68000),1),$I2)</f>
        <v>0</v>
      </c>
      <c r="T2" s="13">
        <f ca="1">COUNTIF(OFFSET(Unit_CFDAs!K$2,0,0,COUNTA(Unit_CFDAs!K$2:K$68000),1),$I2)</f>
        <v>0</v>
      </c>
      <c r="U2" t="str">
        <f>INDEX('CFDA-Defs'!$C$2:$C$68000,MATCH(I2,'CFDA-Defs'!$B$2:$B$68000))</f>
        <v>Bureau Of Reclamation, Department Of The Interior</v>
      </c>
      <c r="V2" t="str">
        <f>INDEX('CFDA-Defs'!$A$2:$A$68000,MATCH(I2,'CFDA-Defs'!$B$2:$B$68000))</f>
        <v>Fish and Wildlife Coordination Act</v>
      </c>
    </row>
    <row r="3" spans="1:22">
      <c r="A3" s="1">
        <v>41109</v>
      </c>
      <c r="B3" s="1">
        <v>41123</v>
      </c>
      <c r="C3" t="s">
        <v>6679</v>
      </c>
      <c r="D3" t="s">
        <v>6680</v>
      </c>
      <c r="E3" t="s">
        <v>462</v>
      </c>
      <c r="F3">
        <v>148905</v>
      </c>
      <c r="G3" t="s">
        <v>6681</v>
      </c>
      <c r="I3">
        <v>10.31</v>
      </c>
      <c r="J3" s="9">
        <f ca="1">COUNTIF(OFFSET(Unit_CFDAs!A$2,0,0,COUNTA(Unit_CFDAs!A$2:A$68000),1),$I3)</f>
        <v>1</v>
      </c>
      <c r="K3" s="9">
        <f ca="1">COUNTIF(OFFSET(Unit_CFDAs!B$2,0,0,COUNTA(Unit_CFDAs!B$2:B$68000),1),$I3)</f>
        <v>1</v>
      </c>
      <c r="L3" s="9">
        <f ca="1">COUNTIF(OFFSET(Unit_CFDAs!C$2,0,0,COUNTA(Unit_CFDAs!C$2:C$68000),1),$I3)</f>
        <v>1</v>
      </c>
      <c r="M3" s="9">
        <f ca="1">COUNTIF(OFFSET(Unit_CFDAs!D$2,0,0,COUNTA(Unit_CFDAs!D$2:D$68000),1),$I3)</f>
        <v>1</v>
      </c>
      <c r="N3" s="9">
        <f ca="1">COUNTIF(OFFSET(Unit_CFDAs!E$2,0,0,COUNTA(Unit_CFDAs!E$2:E$68000),1),$I3)</f>
        <v>0</v>
      </c>
      <c r="O3" s="10">
        <f ca="1">COUNTIF(OFFSET(Unit_CFDAs!F$2,0,0,COUNTA(Unit_CFDAs!F$2:F$68000),1),$I3)</f>
        <v>0</v>
      </c>
      <c r="P3" s="13">
        <f ca="1">COUNTIF(OFFSET(Unit_CFDAs!G$2,0,0,COUNTA(Unit_CFDAs!G$2:G$68000),1),$I3)</f>
        <v>1</v>
      </c>
      <c r="Q3" s="13">
        <f ca="1">COUNTIF(OFFSET(Unit_CFDAs!H$2,0,0,COUNTA(Unit_CFDAs!H$2:H$68000),1),$I3)</f>
        <v>1</v>
      </c>
      <c r="R3" s="13">
        <f ca="1">COUNTIF(OFFSET(Unit_CFDAs!I$2,0,0,COUNTA(Unit_CFDAs!I$2:I$68000),1),$I3)</f>
        <v>1</v>
      </c>
      <c r="S3" s="13">
        <f ca="1">COUNTIF(OFFSET(Unit_CFDAs!J$2,0,0,COUNTA(Unit_CFDAs!J$2:J$68000),1),$I3)</f>
        <v>0</v>
      </c>
      <c r="T3" s="13">
        <f ca="1">COUNTIF(OFFSET(Unit_CFDAs!K$2,0,0,COUNTA(Unit_CFDAs!K$2:K$68000),1),$I3)</f>
        <v>1</v>
      </c>
      <c r="U3" t="str">
        <f>INDEX('CFDA-Defs'!$C$2:$C$68000,MATCH(I3,'CFDA-Defs'!$B$2:$B$68000))</f>
        <v>National Institute Of Food And Agriculture, Department Of Agriculture</v>
      </c>
      <c r="V3" t="str">
        <f>INDEX('CFDA-Defs'!$A$2:$A$68000,MATCH(I3,'CFDA-Defs'!$B$2:$B$68000))</f>
        <v xml:space="preserve">Agriculture and Food Research Initiative (AFRI) </v>
      </c>
    </row>
    <row r="4" spans="1:22">
      <c r="A4" s="1">
        <v>41109</v>
      </c>
      <c r="B4" s="1">
        <v>41123</v>
      </c>
      <c r="C4" t="s">
        <v>6682</v>
      </c>
      <c r="D4" t="s">
        <v>6680</v>
      </c>
      <c r="E4" t="s">
        <v>462</v>
      </c>
      <c r="F4">
        <v>148572</v>
      </c>
      <c r="G4" t="s">
        <v>6681</v>
      </c>
      <c r="I4">
        <v>10.31</v>
      </c>
      <c r="J4" s="9">
        <f ca="1">COUNTIF(OFFSET(Unit_CFDAs!A$2,0,0,COUNTA(Unit_CFDAs!A$2:A$68000),1),$I4)</f>
        <v>1</v>
      </c>
      <c r="K4" s="9">
        <f ca="1">COUNTIF(OFFSET(Unit_CFDAs!B$2,0,0,COUNTA(Unit_CFDAs!B$2:B$68000),1),$I4)</f>
        <v>1</v>
      </c>
      <c r="L4" s="9">
        <f ca="1">COUNTIF(OFFSET(Unit_CFDAs!C$2,0,0,COUNTA(Unit_CFDAs!C$2:C$68000),1),$I4)</f>
        <v>1</v>
      </c>
      <c r="M4" s="9">
        <f ca="1">COUNTIF(OFFSET(Unit_CFDAs!D$2,0,0,COUNTA(Unit_CFDAs!D$2:D$68000),1),$I4)</f>
        <v>1</v>
      </c>
      <c r="N4" s="9">
        <f ca="1">COUNTIF(OFFSET(Unit_CFDAs!E$2,0,0,COUNTA(Unit_CFDAs!E$2:E$68000),1),$I4)</f>
        <v>0</v>
      </c>
      <c r="O4" s="10">
        <f ca="1">COUNTIF(OFFSET(Unit_CFDAs!F$2,0,0,COUNTA(Unit_CFDAs!F$2:F$68000),1),$I4)</f>
        <v>0</v>
      </c>
      <c r="P4" s="13">
        <f ca="1">COUNTIF(OFFSET(Unit_CFDAs!G$2,0,0,COUNTA(Unit_CFDAs!G$2:G$68000),1),$I4)</f>
        <v>1</v>
      </c>
      <c r="Q4" s="13">
        <f ca="1">COUNTIF(OFFSET(Unit_CFDAs!H$2,0,0,COUNTA(Unit_CFDAs!H$2:H$68000),1),$I4)</f>
        <v>1</v>
      </c>
      <c r="R4" s="13">
        <f ca="1">COUNTIF(OFFSET(Unit_CFDAs!I$2,0,0,COUNTA(Unit_CFDAs!I$2:I$68000),1),$I4)</f>
        <v>1</v>
      </c>
      <c r="S4" s="13">
        <f ca="1">COUNTIF(OFFSET(Unit_CFDAs!J$2,0,0,COUNTA(Unit_CFDAs!J$2:J$68000),1),$I4)</f>
        <v>0</v>
      </c>
      <c r="T4" s="13">
        <f ca="1">COUNTIF(OFFSET(Unit_CFDAs!K$2,0,0,COUNTA(Unit_CFDAs!K$2:K$68000),1),$I4)</f>
        <v>1</v>
      </c>
      <c r="U4" t="str">
        <f>INDEX('CFDA-Defs'!$C$2:$C$68000,MATCH(I4,'CFDA-Defs'!$B$2:$B$68000))</f>
        <v>National Institute Of Food And Agriculture, Department Of Agriculture</v>
      </c>
      <c r="V4" t="str">
        <f>INDEX('CFDA-Defs'!$A$2:$A$68000,MATCH(I4,'CFDA-Defs'!$B$2:$B$68000))</f>
        <v xml:space="preserve">Agriculture and Food Research Initiative (AFRI) </v>
      </c>
    </row>
    <row r="5" spans="1:22">
      <c r="A5" s="1">
        <v>41109</v>
      </c>
      <c r="B5" s="1">
        <v>41192</v>
      </c>
      <c r="C5" t="s">
        <v>6754</v>
      </c>
      <c r="D5" t="s">
        <v>6755</v>
      </c>
      <c r="E5" t="s">
        <v>12</v>
      </c>
      <c r="F5">
        <v>100000</v>
      </c>
      <c r="G5" t="s">
        <v>6756</v>
      </c>
      <c r="H5" t="s">
        <v>6757</v>
      </c>
      <c r="I5">
        <v>45.024000000000001</v>
      </c>
      <c r="J5" s="9">
        <f ca="1">COUNTIF(OFFSET(Unit_CFDAs!A$2,0,0,COUNTA(Unit_CFDAs!A$2:A$68000),1),$I5)</f>
        <v>0</v>
      </c>
      <c r="K5" s="9">
        <f ca="1">COUNTIF(OFFSET(Unit_CFDAs!B$2,0,0,COUNTA(Unit_CFDAs!B$2:B$68000),1),$I5)</f>
        <v>0</v>
      </c>
      <c r="L5" s="9">
        <f ca="1">COUNTIF(OFFSET(Unit_CFDAs!C$2,0,0,COUNTA(Unit_CFDAs!C$2:C$68000),1),$I5)</f>
        <v>0</v>
      </c>
      <c r="M5" s="9">
        <f ca="1">COUNTIF(OFFSET(Unit_CFDAs!D$2,0,0,COUNTA(Unit_CFDAs!D$2:D$68000),1),$I5)</f>
        <v>1</v>
      </c>
      <c r="N5" s="9">
        <f ca="1">COUNTIF(OFFSET(Unit_CFDAs!E$2,0,0,COUNTA(Unit_CFDAs!E$2:E$68000),1),$I5)</f>
        <v>0</v>
      </c>
      <c r="O5" s="10">
        <f ca="1">COUNTIF(OFFSET(Unit_CFDAs!F$2,0,0,COUNTA(Unit_CFDAs!F$2:F$68000),1),$I5)</f>
        <v>0</v>
      </c>
      <c r="P5" s="13">
        <f ca="1">COUNTIF(OFFSET(Unit_CFDAs!G$2,0,0,COUNTA(Unit_CFDAs!G$2:G$68000),1),$I5)</f>
        <v>0</v>
      </c>
      <c r="Q5" s="13">
        <f ca="1">COUNTIF(OFFSET(Unit_CFDAs!H$2,0,0,COUNTA(Unit_CFDAs!H$2:H$68000),1),$I5)</f>
        <v>1</v>
      </c>
      <c r="R5" s="13">
        <f ca="1">COUNTIF(OFFSET(Unit_CFDAs!I$2,0,0,COUNTA(Unit_CFDAs!I$2:I$68000),1),$I5)</f>
        <v>0</v>
      </c>
      <c r="S5" s="13">
        <f ca="1">COUNTIF(OFFSET(Unit_CFDAs!J$2,0,0,COUNTA(Unit_CFDAs!J$2:J$68000),1),$I5)</f>
        <v>0</v>
      </c>
      <c r="T5" s="13">
        <f ca="1">COUNTIF(OFFSET(Unit_CFDAs!K$2,0,0,COUNTA(Unit_CFDAs!K$2:K$68000),1),$I5)</f>
        <v>0</v>
      </c>
      <c r="U5" t="str">
        <f>INDEX('CFDA-Defs'!$C$2:$C$68000,MATCH(I5,'CFDA-Defs'!$B$2:$B$68000))</f>
        <v>National Endowment For The Arts</v>
      </c>
      <c r="V5" t="str">
        <f>INDEX('CFDA-Defs'!$A$2:$A$68000,MATCH(I5,'CFDA-Defs'!$B$2:$B$68000))</f>
        <v>Promotion of the Arts_Grants to Organizations and Individuals</v>
      </c>
    </row>
    <row r="6" spans="1:22">
      <c r="A6" s="1">
        <v>41109</v>
      </c>
      <c r="B6" s="1">
        <v>41247</v>
      </c>
      <c r="C6" t="s">
        <v>6778</v>
      </c>
      <c r="D6" t="s">
        <v>6779</v>
      </c>
      <c r="E6" t="s">
        <v>15</v>
      </c>
      <c r="F6">
        <v>150000</v>
      </c>
      <c r="G6" t="s">
        <v>6780</v>
      </c>
      <c r="H6" t="s">
        <v>6781</v>
      </c>
      <c r="I6">
        <v>93.846999999999994</v>
      </c>
      <c r="J6" s="9">
        <f ca="1">COUNTIF(OFFSET(Unit_CFDAs!A$2,0,0,COUNTA(Unit_CFDAs!A$2:A$68000),1),$I6)</f>
        <v>1</v>
      </c>
      <c r="K6" s="9">
        <f ca="1">COUNTIF(OFFSET(Unit_CFDAs!B$2,0,0,COUNTA(Unit_CFDAs!B$2:B$68000),1),$I6)</f>
        <v>0</v>
      </c>
      <c r="L6" s="9">
        <f ca="1">COUNTIF(OFFSET(Unit_CFDAs!C$2,0,0,COUNTA(Unit_CFDAs!C$2:C$68000),1),$I6)</f>
        <v>1</v>
      </c>
      <c r="M6" s="9">
        <f ca="1">COUNTIF(OFFSET(Unit_CFDAs!D$2,0,0,COUNTA(Unit_CFDAs!D$2:D$68000),1),$I6)</f>
        <v>1</v>
      </c>
      <c r="N6" s="9">
        <f ca="1">COUNTIF(OFFSET(Unit_CFDAs!E$2,0,0,COUNTA(Unit_CFDAs!E$2:E$68000),1),$I6)</f>
        <v>0</v>
      </c>
      <c r="O6" s="10">
        <f ca="1">COUNTIF(OFFSET(Unit_CFDAs!F$2,0,0,COUNTA(Unit_CFDAs!F$2:F$68000),1),$I6)</f>
        <v>0</v>
      </c>
      <c r="P6" s="13">
        <f ca="1">COUNTIF(OFFSET(Unit_CFDAs!G$2,0,0,COUNTA(Unit_CFDAs!G$2:G$68000),1),$I6)</f>
        <v>0</v>
      </c>
      <c r="Q6" s="13">
        <f ca="1">COUNTIF(OFFSET(Unit_CFDAs!H$2,0,0,COUNTA(Unit_CFDAs!H$2:H$68000),1),$I6)</f>
        <v>0</v>
      </c>
      <c r="R6" s="13">
        <f ca="1">COUNTIF(OFFSET(Unit_CFDAs!I$2,0,0,COUNTA(Unit_CFDAs!I$2:I$68000),1),$I6)</f>
        <v>1</v>
      </c>
      <c r="S6" s="13">
        <f ca="1">COUNTIF(OFFSET(Unit_CFDAs!J$2,0,0,COUNTA(Unit_CFDAs!J$2:J$68000),1),$I6)</f>
        <v>1</v>
      </c>
      <c r="T6" s="13">
        <f ca="1">COUNTIF(OFFSET(Unit_CFDAs!K$2,0,0,COUNTA(Unit_CFDAs!K$2:K$68000),1),$I6)</f>
        <v>0</v>
      </c>
      <c r="U6" t="str">
        <f>INDEX('CFDA-Defs'!$C$2:$C$68000,MATCH(I6,'CFDA-Defs'!$B$2:$B$68000))</f>
        <v>National Institutes Of Health, Department Of Health And Human Services</v>
      </c>
      <c r="V6" t="str">
        <f>INDEX('CFDA-Defs'!$A$2:$A$68000,MATCH(I6,'CFDA-Defs'!$B$2:$B$68000))</f>
        <v>Diabetes, Digestive, and Kidney Diseases Extramural Research</v>
      </c>
    </row>
    <row r="7" spans="1:22">
      <c r="A7" s="1">
        <v>41108</v>
      </c>
      <c r="B7" s="1">
        <v>41111</v>
      </c>
      <c r="C7" t="s">
        <v>6706</v>
      </c>
      <c r="D7" t="s">
        <v>6707</v>
      </c>
      <c r="E7" t="s">
        <v>504</v>
      </c>
      <c r="F7">
        <v>95000</v>
      </c>
      <c r="G7" t="s">
        <v>6708</v>
      </c>
      <c r="H7" t="s">
        <v>425</v>
      </c>
      <c r="I7">
        <v>15.945</v>
      </c>
      <c r="J7" s="9">
        <f ca="1">COUNTIF(OFFSET(Unit_CFDAs!A$2,0,0,COUNTA(Unit_CFDAs!A$2:A$68000),1),$I7)</f>
        <v>1</v>
      </c>
      <c r="K7" s="9">
        <f ca="1">COUNTIF(OFFSET(Unit_CFDAs!B$2,0,0,COUNTA(Unit_CFDAs!B$2:B$68000),1),$I7)</f>
        <v>0</v>
      </c>
      <c r="L7" s="9">
        <f ca="1">COUNTIF(OFFSET(Unit_CFDAs!C$2,0,0,COUNTA(Unit_CFDAs!C$2:C$68000),1),$I7)</f>
        <v>0</v>
      </c>
      <c r="M7" s="9">
        <f ca="1">COUNTIF(OFFSET(Unit_CFDAs!D$2,0,0,COUNTA(Unit_CFDAs!D$2:D$68000),1),$I7)</f>
        <v>0</v>
      </c>
      <c r="N7" s="9">
        <f ca="1">COUNTIF(OFFSET(Unit_CFDAs!E$2,0,0,COUNTA(Unit_CFDAs!E$2:E$68000),1),$I7)</f>
        <v>0</v>
      </c>
      <c r="O7" s="10">
        <f ca="1">COUNTIF(OFFSET(Unit_CFDAs!F$2,0,0,COUNTA(Unit_CFDAs!F$2:F$68000),1),$I7)</f>
        <v>0</v>
      </c>
      <c r="P7" s="13">
        <f ca="1">COUNTIF(OFFSET(Unit_CFDAs!G$2,0,0,COUNTA(Unit_CFDAs!G$2:G$68000),1),$I7)</f>
        <v>0</v>
      </c>
      <c r="Q7" s="13">
        <f ca="1">COUNTIF(OFFSET(Unit_CFDAs!H$2,0,0,COUNTA(Unit_CFDAs!H$2:H$68000),1),$I7)</f>
        <v>0</v>
      </c>
      <c r="R7" s="13">
        <f ca="1">COUNTIF(OFFSET(Unit_CFDAs!I$2,0,0,COUNTA(Unit_CFDAs!I$2:I$68000),1),$I7)</f>
        <v>1</v>
      </c>
      <c r="S7" s="13">
        <f ca="1">COUNTIF(OFFSET(Unit_CFDAs!J$2,0,0,COUNTA(Unit_CFDAs!J$2:J$68000),1),$I7)</f>
        <v>0</v>
      </c>
      <c r="T7" s="13">
        <f ca="1">COUNTIF(OFFSET(Unit_CFDAs!K$2,0,0,COUNTA(Unit_CFDAs!K$2:K$68000),1),$I7)</f>
        <v>0</v>
      </c>
      <c r="U7" t="str">
        <f>INDEX('CFDA-Defs'!$C$2:$C$68000,MATCH(I7,'CFDA-Defs'!$B$2:$B$68000))</f>
        <v>National Park Service, Department Of The Interior</v>
      </c>
      <c r="V7" t="str">
        <f>INDEX('CFDA-Defs'!$A$2:$A$68000,MATCH(I7,'CFDA-Defs'!$B$2:$B$68000))</f>
        <v>Cooperative Research and Training Programs Ð Resources of the National Park System</v>
      </c>
    </row>
    <row r="8" spans="1:22">
      <c r="A8" s="1">
        <v>41108</v>
      </c>
      <c r="B8" s="1">
        <v>41139</v>
      </c>
      <c r="C8" t="s">
        <v>6730</v>
      </c>
      <c r="D8" t="s">
        <v>6731</v>
      </c>
      <c r="E8" t="s">
        <v>6732</v>
      </c>
      <c r="F8">
        <v>60000</v>
      </c>
      <c r="G8" t="s">
        <v>6733</v>
      </c>
      <c r="I8">
        <v>19.04</v>
      </c>
      <c r="J8" s="9">
        <f ca="1">COUNTIF(OFFSET(Unit_CFDAs!A$2,0,0,COUNTA(Unit_CFDAs!A$2:A$68000),1),$I8)</f>
        <v>0</v>
      </c>
      <c r="K8" s="9">
        <f ca="1">COUNTIF(OFFSET(Unit_CFDAs!B$2,0,0,COUNTA(Unit_CFDAs!B$2:B$68000),1),$I8)</f>
        <v>0</v>
      </c>
      <c r="L8" s="9">
        <f ca="1">COUNTIF(OFFSET(Unit_CFDAs!C$2,0,0,COUNTA(Unit_CFDAs!C$2:C$68000),1),$I8)</f>
        <v>0</v>
      </c>
      <c r="M8" s="9">
        <f ca="1">COUNTIF(OFFSET(Unit_CFDAs!D$2,0,0,COUNTA(Unit_CFDAs!D$2:D$68000),1),$I8)</f>
        <v>0</v>
      </c>
      <c r="N8" s="9">
        <f ca="1">COUNTIF(OFFSET(Unit_CFDAs!E$2,0,0,COUNTA(Unit_CFDAs!E$2:E$68000),1),$I8)</f>
        <v>0</v>
      </c>
      <c r="O8" s="10">
        <f ca="1">COUNTIF(OFFSET(Unit_CFDAs!F$2,0,0,COUNTA(Unit_CFDAs!F$2:F$68000),1),$I8)</f>
        <v>0</v>
      </c>
      <c r="P8" s="13">
        <f ca="1">COUNTIF(OFFSET(Unit_CFDAs!G$2,0,0,COUNTA(Unit_CFDAs!G$2:G$68000),1),$I8)</f>
        <v>0</v>
      </c>
      <c r="Q8" s="13">
        <f ca="1">COUNTIF(OFFSET(Unit_CFDAs!H$2,0,0,COUNTA(Unit_CFDAs!H$2:H$68000),1),$I8)</f>
        <v>0</v>
      </c>
      <c r="R8" s="13">
        <f ca="1">COUNTIF(OFFSET(Unit_CFDAs!I$2,0,0,COUNTA(Unit_CFDAs!I$2:I$68000),1),$I8)</f>
        <v>0</v>
      </c>
      <c r="S8" s="13">
        <f ca="1">COUNTIF(OFFSET(Unit_CFDAs!J$2,0,0,COUNTA(Unit_CFDAs!J$2:J$68000),1),$I8)</f>
        <v>0</v>
      </c>
      <c r="T8" s="13">
        <f ca="1">COUNTIF(OFFSET(Unit_CFDAs!K$2,0,0,COUNTA(Unit_CFDAs!K$2:K$68000),1),$I8)</f>
        <v>0</v>
      </c>
      <c r="U8" t="str">
        <f>INDEX('CFDA-Defs'!$C$2:$C$68000,MATCH(I8,'CFDA-Defs'!$B$2:$B$68000))</f>
        <v>Under Secretary For Public Diplomacy And Public Affairs , Department Of State</v>
      </c>
      <c r="V8" t="str">
        <f>INDEX('CFDA-Defs'!$A$2:$A$68000,MATCH(I8,'CFDA-Defs'!$B$2:$B$68000))</f>
        <v>Public Diplomacy Programs</v>
      </c>
    </row>
    <row r="9" spans="1:22">
      <c r="A9" s="1">
        <v>41107</v>
      </c>
      <c r="B9" s="1">
        <v>41111</v>
      </c>
      <c r="C9" t="s">
        <v>6709</v>
      </c>
      <c r="D9" t="s">
        <v>6710</v>
      </c>
      <c r="E9" t="s">
        <v>504</v>
      </c>
      <c r="F9">
        <v>40303</v>
      </c>
      <c r="G9" t="s">
        <v>6711</v>
      </c>
      <c r="H9" t="s">
        <v>425</v>
      </c>
      <c r="I9">
        <v>15.945</v>
      </c>
      <c r="J9" s="9">
        <f ca="1">COUNTIF(OFFSET(Unit_CFDAs!A$2,0,0,COUNTA(Unit_CFDAs!A$2:A$68000),1),$I9)</f>
        <v>1</v>
      </c>
      <c r="K9" s="9">
        <f ca="1">COUNTIF(OFFSET(Unit_CFDAs!B$2,0,0,COUNTA(Unit_CFDAs!B$2:B$68000),1),$I9)</f>
        <v>0</v>
      </c>
      <c r="L9" s="9">
        <f ca="1">COUNTIF(OFFSET(Unit_CFDAs!C$2,0,0,COUNTA(Unit_CFDAs!C$2:C$68000),1),$I9)</f>
        <v>0</v>
      </c>
      <c r="M9" s="9">
        <f ca="1">COUNTIF(OFFSET(Unit_CFDAs!D$2,0,0,COUNTA(Unit_CFDAs!D$2:D$68000),1),$I9)</f>
        <v>0</v>
      </c>
      <c r="N9" s="9">
        <f ca="1">COUNTIF(OFFSET(Unit_CFDAs!E$2,0,0,COUNTA(Unit_CFDAs!E$2:E$68000),1),$I9)</f>
        <v>0</v>
      </c>
      <c r="O9" s="10">
        <f ca="1">COUNTIF(OFFSET(Unit_CFDAs!F$2,0,0,COUNTA(Unit_CFDAs!F$2:F$68000),1),$I9)</f>
        <v>0</v>
      </c>
      <c r="P9" s="13">
        <f ca="1">COUNTIF(OFFSET(Unit_CFDAs!G$2,0,0,COUNTA(Unit_CFDAs!G$2:G$68000),1),$I9)</f>
        <v>0</v>
      </c>
      <c r="Q9" s="13">
        <f ca="1">COUNTIF(OFFSET(Unit_CFDAs!H$2,0,0,COUNTA(Unit_CFDAs!H$2:H$68000),1),$I9)</f>
        <v>0</v>
      </c>
      <c r="R9" s="13">
        <f ca="1">COUNTIF(OFFSET(Unit_CFDAs!I$2,0,0,COUNTA(Unit_CFDAs!I$2:I$68000),1),$I9)</f>
        <v>1</v>
      </c>
      <c r="S9" s="13">
        <f ca="1">COUNTIF(OFFSET(Unit_CFDAs!J$2,0,0,COUNTA(Unit_CFDAs!J$2:J$68000),1),$I9)</f>
        <v>0</v>
      </c>
      <c r="T9" s="13">
        <f ca="1">COUNTIF(OFFSET(Unit_CFDAs!K$2,0,0,COUNTA(Unit_CFDAs!K$2:K$68000),1),$I9)</f>
        <v>0</v>
      </c>
      <c r="U9" t="str">
        <f>INDEX('CFDA-Defs'!$C$2:$C$68000,MATCH(I9,'CFDA-Defs'!$B$2:$B$68000))</f>
        <v>National Park Service, Department Of The Interior</v>
      </c>
      <c r="V9" t="str">
        <f>INDEX('CFDA-Defs'!$A$2:$A$68000,MATCH(I9,'CFDA-Defs'!$B$2:$B$68000))</f>
        <v>Cooperative Research and Training Programs Ð Resources of the National Park System</v>
      </c>
    </row>
    <row r="10" spans="1:22">
      <c r="A10" s="1">
        <v>41107</v>
      </c>
      <c r="B10" s="1">
        <v>41112</v>
      </c>
      <c r="C10" t="s">
        <v>6712</v>
      </c>
      <c r="D10" t="s">
        <v>6713</v>
      </c>
      <c r="E10" t="s">
        <v>504</v>
      </c>
      <c r="F10">
        <v>609653</v>
      </c>
      <c r="G10" t="s">
        <v>6714</v>
      </c>
      <c r="H10" t="s">
        <v>425</v>
      </c>
      <c r="I10">
        <v>15.945</v>
      </c>
      <c r="J10" s="9">
        <f ca="1">COUNTIF(OFFSET(Unit_CFDAs!A$2,0,0,COUNTA(Unit_CFDAs!A$2:A$68000),1),$I10)</f>
        <v>1</v>
      </c>
      <c r="K10" s="9">
        <f ca="1">COUNTIF(OFFSET(Unit_CFDAs!B$2,0,0,COUNTA(Unit_CFDAs!B$2:B$68000),1),$I10)</f>
        <v>0</v>
      </c>
      <c r="L10" s="9">
        <f ca="1">COUNTIF(OFFSET(Unit_CFDAs!C$2,0,0,COUNTA(Unit_CFDAs!C$2:C$68000),1),$I10)</f>
        <v>0</v>
      </c>
      <c r="M10" s="9">
        <f ca="1">COUNTIF(OFFSET(Unit_CFDAs!D$2,0,0,COUNTA(Unit_CFDAs!D$2:D$68000),1),$I10)</f>
        <v>0</v>
      </c>
      <c r="N10" s="9">
        <f ca="1">COUNTIF(OFFSET(Unit_CFDAs!E$2,0,0,COUNTA(Unit_CFDAs!E$2:E$68000),1),$I10)</f>
        <v>0</v>
      </c>
      <c r="O10" s="10">
        <f ca="1">COUNTIF(OFFSET(Unit_CFDAs!F$2,0,0,COUNTA(Unit_CFDAs!F$2:F$68000),1),$I10)</f>
        <v>0</v>
      </c>
      <c r="P10" s="13">
        <f ca="1">COUNTIF(OFFSET(Unit_CFDAs!G$2,0,0,COUNTA(Unit_CFDAs!G$2:G$68000),1),$I10)</f>
        <v>0</v>
      </c>
      <c r="Q10" s="13">
        <f ca="1">COUNTIF(OFFSET(Unit_CFDAs!H$2,0,0,COUNTA(Unit_CFDAs!H$2:H$68000),1),$I10)</f>
        <v>0</v>
      </c>
      <c r="R10" s="13">
        <f ca="1">COUNTIF(OFFSET(Unit_CFDAs!I$2,0,0,COUNTA(Unit_CFDAs!I$2:I$68000),1),$I10)</f>
        <v>1</v>
      </c>
      <c r="S10" s="13">
        <f ca="1">COUNTIF(OFFSET(Unit_CFDAs!J$2,0,0,COUNTA(Unit_CFDAs!J$2:J$68000),1),$I10)</f>
        <v>0</v>
      </c>
      <c r="T10" s="13">
        <f ca="1">COUNTIF(OFFSET(Unit_CFDAs!K$2,0,0,COUNTA(Unit_CFDAs!K$2:K$68000),1),$I10)</f>
        <v>0</v>
      </c>
      <c r="U10" t="str">
        <f>INDEX('CFDA-Defs'!$C$2:$C$68000,MATCH(I10,'CFDA-Defs'!$B$2:$B$68000))</f>
        <v>National Park Service, Department Of The Interior</v>
      </c>
      <c r="V10" t="str">
        <f>INDEX('CFDA-Defs'!$A$2:$A$68000,MATCH(I10,'CFDA-Defs'!$B$2:$B$68000))</f>
        <v>Cooperative Research and Training Programs Ð Resources of the National Park System</v>
      </c>
    </row>
    <row r="11" spans="1:22">
      <c r="A11" s="1">
        <v>41107</v>
      </c>
      <c r="B11" s="1">
        <v>41114</v>
      </c>
      <c r="C11" t="s">
        <v>6715</v>
      </c>
      <c r="D11" t="s">
        <v>6716</v>
      </c>
      <c r="E11" t="s">
        <v>504</v>
      </c>
      <c r="F11">
        <v>38000</v>
      </c>
      <c r="G11" t="s">
        <v>6717</v>
      </c>
      <c r="H11" t="s">
        <v>425</v>
      </c>
      <c r="I11">
        <v>15.945</v>
      </c>
      <c r="J11" s="9">
        <f ca="1">COUNTIF(OFFSET(Unit_CFDAs!A$2,0,0,COUNTA(Unit_CFDAs!A$2:A$68000),1),$I11)</f>
        <v>1</v>
      </c>
      <c r="K11" s="9">
        <f ca="1">COUNTIF(OFFSET(Unit_CFDAs!B$2,0,0,COUNTA(Unit_CFDAs!B$2:B$68000),1),$I11)</f>
        <v>0</v>
      </c>
      <c r="L11" s="9">
        <f ca="1">COUNTIF(OFFSET(Unit_CFDAs!C$2,0,0,COUNTA(Unit_CFDAs!C$2:C$68000),1),$I11)</f>
        <v>0</v>
      </c>
      <c r="M11" s="9">
        <f ca="1">COUNTIF(OFFSET(Unit_CFDAs!D$2,0,0,COUNTA(Unit_CFDAs!D$2:D$68000),1),$I11)</f>
        <v>0</v>
      </c>
      <c r="N11" s="9">
        <f ca="1">COUNTIF(OFFSET(Unit_CFDAs!E$2,0,0,COUNTA(Unit_CFDAs!E$2:E$68000),1),$I11)</f>
        <v>0</v>
      </c>
      <c r="O11" s="10">
        <f ca="1">COUNTIF(OFFSET(Unit_CFDAs!F$2,0,0,COUNTA(Unit_CFDAs!F$2:F$68000),1),$I11)</f>
        <v>0</v>
      </c>
      <c r="P11" s="13">
        <f ca="1">COUNTIF(OFFSET(Unit_CFDAs!G$2,0,0,COUNTA(Unit_CFDAs!G$2:G$68000),1),$I11)</f>
        <v>0</v>
      </c>
      <c r="Q11" s="13">
        <f ca="1">COUNTIF(OFFSET(Unit_CFDAs!H$2,0,0,COUNTA(Unit_CFDAs!H$2:H$68000),1),$I11)</f>
        <v>0</v>
      </c>
      <c r="R11" s="13">
        <f ca="1">COUNTIF(OFFSET(Unit_CFDAs!I$2,0,0,COUNTA(Unit_CFDAs!I$2:I$68000),1),$I11)</f>
        <v>1</v>
      </c>
      <c r="S11" s="13">
        <f ca="1">COUNTIF(OFFSET(Unit_CFDAs!J$2,0,0,COUNTA(Unit_CFDAs!J$2:J$68000),1),$I11)</f>
        <v>0</v>
      </c>
      <c r="T11" s="13">
        <f ca="1">COUNTIF(OFFSET(Unit_CFDAs!K$2,0,0,COUNTA(Unit_CFDAs!K$2:K$68000),1),$I11)</f>
        <v>0</v>
      </c>
      <c r="U11" t="str">
        <f>INDEX('CFDA-Defs'!$C$2:$C$68000,MATCH(I11,'CFDA-Defs'!$B$2:$B$68000))</f>
        <v>National Park Service, Department Of The Interior</v>
      </c>
      <c r="V11" t="str">
        <f>INDEX('CFDA-Defs'!$A$2:$A$68000,MATCH(I11,'CFDA-Defs'!$B$2:$B$68000))</f>
        <v>Cooperative Research and Training Programs Ð Resources of the National Park System</v>
      </c>
    </row>
    <row r="12" spans="1:22">
      <c r="A12" s="1">
        <v>41107</v>
      </c>
      <c r="B12" s="1">
        <v>41142</v>
      </c>
      <c r="C12" t="s">
        <v>6790</v>
      </c>
      <c r="D12" t="s">
        <v>6791</v>
      </c>
      <c r="E12" t="s">
        <v>6403</v>
      </c>
      <c r="F12">
        <v>0</v>
      </c>
      <c r="G12" t="s">
        <v>6792</v>
      </c>
      <c r="H12" t="s">
        <v>425</v>
      </c>
      <c r="I12">
        <v>97.004999999999995</v>
      </c>
      <c r="J12" s="9">
        <f ca="1">COUNTIF(OFFSET(Unit_CFDAs!A$2,0,0,COUNTA(Unit_CFDAs!A$2:A$68000),1),$I12)</f>
        <v>1</v>
      </c>
      <c r="K12" s="9">
        <f ca="1">COUNTIF(OFFSET(Unit_CFDAs!B$2,0,0,COUNTA(Unit_CFDAs!B$2:B$68000),1),$I12)</f>
        <v>1</v>
      </c>
      <c r="L12" s="9">
        <f ca="1">COUNTIF(OFFSET(Unit_CFDAs!C$2,0,0,COUNTA(Unit_CFDAs!C$2:C$68000),1),$I12)</f>
        <v>0</v>
      </c>
      <c r="M12" s="9">
        <f ca="1">COUNTIF(OFFSET(Unit_CFDAs!D$2,0,0,COUNTA(Unit_CFDAs!D$2:D$68000),1),$I12)</f>
        <v>0</v>
      </c>
      <c r="N12" s="9">
        <f ca="1">COUNTIF(OFFSET(Unit_CFDAs!E$2,0,0,COUNTA(Unit_CFDAs!E$2:E$68000),1),$I12)</f>
        <v>0</v>
      </c>
      <c r="O12" s="10">
        <f ca="1">COUNTIF(OFFSET(Unit_CFDAs!F$2,0,0,COUNTA(Unit_CFDAs!F$2:F$68000),1),$I12)</f>
        <v>0</v>
      </c>
      <c r="P12" s="13">
        <f ca="1">COUNTIF(OFFSET(Unit_CFDAs!G$2,0,0,COUNTA(Unit_CFDAs!G$2:G$68000),1),$I12)</f>
        <v>0</v>
      </c>
      <c r="Q12" s="13">
        <f ca="1">COUNTIF(OFFSET(Unit_CFDAs!H$2,0,0,COUNTA(Unit_CFDAs!H$2:H$68000),1),$I12)</f>
        <v>0</v>
      </c>
      <c r="R12" s="13">
        <f ca="1">COUNTIF(OFFSET(Unit_CFDAs!I$2,0,0,COUNTA(Unit_CFDAs!I$2:I$68000),1),$I12)</f>
        <v>1</v>
      </c>
      <c r="S12" s="13">
        <f ca="1">COUNTIF(OFFSET(Unit_CFDAs!J$2,0,0,COUNTA(Unit_CFDAs!J$2:J$68000),1),$I12)</f>
        <v>0</v>
      </c>
      <c r="T12" s="13">
        <f ca="1">COUNTIF(OFFSET(Unit_CFDAs!K$2,0,0,COUNTA(Unit_CFDAs!K$2:K$68000),1),$I12)</f>
        <v>0</v>
      </c>
      <c r="U12" t="str">
        <f>INDEX('CFDA-Defs'!$C$2:$C$68000,MATCH(I12,'CFDA-Defs'!$B$2:$B$68000))</f>
        <v>Department Of Homeland Security</v>
      </c>
      <c r="V12" t="str">
        <f>INDEX('CFDA-Defs'!$A$2:$A$68000,MATCH(I12,'CFDA-Defs'!$B$2:$B$68000))</f>
        <v>State and Local Homeland Security National Training Program</v>
      </c>
    </row>
    <row r="13" spans="1:22">
      <c r="A13" s="1">
        <v>41104</v>
      </c>
      <c r="B13" s="1">
        <v>41136</v>
      </c>
      <c r="C13" t="s">
        <v>6786</v>
      </c>
      <c r="D13" t="s">
        <v>6787</v>
      </c>
      <c r="E13" t="s">
        <v>12</v>
      </c>
      <c r="F13">
        <v>4500000</v>
      </c>
      <c r="G13" t="s">
        <v>6788</v>
      </c>
      <c r="H13" t="s">
        <v>6789</v>
      </c>
      <c r="I13">
        <v>94.024000000000001</v>
      </c>
      <c r="J13" s="9">
        <f ca="1">COUNTIF(OFFSET(Unit_CFDAs!A$2,0,0,COUNTA(Unit_CFDAs!A$2:A$68000),1),$I13)</f>
        <v>0</v>
      </c>
      <c r="K13" s="9">
        <f ca="1">COUNTIF(OFFSET(Unit_CFDAs!B$2,0,0,COUNTA(Unit_CFDAs!B$2:B$68000),1),$I13)</f>
        <v>0</v>
      </c>
      <c r="L13" s="9">
        <f ca="1">COUNTIF(OFFSET(Unit_CFDAs!C$2,0,0,COUNTA(Unit_CFDAs!C$2:C$68000),1),$I13)</f>
        <v>0</v>
      </c>
      <c r="M13" s="9">
        <f ca="1">COUNTIF(OFFSET(Unit_CFDAs!D$2,0,0,COUNTA(Unit_CFDAs!D$2:D$68000),1),$I13)</f>
        <v>0</v>
      </c>
      <c r="N13" s="9">
        <f ca="1">COUNTIF(OFFSET(Unit_CFDAs!E$2,0,0,COUNTA(Unit_CFDAs!E$2:E$68000),1),$I13)</f>
        <v>0</v>
      </c>
      <c r="O13" s="10">
        <f ca="1">COUNTIF(OFFSET(Unit_CFDAs!F$2,0,0,COUNTA(Unit_CFDAs!F$2:F$68000),1),$I13)</f>
        <v>0</v>
      </c>
      <c r="P13" s="13">
        <f ca="1">COUNTIF(OFFSET(Unit_CFDAs!G$2,0,0,COUNTA(Unit_CFDAs!G$2:G$68000),1),$I13)</f>
        <v>0</v>
      </c>
      <c r="Q13" s="13">
        <f ca="1">COUNTIF(OFFSET(Unit_CFDAs!H$2,0,0,COUNTA(Unit_CFDAs!H$2:H$68000),1),$I13)</f>
        <v>0</v>
      </c>
      <c r="R13" s="13">
        <f ca="1">COUNTIF(OFFSET(Unit_CFDAs!I$2,0,0,COUNTA(Unit_CFDAs!I$2:I$68000),1),$I13)</f>
        <v>0</v>
      </c>
      <c r="S13" s="13">
        <f ca="1">COUNTIF(OFFSET(Unit_CFDAs!J$2,0,0,COUNTA(Unit_CFDAs!J$2:J$68000),1),$I13)</f>
        <v>0</v>
      </c>
      <c r="T13" s="13">
        <f ca="1">COUNTIF(OFFSET(Unit_CFDAs!K$2,0,0,COUNTA(Unit_CFDAs!K$2:K$68000),1),$I13)</f>
        <v>0</v>
      </c>
      <c r="U13" t="str">
        <f>INDEX('CFDA-Defs'!$C$2:$C$68000,MATCH(I13,'CFDA-Defs'!$B$2:$B$68000))</f>
        <v>Corporation For National And Community Service</v>
      </c>
      <c r="V13" t="str">
        <f>INDEX('CFDA-Defs'!$A$2:$A$68000,MATCH(I13,'CFDA-Defs'!$B$2:$B$68000))</f>
        <v>Social Innovation Fund Pay for Success</v>
      </c>
    </row>
    <row r="14" spans="1:22">
      <c r="A14" s="1">
        <v>41104</v>
      </c>
      <c r="B14" s="1">
        <v>41143</v>
      </c>
      <c r="C14" t="s">
        <v>6726</v>
      </c>
      <c r="D14" t="s">
        <v>6727</v>
      </c>
      <c r="E14" t="s">
        <v>6728</v>
      </c>
      <c r="F14">
        <v>15000</v>
      </c>
      <c r="G14" t="s">
        <v>6729</v>
      </c>
      <c r="I14">
        <v>16.603000000000002</v>
      </c>
      <c r="J14" s="9">
        <f ca="1">COUNTIF(OFFSET(Unit_CFDAs!A$2,0,0,COUNTA(Unit_CFDAs!A$2:A$68000),1),$I14)</f>
        <v>0</v>
      </c>
      <c r="K14" s="9">
        <f ca="1">COUNTIF(OFFSET(Unit_CFDAs!B$2,0,0,COUNTA(Unit_CFDAs!B$2:B$68000),1),$I14)</f>
        <v>0</v>
      </c>
      <c r="L14" s="9">
        <f ca="1">COUNTIF(OFFSET(Unit_CFDAs!C$2,0,0,COUNTA(Unit_CFDAs!C$2:C$68000),1),$I14)</f>
        <v>0</v>
      </c>
      <c r="M14" s="9">
        <f ca="1">COUNTIF(OFFSET(Unit_CFDAs!D$2,0,0,COUNTA(Unit_CFDAs!D$2:D$68000),1),$I14)</f>
        <v>0</v>
      </c>
      <c r="N14" s="9">
        <f ca="1">COUNTIF(OFFSET(Unit_CFDAs!E$2,0,0,COUNTA(Unit_CFDAs!E$2:E$68000),1),$I14)</f>
        <v>0</v>
      </c>
      <c r="O14" s="10">
        <f ca="1">COUNTIF(OFFSET(Unit_CFDAs!F$2,0,0,COUNTA(Unit_CFDAs!F$2:F$68000),1),$I14)</f>
        <v>0</v>
      </c>
      <c r="P14" s="13">
        <f ca="1">COUNTIF(OFFSET(Unit_CFDAs!G$2,0,0,COUNTA(Unit_CFDAs!G$2:G$68000),1),$I14)</f>
        <v>0</v>
      </c>
      <c r="Q14" s="13">
        <f ca="1">COUNTIF(OFFSET(Unit_CFDAs!H$2,0,0,COUNTA(Unit_CFDAs!H$2:H$68000),1),$I14)</f>
        <v>0</v>
      </c>
      <c r="R14" s="13">
        <f ca="1">COUNTIF(OFFSET(Unit_CFDAs!I$2,0,0,COUNTA(Unit_CFDAs!I$2:I$68000),1),$I14)</f>
        <v>0</v>
      </c>
      <c r="S14" s="13">
        <f ca="1">COUNTIF(OFFSET(Unit_CFDAs!J$2,0,0,COUNTA(Unit_CFDAs!J$2:J$68000),1),$I14)</f>
        <v>0</v>
      </c>
      <c r="T14" s="13">
        <f ca="1">COUNTIF(OFFSET(Unit_CFDAs!K$2,0,0,COUNTA(Unit_CFDAs!K$2:K$68000),1),$I14)</f>
        <v>0</v>
      </c>
      <c r="U14" t="str">
        <f>INDEX('CFDA-Defs'!$C$2:$C$68000,MATCH(I14,'CFDA-Defs'!$B$2:$B$68000))</f>
        <v>Bureau Of Prisons, Department Of Justice</v>
      </c>
      <c r="V14" t="str">
        <f>INDEX('CFDA-Defs'!$A$2:$A$68000,MATCH(I14,'CFDA-Defs'!$B$2:$B$68000))</f>
        <v>Corrections_Technical Assistance/Clearinghouse</v>
      </c>
    </row>
    <row r="15" spans="1:22">
      <c r="A15" s="1">
        <v>41104</v>
      </c>
      <c r="B15" s="1">
        <v>41151</v>
      </c>
      <c r="C15" t="s">
        <v>6746</v>
      </c>
      <c r="D15" t="s">
        <v>6747</v>
      </c>
      <c r="E15" t="s">
        <v>6748</v>
      </c>
      <c r="F15">
        <v>3000000</v>
      </c>
      <c r="G15" t="s">
        <v>6749</v>
      </c>
      <c r="H15" t="s">
        <v>6750</v>
      </c>
      <c r="I15">
        <v>19.344999999999999</v>
      </c>
      <c r="J15" s="9">
        <f ca="1">COUNTIF(OFFSET(Unit_CFDAs!A$2,0,0,COUNTA(Unit_CFDAs!A$2:A$68000),1),$I15)</f>
        <v>0</v>
      </c>
      <c r="K15" s="9">
        <f ca="1">COUNTIF(OFFSET(Unit_CFDAs!B$2,0,0,COUNTA(Unit_CFDAs!B$2:B$68000),1),$I15)</f>
        <v>0</v>
      </c>
      <c r="L15" s="9">
        <f ca="1">COUNTIF(OFFSET(Unit_CFDAs!C$2,0,0,COUNTA(Unit_CFDAs!C$2:C$68000),1),$I15)</f>
        <v>0</v>
      </c>
      <c r="M15" s="9">
        <f ca="1">COUNTIF(OFFSET(Unit_CFDAs!D$2,0,0,COUNTA(Unit_CFDAs!D$2:D$68000),1),$I15)</f>
        <v>0</v>
      </c>
      <c r="N15" s="9">
        <f ca="1">COUNTIF(OFFSET(Unit_CFDAs!E$2,0,0,COUNTA(Unit_CFDAs!E$2:E$68000),1),$I15)</f>
        <v>0</v>
      </c>
      <c r="O15" s="10">
        <f ca="1">COUNTIF(OFFSET(Unit_CFDAs!F$2,0,0,COUNTA(Unit_CFDAs!F$2:F$68000),1),$I15)</f>
        <v>0</v>
      </c>
      <c r="P15" s="13">
        <f ca="1">COUNTIF(OFFSET(Unit_CFDAs!G$2,0,0,COUNTA(Unit_CFDAs!G$2:G$68000),1),$I15)</f>
        <v>0</v>
      </c>
      <c r="Q15" s="13">
        <f ca="1">COUNTIF(OFFSET(Unit_CFDAs!H$2,0,0,COUNTA(Unit_CFDAs!H$2:H$68000),1),$I15)</f>
        <v>0</v>
      </c>
      <c r="R15" s="13">
        <f ca="1">COUNTIF(OFFSET(Unit_CFDAs!I$2,0,0,COUNTA(Unit_CFDAs!I$2:I$68000),1),$I15)</f>
        <v>0</v>
      </c>
      <c r="S15" s="13">
        <f ca="1">COUNTIF(OFFSET(Unit_CFDAs!J$2,0,0,COUNTA(Unit_CFDAs!J$2:J$68000),1),$I15)</f>
        <v>0</v>
      </c>
      <c r="T15" s="13">
        <f ca="1">COUNTIF(OFFSET(Unit_CFDAs!K$2,0,0,COUNTA(Unit_CFDAs!K$2:K$68000),1),$I15)</f>
        <v>0</v>
      </c>
      <c r="U15" t="str">
        <f>INDEX('CFDA-Defs'!$C$2:$C$68000,MATCH(I15,'CFDA-Defs'!$B$2:$B$68000))</f>
        <v>Bureau Of Democracy, Human Rights And Labor, Department Of State</v>
      </c>
      <c r="V15" t="str">
        <f>INDEX('CFDA-Defs'!$A$2:$A$68000,MATCH(I15,'CFDA-Defs'!$B$2:$B$68000))</f>
        <v>International Programs to Support Democracy, Human Rights and Labor</v>
      </c>
    </row>
    <row r="16" spans="1:22">
      <c r="A16" s="1">
        <v>41104</v>
      </c>
      <c r="B16" s="1">
        <v>41184</v>
      </c>
      <c r="C16" t="s">
        <v>6774</v>
      </c>
      <c r="D16" t="s">
        <v>6775</v>
      </c>
      <c r="E16" t="s">
        <v>15</v>
      </c>
      <c r="F16">
        <v>750000</v>
      </c>
      <c r="G16" t="s">
        <v>6776</v>
      </c>
      <c r="H16" t="s">
        <v>6777</v>
      </c>
      <c r="I16">
        <v>93.393000000000001</v>
      </c>
      <c r="J16" s="9">
        <f ca="1">COUNTIF(OFFSET(Unit_CFDAs!A$2,0,0,COUNTA(Unit_CFDAs!A$2:A$68000),1),$I16)</f>
        <v>1</v>
      </c>
      <c r="K16" s="9">
        <f ca="1">COUNTIF(OFFSET(Unit_CFDAs!B$2,0,0,COUNTA(Unit_CFDAs!B$2:B$68000),1),$I16)</f>
        <v>0</v>
      </c>
      <c r="L16" s="9">
        <f ca="1">COUNTIF(OFFSET(Unit_CFDAs!C$2,0,0,COUNTA(Unit_CFDAs!C$2:C$68000),1),$I16)</f>
        <v>1</v>
      </c>
      <c r="M16" s="9">
        <f ca="1">COUNTIF(OFFSET(Unit_CFDAs!D$2,0,0,COUNTA(Unit_CFDAs!D$2:D$68000),1),$I16)</f>
        <v>1</v>
      </c>
      <c r="N16" s="9">
        <f ca="1">COUNTIF(OFFSET(Unit_CFDAs!E$2,0,0,COUNTA(Unit_CFDAs!E$2:E$68000),1),$I16)</f>
        <v>0</v>
      </c>
      <c r="O16" s="10">
        <f ca="1">COUNTIF(OFFSET(Unit_CFDAs!F$2,0,0,COUNTA(Unit_CFDAs!F$2:F$68000),1),$I16)</f>
        <v>2</v>
      </c>
      <c r="P16" s="13">
        <f ca="1">COUNTIF(OFFSET(Unit_CFDAs!G$2,0,0,COUNTA(Unit_CFDAs!G$2:G$68000),1),$I16)</f>
        <v>0</v>
      </c>
      <c r="Q16" s="13">
        <f ca="1">COUNTIF(OFFSET(Unit_CFDAs!H$2,0,0,COUNTA(Unit_CFDAs!H$2:H$68000),1),$I16)</f>
        <v>1</v>
      </c>
      <c r="R16" s="13">
        <f ca="1">COUNTIF(OFFSET(Unit_CFDAs!I$2,0,0,COUNTA(Unit_CFDAs!I$2:I$68000),1),$I16)</f>
        <v>1</v>
      </c>
      <c r="S16" s="13">
        <f ca="1">COUNTIF(OFFSET(Unit_CFDAs!J$2,0,0,COUNTA(Unit_CFDAs!J$2:J$68000),1),$I16)</f>
        <v>1</v>
      </c>
      <c r="T16" s="13">
        <f ca="1">COUNTIF(OFFSET(Unit_CFDAs!K$2,0,0,COUNTA(Unit_CFDAs!K$2:K$68000),1),$I16)</f>
        <v>0</v>
      </c>
      <c r="U16" t="str">
        <f>INDEX('CFDA-Defs'!$C$2:$C$68000,MATCH(I16,'CFDA-Defs'!$B$2:$B$68000))</f>
        <v>National Institutes Of Health, Department Of Health And Human Services</v>
      </c>
      <c r="V16" t="str">
        <f>INDEX('CFDA-Defs'!$A$2:$A$68000,MATCH(I16,'CFDA-Defs'!$B$2:$B$68000))</f>
        <v>Cancer Cause and Prevention Research</v>
      </c>
    </row>
    <row r="17" spans="1:22">
      <c r="A17" s="1">
        <v>41104</v>
      </c>
      <c r="B17" s="1">
        <v>41195</v>
      </c>
      <c r="C17" t="s">
        <v>6751</v>
      </c>
      <c r="D17" t="s">
        <v>6752</v>
      </c>
      <c r="E17" t="s">
        <v>415</v>
      </c>
      <c r="F17">
        <v>500000</v>
      </c>
      <c r="G17" t="s">
        <v>6753</v>
      </c>
      <c r="I17">
        <v>19.702999999999999</v>
      </c>
      <c r="J17" s="9">
        <f ca="1">COUNTIF(OFFSET(Unit_CFDAs!A$2,0,0,COUNTA(Unit_CFDAs!A$2:A$68000),1),$I17)</f>
        <v>0</v>
      </c>
      <c r="K17" s="9">
        <f ca="1">COUNTIF(OFFSET(Unit_CFDAs!B$2,0,0,COUNTA(Unit_CFDAs!B$2:B$68000),1),$I17)</f>
        <v>0</v>
      </c>
      <c r="L17" s="9">
        <f ca="1">COUNTIF(OFFSET(Unit_CFDAs!C$2,0,0,COUNTA(Unit_CFDAs!C$2:C$68000),1),$I17)</f>
        <v>0</v>
      </c>
      <c r="M17" s="9">
        <f ca="1">COUNTIF(OFFSET(Unit_CFDAs!D$2,0,0,COUNTA(Unit_CFDAs!D$2:D$68000),1),$I17)</f>
        <v>0</v>
      </c>
      <c r="N17" s="9">
        <f ca="1">COUNTIF(OFFSET(Unit_CFDAs!E$2,0,0,COUNTA(Unit_CFDAs!E$2:E$68000),1),$I17)</f>
        <v>0</v>
      </c>
      <c r="O17" s="10">
        <f ca="1">COUNTIF(OFFSET(Unit_CFDAs!F$2,0,0,COUNTA(Unit_CFDAs!F$2:F$68000),1),$I17)</f>
        <v>0</v>
      </c>
      <c r="P17" s="13">
        <f ca="1">COUNTIF(OFFSET(Unit_CFDAs!G$2,0,0,COUNTA(Unit_CFDAs!G$2:G$68000),1),$I17)</f>
        <v>0</v>
      </c>
      <c r="Q17" s="13">
        <f ca="1">COUNTIF(OFFSET(Unit_CFDAs!H$2,0,0,COUNTA(Unit_CFDAs!H$2:H$68000),1),$I17)</f>
        <v>0</v>
      </c>
      <c r="R17" s="13">
        <f ca="1">COUNTIF(OFFSET(Unit_CFDAs!I$2,0,0,COUNTA(Unit_CFDAs!I$2:I$68000),1),$I17)</f>
        <v>0</v>
      </c>
      <c r="S17" s="13">
        <f ca="1">COUNTIF(OFFSET(Unit_CFDAs!J$2,0,0,COUNTA(Unit_CFDAs!J$2:J$68000),1),$I17)</f>
        <v>0</v>
      </c>
      <c r="T17" s="13">
        <f ca="1">COUNTIF(OFFSET(Unit_CFDAs!K$2,0,0,COUNTA(Unit_CFDAs!K$2:K$68000),1),$I17)</f>
        <v>0</v>
      </c>
      <c r="U17" t="str">
        <f>INDEX('CFDA-Defs'!$C$2:$C$68000,MATCH(I17,'CFDA-Defs'!$B$2:$B$68000))</f>
        <v>International Narcotics And Law Enforcement Affairs, Department Of State</v>
      </c>
      <c r="V17" t="str">
        <f>INDEX('CFDA-Defs'!$A$2:$A$68000,MATCH(I17,'CFDA-Defs'!$B$2:$B$68000))</f>
        <v>Criminal Justice Systems</v>
      </c>
    </row>
    <row r="18" spans="1:22">
      <c r="A18" s="1">
        <v>41103</v>
      </c>
      <c r="B18" s="1">
        <v>41111</v>
      </c>
      <c r="C18" t="s">
        <v>6718</v>
      </c>
      <c r="D18" t="s">
        <v>6710</v>
      </c>
      <c r="E18" t="s">
        <v>504</v>
      </c>
      <c r="F18">
        <v>0</v>
      </c>
      <c r="G18" t="s">
        <v>6719</v>
      </c>
      <c r="I18">
        <v>15.945</v>
      </c>
      <c r="J18" s="9">
        <f ca="1">COUNTIF(OFFSET(Unit_CFDAs!A$2,0,0,COUNTA(Unit_CFDAs!A$2:A$68000),1),$I18)</f>
        <v>1</v>
      </c>
      <c r="K18" s="9">
        <f ca="1">COUNTIF(OFFSET(Unit_CFDAs!B$2,0,0,COUNTA(Unit_CFDAs!B$2:B$68000),1),$I18)</f>
        <v>0</v>
      </c>
      <c r="L18" s="9">
        <f ca="1">COUNTIF(OFFSET(Unit_CFDAs!C$2,0,0,COUNTA(Unit_CFDAs!C$2:C$68000),1),$I18)</f>
        <v>0</v>
      </c>
      <c r="M18" s="9">
        <f ca="1">COUNTIF(OFFSET(Unit_CFDAs!D$2,0,0,COUNTA(Unit_CFDAs!D$2:D$68000),1),$I18)</f>
        <v>0</v>
      </c>
      <c r="N18" s="9">
        <f ca="1">COUNTIF(OFFSET(Unit_CFDAs!E$2,0,0,COUNTA(Unit_CFDAs!E$2:E$68000),1),$I18)</f>
        <v>0</v>
      </c>
      <c r="O18" s="10">
        <f ca="1">COUNTIF(OFFSET(Unit_CFDAs!F$2,0,0,COUNTA(Unit_CFDAs!F$2:F$68000),1),$I18)</f>
        <v>0</v>
      </c>
      <c r="P18" s="13">
        <f ca="1">COUNTIF(OFFSET(Unit_CFDAs!G$2,0,0,COUNTA(Unit_CFDAs!G$2:G$68000),1),$I18)</f>
        <v>0</v>
      </c>
      <c r="Q18" s="13">
        <f ca="1">COUNTIF(OFFSET(Unit_CFDAs!H$2,0,0,COUNTA(Unit_CFDAs!H$2:H$68000),1),$I18)</f>
        <v>0</v>
      </c>
      <c r="R18" s="13">
        <f ca="1">COUNTIF(OFFSET(Unit_CFDAs!I$2,0,0,COUNTA(Unit_CFDAs!I$2:I$68000),1),$I18)</f>
        <v>1</v>
      </c>
      <c r="S18" s="13">
        <f ca="1">COUNTIF(OFFSET(Unit_CFDAs!J$2,0,0,COUNTA(Unit_CFDAs!J$2:J$68000),1),$I18)</f>
        <v>0</v>
      </c>
      <c r="T18" s="13">
        <f ca="1">COUNTIF(OFFSET(Unit_CFDAs!K$2,0,0,COUNTA(Unit_CFDAs!K$2:K$68000),1),$I18)</f>
        <v>0</v>
      </c>
      <c r="U18" t="str">
        <f>INDEX('CFDA-Defs'!$C$2:$C$68000,MATCH(I18,'CFDA-Defs'!$B$2:$B$68000))</f>
        <v>National Park Service, Department Of The Interior</v>
      </c>
      <c r="V18" t="str">
        <f>INDEX('CFDA-Defs'!$A$2:$A$68000,MATCH(I18,'CFDA-Defs'!$B$2:$B$68000))</f>
        <v>Cooperative Research and Training Programs Ð Resources of the National Park System</v>
      </c>
    </row>
    <row r="19" spans="1:22">
      <c r="A19" s="1">
        <v>41103</v>
      </c>
      <c r="B19" s="1">
        <v>41112</v>
      </c>
      <c r="C19" t="s">
        <v>6720</v>
      </c>
      <c r="D19" t="s">
        <v>6713</v>
      </c>
      <c r="E19" t="s">
        <v>504</v>
      </c>
      <c r="F19">
        <v>0</v>
      </c>
      <c r="G19" t="s">
        <v>6721</v>
      </c>
      <c r="I19">
        <v>15.945</v>
      </c>
      <c r="J19" s="9">
        <f ca="1">COUNTIF(OFFSET(Unit_CFDAs!A$2,0,0,COUNTA(Unit_CFDAs!A$2:A$68000),1),$I19)</f>
        <v>1</v>
      </c>
      <c r="K19" s="9">
        <f ca="1">COUNTIF(OFFSET(Unit_CFDAs!B$2,0,0,COUNTA(Unit_CFDAs!B$2:B$68000),1),$I19)</f>
        <v>0</v>
      </c>
      <c r="L19" s="9">
        <f ca="1">COUNTIF(OFFSET(Unit_CFDAs!C$2,0,0,COUNTA(Unit_CFDAs!C$2:C$68000),1),$I19)</f>
        <v>0</v>
      </c>
      <c r="M19" s="9">
        <f ca="1">COUNTIF(OFFSET(Unit_CFDAs!D$2,0,0,COUNTA(Unit_CFDAs!D$2:D$68000),1),$I19)</f>
        <v>0</v>
      </c>
      <c r="N19" s="9">
        <f ca="1">COUNTIF(OFFSET(Unit_CFDAs!E$2,0,0,COUNTA(Unit_CFDAs!E$2:E$68000),1),$I19)</f>
        <v>0</v>
      </c>
      <c r="O19" s="10">
        <f ca="1">COUNTIF(OFFSET(Unit_CFDAs!F$2,0,0,COUNTA(Unit_CFDAs!F$2:F$68000),1),$I19)</f>
        <v>0</v>
      </c>
      <c r="P19" s="13">
        <f ca="1">COUNTIF(OFFSET(Unit_CFDAs!G$2,0,0,COUNTA(Unit_CFDAs!G$2:G$68000),1),$I19)</f>
        <v>0</v>
      </c>
      <c r="Q19" s="13">
        <f ca="1">COUNTIF(OFFSET(Unit_CFDAs!H$2,0,0,COUNTA(Unit_CFDAs!H$2:H$68000),1),$I19)</f>
        <v>0</v>
      </c>
      <c r="R19" s="13">
        <f ca="1">COUNTIF(OFFSET(Unit_CFDAs!I$2,0,0,COUNTA(Unit_CFDAs!I$2:I$68000),1),$I19)</f>
        <v>1</v>
      </c>
      <c r="S19" s="13">
        <f ca="1">COUNTIF(OFFSET(Unit_CFDAs!J$2,0,0,COUNTA(Unit_CFDAs!J$2:J$68000),1),$I19)</f>
        <v>0</v>
      </c>
      <c r="T19" s="13">
        <f ca="1">COUNTIF(OFFSET(Unit_CFDAs!K$2,0,0,COUNTA(Unit_CFDAs!K$2:K$68000),1),$I19)</f>
        <v>0</v>
      </c>
      <c r="U19" t="str">
        <f>INDEX('CFDA-Defs'!$C$2:$C$68000,MATCH(I19,'CFDA-Defs'!$B$2:$B$68000))</f>
        <v>National Park Service, Department Of The Interior</v>
      </c>
      <c r="V19" t="str">
        <f>INDEX('CFDA-Defs'!$A$2:$A$68000,MATCH(I19,'CFDA-Defs'!$B$2:$B$68000))</f>
        <v>Cooperative Research and Training Programs Ð Resources of the National Park System</v>
      </c>
    </row>
    <row r="20" spans="1:22">
      <c r="A20" s="1">
        <v>41103</v>
      </c>
      <c r="B20" s="1">
        <v>41114</v>
      </c>
      <c r="C20" t="s">
        <v>6722</v>
      </c>
      <c r="D20" t="s">
        <v>6723</v>
      </c>
      <c r="E20" t="s">
        <v>504</v>
      </c>
      <c r="F20">
        <v>35000</v>
      </c>
      <c r="G20" t="s">
        <v>6724</v>
      </c>
      <c r="H20" t="s">
        <v>6725</v>
      </c>
      <c r="I20">
        <v>15.945</v>
      </c>
      <c r="J20" s="9">
        <f ca="1">COUNTIF(OFFSET(Unit_CFDAs!A$2,0,0,COUNTA(Unit_CFDAs!A$2:A$68000),1),$I20)</f>
        <v>1</v>
      </c>
      <c r="K20" s="9">
        <f ca="1">COUNTIF(OFFSET(Unit_CFDAs!B$2,0,0,COUNTA(Unit_CFDAs!B$2:B$68000),1),$I20)</f>
        <v>0</v>
      </c>
      <c r="L20" s="9">
        <f ca="1">COUNTIF(OFFSET(Unit_CFDAs!C$2,0,0,COUNTA(Unit_CFDAs!C$2:C$68000),1),$I20)</f>
        <v>0</v>
      </c>
      <c r="M20" s="9">
        <f ca="1">COUNTIF(OFFSET(Unit_CFDAs!D$2,0,0,COUNTA(Unit_CFDAs!D$2:D$68000),1),$I20)</f>
        <v>0</v>
      </c>
      <c r="N20" s="9">
        <f ca="1">COUNTIF(OFFSET(Unit_CFDAs!E$2,0,0,COUNTA(Unit_CFDAs!E$2:E$68000),1),$I20)</f>
        <v>0</v>
      </c>
      <c r="O20" s="10">
        <f ca="1">COUNTIF(OFFSET(Unit_CFDAs!F$2,0,0,COUNTA(Unit_CFDAs!F$2:F$68000),1),$I20)</f>
        <v>0</v>
      </c>
      <c r="P20" s="13">
        <f ca="1">COUNTIF(OFFSET(Unit_CFDAs!G$2,0,0,COUNTA(Unit_CFDAs!G$2:G$68000),1),$I20)</f>
        <v>0</v>
      </c>
      <c r="Q20" s="13">
        <f ca="1">COUNTIF(OFFSET(Unit_CFDAs!H$2,0,0,COUNTA(Unit_CFDAs!H$2:H$68000),1),$I20)</f>
        <v>0</v>
      </c>
      <c r="R20" s="13">
        <f ca="1">COUNTIF(OFFSET(Unit_CFDAs!I$2,0,0,COUNTA(Unit_CFDAs!I$2:I$68000),1),$I20)</f>
        <v>1</v>
      </c>
      <c r="S20" s="13">
        <f ca="1">COUNTIF(OFFSET(Unit_CFDAs!J$2,0,0,COUNTA(Unit_CFDAs!J$2:J$68000),1),$I20)</f>
        <v>0</v>
      </c>
      <c r="T20" s="13">
        <f ca="1">COUNTIF(OFFSET(Unit_CFDAs!K$2,0,0,COUNTA(Unit_CFDAs!K$2:K$68000),1),$I20)</f>
        <v>0</v>
      </c>
      <c r="U20" t="str">
        <f>INDEX('CFDA-Defs'!$C$2:$C$68000,MATCH(I20,'CFDA-Defs'!$B$2:$B$68000))</f>
        <v>National Park Service, Department Of The Interior</v>
      </c>
      <c r="V20" t="str">
        <f>INDEX('CFDA-Defs'!$A$2:$A$68000,MATCH(I20,'CFDA-Defs'!$B$2:$B$68000))</f>
        <v>Cooperative Research and Training Programs Ð Resources of the National Park System</v>
      </c>
    </row>
    <row r="21" spans="1:22">
      <c r="A21" s="1">
        <v>41103</v>
      </c>
      <c r="B21" s="1">
        <v>41117</v>
      </c>
      <c r="C21" t="s">
        <v>6697</v>
      </c>
      <c r="D21" t="s">
        <v>6698</v>
      </c>
      <c r="E21" t="s">
        <v>462</v>
      </c>
      <c r="F21">
        <v>491777</v>
      </c>
      <c r="G21" t="s">
        <v>6699</v>
      </c>
      <c r="I21">
        <v>15.807</v>
      </c>
      <c r="J21" s="9">
        <f ca="1">COUNTIF(OFFSET(Unit_CFDAs!A$2,0,0,COUNTA(Unit_CFDAs!A$2:A$68000),1),$I21)</f>
        <v>1</v>
      </c>
      <c r="K21" s="9">
        <f ca="1">COUNTIF(OFFSET(Unit_CFDAs!B$2,0,0,COUNTA(Unit_CFDAs!B$2:B$68000),1),$I21)</f>
        <v>0</v>
      </c>
      <c r="L21" s="9">
        <f ca="1">COUNTIF(OFFSET(Unit_CFDAs!C$2,0,0,COUNTA(Unit_CFDAs!C$2:C$68000),1),$I21)</f>
        <v>0</v>
      </c>
      <c r="M21" s="9">
        <f ca="1">COUNTIF(OFFSET(Unit_CFDAs!D$2,0,0,COUNTA(Unit_CFDAs!D$2:D$68000),1),$I21)</f>
        <v>0</v>
      </c>
      <c r="N21" s="9">
        <f ca="1">COUNTIF(OFFSET(Unit_CFDAs!E$2,0,0,COUNTA(Unit_CFDAs!E$2:E$68000),1),$I21)</f>
        <v>0</v>
      </c>
      <c r="O21" s="10">
        <f ca="1">COUNTIF(OFFSET(Unit_CFDAs!F$2,0,0,COUNTA(Unit_CFDAs!F$2:F$68000),1),$I21)</f>
        <v>0</v>
      </c>
      <c r="P21" s="13">
        <f ca="1">COUNTIF(OFFSET(Unit_CFDAs!G$2,0,0,COUNTA(Unit_CFDAs!G$2:G$68000),1),$I21)</f>
        <v>0</v>
      </c>
      <c r="Q21" s="13">
        <f ca="1">COUNTIF(OFFSET(Unit_CFDAs!H$2,0,0,COUNTA(Unit_CFDAs!H$2:H$68000),1),$I21)</f>
        <v>0</v>
      </c>
      <c r="R21" s="13">
        <f ca="1">COUNTIF(OFFSET(Unit_CFDAs!I$2,0,0,COUNTA(Unit_CFDAs!I$2:I$68000),1),$I21)</f>
        <v>0</v>
      </c>
      <c r="S21" s="13">
        <f ca="1">COUNTIF(OFFSET(Unit_CFDAs!J$2,0,0,COUNTA(Unit_CFDAs!J$2:J$68000),1),$I21)</f>
        <v>0</v>
      </c>
      <c r="T21" s="13">
        <f ca="1">COUNTIF(OFFSET(Unit_CFDAs!K$2,0,0,COUNTA(Unit_CFDAs!K$2:K$68000),1),$I21)</f>
        <v>0</v>
      </c>
      <c r="U21" t="str">
        <f>INDEX('CFDA-Defs'!$C$2:$C$68000,MATCH(I21,'CFDA-Defs'!$B$2:$B$68000))</f>
        <v>U.s. Geological Survey, Department Of The Interior</v>
      </c>
      <c r="V21" t="str">
        <f>INDEX('CFDA-Defs'!$A$2:$A$68000,MATCH(I21,'CFDA-Defs'!$B$2:$B$68000))</f>
        <v>Earthquake Hazards Research and Monitoring Assistance</v>
      </c>
    </row>
    <row r="22" spans="1:22">
      <c r="A22" s="1">
        <v>41103</v>
      </c>
      <c r="B22" s="1">
        <v>41117</v>
      </c>
      <c r="C22" t="s">
        <v>6700</v>
      </c>
      <c r="D22" t="s">
        <v>6701</v>
      </c>
      <c r="E22" t="s">
        <v>462</v>
      </c>
      <c r="F22">
        <v>169908</v>
      </c>
      <c r="G22" t="s">
        <v>6702</v>
      </c>
      <c r="I22">
        <v>15.807</v>
      </c>
      <c r="J22" s="9">
        <f ca="1">COUNTIF(OFFSET(Unit_CFDAs!A$2,0,0,COUNTA(Unit_CFDAs!A$2:A$68000),1),$I22)</f>
        <v>1</v>
      </c>
      <c r="K22" s="9">
        <f ca="1">COUNTIF(OFFSET(Unit_CFDAs!B$2,0,0,COUNTA(Unit_CFDAs!B$2:B$68000),1),$I22)</f>
        <v>0</v>
      </c>
      <c r="L22" s="9">
        <f ca="1">COUNTIF(OFFSET(Unit_CFDAs!C$2,0,0,COUNTA(Unit_CFDAs!C$2:C$68000),1),$I22)</f>
        <v>0</v>
      </c>
      <c r="M22" s="9">
        <f ca="1">COUNTIF(OFFSET(Unit_CFDAs!D$2,0,0,COUNTA(Unit_CFDAs!D$2:D$68000),1),$I22)</f>
        <v>0</v>
      </c>
      <c r="N22" s="9">
        <f ca="1">COUNTIF(OFFSET(Unit_CFDAs!E$2,0,0,COUNTA(Unit_CFDAs!E$2:E$68000),1),$I22)</f>
        <v>0</v>
      </c>
      <c r="O22" s="10">
        <f ca="1">COUNTIF(OFFSET(Unit_CFDAs!F$2,0,0,COUNTA(Unit_CFDAs!F$2:F$68000),1),$I22)</f>
        <v>0</v>
      </c>
      <c r="P22" s="13">
        <f ca="1">COUNTIF(OFFSET(Unit_CFDAs!G$2,0,0,COUNTA(Unit_CFDAs!G$2:G$68000),1),$I22)</f>
        <v>0</v>
      </c>
      <c r="Q22" s="13">
        <f ca="1">COUNTIF(OFFSET(Unit_CFDAs!H$2,0,0,COUNTA(Unit_CFDAs!H$2:H$68000),1),$I22)</f>
        <v>0</v>
      </c>
      <c r="R22" s="13">
        <f ca="1">COUNTIF(OFFSET(Unit_CFDAs!I$2,0,0,COUNTA(Unit_CFDAs!I$2:I$68000),1),$I22)</f>
        <v>0</v>
      </c>
      <c r="S22" s="13">
        <f ca="1">COUNTIF(OFFSET(Unit_CFDAs!J$2,0,0,COUNTA(Unit_CFDAs!J$2:J$68000),1),$I22)</f>
        <v>0</v>
      </c>
      <c r="T22" s="13">
        <f ca="1">COUNTIF(OFFSET(Unit_CFDAs!K$2,0,0,COUNTA(Unit_CFDAs!K$2:K$68000),1),$I22)</f>
        <v>0</v>
      </c>
      <c r="U22" t="str">
        <f>INDEX('CFDA-Defs'!$C$2:$C$68000,MATCH(I22,'CFDA-Defs'!$B$2:$B$68000))</f>
        <v>U.s. Geological Survey, Department Of The Interior</v>
      </c>
      <c r="V22" t="str">
        <f>INDEX('CFDA-Defs'!$A$2:$A$68000,MATCH(I22,'CFDA-Defs'!$B$2:$B$68000))</f>
        <v>Earthquake Hazards Research and Monitoring Assistance</v>
      </c>
    </row>
    <row r="23" spans="1:22">
      <c r="A23" s="1">
        <v>41103</v>
      </c>
      <c r="B23" s="1">
        <v>41117</v>
      </c>
      <c r="C23" t="s">
        <v>6703</v>
      </c>
      <c r="D23" t="s">
        <v>6704</v>
      </c>
      <c r="E23" t="s">
        <v>462</v>
      </c>
      <c r="F23">
        <v>3076399</v>
      </c>
      <c r="G23" t="s">
        <v>6705</v>
      </c>
      <c r="I23">
        <v>15.807</v>
      </c>
      <c r="J23" s="9">
        <f ca="1">COUNTIF(OFFSET(Unit_CFDAs!A$2,0,0,COUNTA(Unit_CFDAs!A$2:A$68000),1),$I23)</f>
        <v>1</v>
      </c>
      <c r="K23" s="9">
        <f ca="1">COUNTIF(OFFSET(Unit_CFDAs!B$2,0,0,COUNTA(Unit_CFDAs!B$2:B$68000),1),$I23)</f>
        <v>0</v>
      </c>
      <c r="L23" s="9">
        <f ca="1">COUNTIF(OFFSET(Unit_CFDAs!C$2,0,0,COUNTA(Unit_CFDAs!C$2:C$68000),1),$I23)</f>
        <v>0</v>
      </c>
      <c r="M23" s="9">
        <f ca="1">COUNTIF(OFFSET(Unit_CFDAs!D$2,0,0,COUNTA(Unit_CFDAs!D$2:D$68000),1),$I23)</f>
        <v>0</v>
      </c>
      <c r="N23" s="9">
        <f ca="1">COUNTIF(OFFSET(Unit_CFDAs!E$2,0,0,COUNTA(Unit_CFDAs!E$2:E$68000),1),$I23)</f>
        <v>0</v>
      </c>
      <c r="O23" s="10">
        <f ca="1">COUNTIF(OFFSET(Unit_CFDAs!F$2,0,0,COUNTA(Unit_CFDAs!F$2:F$68000),1),$I23)</f>
        <v>0</v>
      </c>
      <c r="P23" s="13">
        <f ca="1">COUNTIF(OFFSET(Unit_CFDAs!G$2,0,0,COUNTA(Unit_CFDAs!G$2:G$68000),1),$I23)</f>
        <v>0</v>
      </c>
      <c r="Q23" s="13">
        <f ca="1">COUNTIF(OFFSET(Unit_CFDAs!H$2,0,0,COUNTA(Unit_CFDAs!H$2:H$68000),1),$I23)</f>
        <v>0</v>
      </c>
      <c r="R23" s="13">
        <f ca="1">COUNTIF(OFFSET(Unit_CFDAs!I$2,0,0,COUNTA(Unit_CFDAs!I$2:I$68000),1),$I23)</f>
        <v>0</v>
      </c>
      <c r="S23" s="13">
        <f ca="1">COUNTIF(OFFSET(Unit_CFDAs!J$2,0,0,COUNTA(Unit_CFDAs!J$2:J$68000),1),$I23)</f>
        <v>0</v>
      </c>
      <c r="T23" s="13">
        <f ca="1">COUNTIF(OFFSET(Unit_CFDAs!K$2,0,0,COUNTA(Unit_CFDAs!K$2:K$68000),1),$I23)</f>
        <v>0</v>
      </c>
      <c r="U23" t="str">
        <f>INDEX('CFDA-Defs'!$C$2:$C$68000,MATCH(I23,'CFDA-Defs'!$B$2:$B$68000))</f>
        <v>U.s. Geological Survey, Department Of The Interior</v>
      </c>
      <c r="V23" t="str">
        <f>INDEX('CFDA-Defs'!$A$2:$A$68000,MATCH(I23,'CFDA-Defs'!$B$2:$B$68000))</f>
        <v>Earthquake Hazards Research and Monitoring Assistance</v>
      </c>
    </row>
    <row r="24" spans="1:22">
      <c r="A24" s="1">
        <v>41103</v>
      </c>
      <c r="B24" s="1">
        <v>41135</v>
      </c>
      <c r="C24" t="s">
        <v>6734</v>
      </c>
      <c r="D24" t="s">
        <v>6735</v>
      </c>
      <c r="E24" t="s">
        <v>6736</v>
      </c>
      <c r="F24" t="s">
        <v>12</v>
      </c>
      <c r="G24" t="s">
        <v>6737</v>
      </c>
      <c r="H24" t="s">
        <v>6738</v>
      </c>
      <c r="I24">
        <v>19.04</v>
      </c>
      <c r="J24" s="9">
        <f ca="1">COUNTIF(OFFSET(Unit_CFDAs!A$2,0,0,COUNTA(Unit_CFDAs!A$2:A$68000),1),$I24)</f>
        <v>0</v>
      </c>
      <c r="K24" s="9">
        <f ca="1">COUNTIF(OFFSET(Unit_CFDAs!B$2,0,0,COUNTA(Unit_CFDAs!B$2:B$68000),1),$I24)</f>
        <v>0</v>
      </c>
      <c r="L24" s="9">
        <f ca="1">COUNTIF(OFFSET(Unit_CFDAs!C$2,0,0,COUNTA(Unit_CFDAs!C$2:C$68000),1),$I24)</f>
        <v>0</v>
      </c>
      <c r="M24" s="9">
        <f ca="1">COUNTIF(OFFSET(Unit_CFDAs!D$2,0,0,COUNTA(Unit_CFDAs!D$2:D$68000),1),$I24)</f>
        <v>0</v>
      </c>
      <c r="N24" s="9">
        <f ca="1">COUNTIF(OFFSET(Unit_CFDAs!E$2,0,0,COUNTA(Unit_CFDAs!E$2:E$68000),1),$I24)</f>
        <v>0</v>
      </c>
      <c r="O24" s="10">
        <f ca="1">COUNTIF(OFFSET(Unit_CFDAs!F$2,0,0,COUNTA(Unit_CFDAs!F$2:F$68000),1),$I24)</f>
        <v>0</v>
      </c>
      <c r="P24" s="13">
        <f ca="1">COUNTIF(OFFSET(Unit_CFDAs!G$2,0,0,COUNTA(Unit_CFDAs!G$2:G$68000),1),$I24)</f>
        <v>0</v>
      </c>
      <c r="Q24" s="13">
        <f ca="1">COUNTIF(OFFSET(Unit_CFDAs!H$2,0,0,COUNTA(Unit_CFDAs!H$2:H$68000),1),$I24)</f>
        <v>0</v>
      </c>
      <c r="R24" s="13">
        <f ca="1">COUNTIF(OFFSET(Unit_CFDAs!I$2,0,0,COUNTA(Unit_CFDAs!I$2:I$68000),1),$I24)</f>
        <v>0</v>
      </c>
      <c r="S24" s="13">
        <f ca="1">COUNTIF(OFFSET(Unit_CFDAs!J$2,0,0,COUNTA(Unit_CFDAs!J$2:J$68000),1),$I24)</f>
        <v>0</v>
      </c>
      <c r="T24" s="13">
        <f ca="1">COUNTIF(OFFSET(Unit_CFDAs!K$2,0,0,COUNTA(Unit_CFDAs!K$2:K$68000),1),$I24)</f>
        <v>0</v>
      </c>
      <c r="U24" t="str">
        <f>INDEX('CFDA-Defs'!$C$2:$C$68000,MATCH(I24,'CFDA-Defs'!$B$2:$B$68000))</f>
        <v>Under Secretary For Public Diplomacy And Public Affairs , Department Of State</v>
      </c>
      <c r="V24" t="str">
        <f>INDEX('CFDA-Defs'!$A$2:$A$68000,MATCH(I24,'CFDA-Defs'!$B$2:$B$68000))</f>
        <v>Public Diplomacy Programs</v>
      </c>
    </row>
    <row r="25" spans="1:22">
      <c r="A25" s="1">
        <v>41103</v>
      </c>
      <c r="B25" s="1">
        <v>41153</v>
      </c>
      <c r="C25" t="s">
        <v>6683</v>
      </c>
      <c r="D25" t="s">
        <v>6684</v>
      </c>
      <c r="E25" t="s">
        <v>6556</v>
      </c>
      <c r="F25">
        <v>300000</v>
      </c>
      <c r="G25" t="s">
        <v>6685</v>
      </c>
      <c r="H25" t="s">
        <v>6639</v>
      </c>
      <c r="I25">
        <v>15.231</v>
      </c>
      <c r="J25" s="9">
        <f ca="1">COUNTIF(OFFSET(Unit_CFDAs!A$2,0,0,COUNTA(Unit_CFDAs!A$2:A$68000),1),$I25)</f>
        <v>0</v>
      </c>
      <c r="K25" s="9">
        <f ca="1">COUNTIF(OFFSET(Unit_CFDAs!B$2,0,0,COUNTA(Unit_CFDAs!B$2:B$68000),1),$I25)</f>
        <v>0</v>
      </c>
      <c r="L25" s="9">
        <f ca="1">COUNTIF(OFFSET(Unit_CFDAs!C$2,0,0,COUNTA(Unit_CFDAs!C$2:C$68000),1),$I25)</f>
        <v>0</v>
      </c>
      <c r="M25" s="9">
        <f ca="1">COUNTIF(OFFSET(Unit_CFDAs!D$2,0,0,COUNTA(Unit_CFDAs!D$2:D$68000),1),$I25)</f>
        <v>0</v>
      </c>
      <c r="N25" s="9">
        <f ca="1">COUNTIF(OFFSET(Unit_CFDAs!E$2,0,0,COUNTA(Unit_CFDAs!E$2:E$68000),1),$I25)</f>
        <v>0</v>
      </c>
      <c r="O25" s="10">
        <f ca="1">COUNTIF(OFFSET(Unit_CFDAs!F$2,0,0,COUNTA(Unit_CFDAs!F$2:F$68000),1),$I25)</f>
        <v>0</v>
      </c>
      <c r="P25" s="13">
        <f ca="1">COUNTIF(OFFSET(Unit_CFDAs!G$2,0,0,COUNTA(Unit_CFDAs!G$2:G$68000),1),$I25)</f>
        <v>0</v>
      </c>
      <c r="Q25" s="13">
        <f ca="1">COUNTIF(OFFSET(Unit_CFDAs!H$2,0,0,COUNTA(Unit_CFDAs!H$2:H$68000),1),$I25)</f>
        <v>0</v>
      </c>
      <c r="R25" s="13">
        <f ca="1">COUNTIF(OFFSET(Unit_CFDAs!I$2,0,0,COUNTA(Unit_CFDAs!I$2:I$68000),1),$I25)</f>
        <v>0</v>
      </c>
      <c r="S25" s="13">
        <f ca="1">COUNTIF(OFFSET(Unit_CFDAs!J$2,0,0,COUNTA(Unit_CFDAs!J$2:J$68000),1),$I25)</f>
        <v>0</v>
      </c>
      <c r="T25" s="13">
        <f ca="1">COUNTIF(OFFSET(Unit_CFDAs!K$2,0,0,COUNTA(Unit_CFDAs!K$2:K$68000),1),$I25)</f>
        <v>0</v>
      </c>
      <c r="U25" t="str">
        <f>INDEX('CFDA-Defs'!$C$2:$C$68000,MATCH(I25,'CFDA-Defs'!$B$2:$B$68000))</f>
        <v>Bureau Of Land Management, Department Of The Interior</v>
      </c>
      <c r="V25" t="str">
        <f>INDEX('CFDA-Defs'!$A$2:$A$68000,MATCH(I25,'CFDA-Defs'!$B$2:$B$68000))</f>
        <v>Fish, Wildlife and Plant Conservation Resource Management</v>
      </c>
    </row>
    <row r="26" spans="1:22">
      <c r="A26" s="1">
        <v>41103</v>
      </c>
      <c r="B26" s="1">
        <v>41187</v>
      </c>
      <c r="C26" t="s">
        <v>6770</v>
      </c>
      <c r="D26" t="s">
        <v>6771</v>
      </c>
      <c r="E26" t="s">
        <v>15</v>
      </c>
      <c r="F26">
        <v>500000</v>
      </c>
      <c r="G26" t="s">
        <v>6772</v>
      </c>
      <c r="H26" t="s">
        <v>6773</v>
      </c>
      <c r="I26">
        <v>93.313000000000002</v>
      </c>
      <c r="J26" s="9">
        <f ca="1">COUNTIF(OFFSET(Unit_CFDAs!A$2,0,0,COUNTA(Unit_CFDAs!A$2:A$68000),1),$I26)</f>
        <v>0</v>
      </c>
      <c r="K26" s="9">
        <f ca="1">COUNTIF(OFFSET(Unit_CFDAs!B$2,0,0,COUNTA(Unit_CFDAs!B$2:B$68000),1),$I26)</f>
        <v>1</v>
      </c>
      <c r="L26" s="9">
        <f ca="1">COUNTIF(OFFSET(Unit_CFDAs!C$2,0,0,COUNTA(Unit_CFDAs!C$2:C$68000),1),$I26)</f>
        <v>0</v>
      </c>
      <c r="M26" s="9">
        <f ca="1">COUNTIF(OFFSET(Unit_CFDAs!D$2,0,0,COUNTA(Unit_CFDAs!D$2:D$68000),1),$I26)</f>
        <v>0</v>
      </c>
      <c r="N26" s="9">
        <f ca="1">COUNTIF(OFFSET(Unit_CFDAs!E$2,0,0,COUNTA(Unit_CFDAs!E$2:E$68000),1),$I26)</f>
        <v>0</v>
      </c>
      <c r="O26" s="10">
        <f ca="1">COUNTIF(OFFSET(Unit_CFDAs!F$2,0,0,COUNTA(Unit_CFDAs!F$2:F$68000),1),$I26)</f>
        <v>0</v>
      </c>
      <c r="P26" s="13">
        <f ca="1">COUNTIF(OFFSET(Unit_CFDAs!G$2,0,0,COUNTA(Unit_CFDAs!G$2:G$68000),1),$I26)</f>
        <v>0</v>
      </c>
      <c r="Q26" s="13">
        <f ca="1">COUNTIF(OFFSET(Unit_CFDAs!H$2,0,0,COUNTA(Unit_CFDAs!H$2:H$68000),1),$I26)</f>
        <v>0</v>
      </c>
      <c r="R26" s="13">
        <f ca="1">COUNTIF(OFFSET(Unit_CFDAs!I$2,0,0,COUNTA(Unit_CFDAs!I$2:I$68000),1),$I26)</f>
        <v>0</v>
      </c>
      <c r="S26" s="13">
        <f ca="1">COUNTIF(OFFSET(Unit_CFDAs!J$2,0,0,COUNTA(Unit_CFDAs!J$2:J$68000),1),$I26)</f>
        <v>0</v>
      </c>
      <c r="T26" s="13">
        <f ca="1">COUNTIF(OFFSET(Unit_CFDAs!K$2,0,0,COUNTA(Unit_CFDAs!K$2:K$68000),1),$I26)</f>
        <v>0</v>
      </c>
      <c r="U26" t="str">
        <f>INDEX('CFDA-Defs'!$C$2:$C$68000,MATCH(I26,'CFDA-Defs'!$B$2:$B$68000))</f>
        <v>National Institutes Of Health, Department Of Health And Human Services</v>
      </c>
      <c r="V26" t="str">
        <f>INDEX('CFDA-Defs'!$A$2:$A$68000,MATCH(I26,'CFDA-Defs'!$B$2:$B$68000))</f>
        <v>NIH Office of Research on Women's Health</v>
      </c>
    </row>
    <row r="27" spans="1:22">
      <c r="A27" s="1">
        <v>41102</v>
      </c>
      <c r="B27" s="1">
        <v>41132</v>
      </c>
      <c r="C27" t="s">
        <v>6739</v>
      </c>
      <c r="D27" t="s">
        <v>6740</v>
      </c>
      <c r="E27" t="s">
        <v>533</v>
      </c>
      <c r="F27">
        <v>175000</v>
      </c>
      <c r="G27" t="s">
        <v>6741</v>
      </c>
      <c r="H27" t="s">
        <v>6742</v>
      </c>
      <c r="I27">
        <v>19.04</v>
      </c>
      <c r="J27" s="9">
        <f ca="1">COUNTIF(OFFSET(Unit_CFDAs!A$2,0,0,COUNTA(Unit_CFDAs!A$2:A$68000),1),$I27)</f>
        <v>0</v>
      </c>
      <c r="K27" s="9">
        <f ca="1">COUNTIF(OFFSET(Unit_CFDAs!B$2,0,0,COUNTA(Unit_CFDAs!B$2:B$68000),1),$I27)</f>
        <v>0</v>
      </c>
      <c r="L27" s="9">
        <f ca="1">COUNTIF(OFFSET(Unit_CFDAs!C$2,0,0,COUNTA(Unit_CFDAs!C$2:C$68000),1),$I27)</f>
        <v>0</v>
      </c>
      <c r="M27" s="9">
        <f ca="1">COUNTIF(OFFSET(Unit_CFDAs!D$2,0,0,COUNTA(Unit_CFDAs!D$2:D$68000),1),$I27)</f>
        <v>0</v>
      </c>
      <c r="N27" s="9">
        <f ca="1">COUNTIF(OFFSET(Unit_CFDAs!E$2,0,0,COUNTA(Unit_CFDAs!E$2:E$68000),1),$I27)</f>
        <v>0</v>
      </c>
      <c r="O27" s="10">
        <f ca="1">COUNTIF(OFFSET(Unit_CFDAs!F$2,0,0,COUNTA(Unit_CFDAs!F$2:F$68000),1),$I27)</f>
        <v>0</v>
      </c>
      <c r="P27" s="13">
        <f ca="1">COUNTIF(OFFSET(Unit_CFDAs!G$2,0,0,COUNTA(Unit_CFDAs!G$2:G$68000),1),$I27)</f>
        <v>0</v>
      </c>
      <c r="Q27" s="13">
        <f ca="1">COUNTIF(OFFSET(Unit_CFDAs!H$2,0,0,COUNTA(Unit_CFDAs!H$2:H$68000),1),$I27)</f>
        <v>0</v>
      </c>
      <c r="R27" s="13">
        <f ca="1">COUNTIF(OFFSET(Unit_CFDAs!I$2,0,0,COUNTA(Unit_CFDAs!I$2:I$68000),1),$I27)</f>
        <v>0</v>
      </c>
      <c r="S27" s="13">
        <f ca="1">COUNTIF(OFFSET(Unit_CFDAs!J$2,0,0,COUNTA(Unit_CFDAs!J$2:J$68000),1),$I27)</f>
        <v>0</v>
      </c>
      <c r="T27" s="13">
        <f ca="1">COUNTIF(OFFSET(Unit_CFDAs!K$2,0,0,COUNTA(Unit_CFDAs!K$2:K$68000),1),$I27)</f>
        <v>0</v>
      </c>
      <c r="U27" t="str">
        <f>INDEX('CFDA-Defs'!$C$2:$C$68000,MATCH(I27,'CFDA-Defs'!$B$2:$B$68000))</f>
        <v>Under Secretary For Public Diplomacy And Public Affairs , Department Of State</v>
      </c>
      <c r="V27" t="str">
        <f>INDEX('CFDA-Defs'!$A$2:$A$68000,MATCH(I27,'CFDA-Defs'!$B$2:$B$68000))</f>
        <v>Public Diplomacy Programs</v>
      </c>
    </row>
    <row r="28" spans="1:22">
      <c r="A28" s="1">
        <v>41102</v>
      </c>
      <c r="B28" s="1">
        <v>41201</v>
      </c>
      <c r="C28" t="s">
        <v>6766</v>
      </c>
      <c r="D28" t="s">
        <v>6767</v>
      </c>
      <c r="E28" t="s">
        <v>15</v>
      </c>
      <c r="F28">
        <v>2000000</v>
      </c>
      <c r="G28" t="s">
        <v>6768</v>
      </c>
      <c r="H28" t="s">
        <v>6769</v>
      </c>
      <c r="I28">
        <v>93.31</v>
      </c>
      <c r="J28" s="9">
        <f ca="1">COUNTIF(OFFSET(Unit_CFDAs!A$2,0,0,COUNTA(Unit_CFDAs!A$2:A$68000),1),$I28)</f>
        <v>1</v>
      </c>
      <c r="K28" s="9">
        <f ca="1">COUNTIF(OFFSET(Unit_CFDAs!B$2,0,0,COUNTA(Unit_CFDAs!B$2:B$68000),1),$I28)</f>
        <v>1</v>
      </c>
      <c r="L28" s="9">
        <f ca="1">COUNTIF(OFFSET(Unit_CFDAs!C$2,0,0,COUNTA(Unit_CFDAs!C$2:C$68000),1),$I28)</f>
        <v>1</v>
      </c>
      <c r="M28" s="9">
        <f ca="1">COUNTIF(OFFSET(Unit_CFDAs!D$2,0,0,COUNTA(Unit_CFDAs!D$2:D$68000),1),$I28)</f>
        <v>1</v>
      </c>
      <c r="N28" s="9">
        <f ca="1">COUNTIF(OFFSET(Unit_CFDAs!E$2,0,0,COUNTA(Unit_CFDAs!E$2:E$68000),1),$I28)</f>
        <v>0</v>
      </c>
      <c r="O28" s="10">
        <f ca="1">COUNTIF(OFFSET(Unit_CFDAs!F$2,0,0,COUNTA(Unit_CFDAs!F$2:F$68000),1),$I28)</f>
        <v>0</v>
      </c>
      <c r="P28" s="13">
        <f ca="1">COUNTIF(OFFSET(Unit_CFDAs!G$2,0,0,COUNTA(Unit_CFDAs!G$2:G$68000),1),$I28)</f>
        <v>0</v>
      </c>
      <c r="Q28" s="13">
        <f ca="1">COUNTIF(OFFSET(Unit_CFDAs!H$2,0,0,COUNTA(Unit_CFDAs!H$2:H$68000),1),$I28)</f>
        <v>1</v>
      </c>
      <c r="R28" s="13">
        <f ca="1">COUNTIF(OFFSET(Unit_CFDAs!I$2,0,0,COUNTA(Unit_CFDAs!I$2:I$68000),1),$I28)</f>
        <v>1</v>
      </c>
      <c r="S28" s="13">
        <f ca="1">COUNTIF(OFFSET(Unit_CFDAs!J$2,0,0,COUNTA(Unit_CFDAs!J$2:J$68000),1),$I28)</f>
        <v>1</v>
      </c>
      <c r="T28" s="13">
        <f ca="1">COUNTIF(OFFSET(Unit_CFDAs!K$2,0,0,COUNTA(Unit_CFDAs!K$2:K$68000),1),$I28)</f>
        <v>0</v>
      </c>
      <c r="U28" t="str">
        <f>INDEX('CFDA-Defs'!$C$2:$C$68000,MATCH(I28,'CFDA-Defs'!$B$2:$B$68000))</f>
        <v>National Institutes Of Health, Department Of Health And Human Services</v>
      </c>
      <c r="V28" t="str">
        <f>INDEX('CFDA-Defs'!$A$2:$A$68000,MATCH(I28,'CFDA-Defs'!$B$2:$B$68000))</f>
        <v>Trans-NIH Research Support</v>
      </c>
    </row>
    <row r="29" spans="1:22">
      <c r="A29" s="1">
        <v>41102</v>
      </c>
      <c r="B29" s="1">
        <v>41215</v>
      </c>
      <c r="C29" t="s">
        <v>6782</v>
      </c>
      <c r="D29" t="s">
        <v>6783</v>
      </c>
      <c r="E29" t="s">
        <v>15</v>
      </c>
      <c r="F29">
        <v>480000</v>
      </c>
      <c r="G29" t="s">
        <v>6784</v>
      </c>
      <c r="H29" t="s">
        <v>6785</v>
      </c>
      <c r="I29">
        <v>93.866</v>
      </c>
      <c r="J29" s="9">
        <f ca="1">COUNTIF(OFFSET(Unit_CFDAs!A$2,0,0,COUNTA(Unit_CFDAs!A$2:A$68000),1),$I29)</f>
        <v>1</v>
      </c>
      <c r="K29" s="9">
        <f ca="1">COUNTIF(OFFSET(Unit_CFDAs!B$2,0,0,COUNTA(Unit_CFDAs!B$2:B$68000),1),$I29)</f>
        <v>0</v>
      </c>
      <c r="L29" s="9">
        <f ca="1">COUNTIF(OFFSET(Unit_CFDAs!C$2,0,0,COUNTA(Unit_CFDAs!C$2:C$68000),1),$I29)</f>
        <v>1</v>
      </c>
      <c r="M29" s="9">
        <f ca="1">COUNTIF(OFFSET(Unit_CFDAs!D$2,0,0,COUNTA(Unit_CFDAs!D$2:D$68000),1),$I29)</f>
        <v>1</v>
      </c>
      <c r="N29" s="9">
        <f ca="1">COUNTIF(OFFSET(Unit_CFDAs!E$2,0,0,COUNTA(Unit_CFDAs!E$2:E$68000),1),$I29)</f>
        <v>0</v>
      </c>
      <c r="O29" s="10">
        <f ca="1">COUNTIF(OFFSET(Unit_CFDAs!F$2,0,0,COUNTA(Unit_CFDAs!F$2:F$68000),1),$I29)</f>
        <v>2</v>
      </c>
      <c r="P29" s="13">
        <f ca="1">COUNTIF(OFFSET(Unit_CFDAs!G$2,0,0,COUNTA(Unit_CFDAs!G$2:G$68000),1),$I29)</f>
        <v>0</v>
      </c>
      <c r="Q29" s="13">
        <f ca="1">COUNTIF(OFFSET(Unit_CFDAs!H$2,0,0,COUNTA(Unit_CFDAs!H$2:H$68000),1),$I29)</f>
        <v>0</v>
      </c>
      <c r="R29" s="13">
        <f ca="1">COUNTIF(OFFSET(Unit_CFDAs!I$2,0,0,COUNTA(Unit_CFDAs!I$2:I$68000),1),$I29)</f>
        <v>1</v>
      </c>
      <c r="S29" s="13">
        <f ca="1">COUNTIF(OFFSET(Unit_CFDAs!J$2,0,0,COUNTA(Unit_CFDAs!J$2:J$68000),1),$I29)</f>
        <v>1</v>
      </c>
      <c r="T29" s="13">
        <f ca="1">COUNTIF(OFFSET(Unit_CFDAs!K$2,0,0,COUNTA(Unit_CFDAs!K$2:K$68000),1),$I29)</f>
        <v>0</v>
      </c>
      <c r="U29" t="str">
        <f>INDEX('CFDA-Defs'!$C$2:$C$68000,MATCH(I29,'CFDA-Defs'!$B$2:$B$68000))</f>
        <v>National Institutes Of Health, Department Of Health And Human Services</v>
      </c>
      <c r="V29" t="str">
        <f>INDEX('CFDA-Defs'!$A$2:$A$68000,MATCH(I29,'CFDA-Defs'!$B$2:$B$68000))</f>
        <v>Aging Research</v>
      </c>
    </row>
    <row r="30" spans="1:22">
      <c r="A30" s="1">
        <v>41101</v>
      </c>
      <c r="B30" s="1">
        <v>41114</v>
      </c>
      <c r="C30" t="s">
        <v>6689</v>
      </c>
      <c r="D30" t="s">
        <v>6690</v>
      </c>
      <c r="E30" t="s">
        <v>6557</v>
      </c>
      <c r="F30">
        <v>700000</v>
      </c>
      <c r="G30" t="s">
        <v>6691</v>
      </c>
      <c r="I30">
        <v>15.538</v>
      </c>
      <c r="J30" s="9">
        <f ca="1">COUNTIF(OFFSET(Unit_CFDAs!A$2,0,0,COUNTA(Unit_CFDAs!A$2:A$68000),1),$I30)</f>
        <v>0</v>
      </c>
      <c r="K30" s="9">
        <f ca="1">COUNTIF(OFFSET(Unit_CFDAs!B$2,0,0,COUNTA(Unit_CFDAs!B$2:B$68000),1),$I30)</f>
        <v>0</v>
      </c>
      <c r="L30" s="9">
        <f ca="1">COUNTIF(OFFSET(Unit_CFDAs!C$2,0,0,COUNTA(Unit_CFDAs!C$2:C$68000),1),$I30)</f>
        <v>0</v>
      </c>
      <c r="M30" s="9">
        <f ca="1">COUNTIF(OFFSET(Unit_CFDAs!D$2,0,0,COUNTA(Unit_CFDAs!D$2:D$68000),1),$I30)</f>
        <v>0</v>
      </c>
      <c r="N30" s="9">
        <f ca="1">COUNTIF(OFFSET(Unit_CFDAs!E$2,0,0,COUNTA(Unit_CFDAs!E$2:E$68000),1),$I30)</f>
        <v>0</v>
      </c>
      <c r="O30" s="10">
        <f ca="1">COUNTIF(OFFSET(Unit_CFDAs!F$2,0,0,COUNTA(Unit_CFDAs!F$2:F$68000),1),$I30)</f>
        <v>0</v>
      </c>
      <c r="P30" s="13">
        <f ca="1">COUNTIF(OFFSET(Unit_CFDAs!G$2,0,0,COUNTA(Unit_CFDAs!G$2:G$68000),1),$I30)</f>
        <v>0</v>
      </c>
      <c r="Q30" s="13">
        <f ca="1">COUNTIF(OFFSET(Unit_CFDAs!H$2,0,0,COUNTA(Unit_CFDAs!H$2:H$68000),1),$I30)</f>
        <v>0</v>
      </c>
      <c r="R30" s="13">
        <f ca="1">COUNTIF(OFFSET(Unit_CFDAs!I$2,0,0,COUNTA(Unit_CFDAs!I$2:I$68000),1),$I30)</f>
        <v>0</v>
      </c>
      <c r="S30" s="13">
        <f ca="1">COUNTIF(OFFSET(Unit_CFDAs!J$2,0,0,COUNTA(Unit_CFDAs!J$2:J$68000),1),$I30)</f>
        <v>0</v>
      </c>
      <c r="T30" s="13">
        <f ca="1">COUNTIF(OFFSET(Unit_CFDAs!K$2,0,0,COUNTA(Unit_CFDAs!K$2:K$68000),1),$I30)</f>
        <v>0</v>
      </c>
      <c r="U30" t="str">
        <f>INDEX('CFDA-Defs'!$C$2:$C$68000,MATCH(I30,'CFDA-Defs'!$B$2:$B$68000))</f>
        <v>Bureau Of Reclamation, Department Of The Interior</v>
      </c>
      <c r="V30" t="str">
        <f>INDEX('CFDA-Defs'!$A$2:$A$68000,MATCH(I30,'CFDA-Defs'!$B$2:$B$68000))</f>
        <v>Lower Colorado River Multi-Species Conservation Program.</v>
      </c>
    </row>
    <row r="31" spans="1:22">
      <c r="A31" s="1">
        <v>41101</v>
      </c>
      <c r="B31" s="1">
        <v>41114</v>
      </c>
      <c r="C31" t="s">
        <v>6692</v>
      </c>
      <c r="D31" t="s">
        <v>6691</v>
      </c>
      <c r="E31" t="s">
        <v>6557</v>
      </c>
      <c r="F31">
        <v>300000</v>
      </c>
      <c r="G31" t="s">
        <v>6691</v>
      </c>
      <c r="I31">
        <v>15.538</v>
      </c>
      <c r="J31" s="9">
        <f ca="1">COUNTIF(OFFSET(Unit_CFDAs!A$2,0,0,COUNTA(Unit_CFDAs!A$2:A$68000),1),$I31)</f>
        <v>0</v>
      </c>
      <c r="K31" s="9">
        <f ca="1">COUNTIF(OFFSET(Unit_CFDAs!B$2,0,0,COUNTA(Unit_CFDAs!B$2:B$68000),1),$I31)</f>
        <v>0</v>
      </c>
      <c r="L31" s="9">
        <f ca="1">COUNTIF(OFFSET(Unit_CFDAs!C$2,0,0,COUNTA(Unit_CFDAs!C$2:C$68000),1),$I31)</f>
        <v>0</v>
      </c>
      <c r="M31" s="9">
        <f ca="1">COUNTIF(OFFSET(Unit_CFDAs!D$2,0,0,COUNTA(Unit_CFDAs!D$2:D$68000),1),$I31)</f>
        <v>0</v>
      </c>
      <c r="N31" s="9">
        <f ca="1">COUNTIF(OFFSET(Unit_CFDAs!E$2,0,0,COUNTA(Unit_CFDAs!E$2:E$68000),1),$I31)</f>
        <v>0</v>
      </c>
      <c r="O31" s="10">
        <f ca="1">COUNTIF(OFFSET(Unit_CFDAs!F$2,0,0,COUNTA(Unit_CFDAs!F$2:F$68000),1),$I31)</f>
        <v>0</v>
      </c>
      <c r="P31" s="13">
        <f ca="1">COUNTIF(OFFSET(Unit_CFDAs!G$2,0,0,COUNTA(Unit_CFDAs!G$2:G$68000),1),$I31)</f>
        <v>0</v>
      </c>
      <c r="Q31" s="13">
        <f ca="1">COUNTIF(OFFSET(Unit_CFDAs!H$2,0,0,COUNTA(Unit_CFDAs!H$2:H$68000),1),$I31)</f>
        <v>0</v>
      </c>
      <c r="R31" s="13">
        <f ca="1">COUNTIF(OFFSET(Unit_CFDAs!I$2,0,0,COUNTA(Unit_CFDAs!I$2:I$68000),1),$I31)</f>
        <v>0</v>
      </c>
      <c r="S31" s="13">
        <f ca="1">COUNTIF(OFFSET(Unit_CFDAs!J$2,0,0,COUNTA(Unit_CFDAs!J$2:J$68000),1),$I31)</f>
        <v>0</v>
      </c>
      <c r="T31" s="13">
        <f ca="1">COUNTIF(OFFSET(Unit_CFDAs!K$2,0,0,COUNTA(Unit_CFDAs!K$2:K$68000),1),$I31)</f>
        <v>0</v>
      </c>
      <c r="U31" t="str">
        <f>INDEX('CFDA-Defs'!$C$2:$C$68000,MATCH(I31,'CFDA-Defs'!$B$2:$B$68000))</f>
        <v>Bureau Of Reclamation, Department Of The Interior</v>
      </c>
      <c r="V31" t="str">
        <f>INDEX('CFDA-Defs'!$A$2:$A$68000,MATCH(I31,'CFDA-Defs'!$B$2:$B$68000))</f>
        <v>Lower Colorado River Multi-Species Conservation Program.</v>
      </c>
    </row>
    <row r="32" spans="1:22">
      <c r="A32" s="1">
        <v>41101</v>
      </c>
      <c r="B32" s="1">
        <v>41119</v>
      </c>
      <c r="C32" t="s">
        <v>6693</v>
      </c>
      <c r="D32" t="s">
        <v>6694</v>
      </c>
      <c r="E32" t="s">
        <v>423</v>
      </c>
      <c r="F32">
        <v>41000</v>
      </c>
      <c r="G32" t="s">
        <v>6695</v>
      </c>
      <c r="H32" t="s">
        <v>6696</v>
      </c>
      <c r="I32">
        <v>15.678000000000001</v>
      </c>
      <c r="J32" s="9">
        <f ca="1">COUNTIF(OFFSET(Unit_CFDAs!A$2,0,0,COUNTA(Unit_CFDAs!A$2:A$68000),1),$I32)</f>
        <v>0</v>
      </c>
      <c r="K32" s="9">
        <f ca="1">COUNTIF(OFFSET(Unit_CFDAs!B$2,0,0,COUNTA(Unit_CFDAs!B$2:B$68000),1),$I32)</f>
        <v>0</v>
      </c>
      <c r="L32" s="9">
        <f ca="1">COUNTIF(OFFSET(Unit_CFDAs!C$2,0,0,COUNTA(Unit_CFDAs!C$2:C$68000),1),$I32)</f>
        <v>0</v>
      </c>
      <c r="M32" s="9">
        <f ca="1">COUNTIF(OFFSET(Unit_CFDAs!D$2,0,0,COUNTA(Unit_CFDAs!D$2:D$68000),1),$I32)</f>
        <v>0</v>
      </c>
      <c r="N32" s="9">
        <f ca="1">COUNTIF(OFFSET(Unit_CFDAs!E$2,0,0,COUNTA(Unit_CFDAs!E$2:E$68000),1),$I32)</f>
        <v>0</v>
      </c>
      <c r="O32" s="10">
        <f ca="1">COUNTIF(OFFSET(Unit_CFDAs!F$2,0,0,COUNTA(Unit_CFDAs!F$2:F$68000),1),$I32)</f>
        <v>0</v>
      </c>
      <c r="P32" s="13">
        <f ca="1">COUNTIF(OFFSET(Unit_CFDAs!G$2,0,0,COUNTA(Unit_CFDAs!G$2:G$68000),1),$I32)</f>
        <v>0</v>
      </c>
      <c r="Q32" s="13">
        <f ca="1">COUNTIF(OFFSET(Unit_CFDAs!H$2,0,0,COUNTA(Unit_CFDAs!H$2:H$68000),1),$I32)</f>
        <v>0</v>
      </c>
      <c r="R32" s="13">
        <f ca="1">COUNTIF(OFFSET(Unit_CFDAs!I$2,0,0,COUNTA(Unit_CFDAs!I$2:I$68000),1),$I32)</f>
        <v>0</v>
      </c>
      <c r="S32" s="13">
        <f ca="1">COUNTIF(OFFSET(Unit_CFDAs!J$2,0,0,COUNTA(Unit_CFDAs!J$2:J$68000),1),$I32)</f>
        <v>0</v>
      </c>
      <c r="T32" s="13">
        <f ca="1">COUNTIF(OFFSET(Unit_CFDAs!K$2,0,0,COUNTA(Unit_CFDAs!K$2:K$68000),1),$I32)</f>
        <v>0</v>
      </c>
      <c r="U32" t="str">
        <f>INDEX('CFDA-Defs'!$C$2:$C$68000,MATCH(I32,'CFDA-Defs'!$B$2:$B$68000))</f>
        <v>Fish And Wildlife Service, Department Of The Interior</v>
      </c>
      <c r="V32" t="str">
        <f>INDEX('CFDA-Defs'!$A$2:$A$68000,MATCH(I32,'CFDA-Defs'!$B$2:$B$68000))</f>
        <v>Cooperative Ecosystem Studies Units</v>
      </c>
    </row>
    <row r="33" spans="1:22">
      <c r="A33" s="1">
        <v>41101</v>
      </c>
      <c r="B33" s="1">
        <v>41163</v>
      </c>
      <c r="C33" t="s">
        <v>6743</v>
      </c>
      <c r="D33" t="s">
        <v>6744</v>
      </c>
      <c r="E33" t="s">
        <v>533</v>
      </c>
      <c r="F33">
        <v>70000</v>
      </c>
      <c r="G33" t="s">
        <v>6745</v>
      </c>
      <c r="H33" t="s">
        <v>6563</v>
      </c>
      <c r="I33">
        <v>19.04</v>
      </c>
      <c r="J33" s="9">
        <f ca="1">COUNTIF(OFFSET(Unit_CFDAs!A$2,0,0,COUNTA(Unit_CFDAs!A$2:A$68000),1),$I33)</f>
        <v>0</v>
      </c>
      <c r="K33" s="9">
        <f ca="1">COUNTIF(OFFSET(Unit_CFDAs!B$2,0,0,COUNTA(Unit_CFDAs!B$2:B$68000),1),$I33)</f>
        <v>0</v>
      </c>
      <c r="L33" s="9">
        <f ca="1">COUNTIF(OFFSET(Unit_CFDAs!C$2,0,0,COUNTA(Unit_CFDAs!C$2:C$68000),1),$I33)</f>
        <v>0</v>
      </c>
      <c r="M33" s="9">
        <f ca="1">COUNTIF(OFFSET(Unit_CFDAs!D$2,0,0,COUNTA(Unit_CFDAs!D$2:D$68000),1),$I33)</f>
        <v>0</v>
      </c>
      <c r="N33" s="9">
        <f ca="1">COUNTIF(OFFSET(Unit_CFDAs!E$2,0,0,COUNTA(Unit_CFDAs!E$2:E$68000),1),$I33)</f>
        <v>0</v>
      </c>
      <c r="O33" s="10">
        <f ca="1">COUNTIF(OFFSET(Unit_CFDAs!F$2,0,0,COUNTA(Unit_CFDAs!F$2:F$68000),1),$I33)</f>
        <v>0</v>
      </c>
      <c r="P33" s="13">
        <f ca="1">COUNTIF(OFFSET(Unit_CFDAs!G$2,0,0,COUNTA(Unit_CFDAs!G$2:G$68000),1),$I33)</f>
        <v>0</v>
      </c>
      <c r="Q33" s="13">
        <f ca="1">COUNTIF(OFFSET(Unit_CFDAs!H$2,0,0,COUNTA(Unit_CFDAs!H$2:H$68000),1),$I33)</f>
        <v>0</v>
      </c>
      <c r="R33" s="13">
        <f ca="1">COUNTIF(OFFSET(Unit_CFDAs!I$2,0,0,COUNTA(Unit_CFDAs!I$2:I$68000),1),$I33)</f>
        <v>0</v>
      </c>
      <c r="S33" s="13">
        <f ca="1">COUNTIF(OFFSET(Unit_CFDAs!J$2,0,0,COUNTA(Unit_CFDAs!J$2:J$68000),1),$I33)</f>
        <v>0</v>
      </c>
      <c r="T33" s="13">
        <f ca="1">COUNTIF(OFFSET(Unit_CFDAs!K$2,0,0,COUNTA(Unit_CFDAs!K$2:K$68000),1),$I33)</f>
        <v>0</v>
      </c>
      <c r="U33" t="str">
        <f>INDEX('CFDA-Defs'!$C$2:$C$68000,MATCH(I33,'CFDA-Defs'!$B$2:$B$68000))</f>
        <v>Under Secretary For Public Diplomacy And Public Affairs , Department Of State</v>
      </c>
      <c r="V33" t="str">
        <f>INDEX('CFDA-Defs'!$A$2:$A$68000,MATCH(I33,'CFDA-Defs'!$B$2:$B$68000))</f>
        <v>Public Diplomacy Programs</v>
      </c>
    </row>
    <row r="34" spans="1:22">
      <c r="A34" s="1">
        <v>41101</v>
      </c>
      <c r="B34" s="1">
        <v>41229</v>
      </c>
      <c r="C34" t="s">
        <v>6758</v>
      </c>
      <c r="D34" t="s">
        <v>6759</v>
      </c>
      <c r="E34" t="s">
        <v>15</v>
      </c>
      <c r="F34">
        <v>1500000</v>
      </c>
      <c r="G34" t="s">
        <v>6760</v>
      </c>
      <c r="H34" t="s">
        <v>6761</v>
      </c>
      <c r="I34">
        <v>93.113</v>
      </c>
      <c r="J34" s="9">
        <f ca="1">COUNTIF(OFFSET(Unit_CFDAs!A$2,0,0,COUNTA(Unit_CFDAs!A$2:A$68000),1),$I34)</f>
        <v>1</v>
      </c>
      <c r="K34" s="9">
        <f ca="1">COUNTIF(OFFSET(Unit_CFDAs!B$2,0,0,COUNTA(Unit_CFDAs!B$2:B$68000),1),$I34)</f>
        <v>1</v>
      </c>
      <c r="L34" s="9">
        <f ca="1">COUNTIF(OFFSET(Unit_CFDAs!C$2,0,0,COUNTA(Unit_CFDAs!C$2:C$68000),1),$I34)</f>
        <v>1</v>
      </c>
      <c r="M34" s="9">
        <f ca="1">COUNTIF(OFFSET(Unit_CFDAs!D$2,0,0,COUNTA(Unit_CFDAs!D$2:D$68000),1),$I34)</f>
        <v>0</v>
      </c>
      <c r="N34" s="9">
        <f ca="1">COUNTIF(OFFSET(Unit_CFDAs!E$2,0,0,COUNTA(Unit_CFDAs!E$2:E$68000),1),$I34)</f>
        <v>0</v>
      </c>
      <c r="O34" s="10">
        <f ca="1">COUNTIF(OFFSET(Unit_CFDAs!F$2,0,0,COUNTA(Unit_CFDAs!F$2:F$68000),1),$I34)</f>
        <v>2</v>
      </c>
      <c r="P34" s="13">
        <f ca="1">COUNTIF(OFFSET(Unit_CFDAs!G$2,0,0,COUNTA(Unit_CFDAs!G$2:G$68000),1),$I34)</f>
        <v>1</v>
      </c>
      <c r="Q34" s="13">
        <f ca="1">COUNTIF(OFFSET(Unit_CFDAs!H$2,0,0,COUNTA(Unit_CFDAs!H$2:H$68000),1),$I34)</f>
        <v>1</v>
      </c>
      <c r="R34" s="13">
        <f ca="1">COUNTIF(OFFSET(Unit_CFDAs!I$2,0,0,COUNTA(Unit_CFDAs!I$2:I$68000),1),$I34)</f>
        <v>1</v>
      </c>
      <c r="S34" s="13">
        <f ca="1">COUNTIF(OFFSET(Unit_CFDAs!J$2,0,0,COUNTA(Unit_CFDAs!J$2:J$68000),1),$I34)</f>
        <v>0</v>
      </c>
      <c r="T34" s="13">
        <f ca="1">COUNTIF(OFFSET(Unit_CFDAs!K$2,0,0,COUNTA(Unit_CFDAs!K$2:K$68000),1),$I34)</f>
        <v>0</v>
      </c>
      <c r="U34" t="str">
        <f>INDEX('CFDA-Defs'!$C$2:$C$68000,MATCH(I34,'CFDA-Defs'!$B$2:$B$68000))</f>
        <v>National Institutes Of Health, Department Of Health And Human Services</v>
      </c>
      <c r="V34" t="str">
        <f>INDEX('CFDA-Defs'!$A$2:$A$68000,MATCH(I34,'CFDA-Defs'!$B$2:$B$68000))</f>
        <v>Environmental Health</v>
      </c>
    </row>
    <row r="35" spans="1:22">
      <c r="A35" s="1">
        <v>41101</v>
      </c>
      <c r="B35" s="1">
        <v>41229</v>
      </c>
      <c r="C35" t="s">
        <v>6762</v>
      </c>
      <c r="D35" t="s">
        <v>6763</v>
      </c>
      <c r="E35" t="s">
        <v>15</v>
      </c>
      <c r="F35">
        <v>1500000</v>
      </c>
      <c r="G35" t="s">
        <v>6764</v>
      </c>
      <c r="H35" t="s">
        <v>6765</v>
      </c>
      <c r="I35">
        <v>93.113</v>
      </c>
      <c r="J35" s="9">
        <f ca="1">COUNTIF(OFFSET(Unit_CFDAs!A$2,0,0,COUNTA(Unit_CFDAs!A$2:A$68000),1),$I35)</f>
        <v>1</v>
      </c>
      <c r="K35" s="9">
        <f ca="1">COUNTIF(OFFSET(Unit_CFDAs!B$2,0,0,COUNTA(Unit_CFDAs!B$2:B$68000),1),$I35)</f>
        <v>1</v>
      </c>
      <c r="L35" s="9">
        <f ca="1">COUNTIF(OFFSET(Unit_CFDAs!C$2,0,0,COUNTA(Unit_CFDAs!C$2:C$68000),1),$I35)</f>
        <v>1</v>
      </c>
      <c r="M35" s="9">
        <f ca="1">COUNTIF(OFFSET(Unit_CFDAs!D$2,0,0,COUNTA(Unit_CFDAs!D$2:D$68000),1),$I35)</f>
        <v>0</v>
      </c>
      <c r="N35" s="9">
        <f ca="1">COUNTIF(OFFSET(Unit_CFDAs!E$2,0,0,COUNTA(Unit_CFDAs!E$2:E$68000),1),$I35)</f>
        <v>0</v>
      </c>
      <c r="O35" s="10">
        <f ca="1">COUNTIF(OFFSET(Unit_CFDAs!F$2,0,0,COUNTA(Unit_CFDAs!F$2:F$68000),1),$I35)</f>
        <v>2</v>
      </c>
      <c r="P35" s="13">
        <f ca="1">COUNTIF(OFFSET(Unit_CFDAs!G$2,0,0,COUNTA(Unit_CFDAs!G$2:G$68000),1),$I35)</f>
        <v>1</v>
      </c>
      <c r="Q35" s="13">
        <f ca="1">COUNTIF(OFFSET(Unit_CFDAs!H$2,0,0,COUNTA(Unit_CFDAs!H$2:H$68000),1),$I35)</f>
        <v>1</v>
      </c>
      <c r="R35" s="13">
        <f ca="1">COUNTIF(OFFSET(Unit_CFDAs!I$2,0,0,COUNTA(Unit_CFDAs!I$2:I$68000),1),$I35)</f>
        <v>1</v>
      </c>
      <c r="S35" s="13">
        <f ca="1">COUNTIF(OFFSET(Unit_CFDAs!J$2,0,0,COUNTA(Unit_CFDAs!J$2:J$68000),1),$I35)</f>
        <v>0</v>
      </c>
      <c r="T35" s="13">
        <f ca="1">COUNTIF(OFFSET(Unit_CFDAs!K$2,0,0,COUNTA(Unit_CFDAs!K$2:K$68000),1),$I35)</f>
        <v>0</v>
      </c>
      <c r="U35" t="str">
        <f>INDEX('CFDA-Defs'!$C$2:$C$68000,MATCH(I35,'CFDA-Defs'!$B$2:$B$68000))</f>
        <v>National Institutes Of Health, Department Of Health And Human Services</v>
      </c>
      <c r="V35" t="str">
        <f>INDEX('CFDA-Defs'!$A$2:$A$68000,MATCH(I35,'CFDA-Defs'!$B$2:$B$68000))</f>
        <v>Environmental Health</v>
      </c>
    </row>
    <row r="36" spans="1:22">
      <c r="A36" s="1">
        <v>41100</v>
      </c>
      <c r="B36" s="1">
        <v>41114</v>
      </c>
      <c r="C36" t="s">
        <v>6650</v>
      </c>
      <c r="D36" t="s">
        <v>558</v>
      </c>
      <c r="E36" t="s">
        <v>462</v>
      </c>
      <c r="F36">
        <v>68055</v>
      </c>
      <c r="G36" t="s">
        <v>6651</v>
      </c>
      <c r="I36">
        <v>15.82</v>
      </c>
      <c r="J36" s="9">
        <f ca="1">COUNTIF(OFFSET(Unit_CFDAs!A$2,0,0,COUNTA(Unit_CFDAs!A$2:A$68000),1),$I36)</f>
        <v>0</v>
      </c>
      <c r="K36" s="9">
        <f ca="1">COUNTIF(OFFSET(Unit_CFDAs!B$2,0,0,COUNTA(Unit_CFDAs!B$2:B$68000),1),$I36)</f>
        <v>0</v>
      </c>
      <c r="L36" s="9">
        <f ca="1">COUNTIF(OFFSET(Unit_CFDAs!C$2,0,0,COUNTA(Unit_CFDAs!C$2:C$68000),1),$I36)</f>
        <v>0</v>
      </c>
      <c r="M36" s="9">
        <f ca="1">COUNTIF(OFFSET(Unit_CFDAs!D$2,0,0,COUNTA(Unit_CFDAs!D$2:D$68000),1),$I36)</f>
        <v>0</v>
      </c>
      <c r="N36" s="9">
        <f ca="1">COUNTIF(OFFSET(Unit_CFDAs!E$2,0,0,COUNTA(Unit_CFDAs!E$2:E$68000),1),$I36)</f>
        <v>0</v>
      </c>
      <c r="O36" s="10">
        <f ca="1">COUNTIF(OFFSET(Unit_CFDAs!F$2,0,0,COUNTA(Unit_CFDAs!F$2:F$68000),1),$I36)</f>
        <v>0</v>
      </c>
      <c r="P36" s="13">
        <f ca="1">COUNTIF(OFFSET(Unit_CFDAs!G$2,0,0,COUNTA(Unit_CFDAs!G$2:G$68000),1),$I36)</f>
        <v>0</v>
      </c>
      <c r="Q36" s="13">
        <f ca="1">COUNTIF(OFFSET(Unit_CFDAs!H$2,0,0,COUNTA(Unit_CFDAs!H$2:H$68000),1),$I36)</f>
        <v>0</v>
      </c>
      <c r="R36" s="13">
        <f ca="1">COUNTIF(OFFSET(Unit_CFDAs!I$2,0,0,COUNTA(Unit_CFDAs!I$2:I$68000),1),$I36)</f>
        <v>0</v>
      </c>
      <c r="S36" s="13">
        <f ca="1">COUNTIF(OFFSET(Unit_CFDAs!J$2,0,0,COUNTA(Unit_CFDAs!J$2:J$68000),1),$I36)</f>
        <v>0</v>
      </c>
      <c r="T36" s="13">
        <f ca="1">COUNTIF(OFFSET(Unit_CFDAs!K$2,0,0,COUNTA(Unit_CFDAs!K$2:K$68000),1),$I36)</f>
        <v>0</v>
      </c>
      <c r="U36" t="str">
        <f>INDEX('CFDA-Defs'!$C$2:$C$68000,MATCH(I36,'CFDA-Defs'!$B$2:$B$68000))</f>
        <v>U.s. Geological Survey, Department Of The Interior</v>
      </c>
      <c r="V36" t="str">
        <f>INDEX('CFDA-Defs'!$A$2:$A$68000,MATCH(I36,'CFDA-Defs'!$B$2:$B$68000))</f>
        <v>National Climate Change and Wildlife Science Center</v>
      </c>
    </row>
    <row r="37" spans="1:22">
      <c r="A37" s="1">
        <v>41100</v>
      </c>
      <c r="B37" s="1">
        <v>41114</v>
      </c>
      <c r="C37" t="s">
        <v>6644</v>
      </c>
      <c r="D37" t="s">
        <v>6645</v>
      </c>
      <c r="E37" t="s">
        <v>462</v>
      </c>
      <c r="F37">
        <v>34200</v>
      </c>
      <c r="G37" t="s">
        <v>6646</v>
      </c>
      <c r="I37">
        <v>15.808</v>
      </c>
      <c r="J37" s="9">
        <f ca="1">COUNTIF(OFFSET(Unit_CFDAs!A$2,0,0,COUNTA(Unit_CFDAs!A$2:A$68000),1),$I37)</f>
        <v>1</v>
      </c>
      <c r="K37" s="9">
        <f ca="1">COUNTIF(OFFSET(Unit_CFDAs!B$2,0,0,COUNTA(Unit_CFDAs!B$2:B$68000),1),$I37)</f>
        <v>0</v>
      </c>
      <c r="L37" s="9">
        <f ca="1">COUNTIF(OFFSET(Unit_CFDAs!C$2,0,0,COUNTA(Unit_CFDAs!C$2:C$68000),1),$I37)</f>
        <v>0</v>
      </c>
      <c r="M37" s="9">
        <f ca="1">COUNTIF(OFFSET(Unit_CFDAs!D$2,0,0,COUNTA(Unit_CFDAs!D$2:D$68000),1),$I37)</f>
        <v>0</v>
      </c>
      <c r="N37" s="9">
        <f ca="1">COUNTIF(OFFSET(Unit_CFDAs!E$2,0,0,COUNTA(Unit_CFDAs!E$2:E$68000),1),$I37)</f>
        <v>0</v>
      </c>
      <c r="O37" s="10">
        <f ca="1">COUNTIF(OFFSET(Unit_CFDAs!F$2,0,0,COUNTA(Unit_CFDAs!F$2:F$68000),1),$I37)</f>
        <v>0</v>
      </c>
      <c r="P37" s="13">
        <f ca="1">COUNTIF(OFFSET(Unit_CFDAs!G$2,0,0,COUNTA(Unit_CFDAs!G$2:G$68000),1),$I37)</f>
        <v>0</v>
      </c>
      <c r="Q37" s="13">
        <f ca="1">COUNTIF(OFFSET(Unit_CFDAs!H$2,0,0,COUNTA(Unit_CFDAs!H$2:H$68000),1),$I37)</f>
        <v>1</v>
      </c>
      <c r="R37" s="13">
        <f ca="1">COUNTIF(OFFSET(Unit_CFDAs!I$2,0,0,COUNTA(Unit_CFDAs!I$2:I$68000),1),$I37)</f>
        <v>1</v>
      </c>
      <c r="S37" s="13">
        <f ca="1">COUNTIF(OFFSET(Unit_CFDAs!J$2,0,0,COUNTA(Unit_CFDAs!J$2:J$68000),1),$I37)</f>
        <v>0</v>
      </c>
      <c r="T37" s="13">
        <f ca="1">COUNTIF(OFFSET(Unit_CFDAs!K$2,0,0,COUNTA(Unit_CFDAs!K$2:K$68000),1),$I37)</f>
        <v>0</v>
      </c>
      <c r="U37" t="str">
        <f>INDEX('CFDA-Defs'!$C$2:$C$68000,MATCH(I37,'CFDA-Defs'!$B$2:$B$68000))</f>
        <v>U.s. Geological Survey, Department Of The Interior</v>
      </c>
      <c r="V37" t="str">
        <f>INDEX('CFDA-Defs'!$A$2:$A$68000,MATCH(I37,'CFDA-Defs'!$B$2:$B$68000))</f>
        <v>U.S. Geological Survey_ Research and Data Collection</v>
      </c>
    </row>
    <row r="38" spans="1:22">
      <c r="A38" s="1">
        <v>41100</v>
      </c>
      <c r="B38" s="1">
        <v>41114</v>
      </c>
      <c r="C38" t="s">
        <v>6652</v>
      </c>
      <c r="D38" t="s">
        <v>558</v>
      </c>
      <c r="E38" t="s">
        <v>462</v>
      </c>
      <c r="F38">
        <v>1030495</v>
      </c>
      <c r="G38" t="s">
        <v>6653</v>
      </c>
      <c r="I38">
        <v>15.82</v>
      </c>
      <c r="J38" s="9">
        <f ca="1">COUNTIF(OFFSET(Unit_CFDAs!A$2,0,0,COUNTA(Unit_CFDAs!A$2:A$68000),1),$I38)</f>
        <v>0</v>
      </c>
      <c r="K38" s="9">
        <f ca="1">COUNTIF(OFFSET(Unit_CFDAs!B$2,0,0,COUNTA(Unit_CFDAs!B$2:B$68000),1),$I38)</f>
        <v>0</v>
      </c>
      <c r="L38" s="9">
        <f ca="1">COUNTIF(OFFSET(Unit_CFDAs!C$2,0,0,COUNTA(Unit_CFDAs!C$2:C$68000),1),$I38)</f>
        <v>0</v>
      </c>
      <c r="M38" s="9">
        <f ca="1">COUNTIF(OFFSET(Unit_CFDAs!D$2,0,0,COUNTA(Unit_CFDAs!D$2:D$68000),1),$I38)</f>
        <v>0</v>
      </c>
      <c r="N38" s="9">
        <f ca="1">COUNTIF(OFFSET(Unit_CFDAs!E$2,0,0,COUNTA(Unit_CFDAs!E$2:E$68000),1),$I38)</f>
        <v>0</v>
      </c>
      <c r="O38" s="10">
        <f ca="1">COUNTIF(OFFSET(Unit_CFDAs!F$2,0,0,COUNTA(Unit_CFDAs!F$2:F$68000),1),$I38)</f>
        <v>0</v>
      </c>
      <c r="P38" s="13">
        <f ca="1">COUNTIF(OFFSET(Unit_CFDAs!G$2,0,0,COUNTA(Unit_CFDAs!G$2:G$68000),1),$I38)</f>
        <v>0</v>
      </c>
      <c r="Q38" s="13">
        <f ca="1">COUNTIF(OFFSET(Unit_CFDAs!H$2,0,0,COUNTA(Unit_CFDAs!H$2:H$68000),1),$I38)</f>
        <v>0</v>
      </c>
      <c r="R38" s="13">
        <f ca="1">COUNTIF(OFFSET(Unit_CFDAs!I$2,0,0,COUNTA(Unit_CFDAs!I$2:I$68000),1),$I38)</f>
        <v>0</v>
      </c>
      <c r="S38" s="13">
        <f ca="1">COUNTIF(OFFSET(Unit_CFDAs!J$2,0,0,COUNTA(Unit_CFDAs!J$2:J$68000),1),$I38)</f>
        <v>0</v>
      </c>
      <c r="T38" s="13">
        <f ca="1">COUNTIF(OFFSET(Unit_CFDAs!K$2,0,0,COUNTA(Unit_CFDAs!K$2:K$68000),1),$I38)</f>
        <v>0</v>
      </c>
      <c r="U38" t="str">
        <f>INDEX('CFDA-Defs'!$C$2:$C$68000,MATCH(I38,'CFDA-Defs'!$B$2:$B$68000))</f>
        <v>U.s. Geological Survey, Department Of The Interior</v>
      </c>
      <c r="V38" t="str">
        <f>INDEX('CFDA-Defs'!$A$2:$A$68000,MATCH(I38,'CFDA-Defs'!$B$2:$B$68000))</f>
        <v>National Climate Change and Wildlife Science Center</v>
      </c>
    </row>
    <row r="39" spans="1:22">
      <c r="A39" s="1">
        <v>41100</v>
      </c>
      <c r="B39" s="1">
        <v>41114</v>
      </c>
      <c r="C39" t="s">
        <v>6654</v>
      </c>
      <c r="D39" t="s">
        <v>558</v>
      </c>
      <c r="E39" t="s">
        <v>462</v>
      </c>
      <c r="F39">
        <v>465155</v>
      </c>
      <c r="G39" t="s">
        <v>6655</v>
      </c>
      <c r="I39">
        <v>15.82</v>
      </c>
      <c r="J39" s="9">
        <f ca="1">COUNTIF(OFFSET(Unit_CFDAs!A$2,0,0,COUNTA(Unit_CFDAs!A$2:A$68000),1),$I39)</f>
        <v>0</v>
      </c>
      <c r="K39" s="9">
        <f ca="1">COUNTIF(OFFSET(Unit_CFDAs!B$2,0,0,COUNTA(Unit_CFDAs!B$2:B$68000),1),$I39)</f>
        <v>0</v>
      </c>
      <c r="L39" s="9">
        <f ca="1">COUNTIF(OFFSET(Unit_CFDAs!C$2,0,0,COUNTA(Unit_CFDAs!C$2:C$68000),1),$I39)</f>
        <v>0</v>
      </c>
      <c r="M39" s="9">
        <f ca="1">COUNTIF(OFFSET(Unit_CFDAs!D$2,0,0,COUNTA(Unit_CFDAs!D$2:D$68000),1),$I39)</f>
        <v>0</v>
      </c>
      <c r="N39" s="9">
        <f ca="1">COUNTIF(OFFSET(Unit_CFDAs!E$2,0,0,COUNTA(Unit_CFDAs!E$2:E$68000),1),$I39)</f>
        <v>0</v>
      </c>
      <c r="O39" s="10">
        <f ca="1">COUNTIF(OFFSET(Unit_CFDAs!F$2,0,0,COUNTA(Unit_CFDAs!F$2:F$68000),1),$I39)</f>
        <v>0</v>
      </c>
      <c r="P39" s="13">
        <f ca="1">COUNTIF(OFFSET(Unit_CFDAs!G$2,0,0,COUNTA(Unit_CFDAs!G$2:G$68000),1),$I39)</f>
        <v>0</v>
      </c>
      <c r="Q39" s="13">
        <f ca="1">COUNTIF(OFFSET(Unit_CFDAs!H$2,0,0,COUNTA(Unit_CFDAs!H$2:H$68000),1),$I39)</f>
        <v>0</v>
      </c>
      <c r="R39" s="13">
        <f ca="1">COUNTIF(OFFSET(Unit_CFDAs!I$2,0,0,COUNTA(Unit_CFDAs!I$2:I$68000),1),$I39)</f>
        <v>0</v>
      </c>
      <c r="S39" s="13">
        <f ca="1">COUNTIF(OFFSET(Unit_CFDAs!J$2,0,0,COUNTA(Unit_CFDAs!J$2:J$68000),1),$I39)</f>
        <v>0</v>
      </c>
      <c r="T39" s="13">
        <f ca="1">COUNTIF(OFFSET(Unit_CFDAs!K$2,0,0,COUNTA(Unit_CFDAs!K$2:K$68000),1),$I39)</f>
        <v>0</v>
      </c>
      <c r="U39" t="str">
        <f>INDEX('CFDA-Defs'!$C$2:$C$68000,MATCH(I39,'CFDA-Defs'!$B$2:$B$68000))</f>
        <v>U.s. Geological Survey, Department Of The Interior</v>
      </c>
      <c r="V39" t="str">
        <f>INDEX('CFDA-Defs'!$A$2:$A$68000,MATCH(I39,'CFDA-Defs'!$B$2:$B$68000))</f>
        <v>National Climate Change and Wildlife Science Center</v>
      </c>
    </row>
    <row r="40" spans="1:22">
      <c r="A40" s="1">
        <v>41100</v>
      </c>
      <c r="B40" s="1">
        <v>41130</v>
      </c>
      <c r="C40" t="s">
        <v>6656</v>
      </c>
      <c r="D40" t="s">
        <v>6657</v>
      </c>
      <c r="E40" t="s">
        <v>533</v>
      </c>
      <c r="F40">
        <v>95000</v>
      </c>
      <c r="G40" t="s">
        <v>6658</v>
      </c>
      <c r="H40" t="s">
        <v>6527</v>
      </c>
      <c r="I40">
        <v>19.04</v>
      </c>
      <c r="J40" s="9">
        <f ca="1">COUNTIF(OFFSET(Unit_CFDAs!A$2,0,0,COUNTA(Unit_CFDAs!A$2:A$68000),1),$I40)</f>
        <v>0</v>
      </c>
      <c r="K40" s="9">
        <f ca="1">COUNTIF(OFFSET(Unit_CFDAs!B$2,0,0,COUNTA(Unit_CFDAs!B$2:B$68000),1),$I40)</f>
        <v>0</v>
      </c>
      <c r="L40" s="9">
        <f ca="1">COUNTIF(OFFSET(Unit_CFDAs!C$2,0,0,COUNTA(Unit_CFDAs!C$2:C$68000),1),$I40)</f>
        <v>0</v>
      </c>
      <c r="M40" s="9">
        <f ca="1">COUNTIF(OFFSET(Unit_CFDAs!D$2,0,0,COUNTA(Unit_CFDAs!D$2:D$68000),1),$I40)</f>
        <v>0</v>
      </c>
      <c r="N40" s="9">
        <f ca="1">COUNTIF(OFFSET(Unit_CFDAs!E$2,0,0,COUNTA(Unit_CFDAs!E$2:E$68000),1),$I40)</f>
        <v>0</v>
      </c>
      <c r="O40" s="10">
        <f ca="1">COUNTIF(OFFSET(Unit_CFDAs!F$2,0,0,COUNTA(Unit_CFDAs!F$2:F$68000),1),$I40)</f>
        <v>0</v>
      </c>
      <c r="P40" s="13">
        <f ca="1">COUNTIF(OFFSET(Unit_CFDAs!G$2,0,0,COUNTA(Unit_CFDAs!G$2:G$68000),1),$I40)</f>
        <v>0</v>
      </c>
      <c r="Q40" s="13">
        <f ca="1">COUNTIF(OFFSET(Unit_CFDAs!H$2,0,0,COUNTA(Unit_CFDAs!H$2:H$68000),1),$I40)</f>
        <v>0</v>
      </c>
      <c r="R40" s="13">
        <f ca="1">COUNTIF(OFFSET(Unit_CFDAs!I$2,0,0,COUNTA(Unit_CFDAs!I$2:I$68000),1),$I40)</f>
        <v>0</v>
      </c>
      <c r="S40" s="13">
        <f ca="1">COUNTIF(OFFSET(Unit_CFDAs!J$2,0,0,COUNTA(Unit_CFDAs!J$2:J$68000),1),$I40)</f>
        <v>0</v>
      </c>
      <c r="T40" s="13">
        <f ca="1">COUNTIF(OFFSET(Unit_CFDAs!K$2,0,0,COUNTA(Unit_CFDAs!K$2:K$68000),1),$I40)</f>
        <v>0</v>
      </c>
      <c r="U40" t="str">
        <f>INDEX('CFDA-Defs'!$C$2:$C$68000,MATCH(I40,'CFDA-Defs'!$B$2:$B$68000))</f>
        <v>Under Secretary For Public Diplomacy And Public Affairs , Department Of State</v>
      </c>
      <c r="V40" t="str">
        <f>INDEX('CFDA-Defs'!$A$2:$A$68000,MATCH(I40,'CFDA-Defs'!$B$2:$B$68000))</f>
        <v>Public Diplomacy Programs</v>
      </c>
    </row>
    <row r="41" spans="1:22">
      <c r="A41" s="1">
        <v>41100</v>
      </c>
      <c r="B41" s="1">
        <v>41194</v>
      </c>
      <c r="C41" t="s">
        <v>6663</v>
      </c>
      <c r="D41" t="s">
        <v>6664</v>
      </c>
      <c r="E41" t="s">
        <v>15</v>
      </c>
      <c r="F41">
        <v>250000</v>
      </c>
      <c r="G41" t="s">
        <v>6665</v>
      </c>
      <c r="H41" t="s">
        <v>6666</v>
      </c>
      <c r="I41">
        <v>93.278999999999996</v>
      </c>
      <c r="J41" s="9">
        <f ca="1">COUNTIF(OFFSET(Unit_CFDAs!A$2,0,0,COUNTA(Unit_CFDAs!A$2:A$68000),1),$I41)</f>
        <v>1</v>
      </c>
      <c r="K41" s="9">
        <f ca="1">COUNTIF(OFFSET(Unit_CFDAs!B$2,0,0,COUNTA(Unit_CFDAs!B$2:B$68000),1),$I41)</f>
        <v>0</v>
      </c>
      <c r="L41" s="9">
        <f ca="1">COUNTIF(OFFSET(Unit_CFDAs!C$2,0,0,COUNTA(Unit_CFDAs!C$2:C$68000),1),$I41)</f>
        <v>1</v>
      </c>
      <c r="M41" s="9">
        <f ca="1">COUNTIF(OFFSET(Unit_CFDAs!D$2,0,0,COUNTA(Unit_CFDAs!D$2:D$68000),1),$I41)</f>
        <v>1</v>
      </c>
      <c r="N41" s="9">
        <f ca="1">COUNTIF(OFFSET(Unit_CFDAs!E$2,0,0,COUNTA(Unit_CFDAs!E$2:E$68000),1),$I41)</f>
        <v>0</v>
      </c>
      <c r="O41" s="10">
        <f ca="1">COUNTIF(OFFSET(Unit_CFDAs!F$2,0,0,COUNTA(Unit_CFDAs!F$2:F$68000),1),$I41)</f>
        <v>0</v>
      </c>
      <c r="P41" s="13">
        <f ca="1">COUNTIF(OFFSET(Unit_CFDAs!G$2,0,0,COUNTA(Unit_CFDAs!G$2:G$68000),1),$I41)</f>
        <v>0</v>
      </c>
      <c r="Q41" s="13">
        <f ca="1">COUNTIF(OFFSET(Unit_CFDAs!H$2,0,0,COUNTA(Unit_CFDAs!H$2:H$68000),1),$I41)</f>
        <v>1</v>
      </c>
      <c r="R41" s="13">
        <f ca="1">COUNTIF(OFFSET(Unit_CFDAs!I$2,0,0,COUNTA(Unit_CFDAs!I$2:I$68000),1),$I41)</f>
        <v>1</v>
      </c>
      <c r="S41" s="13">
        <f ca="1">COUNTIF(OFFSET(Unit_CFDAs!J$2,0,0,COUNTA(Unit_CFDAs!J$2:J$68000),1),$I41)</f>
        <v>1</v>
      </c>
      <c r="T41" s="13">
        <f ca="1">COUNTIF(OFFSET(Unit_CFDAs!K$2,0,0,COUNTA(Unit_CFDAs!K$2:K$68000),1),$I41)</f>
        <v>0</v>
      </c>
      <c r="U41" t="str">
        <f>INDEX('CFDA-Defs'!$C$2:$C$68000,MATCH(I41,'CFDA-Defs'!$B$2:$B$68000))</f>
        <v>National Institutes Of Health, Department Of Health And Human Services</v>
      </c>
      <c r="V41" t="str">
        <f>INDEX('CFDA-Defs'!$A$2:$A$68000,MATCH(I41,'CFDA-Defs'!$B$2:$B$68000))</f>
        <v>Drug Abuse and Addiction Research Programs</v>
      </c>
    </row>
    <row r="42" spans="1:22">
      <c r="A42" s="1">
        <v>41100</v>
      </c>
      <c r="B42" s="1">
        <v>41214</v>
      </c>
      <c r="C42" t="s">
        <v>6667</v>
      </c>
      <c r="D42" t="s">
        <v>6668</v>
      </c>
      <c r="E42" t="s">
        <v>15</v>
      </c>
      <c r="F42">
        <v>750000</v>
      </c>
      <c r="G42" t="s">
        <v>6669</v>
      </c>
      <c r="H42" t="s">
        <v>6670</v>
      </c>
      <c r="I42">
        <v>93.846999999999994</v>
      </c>
      <c r="J42" s="9">
        <f ca="1">COUNTIF(OFFSET(Unit_CFDAs!A$2,0,0,COUNTA(Unit_CFDAs!A$2:A$68000),1),$I42)</f>
        <v>1</v>
      </c>
      <c r="K42" s="9">
        <f ca="1">COUNTIF(OFFSET(Unit_CFDAs!B$2,0,0,COUNTA(Unit_CFDAs!B$2:B$68000),1),$I42)</f>
        <v>0</v>
      </c>
      <c r="L42" s="9">
        <f ca="1">COUNTIF(OFFSET(Unit_CFDAs!C$2,0,0,COUNTA(Unit_CFDAs!C$2:C$68000),1),$I42)</f>
        <v>1</v>
      </c>
      <c r="M42" s="9">
        <f ca="1">COUNTIF(OFFSET(Unit_CFDAs!D$2,0,0,COUNTA(Unit_CFDAs!D$2:D$68000),1),$I42)</f>
        <v>1</v>
      </c>
      <c r="N42" s="9">
        <f ca="1">COUNTIF(OFFSET(Unit_CFDAs!E$2,0,0,COUNTA(Unit_CFDAs!E$2:E$68000),1),$I42)</f>
        <v>0</v>
      </c>
      <c r="O42" s="10">
        <f ca="1">COUNTIF(OFFSET(Unit_CFDAs!F$2,0,0,COUNTA(Unit_CFDAs!F$2:F$68000),1),$I42)</f>
        <v>0</v>
      </c>
      <c r="P42" s="13">
        <f ca="1">COUNTIF(OFFSET(Unit_CFDAs!G$2,0,0,COUNTA(Unit_CFDAs!G$2:G$68000),1),$I42)</f>
        <v>0</v>
      </c>
      <c r="Q42" s="13">
        <f ca="1">COUNTIF(OFFSET(Unit_CFDAs!H$2,0,0,COUNTA(Unit_CFDAs!H$2:H$68000),1),$I42)</f>
        <v>0</v>
      </c>
      <c r="R42" s="13">
        <f ca="1">COUNTIF(OFFSET(Unit_CFDAs!I$2,0,0,COUNTA(Unit_CFDAs!I$2:I$68000),1),$I42)</f>
        <v>1</v>
      </c>
      <c r="S42" s="13">
        <f ca="1">COUNTIF(OFFSET(Unit_CFDAs!J$2,0,0,COUNTA(Unit_CFDAs!J$2:J$68000),1),$I42)</f>
        <v>1</v>
      </c>
      <c r="T42" s="13">
        <f ca="1">COUNTIF(OFFSET(Unit_CFDAs!K$2,0,0,COUNTA(Unit_CFDAs!K$2:K$68000),1),$I42)</f>
        <v>0</v>
      </c>
      <c r="U42" t="str">
        <f>INDEX('CFDA-Defs'!$C$2:$C$68000,MATCH(I42,'CFDA-Defs'!$B$2:$B$68000))</f>
        <v>National Institutes Of Health, Department Of Health And Human Services</v>
      </c>
      <c r="V42" t="str">
        <f>INDEX('CFDA-Defs'!$A$2:$A$68000,MATCH(I42,'CFDA-Defs'!$B$2:$B$68000))</f>
        <v>Diabetes, Digestive, and Kidney Diseases Extramural Research</v>
      </c>
    </row>
    <row r="43" spans="1:22">
      <c r="A43" s="1">
        <v>41100</v>
      </c>
      <c r="B43" s="1">
        <v>41220</v>
      </c>
      <c r="C43" t="s">
        <v>6659</v>
      </c>
      <c r="D43" t="s">
        <v>6660</v>
      </c>
      <c r="E43" t="s">
        <v>15</v>
      </c>
      <c r="F43">
        <v>310000</v>
      </c>
      <c r="G43" t="s">
        <v>6661</v>
      </c>
      <c r="H43" t="s">
        <v>6662</v>
      </c>
      <c r="I43">
        <v>93.233000000000004</v>
      </c>
      <c r="J43" s="9">
        <f ca="1">COUNTIF(OFFSET(Unit_CFDAs!A$2,0,0,COUNTA(Unit_CFDAs!A$2:A$68000),1),$I43)</f>
        <v>0</v>
      </c>
      <c r="K43" s="9">
        <f ca="1">COUNTIF(OFFSET(Unit_CFDAs!B$2,0,0,COUNTA(Unit_CFDAs!B$2:B$68000),1),$I43)</f>
        <v>1</v>
      </c>
      <c r="L43" s="9">
        <f ca="1">COUNTIF(OFFSET(Unit_CFDAs!C$2,0,0,COUNTA(Unit_CFDAs!C$2:C$68000),1),$I43)</f>
        <v>0</v>
      </c>
      <c r="M43" s="9">
        <f ca="1">COUNTIF(OFFSET(Unit_CFDAs!D$2,0,0,COUNTA(Unit_CFDAs!D$2:D$68000),1),$I43)</f>
        <v>1</v>
      </c>
      <c r="N43" s="9">
        <f ca="1">COUNTIF(OFFSET(Unit_CFDAs!E$2,0,0,COUNTA(Unit_CFDAs!E$2:E$68000),1),$I43)</f>
        <v>0</v>
      </c>
      <c r="O43" s="10">
        <f ca="1">COUNTIF(OFFSET(Unit_CFDAs!F$2,0,0,COUNTA(Unit_CFDAs!F$2:F$68000),1),$I43)</f>
        <v>0</v>
      </c>
      <c r="P43" s="13">
        <f ca="1">COUNTIF(OFFSET(Unit_CFDAs!G$2,0,0,COUNTA(Unit_CFDAs!G$2:G$68000),1),$I43)</f>
        <v>0</v>
      </c>
      <c r="Q43" s="13">
        <f ca="1">COUNTIF(OFFSET(Unit_CFDAs!H$2,0,0,COUNTA(Unit_CFDAs!H$2:H$68000),1),$I43)</f>
        <v>0</v>
      </c>
      <c r="R43" s="13">
        <f ca="1">COUNTIF(OFFSET(Unit_CFDAs!I$2,0,0,COUNTA(Unit_CFDAs!I$2:I$68000),1),$I43)</f>
        <v>0</v>
      </c>
      <c r="S43" s="13">
        <f ca="1">COUNTIF(OFFSET(Unit_CFDAs!J$2,0,0,COUNTA(Unit_CFDAs!J$2:J$68000),1),$I43)</f>
        <v>1</v>
      </c>
      <c r="T43" s="13">
        <f ca="1">COUNTIF(OFFSET(Unit_CFDAs!K$2,0,0,COUNTA(Unit_CFDAs!K$2:K$68000),1),$I43)</f>
        <v>0</v>
      </c>
      <c r="U43" t="str">
        <f>INDEX('CFDA-Defs'!$C$2:$C$68000,MATCH(I43,'CFDA-Defs'!$B$2:$B$68000))</f>
        <v>National Institutes Of Health, Department Of Health And Human Services</v>
      </c>
      <c r="V43" t="str">
        <f>INDEX('CFDA-Defs'!$A$2:$A$68000,MATCH(I43,'CFDA-Defs'!$B$2:$B$68000))</f>
        <v>National Center on Sleep Disorders Research</v>
      </c>
    </row>
    <row r="44" spans="1:22">
      <c r="A44" s="1">
        <v>41100</v>
      </c>
      <c r="B44" s="1">
        <v>41226</v>
      </c>
      <c r="C44" t="s">
        <v>6671</v>
      </c>
      <c r="D44" t="s">
        <v>6672</v>
      </c>
      <c r="E44" t="s">
        <v>15</v>
      </c>
      <c r="F44">
        <v>750000</v>
      </c>
      <c r="G44" t="s">
        <v>6673</v>
      </c>
      <c r="H44" t="s">
        <v>6674</v>
      </c>
      <c r="I44">
        <v>93.846999999999994</v>
      </c>
      <c r="J44" s="9">
        <f ca="1">COUNTIF(OFFSET(Unit_CFDAs!A$2,0,0,COUNTA(Unit_CFDAs!A$2:A$68000),1),$I44)</f>
        <v>1</v>
      </c>
      <c r="K44" s="9">
        <f ca="1">COUNTIF(OFFSET(Unit_CFDAs!B$2,0,0,COUNTA(Unit_CFDAs!B$2:B$68000),1),$I44)</f>
        <v>0</v>
      </c>
      <c r="L44" s="9">
        <f ca="1">COUNTIF(OFFSET(Unit_CFDAs!C$2,0,0,COUNTA(Unit_CFDAs!C$2:C$68000),1),$I44)</f>
        <v>1</v>
      </c>
      <c r="M44" s="9">
        <f ca="1">COUNTIF(OFFSET(Unit_CFDAs!D$2,0,0,COUNTA(Unit_CFDAs!D$2:D$68000),1),$I44)</f>
        <v>1</v>
      </c>
      <c r="N44" s="9">
        <f ca="1">COUNTIF(OFFSET(Unit_CFDAs!E$2,0,0,COUNTA(Unit_CFDAs!E$2:E$68000),1),$I44)</f>
        <v>0</v>
      </c>
      <c r="O44" s="10">
        <f ca="1">COUNTIF(OFFSET(Unit_CFDAs!F$2,0,0,COUNTA(Unit_CFDAs!F$2:F$68000),1),$I44)</f>
        <v>0</v>
      </c>
      <c r="P44" s="13">
        <f ca="1">COUNTIF(OFFSET(Unit_CFDAs!G$2,0,0,COUNTA(Unit_CFDAs!G$2:G$68000),1),$I44)</f>
        <v>0</v>
      </c>
      <c r="Q44" s="13">
        <f ca="1">COUNTIF(OFFSET(Unit_CFDAs!H$2,0,0,COUNTA(Unit_CFDAs!H$2:H$68000),1),$I44)</f>
        <v>0</v>
      </c>
      <c r="R44" s="13">
        <f ca="1">COUNTIF(OFFSET(Unit_CFDAs!I$2,0,0,COUNTA(Unit_CFDAs!I$2:I$68000),1),$I44)</f>
        <v>1</v>
      </c>
      <c r="S44" s="13">
        <f ca="1">COUNTIF(OFFSET(Unit_CFDAs!J$2,0,0,COUNTA(Unit_CFDAs!J$2:J$68000),1),$I44)</f>
        <v>1</v>
      </c>
      <c r="T44" s="13">
        <f ca="1">COUNTIF(OFFSET(Unit_CFDAs!K$2,0,0,COUNTA(Unit_CFDAs!K$2:K$68000),1),$I44)</f>
        <v>0</v>
      </c>
      <c r="U44" t="str">
        <f>INDEX('CFDA-Defs'!$C$2:$C$68000,MATCH(I44,'CFDA-Defs'!$B$2:$B$68000))</f>
        <v>National Institutes Of Health, Department Of Health And Human Services</v>
      </c>
      <c r="V44" t="str">
        <f>INDEX('CFDA-Defs'!$A$2:$A$68000,MATCH(I44,'CFDA-Defs'!$B$2:$B$68000))</f>
        <v>Diabetes, Digestive, and Kidney Diseases Extramural Research</v>
      </c>
    </row>
    <row r="45" spans="1:22">
      <c r="A45" s="1">
        <v>41097</v>
      </c>
      <c r="B45" s="1">
        <v>41111</v>
      </c>
      <c r="C45" t="s">
        <v>6647</v>
      </c>
      <c r="D45" t="s">
        <v>6648</v>
      </c>
      <c r="E45" t="s">
        <v>462</v>
      </c>
      <c r="F45">
        <v>95071</v>
      </c>
      <c r="G45" t="s">
        <v>6649</v>
      </c>
      <c r="I45">
        <v>15.808</v>
      </c>
      <c r="J45" s="9">
        <f ca="1">COUNTIF(OFFSET(Unit_CFDAs!A$2,0,0,COUNTA(Unit_CFDAs!A$2:A$68000),1),$I45)</f>
        <v>1</v>
      </c>
      <c r="K45" s="9">
        <f ca="1">COUNTIF(OFFSET(Unit_CFDAs!B$2,0,0,COUNTA(Unit_CFDAs!B$2:B$68000),1),$I45)</f>
        <v>0</v>
      </c>
      <c r="L45" s="9">
        <f ca="1">COUNTIF(OFFSET(Unit_CFDAs!C$2,0,0,COUNTA(Unit_CFDAs!C$2:C$68000),1),$I45)</f>
        <v>0</v>
      </c>
      <c r="M45" s="9">
        <f ca="1">COUNTIF(OFFSET(Unit_CFDAs!D$2,0,0,COUNTA(Unit_CFDAs!D$2:D$68000),1),$I45)</f>
        <v>0</v>
      </c>
      <c r="N45" s="9">
        <f ca="1">COUNTIF(OFFSET(Unit_CFDAs!E$2,0,0,COUNTA(Unit_CFDAs!E$2:E$68000),1),$I45)</f>
        <v>0</v>
      </c>
      <c r="O45" s="10">
        <f ca="1">COUNTIF(OFFSET(Unit_CFDAs!F$2,0,0,COUNTA(Unit_CFDAs!F$2:F$68000),1),$I45)</f>
        <v>0</v>
      </c>
      <c r="P45" s="13">
        <f ca="1">COUNTIF(OFFSET(Unit_CFDAs!G$2,0,0,COUNTA(Unit_CFDAs!G$2:G$68000),1),$I45)</f>
        <v>0</v>
      </c>
      <c r="Q45" s="13">
        <f ca="1">COUNTIF(OFFSET(Unit_CFDAs!H$2,0,0,COUNTA(Unit_CFDAs!H$2:H$68000),1),$I45)</f>
        <v>1</v>
      </c>
      <c r="R45" s="13">
        <f ca="1">COUNTIF(OFFSET(Unit_CFDAs!I$2,0,0,COUNTA(Unit_CFDAs!I$2:I$68000),1),$I45)</f>
        <v>1</v>
      </c>
      <c r="S45" s="13">
        <f ca="1">COUNTIF(OFFSET(Unit_CFDAs!J$2,0,0,COUNTA(Unit_CFDAs!J$2:J$68000),1),$I45)</f>
        <v>0</v>
      </c>
      <c r="T45" s="13">
        <f ca="1">COUNTIF(OFFSET(Unit_CFDAs!K$2,0,0,COUNTA(Unit_CFDAs!K$2:K$68000),1),$I45)</f>
        <v>0</v>
      </c>
      <c r="U45" t="str">
        <f>INDEX('CFDA-Defs'!$C$2:$C$68000,MATCH(I45,'CFDA-Defs'!$B$2:$B$68000))</f>
        <v>U.s. Geological Survey, Department Of The Interior</v>
      </c>
      <c r="V45" t="str">
        <f>INDEX('CFDA-Defs'!$A$2:$A$68000,MATCH(I45,'CFDA-Defs'!$B$2:$B$68000))</f>
        <v>U.S. Geological Survey_ Research and Data Collection</v>
      </c>
    </row>
    <row r="46" spans="1:22">
      <c r="A46" s="1">
        <v>41097</v>
      </c>
      <c r="B46" s="1">
        <v>41153</v>
      </c>
      <c r="C46" t="s">
        <v>6636</v>
      </c>
      <c r="D46" t="s">
        <v>6637</v>
      </c>
      <c r="E46" t="s">
        <v>6556</v>
      </c>
      <c r="F46">
        <v>300000</v>
      </c>
      <c r="G46" t="s">
        <v>6638</v>
      </c>
      <c r="H46" t="s">
        <v>6639</v>
      </c>
      <c r="I46">
        <v>15.231</v>
      </c>
      <c r="J46" s="9">
        <f ca="1">COUNTIF(OFFSET(Unit_CFDAs!A$2,0,0,COUNTA(Unit_CFDAs!A$2:A$68000),1),$I46)</f>
        <v>0</v>
      </c>
      <c r="K46" s="9">
        <f ca="1">COUNTIF(OFFSET(Unit_CFDAs!B$2,0,0,COUNTA(Unit_CFDAs!B$2:B$68000),1),$I46)</f>
        <v>0</v>
      </c>
      <c r="L46" s="9">
        <f ca="1">COUNTIF(OFFSET(Unit_CFDAs!C$2,0,0,COUNTA(Unit_CFDAs!C$2:C$68000),1),$I46)</f>
        <v>0</v>
      </c>
      <c r="M46" s="9">
        <f ca="1">COUNTIF(OFFSET(Unit_CFDAs!D$2,0,0,COUNTA(Unit_CFDAs!D$2:D$68000),1),$I46)</f>
        <v>0</v>
      </c>
      <c r="N46" s="9">
        <f ca="1">COUNTIF(OFFSET(Unit_CFDAs!E$2,0,0,COUNTA(Unit_CFDAs!E$2:E$68000),1),$I46)</f>
        <v>0</v>
      </c>
      <c r="O46" s="10">
        <f ca="1">COUNTIF(OFFSET(Unit_CFDAs!F$2,0,0,COUNTA(Unit_CFDAs!F$2:F$68000),1),$I46)</f>
        <v>0</v>
      </c>
      <c r="P46" s="13">
        <f ca="1">COUNTIF(OFFSET(Unit_CFDAs!G$2,0,0,COUNTA(Unit_CFDAs!G$2:G$68000),1),$I46)</f>
        <v>0</v>
      </c>
      <c r="Q46" s="13">
        <f ca="1">COUNTIF(OFFSET(Unit_CFDAs!H$2,0,0,COUNTA(Unit_CFDAs!H$2:H$68000),1),$I46)</f>
        <v>0</v>
      </c>
      <c r="R46" s="13">
        <f ca="1">COUNTIF(OFFSET(Unit_CFDAs!I$2,0,0,COUNTA(Unit_CFDAs!I$2:I$68000),1),$I46)</f>
        <v>0</v>
      </c>
      <c r="S46" s="13">
        <f ca="1">COUNTIF(OFFSET(Unit_CFDAs!J$2,0,0,COUNTA(Unit_CFDAs!J$2:J$68000),1),$I46)</f>
        <v>0</v>
      </c>
      <c r="T46" s="13">
        <f ca="1">COUNTIF(OFFSET(Unit_CFDAs!K$2,0,0,COUNTA(Unit_CFDAs!K$2:K$68000),1),$I46)</f>
        <v>0</v>
      </c>
      <c r="U46" t="str">
        <f>INDEX('CFDA-Defs'!$C$2:$C$68000,MATCH(I46,'CFDA-Defs'!$B$2:$B$68000))</f>
        <v>Bureau Of Land Management, Department Of The Interior</v>
      </c>
      <c r="V46" t="str">
        <f>INDEX('CFDA-Defs'!$A$2:$A$68000,MATCH(I46,'CFDA-Defs'!$B$2:$B$68000))</f>
        <v>Fish, Wildlife and Plant Conservation Resource Management</v>
      </c>
    </row>
    <row r="47" spans="1:22">
      <c r="A47" s="1">
        <v>41095</v>
      </c>
      <c r="B47" s="1">
        <v>41125</v>
      </c>
      <c r="C47" t="s">
        <v>6640</v>
      </c>
      <c r="D47" t="s">
        <v>6641</v>
      </c>
      <c r="E47" t="s">
        <v>6506</v>
      </c>
      <c r="F47">
        <v>455000</v>
      </c>
      <c r="G47" t="s">
        <v>6642</v>
      </c>
      <c r="H47" t="s">
        <v>6643</v>
      </c>
      <c r="I47">
        <v>15.423</v>
      </c>
      <c r="J47" s="9">
        <f ca="1">COUNTIF(OFFSET(Unit_CFDAs!A$2,0,0,COUNTA(Unit_CFDAs!A$2:A$68000),1),$I47)</f>
        <v>0</v>
      </c>
      <c r="K47" s="9">
        <f ca="1">COUNTIF(OFFSET(Unit_CFDAs!B$2,0,0,COUNTA(Unit_CFDAs!B$2:B$68000),1),$I47)</f>
        <v>0</v>
      </c>
      <c r="L47" s="9">
        <f ca="1">COUNTIF(OFFSET(Unit_CFDAs!C$2,0,0,COUNTA(Unit_CFDAs!C$2:C$68000),1),$I47)</f>
        <v>0</v>
      </c>
      <c r="M47" s="9">
        <f ca="1">COUNTIF(OFFSET(Unit_CFDAs!D$2,0,0,COUNTA(Unit_CFDAs!D$2:D$68000),1),$I47)</f>
        <v>0</v>
      </c>
      <c r="N47" s="9">
        <f ca="1">COUNTIF(OFFSET(Unit_CFDAs!E$2,0,0,COUNTA(Unit_CFDAs!E$2:E$68000),1),$I47)</f>
        <v>0</v>
      </c>
      <c r="O47" s="10">
        <f ca="1">COUNTIF(OFFSET(Unit_CFDAs!F$2,0,0,COUNTA(Unit_CFDAs!F$2:F$68000),1),$I47)</f>
        <v>0</v>
      </c>
      <c r="P47" s="13">
        <f ca="1">COUNTIF(OFFSET(Unit_CFDAs!G$2,0,0,COUNTA(Unit_CFDAs!G$2:G$68000),1),$I47)</f>
        <v>0</v>
      </c>
      <c r="Q47" s="13">
        <f ca="1">COUNTIF(OFFSET(Unit_CFDAs!H$2,0,0,COUNTA(Unit_CFDAs!H$2:H$68000),1),$I47)</f>
        <v>0</v>
      </c>
      <c r="R47" s="13">
        <f ca="1">COUNTIF(OFFSET(Unit_CFDAs!I$2,0,0,COUNTA(Unit_CFDAs!I$2:I$68000),1),$I47)</f>
        <v>0</v>
      </c>
      <c r="S47" s="13">
        <f ca="1">COUNTIF(OFFSET(Unit_CFDAs!J$2,0,0,COUNTA(Unit_CFDAs!J$2:J$68000),1),$I47)</f>
        <v>0</v>
      </c>
      <c r="T47" s="13">
        <f ca="1">COUNTIF(OFFSET(Unit_CFDAs!K$2,0,0,COUNTA(Unit_CFDAs!K$2:K$68000),1),$I47)</f>
        <v>0</v>
      </c>
      <c r="U47" t="str">
        <f>INDEX('CFDA-Defs'!$C$2:$C$68000,MATCH(I47,'CFDA-Defs'!$B$2:$B$68000))</f>
        <v>Bureau Of Ocean Energy Management, Department Of The Interior</v>
      </c>
      <c r="V47" t="str">
        <f>INDEX('CFDA-Defs'!$A$2:$A$68000,MATCH(I47,'CFDA-Defs'!$B$2:$B$68000))</f>
        <v>Bureau of Ocean Energy Management (BOEM) Environmental Studies Program (ESP)</v>
      </c>
    </row>
    <row r="48" spans="1:22">
      <c r="A48" s="1">
        <v>41095</v>
      </c>
      <c r="B48" s="1">
        <v>41125</v>
      </c>
      <c r="C48" t="s">
        <v>6675</v>
      </c>
      <c r="D48" t="s">
        <v>6676</v>
      </c>
      <c r="E48" t="s">
        <v>6677</v>
      </c>
      <c r="F48">
        <v>2000000</v>
      </c>
      <c r="G48" t="s">
        <v>6678</v>
      </c>
      <c r="I48">
        <v>97.12</v>
      </c>
      <c r="J48" s="9">
        <f ca="1">COUNTIF(OFFSET(Unit_CFDAs!A$2,0,0,COUNTA(Unit_CFDAs!A$2:A$68000),1),$I48)</f>
        <v>0</v>
      </c>
      <c r="K48" s="9">
        <f ca="1">COUNTIF(OFFSET(Unit_CFDAs!B$2,0,0,COUNTA(Unit_CFDAs!B$2:B$68000),1),$I48)</f>
        <v>0</v>
      </c>
      <c r="L48" s="9">
        <f ca="1">COUNTIF(OFFSET(Unit_CFDAs!C$2,0,0,COUNTA(Unit_CFDAs!C$2:C$68000),1),$I48)</f>
        <v>0</v>
      </c>
      <c r="M48" s="9">
        <f ca="1">COUNTIF(OFFSET(Unit_CFDAs!D$2,0,0,COUNTA(Unit_CFDAs!D$2:D$68000),1),$I48)</f>
        <v>0</v>
      </c>
      <c r="N48" s="9">
        <f ca="1">COUNTIF(OFFSET(Unit_CFDAs!E$2,0,0,COUNTA(Unit_CFDAs!E$2:E$68000),1),$I48)</f>
        <v>0</v>
      </c>
      <c r="O48" s="10">
        <f ca="1">COUNTIF(OFFSET(Unit_CFDAs!F$2,0,0,COUNTA(Unit_CFDAs!F$2:F$68000),1),$I48)</f>
        <v>0</v>
      </c>
      <c r="P48" s="13">
        <f ca="1">COUNTIF(OFFSET(Unit_CFDAs!G$2,0,0,COUNTA(Unit_CFDAs!G$2:G$68000),1),$I48)</f>
        <v>0</v>
      </c>
      <c r="Q48" s="13">
        <f ca="1">COUNTIF(OFFSET(Unit_CFDAs!H$2,0,0,COUNTA(Unit_CFDAs!H$2:H$68000),1),$I48)</f>
        <v>0</v>
      </c>
      <c r="R48" s="13">
        <f ca="1">COUNTIF(OFFSET(Unit_CFDAs!I$2,0,0,COUNTA(Unit_CFDAs!I$2:I$68000),1),$I48)</f>
        <v>0</v>
      </c>
      <c r="S48" s="13">
        <f ca="1">COUNTIF(OFFSET(Unit_CFDAs!J$2,0,0,COUNTA(Unit_CFDAs!J$2:J$68000),1),$I48)</f>
        <v>0</v>
      </c>
      <c r="T48" s="13">
        <f ca="1">COUNTIF(OFFSET(Unit_CFDAs!K$2,0,0,COUNTA(Unit_CFDAs!K$2:K$68000),1),$I48)</f>
        <v>0</v>
      </c>
      <c r="U48" t="str">
        <f>INDEX('CFDA-Defs'!$C$2:$C$68000,MATCH(I48,'CFDA-Defs'!$B$2:$B$68000))</f>
        <v>Department Of Homeland Security</v>
      </c>
      <c r="V48" t="str">
        <f>INDEX('CFDA-Defs'!$A$2:$A$68000,MATCH(I48,'CFDA-Defs'!$B$2:$B$68000))</f>
        <v>Border Interoperability Demonstration Project</v>
      </c>
    </row>
    <row r="49" spans="1:22">
      <c r="A49" s="1">
        <v>41090</v>
      </c>
      <c r="B49" s="1">
        <v>41120</v>
      </c>
      <c r="C49" t="s">
        <v>6574</v>
      </c>
      <c r="D49" t="s">
        <v>6575</v>
      </c>
      <c r="E49" t="s">
        <v>829</v>
      </c>
      <c r="F49">
        <v>6000000</v>
      </c>
      <c r="G49" t="s">
        <v>6575</v>
      </c>
      <c r="H49" t="s">
        <v>6576</v>
      </c>
      <c r="I49">
        <v>19.800999999999998</v>
      </c>
      <c r="J49" s="9">
        <f ca="1">COUNTIF(OFFSET(Unit_CFDAs!A$2,0,0,COUNTA(Unit_CFDAs!A$2:A$68000),1),$I49)</f>
        <v>0</v>
      </c>
      <c r="K49" s="9">
        <f ca="1">COUNTIF(OFFSET(Unit_CFDAs!B$2,0,0,COUNTA(Unit_CFDAs!B$2:B$68000),1),$I49)</f>
        <v>0</v>
      </c>
      <c r="L49" s="9">
        <f ca="1">COUNTIF(OFFSET(Unit_CFDAs!C$2,0,0,COUNTA(Unit_CFDAs!C$2:C$68000),1),$I49)</f>
        <v>0</v>
      </c>
      <c r="M49" s="9">
        <f ca="1">COUNTIF(OFFSET(Unit_CFDAs!D$2,0,0,COUNTA(Unit_CFDAs!D$2:D$68000),1),$I49)</f>
        <v>0</v>
      </c>
      <c r="N49" s="9">
        <f ca="1">COUNTIF(OFFSET(Unit_CFDAs!E$2,0,0,COUNTA(Unit_CFDAs!E$2:E$68000),1),$I49)</f>
        <v>0</v>
      </c>
      <c r="O49" s="10">
        <f ca="1">COUNTIF(OFFSET(Unit_CFDAs!F$2,0,0,COUNTA(Unit_CFDAs!F$2:F$68000),1),$I49)</f>
        <v>0</v>
      </c>
      <c r="P49" s="13">
        <f ca="1">COUNTIF(OFFSET(Unit_CFDAs!G$2,0,0,COUNTA(Unit_CFDAs!G$2:G$68000),1),$I49)</f>
        <v>0</v>
      </c>
      <c r="Q49" s="13">
        <f ca="1">COUNTIF(OFFSET(Unit_CFDAs!H$2,0,0,COUNTA(Unit_CFDAs!H$2:H$68000),1),$I49)</f>
        <v>0</v>
      </c>
      <c r="R49" s="13">
        <f ca="1">COUNTIF(OFFSET(Unit_CFDAs!I$2,0,0,COUNTA(Unit_CFDAs!I$2:I$68000),1),$I49)</f>
        <v>0</v>
      </c>
      <c r="S49" s="13">
        <f ca="1">COUNTIF(OFFSET(Unit_CFDAs!J$2,0,0,COUNTA(Unit_CFDAs!J$2:J$68000),1),$I49)</f>
        <v>0</v>
      </c>
      <c r="T49" s="13">
        <f ca="1">COUNTIF(OFFSET(Unit_CFDAs!K$2,0,0,COUNTA(Unit_CFDAs!K$2:K$68000),1),$I49)</f>
        <v>0</v>
      </c>
      <c r="U49" t="str">
        <f>INDEX('CFDA-Defs'!$C$2:$C$68000,MATCH(I49,'CFDA-Defs'!$B$2:$B$68000))</f>
        <v>Department Of State</v>
      </c>
      <c r="V49" t="str">
        <f>INDEX('CFDA-Defs'!$A$2:$A$68000,MATCH(I49,'CFDA-Defs'!$B$2:$B$68000))</f>
        <v>Office of Global Women's Issues</v>
      </c>
    </row>
    <row r="50" spans="1:22">
      <c r="A50" s="1">
        <v>41090</v>
      </c>
      <c r="B50" s="1">
        <v>41153</v>
      </c>
      <c r="C50" t="s">
        <v>6560</v>
      </c>
      <c r="D50" t="s">
        <v>6561</v>
      </c>
      <c r="E50" t="s">
        <v>533</v>
      </c>
      <c r="F50">
        <v>125000</v>
      </c>
      <c r="G50" t="s">
        <v>6562</v>
      </c>
      <c r="H50" t="s">
        <v>6563</v>
      </c>
      <c r="I50">
        <v>19.04</v>
      </c>
      <c r="J50" s="9">
        <f ca="1">COUNTIF(OFFSET(Unit_CFDAs!A$2,0,0,COUNTA(Unit_CFDAs!A$2:A$68000),1),$I50)</f>
        <v>0</v>
      </c>
      <c r="K50" s="9">
        <f ca="1">COUNTIF(OFFSET(Unit_CFDAs!B$2,0,0,COUNTA(Unit_CFDAs!B$2:B$68000),1),$I50)</f>
        <v>0</v>
      </c>
      <c r="L50" s="9">
        <f ca="1">COUNTIF(OFFSET(Unit_CFDAs!C$2,0,0,COUNTA(Unit_CFDAs!C$2:C$68000),1),$I50)</f>
        <v>0</v>
      </c>
      <c r="M50" s="9">
        <f ca="1">COUNTIF(OFFSET(Unit_CFDAs!D$2,0,0,COUNTA(Unit_CFDAs!D$2:D$68000),1),$I50)</f>
        <v>0</v>
      </c>
      <c r="N50" s="9">
        <f ca="1">COUNTIF(OFFSET(Unit_CFDAs!E$2,0,0,COUNTA(Unit_CFDAs!E$2:E$68000),1),$I50)</f>
        <v>0</v>
      </c>
      <c r="O50" s="10">
        <f ca="1">COUNTIF(OFFSET(Unit_CFDAs!F$2,0,0,COUNTA(Unit_CFDAs!F$2:F$68000),1),$I50)</f>
        <v>0</v>
      </c>
      <c r="P50" s="13">
        <f ca="1">COUNTIF(OFFSET(Unit_CFDAs!G$2,0,0,COUNTA(Unit_CFDAs!G$2:G$68000),1),$I50)</f>
        <v>0</v>
      </c>
      <c r="Q50" s="13">
        <f ca="1">COUNTIF(OFFSET(Unit_CFDAs!H$2,0,0,COUNTA(Unit_CFDAs!H$2:H$68000),1),$I50)</f>
        <v>0</v>
      </c>
      <c r="R50" s="13">
        <f ca="1">COUNTIF(OFFSET(Unit_CFDAs!I$2,0,0,COUNTA(Unit_CFDAs!I$2:I$68000),1),$I50)</f>
        <v>0</v>
      </c>
      <c r="S50" s="13">
        <f ca="1">COUNTIF(OFFSET(Unit_CFDAs!J$2,0,0,COUNTA(Unit_CFDAs!J$2:J$68000),1),$I50)</f>
        <v>0</v>
      </c>
      <c r="T50" s="13">
        <f ca="1">COUNTIF(OFFSET(Unit_CFDAs!K$2,0,0,COUNTA(Unit_CFDAs!K$2:K$68000),1),$I50)</f>
        <v>0</v>
      </c>
      <c r="U50" t="str">
        <f>INDEX('CFDA-Defs'!$C$2:$C$68000,MATCH(I50,'CFDA-Defs'!$B$2:$B$68000))</f>
        <v>Under Secretary For Public Diplomacy And Public Affairs , Department Of State</v>
      </c>
      <c r="V50" t="str">
        <f>INDEX('CFDA-Defs'!$A$2:$A$68000,MATCH(I50,'CFDA-Defs'!$B$2:$B$68000))</f>
        <v>Public Diplomacy Programs</v>
      </c>
    </row>
    <row r="51" spans="1:22">
      <c r="A51" s="1">
        <v>41090</v>
      </c>
      <c r="B51" s="1">
        <v>41184</v>
      </c>
      <c r="C51" t="s">
        <v>6582</v>
      </c>
      <c r="D51" t="s">
        <v>6583</v>
      </c>
      <c r="E51" t="s">
        <v>15</v>
      </c>
      <c r="F51">
        <v>300000</v>
      </c>
      <c r="G51" t="s">
        <v>6584</v>
      </c>
      <c r="H51" t="s">
        <v>6585</v>
      </c>
      <c r="I51">
        <v>93.113</v>
      </c>
      <c r="J51" s="9">
        <f ca="1">COUNTIF(OFFSET(Unit_CFDAs!A$2,0,0,COUNTA(Unit_CFDAs!A$2:A$68000),1),$I51)</f>
        <v>1</v>
      </c>
      <c r="K51" s="9">
        <f ca="1">COUNTIF(OFFSET(Unit_CFDAs!B$2,0,0,COUNTA(Unit_CFDAs!B$2:B$68000),1),$I51)</f>
        <v>1</v>
      </c>
      <c r="L51" s="9">
        <f ca="1">COUNTIF(OFFSET(Unit_CFDAs!C$2,0,0,COUNTA(Unit_CFDAs!C$2:C$68000),1),$I51)</f>
        <v>1</v>
      </c>
      <c r="M51" s="9">
        <f ca="1">COUNTIF(OFFSET(Unit_CFDAs!D$2,0,0,COUNTA(Unit_CFDAs!D$2:D$68000),1),$I51)</f>
        <v>0</v>
      </c>
      <c r="N51" s="9">
        <f ca="1">COUNTIF(OFFSET(Unit_CFDAs!E$2,0,0,COUNTA(Unit_CFDAs!E$2:E$68000),1),$I51)</f>
        <v>0</v>
      </c>
      <c r="O51" s="10">
        <f ca="1">COUNTIF(OFFSET(Unit_CFDAs!F$2,0,0,COUNTA(Unit_CFDAs!F$2:F$68000),1),$I51)</f>
        <v>2</v>
      </c>
      <c r="P51" s="13">
        <f ca="1">COUNTIF(OFFSET(Unit_CFDAs!G$2,0,0,COUNTA(Unit_CFDAs!G$2:G$68000),1),$I51)</f>
        <v>1</v>
      </c>
      <c r="Q51" s="13">
        <f ca="1">COUNTIF(OFFSET(Unit_CFDAs!H$2,0,0,COUNTA(Unit_CFDAs!H$2:H$68000),1),$I51)</f>
        <v>1</v>
      </c>
      <c r="R51" s="13">
        <f ca="1">COUNTIF(OFFSET(Unit_CFDAs!I$2,0,0,COUNTA(Unit_CFDAs!I$2:I$68000),1),$I51)</f>
        <v>1</v>
      </c>
      <c r="S51" s="13">
        <f ca="1">COUNTIF(OFFSET(Unit_CFDAs!J$2,0,0,COUNTA(Unit_CFDAs!J$2:J$68000),1),$I51)</f>
        <v>0</v>
      </c>
      <c r="T51" s="13">
        <f ca="1">COUNTIF(OFFSET(Unit_CFDAs!K$2,0,0,COUNTA(Unit_CFDAs!K$2:K$68000),1),$I51)</f>
        <v>0</v>
      </c>
      <c r="U51" t="str">
        <f>INDEX('CFDA-Defs'!$C$2:$C$68000,MATCH(I51,'CFDA-Defs'!$B$2:$B$68000))</f>
        <v>National Institutes Of Health, Department Of Health And Human Services</v>
      </c>
      <c r="V51" t="str">
        <f>INDEX('CFDA-Defs'!$A$2:$A$68000,MATCH(I51,'CFDA-Defs'!$B$2:$B$68000))</f>
        <v>Environmental Health</v>
      </c>
    </row>
    <row r="52" spans="1:22">
      <c r="A52" s="1">
        <v>41089</v>
      </c>
      <c r="B52" s="1">
        <v>41121</v>
      </c>
      <c r="C52" t="s">
        <v>6568</v>
      </c>
      <c r="D52" t="s">
        <v>6569</v>
      </c>
      <c r="E52" t="s">
        <v>6515</v>
      </c>
      <c r="F52">
        <v>198000</v>
      </c>
      <c r="G52" t="s">
        <v>6570</v>
      </c>
      <c r="H52" t="s">
        <v>6571</v>
      </c>
      <c r="I52">
        <v>19.123999999999999</v>
      </c>
      <c r="J52" s="9">
        <f ca="1">COUNTIF(OFFSET(Unit_CFDAs!A$2,0,0,COUNTA(Unit_CFDAs!A$2:A$68000),1),$I52)</f>
        <v>0</v>
      </c>
      <c r="K52" s="9">
        <f ca="1">COUNTIF(OFFSET(Unit_CFDAs!B$2,0,0,COUNTA(Unit_CFDAs!B$2:B$68000),1),$I52)</f>
        <v>0</v>
      </c>
      <c r="L52" s="9">
        <f ca="1">COUNTIF(OFFSET(Unit_CFDAs!C$2,0,0,COUNTA(Unit_CFDAs!C$2:C$68000),1),$I52)</f>
        <v>0</v>
      </c>
      <c r="M52" s="9">
        <f ca="1">COUNTIF(OFFSET(Unit_CFDAs!D$2,0,0,COUNTA(Unit_CFDAs!D$2:D$68000),1),$I52)</f>
        <v>0</v>
      </c>
      <c r="N52" s="9">
        <f ca="1">COUNTIF(OFFSET(Unit_CFDAs!E$2,0,0,COUNTA(Unit_CFDAs!E$2:E$68000),1),$I52)</f>
        <v>0</v>
      </c>
      <c r="O52" s="10">
        <f ca="1">COUNTIF(OFFSET(Unit_CFDAs!F$2,0,0,COUNTA(Unit_CFDAs!F$2:F$68000),1),$I52)</f>
        <v>0</v>
      </c>
      <c r="P52" s="13">
        <f ca="1">COUNTIF(OFFSET(Unit_CFDAs!G$2,0,0,COUNTA(Unit_CFDAs!G$2:G$68000),1),$I52)</f>
        <v>0</v>
      </c>
      <c r="Q52" s="13">
        <f ca="1">COUNTIF(OFFSET(Unit_CFDAs!H$2,0,0,COUNTA(Unit_CFDAs!H$2:H$68000),1),$I52)</f>
        <v>0</v>
      </c>
      <c r="R52" s="13">
        <f ca="1">COUNTIF(OFFSET(Unit_CFDAs!I$2,0,0,COUNTA(Unit_CFDAs!I$2:I$68000),1),$I52)</f>
        <v>0</v>
      </c>
      <c r="S52" s="13">
        <f ca="1">COUNTIF(OFFSET(Unit_CFDAs!J$2,0,0,COUNTA(Unit_CFDAs!J$2:J$68000),1),$I52)</f>
        <v>0</v>
      </c>
      <c r="T52" s="13">
        <f ca="1">COUNTIF(OFFSET(Unit_CFDAs!K$2,0,0,COUNTA(Unit_CFDAs!K$2:K$68000),1),$I52)</f>
        <v>0</v>
      </c>
      <c r="U52" t="str">
        <f>INDEX('CFDA-Defs'!$C$2:$C$68000,MATCH(I52,'CFDA-Defs'!$B$2:$B$68000))</f>
        <v>Bureau Of East Asian And  Pacific Affairs, Department Of State</v>
      </c>
      <c r="V52" t="str">
        <f>INDEX('CFDA-Defs'!$A$2:$A$68000,MATCH(I52,'CFDA-Defs'!$B$2:$B$68000))</f>
        <v>East Asia and Pacific Grants Program</v>
      </c>
    </row>
    <row r="53" spans="1:22">
      <c r="A53" s="1">
        <v>41089</v>
      </c>
      <c r="B53" s="1">
        <v>41152</v>
      </c>
      <c r="C53" t="s">
        <v>6590</v>
      </c>
      <c r="D53" t="s">
        <v>6591</v>
      </c>
      <c r="E53" t="s">
        <v>15</v>
      </c>
      <c r="F53">
        <v>500000</v>
      </c>
      <c r="G53" t="s">
        <v>6592</v>
      </c>
      <c r="H53" t="s">
        <v>6593</v>
      </c>
      <c r="I53">
        <v>93.278999999999996</v>
      </c>
      <c r="J53" s="9">
        <f ca="1">COUNTIF(OFFSET(Unit_CFDAs!A$2,0,0,COUNTA(Unit_CFDAs!A$2:A$68000),1),$I53)</f>
        <v>1</v>
      </c>
      <c r="K53" s="9">
        <f ca="1">COUNTIF(OFFSET(Unit_CFDAs!B$2,0,0,COUNTA(Unit_CFDAs!B$2:B$68000),1),$I53)</f>
        <v>0</v>
      </c>
      <c r="L53" s="9">
        <f ca="1">COUNTIF(OFFSET(Unit_CFDAs!C$2,0,0,COUNTA(Unit_CFDAs!C$2:C$68000),1),$I53)</f>
        <v>1</v>
      </c>
      <c r="M53" s="9">
        <f ca="1">COUNTIF(OFFSET(Unit_CFDAs!D$2,0,0,COUNTA(Unit_CFDAs!D$2:D$68000),1),$I53)</f>
        <v>1</v>
      </c>
      <c r="N53" s="9">
        <f ca="1">COUNTIF(OFFSET(Unit_CFDAs!E$2,0,0,COUNTA(Unit_CFDAs!E$2:E$68000),1),$I53)</f>
        <v>0</v>
      </c>
      <c r="O53" s="10">
        <f ca="1">COUNTIF(OFFSET(Unit_CFDAs!F$2,0,0,COUNTA(Unit_CFDAs!F$2:F$68000),1),$I53)</f>
        <v>0</v>
      </c>
      <c r="P53" s="13">
        <f ca="1">COUNTIF(OFFSET(Unit_CFDAs!G$2,0,0,COUNTA(Unit_CFDAs!G$2:G$68000),1),$I53)</f>
        <v>0</v>
      </c>
      <c r="Q53" s="13">
        <f ca="1">COUNTIF(OFFSET(Unit_CFDAs!H$2,0,0,COUNTA(Unit_CFDAs!H$2:H$68000),1),$I53)</f>
        <v>1</v>
      </c>
      <c r="R53" s="13">
        <f ca="1">COUNTIF(OFFSET(Unit_CFDAs!I$2,0,0,COUNTA(Unit_CFDAs!I$2:I$68000),1),$I53)</f>
        <v>1</v>
      </c>
      <c r="S53" s="13">
        <f ca="1">COUNTIF(OFFSET(Unit_CFDAs!J$2,0,0,COUNTA(Unit_CFDAs!J$2:J$68000),1),$I53)</f>
        <v>1</v>
      </c>
      <c r="T53" s="13">
        <f ca="1">COUNTIF(OFFSET(Unit_CFDAs!K$2,0,0,COUNTA(Unit_CFDAs!K$2:K$68000),1),$I53)</f>
        <v>0</v>
      </c>
      <c r="U53" t="str">
        <f>INDEX('CFDA-Defs'!$C$2:$C$68000,MATCH(I53,'CFDA-Defs'!$B$2:$B$68000))</f>
        <v>National Institutes Of Health, Department Of Health And Human Services</v>
      </c>
      <c r="V53" t="str">
        <f>INDEX('CFDA-Defs'!$A$2:$A$68000,MATCH(I53,'CFDA-Defs'!$B$2:$B$68000))</f>
        <v>Drug Abuse and Addiction Research Programs</v>
      </c>
    </row>
    <row r="54" spans="1:22">
      <c r="A54" s="1">
        <v>41089</v>
      </c>
      <c r="B54" s="1">
        <v>41157</v>
      </c>
      <c r="C54" t="s">
        <v>6594</v>
      </c>
      <c r="D54" t="s">
        <v>6595</v>
      </c>
      <c r="E54" t="s">
        <v>15</v>
      </c>
      <c r="F54">
        <v>100000</v>
      </c>
      <c r="G54" t="s">
        <v>6596</v>
      </c>
      <c r="H54" t="s">
        <v>6597</v>
      </c>
      <c r="I54">
        <v>93.350999999999999</v>
      </c>
      <c r="J54" s="9">
        <f ca="1">COUNTIF(OFFSET(Unit_CFDAs!A$2,0,0,COUNTA(Unit_CFDAs!A$2:A$68000),1),$I54)</f>
        <v>0</v>
      </c>
      <c r="K54" s="9">
        <f ca="1">COUNTIF(OFFSET(Unit_CFDAs!B$2,0,0,COUNTA(Unit_CFDAs!B$2:B$68000),1),$I54)</f>
        <v>0</v>
      </c>
      <c r="L54" s="9">
        <f ca="1">COUNTIF(OFFSET(Unit_CFDAs!C$2,0,0,COUNTA(Unit_CFDAs!C$2:C$68000),1),$I54)</f>
        <v>0</v>
      </c>
      <c r="M54" s="9">
        <f ca="1">COUNTIF(OFFSET(Unit_CFDAs!D$2,0,0,COUNTA(Unit_CFDAs!D$2:D$68000),1),$I54)</f>
        <v>0</v>
      </c>
      <c r="N54" s="9">
        <f ca="1">COUNTIF(OFFSET(Unit_CFDAs!E$2,0,0,COUNTA(Unit_CFDAs!E$2:E$68000),1),$I54)</f>
        <v>0</v>
      </c>
      <c r="O54" s="10">
        <f ca="1">COUNTIF(OFFSET(Unit_CFDAs!F$2,0,0,COUNTA(Unit_CFDAs!F$2:F$68000),1),$I54)</f>
        <v>0</v>
      </c>
      <c r="P54" s="13">
        <f ca="1">COUNTIF(OFFSET(Unit_CFDAs!G$2,0,0,COUNTA(Unit_CFDAs!G$2:G$68000),1),$I54)</f>
        <v>0</v>
      </c>
      <c r="Q54" s="13">
        <f ca="1">COUNTIF(OFFSET(Unit_CFDAs!H$2,0,0,COUNTA(Unit_CFDAs!H$2:H$68000),1),$I54)</f>
        <v>1</v>
      </c>
      <c r="R54" s="13">
        <f ca="1">COUNTIF(OFFSET(Unit_CFDAs!I$2,0,0,COUNTA(Unit_CFDAs!I$2:I$68000),1),$I54)</f>
        <v>0</v>
      </c>
      <c r="S54" s="13">
        <f ca="1">COUNTIF(OFFSET(Unit_CFDAs!J$2,0,0,COUNTA(Unit_CFDAs!J$2:J$68000),1),$I54)</f>
        <v>0</v>
      </c>
      <c r="T54" s="13">
        <f ca="1">COUNTIF(OFFSET(Unit_CFDAs!K$2,0,0,COUNTA(Unit_CFDAs!K$2:K$68000),1),$I54)</f>
        <v>0</v>
      </c>
      <c r="U54" t="str">
        <f>INDEX('CFDA-Defs'!$C$2:$C$68000,MATCH(I54,'CFDA-Defs'!$B$2:$B$68000))</f>
        <v>National Institutes Of Health, Department Of Health And Human Services</v>
      </c>
      <c r="V54" t="str">
        <f>INDEX('CFDA-Defs'!$A$2:$A$68000,MATCH(I54,'CFDA-Defs'!$B$2:$B$68000))</f>
        <v>Research Infrastructure Programs</v>
      </c>
    </row>
    <row r="55" spans="1:22">
      <c r="A55" s="1">
        <v>41088</v>
      </c>
      <c r="B55" s="1">
        <v>41118</v>
      </c>
      <c r="C55" t="s">
        <v>6564</v>
      </c>
      <c r="D55" t="s">
        <v>6565</v>
      </c>
      <c r="E55" t="s">
        <v>533</v>
      </c>
      <c r="F55">
        <v>100000</v>
      </c>
      <c r="G55" t="s">
        <v>6566</v>
      </c>
      <c r="H55" t="s">
        <v>6567</v>
      </c>
      <c r="I55">
        <v>19.04</v>
      </c>
      <c r="J55" s="9">
        <f ca="1">COUNTIF(OFFSET(Unit_CFDAs!A$2,0,0,COUNTA(Unit_CFDAs!A$2:A$68000),1),$I55)</f>
        <v>0</v>
      </c>
      <c r="K55" s="9">
        <f ca="1">COUNTIF(OFFSET(Unit_CFDAs!B$2,0,0,COUNTA(Unit_CFDAs!B$2:B$68000),1),$I55)</f>
        <v>0</v>
      </c>
      <c r="L55" s="9">
        <f ca="1">COUNTIF(OFFSET(Unit_CFDAs!C$2,0,0,COUNTA(Unit_CFDAs!C$2:C$68000),1),$I55)</f>
        <v>0</v>
      </c>
      <c r="M55" s="9">
        <f ca="1">COUNTIF(OFFSET(Unit_CFDAs!D$2,0,0,COUNTA(Unit_CFDAs!D$2:D$68000),1),$I55)</f>
        <v>0</v>
      </c>
      <c r="N55" s="9">
        <f ca="1">COUNTIF(OFFSET(Unit_CFDAs!E$2,0,0,COUNTA(Unit_CFDAs!E$2:E$68000),1),$I55)</f>
        <v>0</v>
      </c>
      <c r="O55" s="10">
        <f ca="1">COUNTIF(OFFSET(Unit_CFDAs!F$2,0,0,COUNTA(Unit_CFDAs!F$2:F$68000),1),$I55)</f>
        <v>0</v>
      </c>
      <c r="P55" s="13">
        <f ca="1">COUNTIF(OFFSET(Unit_CFDAs!G$2,0,0,COUNTA(Unit_CFDAs!G$2:G$68000),1),$I55)</f>
        <v>0</v>
      </c>
      <c r="Q55" s="13">
        <f ca="1">COUNTIF(OFFSET(Unit_CFDAs!H$2,0,0,COUNTA(Unit_CFDAs!H$2:H$68000),1),$I55)</f>
        <v>0</v>
      </c>
      <c r="R55" s="13">
        <f ca="1">COUNTIF(OFFSET(Unit_CFDAs!I$2,0,0,COUNTA(Unit_CFDAs!I$2:I$68000),1),$I55)</f>
        <v>0</v>
      </c>
      <c r="S55" s="13">
        <f ca="1">COUNTIF(OFFSET(Unit_CFDAs!J$2,0,0,COUNTA(Unit_CFDAs!J$2:J$68000),1),$I55)</f>
        <v>0</v>
      </c>
      <c r="T55" s="13">
        <f ca="1">COUNTIF(OFFSET(Unit_CFDAs!K$2,0,0,COUNTA(Unit_CFDAs!K$2:K$68000),1),$I55)</f>
        <v>0</v>
      </c>
      <c r="U55" t="str">
        <f>INDEX('CFDA-Defs'!$C$2:$C$68000,MATCH(I55,'CFDA-Defs'!$B$2:$B$68000))</f>
        <v>Under Secretary For Public Diplomacy And Public Affairs , Department Of State</v>
      </c>
      <c r="V55" t="str">
        <f>INDEX('CFDA-Defs'!$A$2:$A$68000,MATCH(I55,'CFDA-Defs'!$B$2:$B$68000))</f>
        <v>Public Diplomacy Programs</v>
      </c>
    </row>
    <row r="56" spans="1:22">
      <c r="A56" s="1">
        <v>41088</v>
      </c>
      <c r="B56" s="1">
        <v>41149</v>
      </c>
      <c r="C56" t="s">
        <v>6558</v>
      </c>
      <c r="D56" t="s">
        <v>667</v>
      </c>
      <c r="E56" t="s">
        <v>423</v>
      </c>
      <c r="F56">
        <v>500000</v>
      </c>
      <c r="G56" t="s">
        <v>6559</v>
      </c>
      <c r="H56" t="s">
        <v>425</v>
      </c>
      <c r="I56">
        <v>15.654999999999999</v>
      </c>
      <c r="J56" s="9">
        <f ca="1">COUNTIF(OFFSET(Unit_CFDAs!A$2,0,0,COUNTA(Unit_CFDAs!A$2:A$68000),1),$I56)</f>
        <v>0</v>
      </c>
      <c r="K56" s="9">
        <f ca="1">COUNTIF(OFFSET(Unit_CFDAs!B$2,0,0,COUNTA(Unit_CFDAs!B$2:B$68000),1),$I56)</f>
        <v>0</v>
      </c>
      <c r="L56" s="9">
        <f ca="1">COUNTIF(OFFSET(Unit_CFDAs!C$2,0,0,COUNTA(Unit_CFDAs!C$2:C$68000),1),$I56)</f>
        <v>0</v>
      </c>
      <c r="M56" s="9">
        <f ca="1">COUNTIF(OFFSET(Unit_CFDAs!D$2,0,0,COUNTA(Unit_CFDAs!D$2:D$68000),1),$I56)</f>
        <v>0</v>
      </c>
      <c r="N56" s="9">
        <f ca="1">COUNTIF(OFFSET(Unit_CFDAs!E$2,0,0,COUNTA(Unit_CFDAs!E$2:E$68000),1),$I56)</f>
        <v>0</v>
      </c>
      <c r="O56" s="10">
        <f ca="1">COUNTIF(OFFSET(Unit_CFDAs!F$2,0,0,COUNTA(Unit_CFDAs!F$2:F$68000),1),$I56)</f>
        <v>0</v>
      </c>
      <c r="P56" s="13">
        <f ca="1">COUNTIF(OFFSET(Unit_CFDAs!G$2,0,0,COUNTA(Unit_CFDAs!G$2:G$68000),1),$I56)</f>
        <v>0</v>
      </c>
      <c r="Q56" s="13">
        <f ca="1">COUNTIF(OFFSET(Unit_CFDAs!H$2,0,0,COUNTA(Unit_CFDAs!H$2:H$68000),1),$I56)</f>
        <v>0</v>
      </c>
      <c r="R56" s="13">
        <f ca="1">COUNTIF(OFFSET(Unit_CFDAs!I$2,0,0,COUNTA(Unit_CFDAs!I$2:I$68000),1),$I56)</f>
        <v>0</v>
      </c>
      <c r="S56" s="13">
        <f ca="1">COUNTIF(OFFSET(Unit_CFDAs!J$2,0,0,COUNTA(Unit_CFDAs!J$2:J$68000),1),$I56)</f>
        <v>0</v>
      </c>
      <c r="T56" s="13">
        <f ca="1">COUNTIF(OFFSET(Unit_CFDAs!K$2,0,0,COUNTA(Unit_CFDAs!K$2:K$68000),1),$I56)</f>
        <v>0</v>
      </c>
      <c r="U56" t="str">
        <f>INDEX('CFDA-Defs'!$C$2:$C$68000,MATCH(I56,'CFDA-Defs'!$B$2:$B$68000))</f>
        <v>Fish And Wildlife Service, Department Of The Interior</v>
      </c>
      <c r="V56" t="str">
        <f>INDEX('CFDA-Defs'!$A$2:$A$68000,MATCH(I56,'CFDA-Defs'!$B$2:$B$68000))</f>
        <v>Migratory Bird Monitoring, Assessment and Conservation</v>
      </c>
    </row>
    <row r="57" spans="1:22">
      <c r="A57" s="1">
        <v>41088</v>
      </c>
      <c r="B57" s="1">
        <v>41194</v>
      </c>
      <c r="C57" t="s">
        <v>6586</v>
      </c>
      <c r="D57" t="s">
        <v>6587</v>
      </c>
      <c r="E57" t="s">
        <v>15</v>
      </c>
      <c r="F57" t="s">
        <v>12</v>
      </c>
      <c r="G57" t="s">
        <v>6588</v>
      </c>
      <c r="H57" t="s">
        <v>6589</v>
      </c>
      <c r="I57">
        <v>93.233000000000004</v>
      </c>
      <c r="J57" s="9">
        <f ca="1">COUNTIF(OFFSET(Unit_CFDAs!A$2,0,0,COUNTA(Unit_CFDAs!A$2:A$68000),1),$I57)</f>
        <v>0</v>
      </c>
      <c r="K57" s="9">
        <f ca="1">COUNTIF(OFFSET(Unit_CFDAs!B$2,0,0,COUNTA(Unit_CFDAs!B$2:B$68000),1),$I57)</f>
        <v>1</v>
      </c>
      <c r="L57" s="9">
        <f ca="1">COUNTIF(OFFSET(Unit_CFDAs!C$2,0,0,COUNTA(Unit_CFDAs!C$2:C$68000),1),$I57)</f>
        <v>0</v>
      </c>
      <c r="M57" s="9">
        <f ca="1">COUNTIF(OFFSET(Unit_CFDAs!D$2,0,0,COUNTA(Unit_CFDAs!D$2:D$68000),1),$I57)</f>
        <v>1</v>
      </c>
      <c r="N57" s="9">
        <f ca="1">COUNTIF(OFFSET(Unit_CFDAs!E$2,0,0,COUNTA(Unit_CFDAs!E$2:E$68000),1),$I57)</f>
        <v>0</v>
      </c>
      <c r="O57" s="10">
        <f ca="1">COUNTIF(OFFSET(Unit_CFDAs!F$2,0,0,COUNTA(Unit_CFDAs!F$2:F$68000),1),$I57)</f>
        <v>0</v>
      </c>
      <c r="P57" s="13">
        <f ca="1">COUNTIF(OFFSET(Unit_CFDAs!G$2,0,0,COUNTA(Unit_CFDAs!G$2:G$68000),1),$I57)</f>
        <v>0</v>
      </c>
      <c r="Q57" s="13">
        <f ca="1">COUNTIF(OFFSET(Unit_CFDAs!H$2,0,0,COUNTA(Unit_CFDAs!H$2:H$68000),1),$I57)</f>
        <v>0</v>
      </c>
      <c r="R57" s="13">
        <f ca="1">COUNTIF(OFFSET(Unit_CFDAs!I$2,0,0,COUNTA(Unit_CFDAs!I$2:I$68000),1),$I57)</f>
        <v>0</v>
      </c>
      <c r="S57" s="13">
        <f ca="1">COUNTIF(OFFSET(Unit_CFDAs!J$2,0,0,COUNTA(Unit_CFDAs!J$2:J$68000),1),$I57)</f>
        <v>1</v>
      </c>
      <c r="T57" s="13">
        <f ca="1">COUNTIF(OFFSET(Unit_CFDAs!K$2,0,0,COUNTA(Unit_CFDAs!K$2:K$68000),1),$I57)</f>
        <v>0</v>
      </c>
      <c r="U57" t="str">
        <f>INDEX('CFDA-Defs'!$C$2:$C$68000,MATCH(I57,'CFDA-Defs'!$B$2:$B$68000))</f>
        <v>National Institutes Of Health, Department Of Health And Human Services</v>
      </c>
      <c r="V57" t="str">
        <f>INDEX('CFDA-Defs'!$A$2:$A$68000,MATCH(I57,'CFDA-Defs'!$B$2:$B$68000))</f>
        <v>National Center on Sleep Disorders Research</v>
      </c>
    </row>
    <row r="58" spans="1:22">
      <c r="A58" s="1">
        <v>41087</v>
      </c>
      <c r="B58" s="1">
        <v>41131</v>
      </c>
      <c r="C58" t="s">
        <v>6577</v>
      </c>
      <c r="D58" t="s">
        <v>6578</v>
      </c>
      <c r="E58" t="s">
        <v>6579</v>
      </c>
      <c r="F58">
        <v>200000</v>
      </c>
      <c r="G58" t="s">
        <v>6580</v>
      </c>
      <c r="I58">
        <v>19.800999999999998</v>
      </c>
      <c r="J58" s="9">
        <f ca="1">COUNTIF(OFFSET(Unit_CFDAs!A$2,0,0,COUNTA(Unit_CFDAs!A$2:A$68000),1),$I58)</f>
        <v>0</v>
      </c>
      <c r="K58" s="9">
        <f ca="1">COUNTIF(OFFSET(Unit_CFDAs!B$2,0,0,COUNTA(Unit_CFDAs!B$2:B$68000),1),$I58)</f>
        <v>0</v>
      </c>
      <c r="L58" s="9">
        <f ca="1">COUNTIF(OFFSET(Unit_CFDAs!C$2,0,0,COUNTA(Unit_CFDAs!C$2:C$68000),1),$I58)</f>
        <v>0</v>
      </c>
      <c r="M58" s="9">
        <f ca="1">COUNTIF(OFFSET(Unit_CFDAs!D$2,0,0,COUNTA(Unit_CFDAs!D$2:D$68000),1),$I58)</f>
        <v>0</v>
      </c>
      <c r="N58" s="9">
        <f ca="1">COUNTIF(OFFSET(Unit_CFDAs!E$2,0,0,COUNTA(Unit_CFDAs!E$2:E$68000),1),$I58)</f>
        <v>0</v>
      </c>
      <c r="O58" s="10">
        <f ca="1">COUNTIF(OFFSET(Unit_CFDAs!F$2,0,0,COUNTA(Unit_CFDAs!F$2:F$68000),1),$I58)</f>
        <v>0</v>
      </c>
      <c r="P58" s="13">
        <f ca="1">COUNTIF(OFFSET(Unit_CFDAs!G$2,0,0,COUNTA(Unit_CFDAs!G$2:G$68000),1),$I58)</f>
        <v>0</v>
      </c>
      <c r="Q58" s="13">
        <f ca="1">COUNTIF(OFFSET(Unit_CFDAs!H$2,0,0,COUNTA(Unit_CFDAs!H$2:H$68000),1),$I58)</f>
        <v>0</v>
      </c>
      <c r="R58" s="13">
        <f ca="1">COUNTIF(OFFSET(Unit_CFDAs!I$2,0,0,COUNTA(Unit_CFDAs!I$2:I$68000),1),$I58)</f>
        <v>0</v>
      </c>
      <c r="S58" s="13">
        <f ca="1">COUNTIF(OFFSET(Unit_CFDAs!J$2,0,0,COUNTA(Unit_CFDAs!J$2:J$68000),1),$I58)</f>
        <v>0</v>
      </c>
      <c r="T58" s="13">
        <f ca="1">COUNTIF(OFFSET(Unit_CFDAs!K$2,0,0,COUNTA(Unit_CFDAs!K$2:K$68000),1),$I58)</f>
        <v>0</v>
      </c>
      <c r="U58" t="str">
        <f>INDEX('CFDA-Defs'!$C$2:$C$68000,MATCH(I58,'CFDA-Defs'!$B$2:$B$68000))</f>
        <v>Department Of State</v>
      </c>
      <c r="V58" t="str">
        <f>INDEX('CFDA-Defs'!$A$2:$A$68000,MATCH(I58,'CFDA-Defs'!$B$2:$B$68000))</f>
        <v>Office of Global Women's Issues</v>
      </c>
    </row>
    <row r="59" spans="1:22">
      <c r="A59" s="1">
        <v>41086</v>
      </c>
      <c r="B59" s="1">
        <v>41118</v>
      </c>
      <c r="C59" t="s">
        <v>6500</v>
      </c>
      <c r="D59" t="s">
        <v>6501</v>
      </c>
      <c r="E59" t="s">
        <v>6502</v>
      </c>
      <c r="F59">
        <v>200000</v>
      </c>
      <c r="G59" t="s">
        <v>6503</v>
      </c>
      <c r="I59">
        <v>10.443</v>
      </c>
      <c r="J59" s="9">
        <f ca="1">COUNTIF(OFFSET(Unit_CFDAs!A$2,0,0,COUNTA(Unit_CFDAs!A$2:A$68000),1),$I59)</f>
        <v>0</v>
      </c>
      <c r="K59" s="9">
        <f ca="1">COUNTIF(OFFSET(Unit_CFDAs!B$2,0,0,COUNTA(Unit_CFDAs!B$2:B$68000),1),$I59)</f>
        <v>0</v>
      </c>
      <c r="L59" s="9">
        <f ca="1">COUNTIF(OFFSET(Unit_CFDAs!C$2,0,0,COUNTA(Unit_CFDAs!C$2:C$68000),1),$I59)</f>
        <v>0</v>
      </c>
      <c r="M59" s="9">
        <f ca="1">COUNTIF(OFFSET(Unit_CFDAs!D$2,0,0,COUNTA(Unit_CFDAs!D$2:D$68000),1),$I59)</f>
        <v>0</v>
      </c>
      <c r="N59" s="9">
        <f ca="1">COUNTIF(OFFSET(Unit_CFDAs!E$2,0,0,COUNTA(Unit_CFDAs!E$2:E$68000),1),$I59)</f>
        <v>0</v>
      </c>
      <c r="O59" s="10">
        <f ca="1">COUNTIF(OFFSET(Unit_CFDAs!F$2,0,0,COUNTA(Unit_CFDAs!F$2:F$68000),1),$I59)</f>
        <v>0</v>
      </c>
      <c r="P59" s="13">
        <f ca="1">COUNTIF(OFFSET(Unit_CFDAs!G$2,0,0,COUNTA(Unit_CFDAs!G$2:G$68000),1),$I59)</f>
        <v>0</v>
      </c>
      <c r="Q59" s="13">
        <f ca="1">COUNTIF(OFFSET(Unit_CFDAs!H$2,0,0,COUNTA(Unit_CFDAs!H$2:H$68000),1),$I59)</f>
        <v>0</v>
      </c>
      <c r="R59" s="13">
        <f ca="1">COUNTIF(OFFSET(Unit_CFDAs!I$2,0,0,COUNTA(Unit_CFDAs!I$2:I$68000),1),$I59)</f>
        <v>0</v>
      </c>
      <c r="S59" s="13">
        <f ca="1">COUNTIF(OFFSET(Unit_CFDAs!J$2,0,0,COUNTA(Unit_CFDAs!J$2:J$68000),1),$I59)</f>
        <v>0</v>
      </c>
      <c r="T59" s="13">
        <f ca="1">COUNTIF(OFFSET(Unit_CFDAs!K$2,0,0,COUNTA(Unit_CFDAs!K$2:K$68000),1),$I59)</f>
        <v>0</v>
      </c>
      <c r="U59" t="str">
        <f>INDEX('CFDA-Defs'!$C$2:$C$68000,MATCH(I59,'CFDA-Defs'!$B$2:$B$68000))</f>
        <v>Departmental Management, Department Of Agriculture</v>
      </c>
      <c r="V59" t="str">
        <f>INDEX('CFDA-Defs'!$A$2:$A$68000,MATCH(I59,'CFDA-Defs'!$B$2:$B$68000))</f>
        <v>Outreach and Assistance for Socially Disadvantaged and Veteran Farmers and Ranchers</v>
      </c>
    </row>
    <row r="60" spans="1:22">
      <c r="A60" s="1">
        <v>41086</v>
      </c>
      <c r="B60" s="1">
        <v>41125</v>
      </c>
      <c r="C60" t="s">
        <v>6523</v>
      </c>
      <c r="D60" t="s">
        <v>6524</v>
      </c>
      <c r="E60" t="s">
        <v>6515</v>
      </c>
      <c r="F60">
        <v>396000</v>
      </c>
      <c r="G60" t="s">
        <v>6525</v>
      </c>
      <c r="H60" t="s">
        <v>6526</v>
      </c>
      <c r="I60">
        <v>19.800999999999998</v>
      </c>
      <c r="J60" s="9">
        <f ca="1">COUNTIF(OFFSET(Unit_CFDAs!A$2,0,0,COUNTA(Unit_CFDAs!A$2:A$68000),1),$I60)</f>
        <v>0</v>
      </c>
      <c r="K60" s="9">
        <f ca="1">COUNTIF(OFFSET(Unit_CFDAs!B$2,0,0,COUNTA(Unit_CFDAs!B$2:B$68000),1),$I60)</f>
        <v>0</v>
      </c>
      <c r="L60" s="9">
        <f ca="1">COUNTIF(OFFSET(Unit_CFDAs!C$2,0,0,COUNTA(Unit_CFDAs!C$2:C$68000),1),$I60)</f>
        <v>0</v>
      </c>
      <c r="M60" s="9">
        <f ca="1">COUNTIF(OFFSET(Unit_CFDAs!D$2,0,0,COUNTA(Unit_CFDAs!D$2:D$68000),1),$I60)</f>
        <v>0</v>
      </c>
      <c r="N60" s="9">
        <f ca="1">COUNTIF(OFFSET(Unit_CFDAs!E$2,0,0,COUNTA(Unit_CFDAs!E$2:E$68000),1),$I60)</f>
        <v>0</v>
      </c>
      <c r="O60" s="10">
        <f ca="1">COUNTIF(OFFSET(Unit_CFDAs!F$2,0,0,COUNTA(Unit_CFDAs!F$2:F$68000),1),$I60)</f>
        <v>0</v>
      </c>
      <c r="P60" s="13">
        <f ca="1">COUNTIF(OFFSET(Unit_CFDAs!G$2,0,0,COUNTA(Unit_CFDAs!G$2:G$68000),1),$I60)</f>
        <v>0</v>
      </c>
      <c r="Q60" s="13">
        <f ca="1">COUNTIF(OFFSET(Unit_CFDAs!H$2,0,0,COUNTA(Unit_CFDAs!H$2:H$68000),1),$I60)</f>
        <v>0</v>
      </c>
      <c r="R60" s="13">
        <f ca="1">COUNTIF(OFFSET(Unit_CFDAs!I$2,0,0,COUNTA(Unit_CFDAs!I$2:I$68000),1),$I60)</f>
        <v>0</v>
      </c>
      <c r="S60" s="13">
        <f ca="1">COUNTIF(OFFSET(Unit_CFDAs!J$2,0,0,COUNTA(Unit_CFDAs!J$2:J$68000),1),$I60)</f>
        <v>0</v>
      </c>
      <c r="T60" s="13">
        <f ca="1">COUNTIF(OFFSET(Unit_CFDAs!K$2,0,0,COUNTA(Unit_CFDAs!K$2:K$68000),1),$I60)</f>
        <v>0</v>
      </c>
      <c r="U60" t="str">
        <f>INDEX('CFDA-Defs'!$C$2:$C$68000,MATCH(I60,'CFDA-Defs'!$B$2:$B$68000))</f>
        <v>Department Of State</v>
      </c>
      <c r="V60" t="str">
        <f>INDEX('CFDA-Defs'!$A$2:$A$68000,MATCH(I60,'CFDA-Defs'!$B$2:$B$68000))</f>
        <v>Office of Global Women's Issues</v>
      </c>
    </row>
    <row r="61" spans="1:22">
      <c r="A61" s="1">
        <v>41086</v>
      </c>
      <c r="B61" s="1">
        <v>41135</v>
      </c>
      <c r="C61" t="s">
        <v>6519</v>
      </c>
      <c r="D61" t="s">
        <v>6520</v>
      </c>
      <c r="E61" t="s">
        <v>6429</v>
      </c>
      <c r="F61">
        <v>800000</v>
      </c>
      <c r="G61" t="s">
        <v>6521</v>
      </c>
      <c r="H61" t="s">
        <v>6522</v>
      </c>
      <c r="I61">
        <v>19.8</v>
      </c>
      <c r="J61" s="9">
        <f ca="1">COUNTIF(OFFSET(Unit_CFDAs!A$2,0,0,COUNTA(Unit_CFDAs!A$2:A$68000),1),$I61)</f>
        <v>0</v>
      </c>
      <c r="K61" s="9">
        <f ca="1">COUNTIF(OFFSET(Unit_CFDAs!B$2,0,0,COUNTA(Unit_CFDAs!B$2:B$68000),1),$I61)</f>
        <v>0</v>
      </c>
      <c r="L61" s="9">
        <f ca="1">COUNTIF(OFFSET(Unit_CFDAs!C$2,0,0,COUNTA(Unit_CFDAs!C$2:C$68000),1),$I61)</f>
        <v>0</v>
      </c>
      <c r="M61" s="9">
        <f ca="1">COUNTIF(OFFSET(Unit_CFDAs!D$2,0,0,COUNTA(Unit_CFDAs!D$2:D$68000),1),$I61)</f>
        <v>0</v>
      </c>
      <c r="N61" s="9">
        <f ca="1">COUNTIF(OFFSET(Unit_CFDAs!E$2,0,0,COUNTA(Unit_CFDAs!E$2:E$68000),1),$I61)</f>
        <v>0</v>
      </c>
      <c r="O61" s="10">
        <f ca="1">COUNTIF(OFFSET(Unit_CFDAs!F$2,0,0,COUNTA(Unit_CFDAs!F$2:F$68000),1),$I61)</f>
        <v>0</v>
      </c>
      <c r="P61" s="13">
        <f ca="1">COUNTIF(OFFSET(Unit_CFDAs!G$2,0,0,COUNTA(Unit_CFDAs!G$2:G$68000),1),$I61)</f>
        <v>0</v>
      </c>
      <c r="Q61" s="13">
        <f ca="1">COUNTIF(OFFSET(Unit_CFDAs!H$2,0,0,COUNTA(Unit_CFDAs!H$2:H$68000),1),$I61)</f>
        <v>0</v>
      </c>
      <c r="R61" s="13">
        <f ca="1">COUNTIF(OFFSET(Unit_CFDAs!I$2,0,0,COUNTA(Unit_CFDAs!I$2:I$68000),1),$I61)</f>
        <v>0</v>
      </c>
      <c r="S61" s="13">
        <f ca="1">COUNTIF(OFFSET(Unit_CFDAs!J$2,0,0,COUNTA(Unit_CFDAs!J$2:J$68000),1),$I61)</f>
        <v>0</v>
      </c>
      <c r="T61" s="13">
        <f ca="1">COUNTIF(OFFSET(Unit_CFDAs!K$2,0,0,COUNTA(Unit_CFDAs!K$2:K$68000),1),$I61)</f>
        <v>0</v>
      </c>
      <c r="U61" t="str">
        <f>INDEX('CFDA-Defs'!$C$2:$C$68000,MATCH(I61,'CFDA-Defs'!$B$2:$B$68000))</f>
        <v>Political Military Affairs/ Weapons Removal And Abatement, Department Of State</v>
      </c>
      <c r="V61" t="str">
        <f>INDEX('CFDA-Defs'!$A$2:$A$68000,MATCH(I61,'CFDA-Defs'!$B$2:$B$68000))</f>
        <v>Weapons Removal and Abatement</v>
      </c>
    </row>
    <row r="62" spans="1:22">
      <c r="A62" s="1">
        <v>41082</v>
      </c>
      <c r="B62" s="1">
        <v>41114</v>
      </c>
      <c r="C62" t="s">
        <v>6528</v>
      </c>
      <c r="D62" t="s">
        <v>6529</v>
      </c>
      <c r="E62" t="s">
        <v>6530</v>
      </c>
      <c r="F62">
        <v>1717976</v>
      </c>
      <c r="G62" t="s">
        <v>6581</v>
      </c>
      <c r="H62" t="s">
        <v>6531</v>
      </c>
      <c r="I62">
        <v>19.901</v>
      </c>
      <c r="J62" s="9">
        <f ca="1">COUNTIF(OFFSET(Unit_CFDAs!A$2,0,0,COUNTA(Unit_CFDAs!A$2:A$68000),1),$I62)</f>
        <v>0</v>
      </c>
      <c r="K62" s="9">
        <f ca="1">COUNTIF(OFFSET(Unit_CFDAs!B$2,0,0,COUNTA(Unit_CFDAs!B$2:B$68000),1),$I62)</f>
        <v>0</v>
      </c>
      <c r="L62" s="9">
        <f ca="1">COUNTIF(OFFSET(Unit_CFDAs!C$2,0,0,COUNTA(Unit_CFDAs!C$2:C$68000),1),$I62)</f>
        <v>0</v>
      </c>
      <c r="M62" s="9">
        <f ca="1">COUNTIF(OFFSET(Unit_CFDAs!D$2,0,0,COUNTA(Unit_CFDAs!D$2:D$68000),1),$I62)</f>
        <v>0</v>
      </c>
      <c r="N62" s="9">
        <f ca="1">COUNTIF(OFFSET(Unit_CFDAs!E$2,0,0,COUNTA(Unit_CFDAs!E$2:E$68000),1),$I62)</f>
        <v>0</v>
      </c>
      <c r="O62" s="10">
        <f ca="1">COUNTIF(OFFSET(Unit_CFDAs!F$2,0,0,COUNTA(Unit_CFDAs!F$2:F$68000),1),$I62)</f>
        <v>0</v>
      </c>
      <c r="P62" s="13">
        <f ca="1">COUNTIF(OFFSET(Unit_CFDAs!G$2,0,0,COUNTA(Unit_CFDAs!G$2:G$68000),1),$I62)</f>
        <v>0</v>
      </c>
      <c r="Q62" s="13">
        <f ca="1">COUNTIF(OFFSET(Unit_CFDAs!H$2,0,0,COUNTA(Unit_CFDAs!H$2:H$68000),1),$I62)</f>
        <v>0</v>
      </c>
      <c r="R62" s="13">
        <f ca="1">COUNTIF(OFFSET(Unit_CFDAs!I$2,0,0,COUNTA(Unit_CFDAs!I$2:I$68000),1),$I62)</f>
        <v>0</v>
      </c>
      <c r="S62" s="13">
        <f ca="1">COUNTIF(OFFSET(Unit_CFDAs!J$2,0,0,COUNTA(Unit_CFDAs!J$2:J$68000),1),$I62)</f>
        <v>0</v>
      </c>
      <c r="T62" s="13">
        <f ca="1">COUNTIF(OFFSET(Unit_CFDAs!K$2,0,0,COUNTA(Unit_CFDAs!K$2:K$68000),1),$I62)</f>
        <v>0</v>
      </c>
      <c r="U62" t="str">
        <f>INDEX('CFDA-Defs'!$C$2:$C$68000,MATCH(I62,'CFDA-Defs'!$B$2:$B$68000))</f>
        <v>Bureau Of International Security And Nonproliferation, Department Of State</v>
      </c>
      <c r="V62" t="str">
        <f>INDEX('CFDA-Defs'!$A$2:$A$68000,MATCH(I62,'CFDA-Defs'!$B$2:$B$68000))</f>
        <v>Export Control and Related Border Security</v>
      </c>
    </row>
    <row r="63" spans="1:22">
      <c r="A63" s="1">
        <v>41082</v>
      </c>
      <c r="B63" s="1">
        <v>41114</v>
      </c>
      <c r="C63" t="s">
        <v>6504</v>
      </c>
      <c r="D63" t="s">
        <v>6505</v>
      </c>
      <c r="E63" t="s">
        <v>6506</v>
      </c>
      <c r="F63">
        <v>400000</v>
      </c>
      <c r="G63" t="s">
        <v>6507</v>
      </c>
      <c r="H63" t="s">
        <v>425</v>
      </c>
      <c r="I63">
        <v>15.423</v>
      </c>
      <c r="J63" s="9">
        <f ca="1">COUNTIF(OFFSET(Unit_CFDAs!A$2,0,0,COUNTA(Unit_CFDAs!A$2:A$68000),1),$I63)</f>
        <v>0</v>
      </c>
      <c r="K63" s="9">
        <f ca="1">COUNTIF(OFFSET(Unit_CFDAs!B$2,0,0,COUNTA(Unit_CFDAs!B$2:B$68000),1),$I63)</f>
        <v>0</v>
      </c>
      <c r="L63" s="9">
        <f ca="1">COUNTIF(OFFSET(Unit_CFDAs!C$2,0,0,COUNTA(Unit_CFDAs!C$2:C$68000),1),$I63)</f>
        <v>0</v>
      </c>
      <c r="M63" s="9">
        <f ca="1">COUNTIF(OFFSET(Unit_CFDAs!D$2,0,0,COUNTA(Unit_CFDAs!D$2:D$68000),1),$I63)</f>
        <v>0</v>
      </c>
      <c r="N63" s="9">
        <f ca="1">COUNTIF(OFFSET(Unit_CFDAs!E$2,0,0,COUNTA(Unit_CFDAs!E$2:E$68000),1),$I63)</f>
        <v>0</v>
      </c>
      <c r="O63" s="10">
        <f ca="1">COUNTIF(OFFSET(Unit_CFDAs!F$2,0,0,COUNTA(Unit_CFDAs!F$2:F$68000),1),$I63)</f>
        <v>0</v>
      </c>
      <c r="P63" s="13">
        <f ca="1">COUNTIF(OFFSET(Unit_CFDAs!G$2,0,0,COUNTA(Unit_CFDAs!G$2:G$68000),1),$I63)</f>
        <v>0</v>
      </c>
      <c r="Q63" s="13">
        <f ca="1">COUNTIF(OFFSET(Unit_CFDAs!H$2,0,0,COUNTA(Unit_CFDAs!H$2:H$68000),1),$I63)</f>
        <v>0</v>
      </c>
      <c r="R63" s="13">
        <f ca="1">COUNTIF(OFFSET(Unit_CFDAs!I$2,0,0,COUNTA(Unit_CFDAs!I$2:I$68000),1),$I63)</f>
        <v>0</v>
      </c>
      <c r="S63" s="13">
        <f ca="1">COUNTIF(OFFSET(Unit_CFDAs!J$2,0,0,COUNTA(Unit_CFDAs!J$2:J$68000),1),$I63)</f>
        <v>0</v>
      </c>
      <c r="T63" s="13">
        <f ca="1">COUNTIF(OFFSET(Unit_CFDAs!K$2,0,0,COUNTA(Unit_CFDAs!K$2:K$68000),1),$I63)</f>
        <v>0</v>
      </c>
      <c r="U63" t="str">
        <f>INDEX('CFDA-Defs'!$C$2:$C$68000,MATCH(I63,'CFDA-Defs'!$B$2:$B$68000))</f>
        <v>Bureau Of Ocean Energy Management, Department Of The Interior</v>
      </c>
      <c r="V63" t="str">
        <f>INDEX('CFDA-Defs'!$A$2:$A$68000,MATCH(I63,'CFDA-Defs'!$B$2:$B$68000))</f>
        <v>Bureau of Ocean Energy Management (BOEM) Environmental Studies Program (ESP)</v>
      </c>
    </row>
    <row r="64" spans="1:22">
      <c r="A64" s="1">
        <v>41080</v>
      </c>
      <c r="B64" s="1">
        <v>41139</v>
      </c>
      <c r="C64" t="s">
        <v>6517</v>
      </c>
      <c r="D64" t="s">
        <v>6518</v>
      </c>
      <c r="E64" t="s">
        <v>415</v>
      </c>
      <c r="F64">
        <v>2000000</v>
      </c>
      <c r="G64" t="s">
        <v>6573</v>
      </c>
      <c r="I64">
        <v>19.702999999999999</v>
      </c>
      <c r="J64" s="9">
        <f ca="1">COUNTIF(OFFSET(Unit_CFDAs!A$2,0,0,COUNTA(Unit_CFDAs!A$2:A$68000),1),$I64)</f>
        <v>0</v>
      </c>
      <c r="K64" s="9">
        <f ca="1">COUNTIF(OFFSET(Unit_CFDAs!B$2,0,0,COUNTA(Unit_CFDAs!B$2:B$68000),1),$I64)</f>
        <v>0</v>
      </c>
      <c r="L64" s="9">
        <f ca="1">COUNTIF(OFFSET(Unit_CFDAs!C$2,0,0,COUNTA(Unit_CFDAs!C$2:C$68000),1),$I64)</f>
        <v>0</v>
      </c>
      <c r="M64" s="9">
        <f ca="1">COUNTIF(OFFSET(Unit_CFDAs!D$2,0,0,COUNTA(Unit_CFDAs!D$2:D$68000),1),$I64)</f>
        <v>0</v>
      </c>
      <c r="N64" s="9">
        <f ca="1">COUNTIF(OFFSET(Unit_CFDAs!E$2,0,0,COUNTA(Unit_CFDAs!E$2:E$68000),1),$I64)</f>
        <v>0</v>
      </c>
      <c r="O64" s="10">
        <f ca="1">COUNTIF(OFFSET(Unit_CFDAs!F$2,0,0,COUNTA(Unit_CFDAs!F$2:F$68000),1),$I64)</f>
        <v>0</v>
      </c>
      <c r="P64" s="13">
        <f ca="1">COUNTIF(OFFSET(Unit_CFDAs!G$2,0,0,COUNTA(Unit_CFDAs!G$2:G$68000),1),$I64)</f>
        <v>0</v>
      </c>
      <c r="Q64" s="13">
        <f ca="1">COUNTIF(OFFSET(Unit_CFDAs!H$2,0,0,COUNTA(Unit_CFDAs!H$2:H$68000),1),$I64)</f>
        <v>0</v>
      </c>
      <c r="R64" s="13">
        <f ca="1">COUNTIF(OFFSET(Unit_CFDAs!I$2,0,0,COUNTA(Unit_CFDAs!I$2:I$68000),1),$I64)</f>
        <v>0</v>
      </c>
      <c r="S64" s="13">
        <f ca="1">COUNTIF(OFFSET(Unit_CFDAs!J$2,0,0,COUNTA(Unit_CFDAs!J$2:J$68000),1),$I64)</f>
        <v>0</v>
      </c>
      <c r="T64" s="13">
        <f ca="1">COUNTIF(OFFSET(Unit_CFDAs!K$2,0,0,COUNTA(Unit_CFDAs!K$2:K$68000),1),$I64)</f>
        <v>0</v>
      </c>
      <c r="U64" t="str">
        <f>INDEX('CFDA-Defs'!$C$2:$C$68000,MATCH(I64,'CFDA-Defs'!$B$2:$B$68000))</f>
        <v>International Narcotics And Law Enforcement Affairs, Department Of State</v>
      </c>
      <c r="V64" t="str">
        <f>INDEX('CFDA-Defs'!$A$2:$A$68000,MATCH(I64,'CFDA-Defs'!$B$2:$B$68000))</f>
        <v>Criminal Justice Systems</v>
      </c>
    </row>
    <row r="65" spans="1:22">
      <c r="A65" s="1">
        <v>41080</v>
      </c>
      <c r="B65" s="1">
        <v>41164</v>
      </c>
      <c r="C65" t="s">
        <v>6540</v>
      </c>
      <c r="D65" t="s">
        <v>6541</v>
      </c>
      <c r="E65" t="s">
        <v>15</v>
      </c>
      <c r="F65">
        <v>200000</v>
      </c>
      <c r="G65" t="s">
        <v>6542</v>
      </c>
      <c r="H65" t="s">
        <v>6543</v>
      </c>
      <c r="I65">
        <v>93.242000000000004</v>
      </c>
      <c r="J65" s="9">
        <f ca="1">COUNTIF(OFFSET(Unit_CFDAs!A$2,0,0,COUNTA(Unit_CFDAs!A$2:A$68000),1),$I65)</f>
        <v>1</v>
      </c>
      <c r="K65" s="9">
        <f ca="1">COUNTIF(OFFSET(Unit_CFDAs!B$2,0,0,COUNTA(Unit_CFDAs!B$2:B$68000),1),$I65)</f>
        <v>0</v>
      </c>
      <c r="L65" s="9">
        <f ca="1">COUNTIF(OFFSET(Unit_CFDAs!C$2,0,0,COUNTA(Unit_CFDAs!C$2:C$68000),1),$I65)</f>
        <v>1</v>
      </c>
      <c r="M65" s="9">
        <f ca="1">COUNTIF(OFFSET(Unit_CFDAs!D$2,0,0,COUNTA(Unit_CFDAs!D$2:D$68000),1),$I65)</f>
        <v>1</v>
      </c>
      <c r="N65" s="9">
        <f ca="1">COUNTIF(OFFSET(Unit_CFDAs!E$2,0,0,COUNTA(Unit_CFDAs!E$2:E$68000),1),$I65)</f>
        <v>0</v>
      </c>
      <c r="O65" s="10">
        <f ca="1">COUNTIF(OFFSET(Unit_CFDAs!F$2,0,0,COUNTA(Unit_CFDAs!F$2:F$68000),1),$I65)</f>
        <v>1</v>
      </c>
      <c r="P65" s="13">
        <f ca="1">COUNTIF(OFFSET(Unit_CFDAs!G$2,0,0,COUNTA(Unit_CFDAs!G$2:G$68000),1),$I65)</f>
        <v>1</v>
      </c>
      <c r="Q65" s="13">
        <f ca="1">COUNTIF(OFFSET(Unit_CFDAs!H$2,0,0,COUNTA(Unit_CFDAs!H$2:H$68000),1),$I65)</f>
        <v>0</v>
      </c>
      <c r="R65" s="13">
        <f ca="1">COUNTIF(OFFSET(Unit_CFDAs!I$2,0,0,COUNTA(Unit_CFDAs!I$2:I$68000),1),$I65)</f>
        <v>1</v>
      </c>
      <c r="S65" s="13">
        <f ca="1">COUNTIF(OFFSET(Unit_CFDAs!J$2,0,0,COUNTA(Unit_CFDAs!J$2:J$68000),1),$I65)</f>
        <v>1</v>
      </c>
      <c r="T65" s="13">
        <f ca="1">COUNTIF(OFFSET(Unit_CFDAs!K$2,0,0,COUNTA(Unit_CFDAs!K$2:K$68000),1),$I65)</f>
        <v>0</v>
      </c>
      <c r="U65" t="str">
        <f>INDEX('CFDA-Defs'!$C$2:$C$68000,MATCH(I65,'CFDA-Defs'!$B$2:$B$68000))</f>
        <v>National Institutes Of Health, Department Of Health And Human Services</v>
      </c>
      <c r="V65" t="str">
        <f>INDEX('CFDA-Defs'!$A$2:$A$68000,MATCH(I65,'CFDA-Defs'!$B$2:$B$68000))</f>
        <v>Mental Health Research Grants</v>
      </c>
    </row>
    <row r="66" spans="1:22">
      <c r="A66" s="1">
        <v>41079</v>
      </c>
      <c r="B66" s="1">
        <v>41124</v>
      </c>
      <c r="C66" t="s">
        <v>6536</v>
      </c>
      <c r="D66" t="s">
        <v>6537</v>
      </c>
      <c r="E66" t="s">
        <v>12</v>
      </c>
      <c r="F66">
        <v>65000</v>
      </c>
      <c r="G66" t="s">
        <v>6538</v>
      </c>
      <c r="H66" t="s">
        <v>6539</v>
      </c>
      <c r="I66">
        <v>84.274000000000001</v>
      </c>
      <c r="J66" s="9">
        <f ca="1">COUNTIF(OFFSET(Unit_CFDAs!A$2,0,0,COUNTA(Unit_CFDAs!A$2:A$68000),1),$I66)</f>
        <v>0</v>
      </c>
      <c r="K66" s="9">
        <f ca="1">COUNTIF(OFFSET(Unit_CFDAs!B$2,0,0,COUNTA(Unit_CFDAs!B$2:B$68000),1),$I66)</f>
        <v>0</v>
      </c>
      <c r="L66" s="9">
        <f ca="1">COUNTIF(OFFSET(Unit_CFDAs!C$2,0,0,COUNTA(Unit_CFDAs!C$2:C$68000),1),$I66)</f>
        <v>0</v>
      </c>
      <c r="M66" s="9">
        <f ca="1">COUNTIF(OFFSET(Unit_CFDAs!D$2,0,0,COUNTA(Unit_CFDAs!D$2:D$68000),1),$I66)</f>
        <v>0</v>
      </c>
      <c r="N66" s="9">
        <f ca="1">COUNTIF(OFFSET(Unit_CFDAs!E$2,0,0,COUNTA(Unit_CFDAs!E$2:E$68000),1),$I66)</f>
        <v>0</v>
      </c>
      <c r="O66" s="10">
        <f ca="1">COUNTIF(OFFSET(Unit_CFDAs!F$2,0,0,COUNTA(Unit_CFDAs!F$2:F$68000),1),$I66)</f>
        <v>0</v>
      </c>
      <c r="P66" s="13">
        <f ca="1">COUNTIF(OFFSET(Unit_CFDAs!G$2,0,0,COUNTA(Unit_CFDAs!G$2:G$68000),1),$I66)</f>
        <v>0</v>
      </c>
      <c r="Q66" s="13">
        <f ca="1">COUNTIF(OFFSET(Unit_CFDAs!H$2,0,0,COUNTA(Unit_CFDAs!H$2:H$68000),1),$I66)</f>
        <v>0</v>
      </c>
      <c r="R66" s="13">
        <f ca="1">COUNTIF(OFFSET(Unit_CFDAs!I$2,0,0,COUNTA(Unit_CFDAs!I$2:I$68000),1),$I66)</f>
        <v>0</v>
      </c>
      <c r="S66" s="13">
        <f ca="1">COUNTIF(OFFSET(Unit_CFDAs!J$2,0,0,COUNTA(Unit_CFDAs!J$2:J$68000),1),$I66)</f>
        <v>0</v>
      </c>
      <c r="T66" s="13">
        <f ca="1">COUNTIF(OFFSET(Unit_CFDAs!K$2,0,0,COUNTA(Unit_CFDAs!K$2:K$68000),1),$I66)</f>
        <v>0</v>
      </c>
      <c r="U66" t="str">
        <f>INDEX('CFDA-Defs'!$C$2:$C$68000,MATCH(I66,'CFDA-Defs'!$B$2:$B$68000))</f>
        <v>Office Of Postsecondary Education, Department Of Education</v>
      </c>
      <c r="V66" t="str">
        <f>INDEX('CFDA-Defs'!$A$2:$A$68000,MATCH(I66,'CFDA-Defs'!$B$2:$B$68000))</f>
        <v>American Overseas Research Centers</v>
      </c>
    </row>
    <row r="67" spans="1:22">
      <c r="A67" s="1">
        <v>41076</v>
      </c>
      <c r="B67" s="1">
        <v>41118</v>
      </c>
      <c r="C67" t="s">
        <v>6513</v>
      </c>
      <c r="D67" t="s">
        <v>6514</v>
      </c>
      <c r="E67" t="s">
        <v>6515</v>
      </c>
      <c r="F67">
        <v>445500</v>
      </c>
      <c r="G67" t="s">
        <v>6572</v>
      </c>
      <c r="H67" t="s">
        <v>6516</v>
      </c>
      <c r="I67">
        <v>19.123999999999999</v>
      </c>
      <c r="J67" s="9">
        <f ca="1">COUNTIF(OFFSET(Unit_CFDAs!A$2,0,0,COUNTA(Unit_CFDAs!A$2:A$68000),1),$I67)</f>
        <v>0</v>
      </c>
      <c r="K67" s="9">
        <f ca="1">COUNTIF(OFFSET(Unit_CFDAs!B$2,0,0,COUNTA(Unit_CFDAs!B$2:B$68000),1),$I67)</f>
        <v>0</v>
      </c>
      <c r="L67" s="9">
        <f ca="1">COUNTIF(OFFSET(Unit_CFDAs!C$2,0,0,COUNTA(Unit_CFDAs!C$2:C$68000),1),$I67)</f>
        <v>0</v>
      </c>
      <c r="M67" s="9">
        <f ca="1">COUNTIF(OFFSET(Unit_CFDAs!D$2,0,0,COUNTA(Unit_CFDAs!D$2:D$68000),1),$I67)</f>
        <v>0</v>
      </c>
      <c r="N67" s="9">
        <f ca="1">COUNTIF(OFFSET(Unit_CFDAs!E$2,0,0,COUNTA(Unit_CFDAs!E$2:E$68000),1),$I67)</f>
        <v>0</v>
      </c>
      <c r="O67" s="10">
        <f ca="1">COUNTIF(OFFSET(Unit_CFDAs!F$2,0,0,COUNTA(Unit_CFDAs!F$2:F$68000),1),$I67)</f>
        <v>0</v>
      </c>
      <c r="P67" s="13">
        <f ca="1">COUNTIF(OFFSET(Unit_CFDAs!G$2,0,0,COUNTA(Unit_CFDAs!G$2:G$68000),1),$I67)</f>
        <v>0</v>
      </c>
      <c r="Q67" s="13">
        <f ca="1">COUNTIF(OFFSET(Unit_CFDAs!H$2,0,0,COUNTA(Unit_CFDAs!H$2:H$68000),1),$I67)</f>
        <v>0</v>
      </c>
      <c r="R67" s="13">
        <f ca="1">COUNTIF(OFFSET(Unit_CFDAs!I$2,0,0,COUNTA(Unit_CFDAs!I$2:I$68000),1),$I67)</f>
        <v>0</v>
      </c>
      <c r="S67" s="13">
        <f ca="1">COUNTIF(OFFSET(Unit_CFDAs!J$2,0,0,COUNTA(Unit_CFDAs!J$2:J$68000),1),$I67)</f>
        <v>0</v>
      </c>
      <c r="T67" s="13">
        <f ca="1">COUNTIF(OFFSET(Unit_CFDAs!K$2,0,0,COUNTA(Unit_CFDAs!K$2:K$68000),1),$I67)</f>
        <v>0</v>
      </c>
      <c r="U67" t="str">
        <f>INDEX('CFDA-Defs'!$C$2:$C$68000,MATCH(I67,'CFDA-Defs'!$B$2:$B$68000))</f>
        <v>Bureau Of East Asian And  Pacific Affairs, Department Of State</v>
      </c>
      <c r="V67" t="str">
        <f>INDEX('CFDA-Defs'!$A$2:$A$68000,MATCH(I67,'CFDA-Defs'!$B$2:$B$68000))</f>
        <v>East Asia and Pacific Grants Program</v>
      </c>
    </row>
    <row r="68" spans="1:22">
      <c r="A68" s="1">
        <v>41076</v>
      </c>
      <c r="B68" s="1">
        <v>41121</v>
      </c>
      <c r="C68" t="s">
        <v>6508</v>
      </c>
      <c r="D68" t="s">
        <v>6509</v>
      </c>
      <c r="E68" t="s">
        <v>6510</v>
      </c>
      <c r="F68">
        <v>473000</v>
      </c>
      <c r="G68" t="s">
        <v>6511</v>
      </c>
      <c r="H68" t="s">
        <v>6512</v>
      </c>
      <c r="I68">
        <v>19.016999999999999</v>
      </c>
      <c r="J68" s="9">
        <f ca="1">COUNTIF(OFFSET(Unit_CFDAs!A$2,0,0,COUNTA(Unit_CFDAs!A$2:A$68000),1),$I68)</f>
        <v>0</v>
      </c>
      <c r="K68" s="9">
        <f ca="1">COUNTIF(OFFSET(Unit_CFDAs!B$2,0,0,COUNTA(Unit_CFDAs!B$2:B$68000),1),$I68)</f>
        <v>0</v>
      </c>
      <c r="L68" s="9">
        <f ca="1">COUNTIF(OFFSET(Unit_CFDAs!C$2,0,0,COUNTA(Unit_CFDAs!C$2:C$68000),1),$I68)</f>
        <v>0</v>
      </c>
      <c r="M68" s="9">
        <f ca="1">COUNTIF(OFFSET(Unit_CFDAs!D$2,0,0,COUNTA(Unit_CFDAs!D$2:D$68000),1),$I68)</f>
        <v>0</v>
      </c>
      <c r="N68" s="9">
        <f ca="1">COUNTIF(OFFSET(Unit_CFDAs!E$2,0,0,COUNTA(Unit_CFDAs!E$2:E$68000),1),$I68)</f>
        <v>0</v>
      </c>
      <c r="O68" s="10">
        <f ca="1">COUNTIF(OFFSET(Unit_CFDAs!F$2,0,0,COUNTA(Unit_CFDAs!F$2:F$68000),1),$I68)</f>
        <v>0</v>
      </c>
      <c r="P68" s="13">
        <f ca="1">COUNTIF(OFFSET(Unit_CFDAs!G$2,0,0,COUNTA(Unit_CFDAs!G$2:G$68000),1),$I68)</f>
        <v>0</v>
      </c>
      <c r="Q68" s="13">
        <f ca="1">COUNTIF(OFFSET(Unit_CFDAs!H$2,0,0,COUNTA(Unit_CFDAs!H$2:H$68000),1),$I68)</f>
        <v>0</v>
      </c>
      <c r="R68" s="13">
        <f ca="1">COUNTIF(OFFSET(Unit_CFDAs!I$2,0,0,COUNTA(Unit_CFDAs!I$2:I$68000),1),$I68)</f>
        <v>0</v>
      </c>
      <c r="S68" s="13">
        <f ca="1">COUNTIF(OFFSET(Unit_CFDAs!J$2,0,0,COUNTA(Unit_CFDAs!J$2:J$68000),1),$I68)</f>
        <v>0</v>
      </c>
      <c r="T68" s="13">
        <f ca="1">COUNTIF(OFFSET(Unit_CFDAs!K$2,0,0,COUNTA(Unit_CFDAs!K$2:K$68000),1),$I68)</f>
        <v>0</v>
      </c>
      <c r="U68" t="str">
        <f>INDEX('CFDA-Defs'!$C$2:$C$68000,MATCH(I68,'CFDA-Defs'!$B$2:$B$68000))</f>
        <v>Bureau Of Oceans And International Environmental And Scientific Affairs, Department Of State</v>
      </c>
      <c r="V68" t="str">
        <f>INDEX('CFDA-Defs'!$A$2:$A$68000,MATCH(I68,'CFDA-Defs'!$B$2:$B$68000))</f>
        <v>Environmental and Scientific Partnerships and Programs</v>
      </c>
    </row>
    <row r="69" spans="1:22">
      <c r="A69" s="1">
        <v>41076</v>
      </c>
      <c r="B69" s="1">
        <v>41150</v>
      </c>
      <c r="C69" t="s">
        <v>6552</v>
      </c>
      <c r="D69" t="s">
        <v>6553</v>
      </c>
      <c r="E69" t="s">
        <v>15</v>
      </c>
      <c r="F69">
        <v>150000</v>
      </c>
      <c r="G69" t="s">
        <v>6554</v>
      </c>
      <c r="H69" t="s">
        <v>6555</v>
      </c>
      <c r="I69">
        <v>93.852999999999994</v>
      </c>
      <c r="J69" s="9">
        <f ca="1">COUNTIF(OFFSET(Unit_CFDAs!A$2,0,0,COUNTA(Unit_CFDAs!A$2:A$68000),1),$I69)</f>
        <v>1</v>
      </c>
      <c r="K69" s="9">
        <f ca="1">COUNTIF(OFFSET(Unit_CFDAs!B$2,0,0,COUNTA(Unit_CFDAs!B$2:B$68000),1),$I69)</f>
        <v>1</v>
      </c>
      <c r="L69" s="9">
        <f ca="1">COUNTIF(OFFSET(Unit_CFDAs!C$2,0,0,COUNTA(Unit_CFDAs!C$2:C$68000),1),$I69)</f>
        <v>1</v>
      </c>
      <c r="M69" s="9">
        <f ca="1">COUNTIF(OFFSET(Unit_CFDAs!D$2,0,0,COUNTA(Unit_CFDAs!D$2:D$68000),1),$I69)</f>
        <v>0</v>
      </c>
      <c r="N69" s="9">
        <f ca="1">COUNTIF(OFFSET(Unit_CFDAs!E$2,0,0,COUNTA(Unit_CFDAs!E$2:E$68000),1),$I69)</f>
        <v>0</v>
      </c>
      <c r="O69" s="10">
        <f ca="1">COUNTIF(OFFSET(Unit_CFDAs!F$2,0,0,COUNTA(Unit_CFDAs!F$2:F$68000),1),$I69)</f>
        <v>0</v>
      </c>
      <c r="P69" s="13">
        <f ca="1">COUNTIF(OFFSET(Unit_CFDAs!G$2,0,0,COUNTA(Unit_CFDAs!G$2:G$68000),1),$I69)</f>
        <v>0</v>
      </c>
      <c r="Q69" s="13">
        <f ca="1">COUNTIF(OFFSET(Unit_CFDAs!H$2,0,0,COUNTA(Unit_CFDAs!H$2:H$68000),1),$I69)</f>
        <v>0</v>
      </c>
      <c r="R69" s="13">
        <f ca="1">COUNTIF(OFFSET(Unit_CFDAs!I$2,0,0,COUNTA(Unit_CFDAs!I$2:I$68000),1),$I69)</f>
        <v>1</v>
      </c>
      <c r="S69" s="13">
        <f ca="1">COUNTIF(OFFSET(Unit_CFDAs!J$2,0,0,COUNTA(Unit_CFDAs!J$2:J$68000),1),$I69)</f>
        <v>0</v>
      </c>
      <c r="T69" s="13">
        <f ca="1">COUNTIF(OFFSET(Unit_CFDAs!K$2,0,0,COUNTA(Unit_CFDAs!K$2:K$68000),1),$I69)</f>
        <v>0</v>
      </c>
      <c r="U69" t="str">
        <f>INDEX('CFDA-Defs'!$C$2:$C$68000,MATCH(I69,'CFDA-Defs'!$B$2:$B$68000))</f>
        <v>National Institutes Of Health, Department Of Health And Human Services</v>
      </c>
      <c r="V69" t="str">
        <f>INDEX('CFDA-Defs'!$A$2:$A$68000,MATCH(I69,'CFDA-Defs'!$B$2:$B$68000))</f>
        <v>Extramural Research Programs in the Neurosciences and Neurological Disorders</v>
      </c>
    </row>
    <row r="70" spans="1:22">
      <c r="A70" s="1">
        <v>41075</v>
      </c>
      <c r="B70" s="1">
        <v>41121</v>
      </c>
      <c r="C70" t="s">
        <v>6532</v>
      </c>
      <c r="D70" t="s">
        <v>6533</v>
      </c>
      <c r="E70" t="s">
        <v>12</v>
      </c>
      <c r="F70">
        <v>250000</v>
      </c>
      <c r="G70" t="s">
        <v>6534</v>
      </c>
      <c r="H70" t="s">
        <v>6535</v>
      </c>
      <c r="I70">
        <v>84.021000000000001</v>
      </c>
      <c r="J70" s="9">
        <f ca="1">COUNTIF(OFFSET(Unit_CFDAs!A$2,0,0,COUNTA(Unit_CFDAs!A$2:A$68000),1),$I70)</f>
        <v>0</v>
      </c>
      <c r="K70" s="9">
        <f ca="1">COUNTIF(OFFSET(Unit_CFDAs!B$2,0,0,COUNTA(Unit_CFDAs!B$2:B$68000),1),$I70)</f>
        <v>0</v>
      </c>
      <c r="L70" s="9">
        <f ca="1">COUNTIF(OFFSET(Unit_CFDAs!C$2,0,0,COUNTA(Unit_CFDAs!C$2:C$68000),1),$I70)</f>
        <v>0</v>
      </c>
      <c r="M70" s="9">
        <f ca="1">COUNTIF(OFFSET(Unit_CFDAs!D$2,0,0,COUNTA(Unit_CFDAs!D$2:D$68000),1),$I70)</f>
        <v>0</v>
      </c>
      <c r="N70" s="9">
        <f ca="1">COUNTIF(OFFSET(Unit_CFDAs!E$2,0,0,COUNTA(Unit_CFDAs!E$2:E$68000),1),$I70)</f>
        <v>0</v>
      </c>
      <c r="O70" s="10">
        <f ca="1">COUNTIF(OFFSET(Unit_CFDAs!F$2,0,0,COUNTA(Unit_CFDAs!F$2:F$68000),1),$I70)</f>
        <v>0</v>
      </c>
      <c r="P70" s="13">
        <f ca="1">COUNTIF(OFFSET(Unit_CFDAs!G$2,0,0,COUNTA(Unit_CFDAs!G$2:G$68000),1),$I70)</f>
        <v>2</v>
      </c>
      <c r="Q70" s="13">
        <f ca="1">COUNTIF(OFFSET(Unit_CFDAs!H$2,0,0,COUNTA(Unit_CFDAs!H$2:H$68000),1),$I70)</f>
        <v>0</v>
      </c>
      <c r="R70" s="13">
        <f ca="1">COUNTIF(OFFSET(Unit_CFDAs!I$2,0,0,COUNTA(Unit_CFDAs!I$2:I$68000),1),$I70)</f>
        <v>0</v>
      </c>
      <c r="S70" s="13">
        <f ca="1">COUNTIF(OFFSET(Unit_CFDAs!J$2,0,0,COUNTA(Unit_CFDAs!J$2:J$68000),1),$I70)</f>
        <v>0</v>
      </c>
      <c r="T70" s="13">
        <f ca="1">COUNTIF(OFFSET(Unit_CFDAs!K$2,0,0,COUNTA(Unit_CFDAs!K$2:K$68000),1),$I70)</f>
        <v>0</v>
      </c>
      <c r="U70" t="str">
        <f>INDEX('CFDA-Defs'!$C$2:$C$68000,MATCH(I70,'CFDA-Defs'!$B$2:$B$68000))</f>
        <v>Office Of Postsecondary Education, Department Of Education</v>
      </c>
      <c r="V70" t="str">
        <f>INDEX('CFDA-Defs'!$A$2:$A$68000,MATCH(I70,'CFDA-Defs'!$B$2:$B$68000))</f>
        <v>Overseas Programs - Group Projects Abroad</v>
      </c>
    </row>
    <row r="71" spans="1:22">
      <c r="A71" s="1">
        <v>41074</v>
      </c>
      <c r="B71" s="1">
        <v>41222</v>
      </c>
      <c r="C71" t="s">
        <v>6544</v>
      </c>
      <c r="D71" t="s">
        <v>6545</v>
      </c>
      <c r="E71" t="s">
        <v>15</v>
      </c>
      <c r="F71" t="s">
        <v>12</v>
      </c>
      <c r="G71" t="s">
        <v>6546</v>
      </c>
      <c r="H71" t="s">
        <v>6547</v>
      </c>
      <c r="I71">
        <v>93.31</v>
      </c>
      <c r="J71" s="9">
        <f ca="1">COUNTIF(OFFSET(Unit_CFDAs!A$2,0,0,COUNTA(Unit_CFDAs!A$2:A$68000),1),$I71)</f>
        <v>1</v>
      </c>
      <c r="K71" s="9">
        <f ca="1">COUNTIF(OFFSET(Unit_CFDAs!B$2,0,0,COUNTA(Unit_CFDAs!B$2:B$68000),1),$I71)</f>
        <v>1</v>
      </c>
      <c r="L71" s="9">
        <f ca="1">COUNTIF(OFFSET(Unit_CFDAs!C$2,0,0,COUNTA(Unit_CFDAs!C$2:C$68000),1),$I71)</f>
        <v>1</v>
      </c>
      <c r="M71" s="9">
        <f ca="1">COUNTIF(OFFSET(Unit_CFDAs!D$2,0,0,COUNTA(Unit_CFDAs!D$2:D$68000),1),$I71)</f>
        <v>1</v>
      </c>
      <c r="N71" s="9">
        <f ca="1">COUNTIF(OFFSET(Unit_CFDAs!E$2,0,0,COUNTA(Unit_CFDAs!E$2:E$68000),1),$I71)</f>
        <v>0</v>
      </c>
      <c r="O71" s="10">
        <f ca="1">COUNTIF(OFFSET(Unit_CFDAs!F$2,0,0,COUNTA(Unit_CFDAs!F$2:F$68000),1),$I71)</f>
        <v>0</v>
      </c>
      <c r="P71" s="13">
        <f ca="1">COUNTIF(OFFSET(Unit_CFDAs!G$2,0,0,COUNTA(Unit_CFDAs!G$2:G$68000),1),$I71)</f>
        <v>0</v>
      </c>
      <c r="Q71" s="13">
        <f ca="1">COUNTIF(OFFSET(Unit_CFDAs!H$2,0,0,COUNTA(Unit_CFDAs!H$2:H$68000),1),$I71)</f>
        <v>1</v>
      </c>
      <c r="R71" s="13">
        <f ca="1">COUNTIF(OFFSET(Unit_CFDAs!I$2,0,0,COUNTA(Unit_CFDAs!I$2:I$68000),1),$I71)</f>
        <v>1</v>
      </c>
      <c r="S71" s="13">
        <f ca="1">COUNTIF(OFFSET(Unit_CFDAs!J$2,0,0,COUNTA(Unit_CFDAs!J$2:J$68000),1),$I71)</f>
        <v>1</v>
      </c>
      <c r="T71" s="13">
        <f ca="1">COUNTIF(OFFSET(Unit_CFDAs!K$2,0,0,COUNTA(Unit_CFDAs!K$2:K$68000),1),$I71)</f>
        <v>0</v>
      </c>
      <c r="U71" t="str">
        <f>INDEX('CFDA-Defs'!$C$2:$C$68000,MATCH(I71,'CFDA-Defs'!$B$2:$B$68000))</f>
        <v>National Institutes Of Health, Department Of Health And Human Services</v>
      </c>
      <c r="V71" t="str">
        <f>INDEX('CFDA-Defs'!$A$2:$A$68000,MATCH(I71,'CFDA-Defs'!$B$2:$B$68000))</f>
        <v>Trans-NIH Research Support</v>
      </c>
    </row>
    <row r="72" spans="1:22">
      <c r="A72" s="1">
        <v>41074</v>
      </c>
      <c r="B72" s="1">
        <v>41226</v>
      </c>
      <c r="C72" t="s">
        <v>6548</v>
      </c>
      <c r="D72" t="s">
        <v>6549</v>
      </c>
      <c r="E72" t="s">
        <v>15</v>
      </c>
      <c r="F72">
        <v>3000000</v>
      </c>
      <c r="G72" t="s">
        <v>6550</v>
      </c>
      <c r="H72" t="s">
        <v>6551</v>
      </c>
      <c r="I72">
        <v>93.846999999999994</v>
      </c>
      <c r="J72" s="9">
        <f ca="1">COUNTIF(OFFSET(Unit_CFDAs!A$2,0,0,COUNTA(Unit_CFDAs!A$2:A$68000),1),$I72)</f>
        <v>1</v>
      </c>
      <c r="K72" s="9">
        <f ca="1">COUNTIF(OFFSET(Unit_CFDAs!B$2,0,0,COUNTA(Unit_CFDAs!B$2:B$68000),1),$I72)</f>
        <v>0</v>
      </c>
      <c r="L72" s="9">
        <f ca="1">COUNTIF(OFFSET(Unit_CFDAs!C$2,0,0,COUNTA(Unit_CFDAs!C$2:C$68000),1),$I72)</f>
        <v>1</v>
      </c>
      <c r="M72" s="9">
        <f ca="1">COUNTIF(OFFSET(Unit_CFDAs!D$2,0,0,COUNTA(Unit_CFDAs!D$2:D$68000),1),$I72)</f>
        <v>1</v>
      </c>
      <c r="N72" s="9">
        <f ca="1">COUNTIF(OFFSET(Unit_CFDAs!E$2,0,0,COUNTA(Unit_CFDAs!E$2:E$68000),1),$I72)</f>
        <v>0</v>
      </c>
      <c r="O72" s="10">
        <f ca="1">COUNTIF(OFFSET(Unit_CFDAs!F$2,0,0,COUNTA(Unit_CFDAs!F$2:F$68000),1),$I72)</f>
        <v>0</v>
      </c>
      <c r="P72" s="13">
        <f ca="1">COUNTIF(OFFSET(Unit_CFDAs!G$2,0,0,COUNTA(Unit_CFDAs!G$2:G$68000),1),$I72)</f>
        <v>0</v>
      </c>
      <c r="Q72" s="13">
        <f ca="1">COUNTIF(OFFSET(Unit_CFDAs!H$2,0,0,COUNTA(Unit_CFDAs!H$2:H$68000),1),$I72)</f>
        <v>0</v>
      </c>
      <c r="R72" s="13">
        <f ca="1">COUNTIF(OFFSET(Unit_CFDAs!I$2,0,0,COUNTA(Unit_CFDAs!I$2:I$68000),1),$I72)</f>
        <v>1</v>
      </c>
      <c r="S72" s="13">
        <f ca="1">COUNTIF(OFFSET(Unit_CFDAs!J$2,0,0,COUNTA(Unit_CFDAs!J$2:J$68000),1),$I72)</f>
        <v>1</v>
      </c>
      <c r="T72" s="13">
        <f ca="1">COUNTIF(OFFSET(Unit_CFDAs!K$2,0,0,COUNTA(Unit_CFDAs!K$2:K$68000),1),$I72)</f>
        <v>0</v>
      </c>
      <c r="U72" t="str">
        <f>INDEX('CFDA-Defs'!$C$2:$C$68000,MATCH(I72,'CFDA-Defs'!$B$2:$B$68000))</f>
        <v>National Institutes Of Health, Department Of Health And Human Services</v>
      </c>
      <c r="V72" t="str">
        <f>INDEX('CFDA-Defs'!$A$2:$A$68000,MATCH(I72,'CFDA-Defs'!$B$2:$B$68000))</f>
        <v>Diabetes, Digestive, and Kidney Diseases Extramural Research</v>
      </c>
    </row>
    <row r="73" spans="1:22">
      <c r="A73" s="1">
        <v>41073</v>
      </c>
      <c r="B73" s="1">
        <v>41132</v>
      </c>
      <c r="C73" t="s">
        <v>6443</v>
      </c>
      <c r="D73" t="s">
        <v>6444</v>
      </c>
      <c r="E73" t="s">
        <v>534</v>
      </c>
      <c r="F73">
        <v>250000</v>
      </c>
      <c r="G73" t="s">
        <v>6598</v>
      </c>
      <c r="H73" t="s">
        <v>6445</v>
      </c>
      <c r="I73">
        <v>93.102999999999994</v>
      </c>
      <c r="J73" s="9">
        <f ca="1">COUNTIF(OFFSET(Unit_CFDAs!A$2,0,0,COUNTA(Unit_CFDAs!A$2:A$68000),1),$I73)</f>
        <v>0</v>
      </c>
      <c r="K73" s="9">
        <f ca="1">COUNTIF(OFFSET(Unit_CFDAs!B$2,0,0,COUNTA(Unit_CFDAs!B$2:B$68000),1),$I73)</f>
        <v>0</v>
      </c>
      <c r="L73" s="9">
        <f ca="1">COUNTIF(OFFSET(Unit_CFDAs!C$2,0,0,COUNTA(Unit_CFDAs!C$2:C$68000),1),$I73)</f>
        <v>0</v>
      </c>
      <c r="M73" s="9">
        <f ca="1">COUNTIF(OFFSET(Unit_CFDAs!D$2,0,0,COUNTA(Unit_CFDAs!D$2:D$68000),1),$I73)</f>
        <v>0</v>
      </c>
      <c r="N73" s="9">
        <f ca="1">COUNTIF(OFFSET(Unit_CFDAs!E$2,0,0,COUNTA(Unit_CFDAs!E$2:E$68000),1),$I73)</f>
        <v>0</v>
      </c>
      <c r="O73" s="10">
        <f ca="1">COUNTIF(OFFSET(Unit_CFDAs!F$2,0,0,COUNTA(Unit_CFDAs!F$2:F$68000),1),$I73)</f>
        <v>0</v>
      </c>
      <c r="P73" s="13">
        <f ca="1">COUNTIF(OFFSET(Unit_CFDAs!G$2,0,0,COUNTA(Unit_CFDAs!G$2:G$68000),1),$I73)</f>
        <v>0</v>
      </c>
      <c r="Q73" s="13">
        <f ca="1">COUNTIF(OFFSET(Unit_CFDAs!H$2,0,0,COUNTA(Unit_CFDAs!H$2:H$68000),1),$I73)</f>
        <v>0</v>
      </c>
      <c r="R73" s="13">
        <f ca="1">COUNTIF(OFFSET(Unit_CFDAs!I$2,0,0,COUNTA(Unit_CFDAs!I$2:I$68000),1),$I73)</f>
        <v>0</v>
      </c>
      <c r="S73" s="13">
        <f ca="1">COUNTIF(OFFSET(Unit_CFDAs!J$2,0,0,COUNTA(Unit_CFDAs!J$2:J$68000),1),$I73)</f>
        <v>0</v>
      </c>
      <c r="T73" s="13">
        <f ca="1">COUNTIF(OFFSET(Unit_CFDAs!K$2,0,0,COUNTA(Unit_CFDAs!K$2:K$68000),1),$I73)</f>
        <v>0</v>
      </c>
      <c r="U73" t="str">
        <f>INDEX('CFDA-Defs'!$C$2:$C$68000,MATCH(I73,'CFDA-Defs'!$B$2:$B$68000))</f>
        <v>Food And Drug Administration, Department Of Health And Human Services</v>
      </c>
      <c r="V73" t="str">
        <f>INDEX('CFDA-Defs'!$A$2:$A$68000,MATCH(I73,'CFDA-Defs'!$B$2:$B$68000))</f>
        <v>Food and Drug Administration_Research</v>
      </c>
    </row>
    <row r="74" spans="1:22">
      <c r="A74" s="1">
        <v>41073</v>
      </c>
      <c r="B74" s="1">
        <v>41213</v>
      </c>
      <c r="C74" t="s">
        <v>6476</v>
      </c>
      <c r="D74" t="s">
        <v>6477</v>
      </c>
      <c r="E74" t="s">
        <v>15</v>
      </c>
      <c r="F74" t="s">
        <v>12</v>
      </c>
      <c r="G74" t="s">
        <v>6478</v>
      </c>
      <c r="H74" t="s">
        <v>6479</v>
      </c>
      <c r="I74">
        <v>93.120999999999995</v>
      </c>
      <c r="J74" s="9">
        <f ca="1">COUNTIF(OFFSET(Unit_CFDAs!A$2,0,0,COUNTA(Unit_CFDAs!A$2:A$68000),1),$I74)</f>
        <v>1</v>
      </c>
      <c r="K74" s="9">
        <f ca="1">COUNTIF(OFFSET(Unit_CFDAs!B$2,0,0,COUNTA(Unit_CFDAs!B$2:B$68000),1),$I74)</f>
        <v>1</v>
      </c>
      <c r="L74" s="9">
        <f ca="1">COUNTIF(OFFSET(Unit_CFDAs!C$2,0,0,COUNTA(Unit_CFDAs!C$2:C$68000),1),$I74)</f>
        <v>0</v>
      </c>
      <c r="M74" s="9">
        <f ca="1">COUNTIF(OFFSET(Unit_CFDAs!D$2,0,0,COUNTA(Unit_CFDAs!D$2:D$68000),1),$I74)</f>
        <v>0</v>
      </c>
      <c r="N74" s="9">
        <f ca="1">COUNTIF(OFFSET(Unit_CFDAs!E$2,0,0,COUNTA(Unit_CFDAs!E$2:E$68000),1),$I74)</f>
        <v>0</v>
      </c>
      <c r="O74" s="10">
        <f ca="1">COUNTIF(OFFSET(Unit_CFDAs!F$2,0,0,COUNTA(Unit_CFDAs!F$2:F$68000),1),$I74)</f>
        <v>1</v>
      </c>
      <c r="P74" s="13">
        <f ca="1">COUNTIF(OFFSET(Unit_CFDAs!G$2,0,0,COUNTA(Unit_CFDAs!G$2:G$68000),1),$I74)</f>
        <v>1</v>
      </c>
      <c r="Q74" s="13">
        <f ca="1">COUNTIF(OFFSET(Unit_CFDAs!H$2,0,0,COUNTA(Unit_CFDAs!H$2:H$68000),1),$I74)</f>
        <v>0</v>
      </c>
      <c r="R74" s="13">
        <f ca="1">COUNTIF(OFFSET(Unit_CFDAs!I$2,0,0,COUNTA(Unit_CFDAs!I$2:I$68000),1),$I74)</f>
        <v>1</v>
      </c>
      <c r="S74" s="13">
        <f ca="1">COUNTIF(OFFSET(Unit_CFDAs!J$2,0,0,COUNTA(Unit_CFDAs!J$2:J$68000),1),$I74)</f>
        <v>0</v>
      </c>
      <c r="T74" s="13">
        <f ca="1">COUNTIF(OFFSET(Unit_CFDAs!K$2,0,0,COUNTA(Unit_CFDAs!K$2:K$68000),1),$I74)</f>
        <v>1</v>
      </c>
      <c r="U74" t="str">
        <f>INDEX('CFDA-Defs'!$C$2:$C$68000,MATCH(I74,'CFDA-Defs'!$B$2:$B$68000))</f>
        <v>National Institutes Of Health, Department Of Health And Human Services</v>
      </c>
      <c r="V74" t="str">
        <f>INDEX('CFDA-Defs'!$A$2:$A$68000,MATCH(I74,'CFDA-Defs'!$B$2:$B$68000))</f>
        <v>Oral Diseases and Disorders Research</v>
      </c>
    </row>
    <row r="75" spans="1:22">
      <c r="A75" s="1">
        <v>41073</v>
      </c>
      <c r="B75" s="1">
        <v>41233</v>
      </c>
      <c r="C75" t="s">
        <v>6492</v>
      </c>
      <c r="D75" t="s">
        <v>6493</v>
      </c>
      <c r="E75" t="s">
        <v>15</v>
      </c>
      <c r="F75" t="s">
        <v>12</v>
      </c>
      <c r="G75" t="s">
        <v>6494</v>
      </c>
      <c r="H75" t="s">
        <v>6495</v>
      </c>
      <c r="I75">
        <v>93.846999999999994</v>
      </c>
      <c r="J75" s="9">
        <f ca="1">COUNTIF(OFFSET(Unit_CFDAs!A$2,0,0,COUNTA(Unit_CFDAs!A$2:A$68000),1),$I75)</f>
        <v>1</v>
      </c>
      <c r="K75" s="9">
        <f ca="1">COUNTIF(OFFSET(Unit_CFDAs!B$2,0,0,COUNTA(Unit_CFDAs!B$2:B$68000),1),$I75)</f>
        <v>0</v>
      </c>
      <c r="L75" s="9">
        <f ca="1">COUNTIF(OFFSET(Unit_CFDAs!C$2,0,0,COUNTA(Unit_CFDAs!C$2:C$68000),1),$I75)</f>
        <v>1</v>
      </c>
      <c r="M75" s="9">
        <f ca="1">COUNTIF(OFFSET(Unit_CFDAs!D$2,0,0,COUNTA(Unit_CFDAs!D$2:D$68000),1),$I75)</f>
        <v>1</v>
      </c>
      <c r="N75" s="9">
        <f ca="1">COUNTIF(OFFSET(Unit_CFDAs!E$2,0,0,COUNTA(Unit_CFDAs!E$2:E$68000),1),$I75)</f>
        <v>0</v>
      </c>
      <c r="O75" s="10">
        <f ca="1">COUNTIF(OFFSET(Unit_CFDAs!F$2,0,0,COUNTA(Unit_CFDAs!F$2:F$68000),1),$I75)</f>
        <v>0</v>
      </c>
      <c r="P75" s="13">
        <f ca="1">COUNTIF(OFFSET(Unit_CFDAs!G$2,0,0,COUNTA(Unit_CFDAs!G$2:G$68000),1),$I75)</f>
        <v>0</v>
      </c>
      <c r="Q75" s="13">
        <f ca="1">COUNTIF(OFFSET(Unit_CFDAs!H$2,0,0,COUNTA(Unit_CFDAs!H$2:H$68000),1),$I75)</f>
        <v>0</v>
      </c>
      <c r="R75" s="13">
        <f ca="1">COUNTIF(OFFSET(Unit_CFDAs!I$2,0,0,COUNTA(Unit_CFDAs!I$2:I$68000),1),$I75)</f>
        <v>1</v>
      </c>
      <c r="S75" s="13">
        <f ca="1">COUNTIF(OFFSET(Unit_CFDAs!J$2,0,0,COUNTA(Unit_CFDAs!J$2:J$68000),1),$I75)</f>
        <v>1</v>
      </c>
      <c r="T75" s="13">
        <f ca="1">COUNTIF(OFFSET(Unit_CFDAs!K$2,0,0,COUNTA(Unit_CFDAs!K$2:K$68000),1),$I75)</f>
        <v>0</v>
      </c>
      <c r="U75" t="str">
        <f>INDEX('CFDA-Defs'!$C$2:$C$68000,MATCH(I75,'CFDA-Defs'!$B$2:$B$68000))</f>
        <v>National Institutes Of Health, Department Of Health And Human Services</v>
      </c>
      <c r="V75" t="str">
        <f>INDEX('CFDA-Defs'!$A$2:$A$68000,MATCH(I75,'CFDA-Defs'!$B$2:$B$68000))</f>
        <v>Diabetes, Digestive, and Kidney Diseases Extramural Research</v>
      </c>
    </row>
    <row r="76" spans="1:22">
      <c r="A76" s="1">
        <v>41072</v>
      </c>
      <c r="B76" s="1">
        <v>41111</v>
      </c>
      <c r="C76" t="s">
        <v>6405</v>
      </c>
      <c r="D76" t="s">
        <v>6406</v>
      </c>
      <c r="E76" t="s">
        <v>12</v>
      </c>
      <c r="F76">
        <v>150000</v>
      </c>
      <c r="G76" t="s">
        <v>6407</v>
      </c>
      <c r="H76" t="s">
        <v>6408</v>
      </c>
      <c r="I76">
        <v>84.016000000000005</v>
      </c>
      <c r="J76" s="9">
        <f ca="1">COUNTIF(OFFSET(Unit_CFDAs!A$2,0,0,COUNTA(Unit_CFDAs!A$2:A$68000),1),$I76)</f>
        <v>0</v>
      </c>
      <c r="K76" s="9">
        <f ca="1">COUNTIF(OFFSET(Unit_CFDAs!B$2,0,0,COUNTA(Unit_CFDAs!B$2:B$68000),1),$I76)</f>
        <v>0</v>
      </c>
      <c r="L76" s="9">
        <f ca="1">COUNTIF(OFFSET(Unit_CFDAs!C$2,0,0,COUNTA(Unit_CFDAs!C$2:C$68000),1),$I76)</f>
        <v>0</v>
      </c>
      <c r="M76" s="9">
        <f ca="1">COUNTIF(OFFSET(Unit_CFDAs!D$2,0,0,COUNTA(Unit_CFDAs!D$2:D$68000),1),$I76)</f>
        <v>1</v>
      </c>
      <c r="N76" s="9">
        <f ca="1">COUNTIF(OFFSET(Unit_CFDAs!E$2,0,0,COUNTA(Unit_CFDAs!E$2:E$68000),1),$I76)</f>
        <v>0</v>
      </c>
      <c r="O76" s="10">
        <f ca="1">COUNTIF(OFFSET(Unit_CFDAs!F$2,0,0,COUNTA(Unit_CFDAs!F$2:F$68000),1),$I76)</f>
        <v>0</v>
      </c>
      <c r="P76" s="13">
        <f ca="1">COUNTIF(OFFSET(Unit_CFDAs!G$2,0,0,COUNTA(Unit_CFDAs!G$2:G$68000),1),$I76)</f>
        <v>0</v>
      </c>
      <c r="Q76" s="13">
        <f ca="1">COUNTIF(OFFSET(Unit_CFDAs!H$2,0,0,COUNTA(Unit_CFDAs!H$2:H$68000),1),$I76)</f>
        <v>0</v>
      </c>
      <c r="R76" s="13">
        <f ca="1">COUNTIF(OFFSET(Unit_CFDAs!I$2,0,0,COUNTA(Unit_CFDAs!I$2:I$68000),1),$I76)</f>
        <v>0</v>
      </c>
      <c r="S76" s="13">
        <f ca="1">COUNTIF(OFFSET(Unit_CFDAs!J$2,0,0,COUNTA(Unit_CFDAs!J$2:J$68000),1),$I76)</f>
        <v>0</v>
      </c>
      <c r="T76" s="13">
        <f ca="1">COUNTIF(OFFSET(Unit_CFDAs!K$2,0,0,COUNTA(Unit_CFDAs!K$2:K$68000),1),$I76)</f>
        <v>0</v>
      </c>
      <c r="U76" t="str">
        <f>INDEX('CFDA-Defs'!$C$2:$C$68000,MATCH(I76,'CFDA-Defs'!$B$2:$B$68000))</f>
        <v>Office Of Postsecondary Education, Department Of Education</v>
      </c>
      <c r="V76" t="str">
        <f>INDEX('CFDA-Defs'!$A$2:$A$68000,MATCH(I76,'CFDA-Defs'!$B$2:$B$68000))</f>
        <v>Undergraduate International Studies and Foreign Language Programs</v>
      </c>
    </row>
    <row r="77" spans="1:22">
      <c r="A77" s="1">
        <v>41072</v>
      </c>
      <c r="B77" s="1">
        <v>41111</v>
      </c>
      <c r="C77" t="s">
        <v>6409</v>
      </c>
      <c r="D77" t="s">
        <v>6410</v>
      </c>
      <c r="E77" t="s">
        <v>15</v>
      </c>
      <c r="F77">
        <v>100000</v>
      </c>
      <c r="G77" t="s">
        <v>6411</v>
      </c>
      <c r="H77" t="s">
        <v>6412</v>
      </c>
      <c r="I77">
        <v>93.113</v>
      </c>
      <c r="J77" s="9">
        <f ca="1">COUNTIF(OFFSET(Unit_CFDAs!A$2,0,0,COUNTA(Unit_CFDAs!A$2:A$68000),1),$I77)</f>
        <v>1</v>
      </c>
      <c r="K77" s="9">
        <f ca="1">COUNTIF(OFFSET(Unit_CFDAs!B$2,0,0,COUNTA(Unit_CFDAs!B$2:B$68000),1),$I77)</f>
        <v>1</v>
      </c>
      <c r="L77" s="9">
        <f ca="1">COUNTIF(OFFSET(Unit_CFDAs!C$2,0,0,COUNTA(Unit_CFDAs!C$2:C$68000),1),$I77)</f>
        <v>1</v>
      </c>
      <c r="M77" s="9">
        <f ca="1">COUNTIF(OFFSET(Unit_CFDAs!D$2,0,0,COUNTA(Unit_CFDAs!D$2:D$68000),1),$I77)</f>
        <v>0</v>
      </c>
      <c r="N77" s="9">
        <f ca="1">COUNTIF(OFFSET(Unit_CFDAs!E$2,0,0,COUNTA(Unit_CFDAs!E$2:E$68000),1),$I77)</f>
        <v>0</v>
      </c>
      <c r="O77" s="10">
        <f ca="1">COUNTIF(OFFSET(Unit_CFDAs!F$2,0,0,COUNTA(Unit_CFDAs!F$2:F$68000),1),$I77)</f>
        <v>2</v>
      </c>
      <c r="P77" s="13">
        <f ca="1">COUNTIF(OFFSET(Unit_CFDAs!G$2,0,0,COUNTA(Unit_CFDAs!G$2:G$68000),1),$I77)</f>
        <v>1</v>
      </c>
      <c r="Q77" s="13">
        <f ca="1">COUNTIF(OFFSET(Unit_CFDAs!H$2,0,0,COUNTA(Unit_CFDAs!H$2:H$68000),1),$I77)</f>
        <v>1</v>
      </c>
      <c r="R77" s="13">
        <f ca="1">COUNTIF(OFFSET(Unit_CFDAs!I$2,0,0,COUNTA(Unit_CFDAs!I$2:I$68000),1),$I77)</f>
        <v>1</v>
      </c>
      <c r="S77" s="13">
        <f ca="1">COUNTIF(OFFSET(Unit_CFDAs!J$2,0,0,COUNTA(Unit_CFDAs!J$2:J$68000),1),$I77)</f>
        <v>0</v>
      </c>
      <c r="T77" s="13">
        <f ca="1">COUNTIF(OFFSET(Unit_CFDAs!K$2,0,0,COUNTA(Unit_CFDAs!K$2:K$68000),1),$I77)</f>
        <v>0</v>
      </c>
      <c r="U77" t="str">
        <f>INDEX('CFDA-Defs'!$C$2:$C$68000,MATCH(I77,'CFDA-Defs'!$B$2:$B$68000))</f>
        <v>National Institutes Of Health, Department Of Health And Human Services</v>
      </c>
      <c r="V77" t="str">
        <f>INDEX('CFDA-Defs'!$A$2:$A$68000,MATCH(I77,'CFDA-Defs'!$B$2:$B$68000))</f>
        <v>Environmental Health</v>
      </c>
    </row>
    <row r="78" spans="1:22">
      <c r="A78" s="1">
        <v>41072</v>
      </c>
      <c r="B78" s="1">
        <v>41243</v>
      </c>
      <c r="C78" t="s">
        <v>6496</v>
      </c>
      <c r="D78" t="s">
        <v>6497</v>
      </c>
      <c r="E78" t="s">
        <v>15</v>
      </c>
      <c r="F78">
        <v>250000</v>
      </c>
      <c r="G78" t="s">
        <v>6498</v>
      </c>
      <c r="H78" t="s">
        <v>6499</v>
      </c>
      <c r="I78">
        <v>93.113</v>
      </c>
      <c r="J78" s="9">
        <f ca="1">COUNTIF(OFFSET(Unit_CFDAs!A$2,0,0,COUNTA(Unit_CFDAs!A$2:A$68000),1),$I78)</f>
        <v>1</v>
      </c>
      <c r="K78" s="9">
        <f ca="1">COUNTIF(OFFSET(Unit_CFDAs!B$2,0,0,COUNTA(Unit_CFDAs!B$2:B$68000),1),$I78)</f>
        <v>1</v>
      </c>
      <c r="L78" s="9">
        <f ca="1">COUNTIF(OFFSET(Unit_CFDAs!C$2,0,0,COUNTA(Unit_CFDAs!C$2:C$68000),1),$I78)</f>
        <v>1</v>
      </c>
      <c r="M78" s="9">
        <f ca="1">COUNTIF(OFFSET(Unit_CFDAs!D$2,0,0,COUNTA(Unit_CFDAs!D$2:D$68000),1),$I78)</f>
        <v>0</v>
      </c>
      <c r="N78" s="9">
        <f ca="1">COUNTIF(OFFSET(Unit_CFDAs!E$2,0,0,COUNTA(Unit_CFDAs!E$2:E$68000),1),$I78)</f>
        <v>0</v>
      </c>
      <c r="O78" s="10">
        <f ca="1">COUNTIF(OFFSET(Unit_CFDAs!F$2,0,0,COUNTA(Unit_CFDAs!F$2:F$68000),1),$I78)</f>
        <v>2</v>
      </c>
      <c r="P78" s="13">
        <f ca="1">COUNTIF(OFFSET(Unit_CFDAs!G$2,0,0,COUNTA(Unit_CFDAs!G$2:G$68000),1),$I78)</f>
        <v>1</v>
      </c>
      <c r="Q78" s="13">
        <f ca="1">COUNTIF(OFFSET(Unit_CFDAs!H$2,0,0,COUNTA(Unit_CFDAs!H$2:H$68000),1),$I78)</f>
        <v>1</v>
      </c>
      <c r="R78" s="13">
        <f ca="1">COUNTIF(OFFSET(Unit_CFDAs!I$2,0,0,COUNTA(Unit_CFDAs!I$2:I$68000),1),$I78)</f>
        <v>1</v>
      </c>
      <c r="S78" s="13">
        <f ca="1">COUNTIF(OFFSET(Unit_CFDAs!J$2,0,0,COUNTA(Unit_CFDAs!J$2:J$68000),1),$I78)</f>
        <v>0</v>
      </c>
      <c r="T78" s="13">
        <f ca="1">COUNTIF(OFFSET(Unit_CFDAs!K$2,0,0,COUNTA(Unit_CFDAs!K$2:K$68000),1),$I78)</f>
        <v>0</v>
      </c>
      <c r="U78" t="str">
        <f>INDEX('CFDA-Defs'!$C$2:$C$68000,MATCH(I78,'CFDA-Defs'!$B$2:$B$68000))</f>
        <v>National Institutes Of Health, Department Of Health And Human Services</v>
      </c>
      <c r="V78" t="str">
        <f>INDEX('CFDA-Defs'!$A$2:$A$68000,MATCH(I78,'CFDA-Defs'!$B$2:$B$68000))</f>
        <v>Environmental Health</v>
      </c>
    </row>
    <row r="79" spans="1:22">
      <c r="A79" s="1">
        <v>41069</v>
      </c>
      <c r="B79" s="1">
        <v>41132</v>
      </c>
      <c r="C79" t="s">
        <v>6440</v>
      </c>
      <c r="D79" t="s">
        <v>6441</v>
      </c>
      <c r="E79" t="s">
        <v>533</v>
      </c>
      <c r="F79">
        <v>150000</v>
      </c>
      <c r="G79" t="s">
        <v>6599</v>
      </c>
      <c r="H79" t="s">
        <v>6442</v>
      </c>
      <c r="I79">
        <v>19.04</v>
      </c>
      <c r="J79" s="9">
        <f ca="1">COUNTIF(OFFSET(Unit_CFDAs!A$2,0,0,COUNTA(Unit_CFDAs!A$2:A$68000),1),$I79)</f>
        <v>0</v>
      </c>
      <c r="K79" s="9">
        <f ca="1">COUNTIF(OFFSET(Unit_CFDAs!B$2,0,0,COUNTA(Unit_CFDAs!B$2:B$68000),1),$I79)</f>
        <v>0</v>
      </c>
      <c r="L79" s="9">
        <f ca="1">COUNTIF(OFFSET(Unit_CFDAs!C$2,0,0,COUNTA(Unit_CFDAs!C$2:C$68000),1),$I79)</f>
        <v>0</v>
      </c>
      <c r="M79" s="9">
        <f ca="1">COUNTIF(OFFSET(Unit_CFDAs!D$2,0,0,COUNTA(Unit_CFDAs!D$2:D$68000),1),$I79)</f>
        <v>0</v>
      </c>
      <c r="N79" s="9">
        <f ca="1">COUNTIF(OFFSET(Unit_CFDAs!E$2,0,0,COUNTA(Unit_CFDAs!E$2:E$68000),1),$I79)</f>
        <v>0</v>
      </c>
      <c r="O79" s="10">
        <f ca="1">COUNTIF(OFFSET(Unit_CFDAs!F$2,0,0,COUNTA(Unit_CFDAs!F$2:F$68000),1),$I79)</f>
        <v>0</v>
      </c>
      <c r="P79" s="13">
        <f ca="1">COUNTIF(OFFSET(Unit_CFDAs!G$2,0,0,COUNTA(Unit_CFDAs!G$2:G$68000),1),$I79)</f>
        <v>0</v>
      </c>
      <c r="Q79" s="13">
        <f ca="1">COUNTIF(OFFSET(Unit_CFDAs!H$2,0,0,COUNTA(Unit_CFDAs!H$2:H$68000),1),$I79)</f>
        <v>0</v>
      </c>
      <c r="R79" s="13">
        <f ca="1">COUNTIF(OFFSET(Unit_CFDAs!I$2,0,0,COUNTA(Unit_CFDAs!I$2:I$68000),1),$I79)</f>
        <v>0</v>
      </c>
      <c r="S79" s="13">
        <f ca="1">COUNTIF(OFFSET(Unit_CFDAs!J$2,0,0,COUNTA(Unit_CFDAs!J$2:J$68000),1),$I79)</f>
        <v>0</v>
      </c>
      <c r="T79" s="13">
        <f ca="1">COUNTIF(OFFSET(Unit_CFDAs!K$2,0,0,COUNTA(Unit_CFDAs!K$2:K$68000),1),$I79)</f>
        <v>0</v>
      </c>
      <c r="U79" t="str">
        <f>INDEX('CFDA-Defs'!$C$2:$C$68000,MATCH(I79,'CFDA-Defs'!$B$2:$B$68000))</f>
        <v>Under Secretary For Public Diplomacy And Public Affairs , Department Of State</v>
      </c>
      <c r="V79" t="str">
        <f>INDEX('CFDA-Defs'!$A$2:$A$68000,MATCH(I79,'CFDA-Defs'!$B$2:$B$68000))</f>
        <v>Public Diplomacy Programs</v>
      </c>
    </row>
    <row r="80" spans="1:22">
      <c r="A80" s="1">
        <v>41069</v>
      </c>
      <c r="B80" s="1">
        <v>41132</v>
      </c>
      <c r="C80" t="s">
        <v>6446</v>
      </c>
      <c r="D80" t="s">
        <v>6447</v>
      </c>
      <c r="E80" t="s">
        <v>533</v>
      </c>
      <c r="F80">
        <v>70000</v>
      </c>
      <c r="G80" t="s">
        <v>6448</v>
      </c>
      <c r="H80" t="s">
        <v>6442</v>
      </c>
      <c r="I80">
        <v>19.04</v>
      </c>
      <c r="J80" s="9">
        <f ca="1">COUNTIF(OFFSET(Unit_CFDAs!A$2,0,0,COUNTA(Unit_CFDAs!A$2:A$68000),1),$I80)</f>
        <v>0</v>
      </c>
      <c r="K80" s="9">
        <f ca="1">COUNTIF(OFFSET(Unit_CFDAs!B$2,0,0,COUNTA(Unit_CFDAs!B$2:B$68000),1),$I80)</f>
        <v>0</v>
      </c>
      <c r="L80" s="9">
        <f ca="1">COUNTIF(OFFSET(Unit_CFDAs!C$2,0,0,COUNTA(Unit_CFDAs!C$2:C$68000),1),$I80)</f>
        <v>0</v>
      </c>
      <c r="M80" s="9">
        <f ca="1">COUNTIF(OFFSET(Unit_CFDAs!D$2,0,0,COUNTA(Unit_CFDAs!D$2:D$68000),1),$I80)</f>
        <v>0</v>
      </c>
      <c r="N80" s="9">
        <f ca="1">COUNTIF(OFFSET(Unit_CFDAs!E$2,0,0,COUNTA(Unit_CFDAs!E$2:E$68000),1),$I80)</f>
        <v>0</v>
      </c>
      <c r="O80" s="10">
        <f ca="1">COUNTIF(OFFSET(Unit_CFDAs!F$2,0,0,COUNTA(Unit_CFDAs!F$2:F$68000),1),$I80)</f>
        <v>0</v>
      </c>
      <c r="P80" s="13">
        <f ca="1">COUNTIF(OFFSET(Unit_CFDAs!G$2,0,0,COUNTA(Unit_CFDAs!G$2:G$68000),1),$I80)</f>
        <v>0</v>
      </c>
      <c r="Q80" s="13">
        <f ca="1">COUNTIF(OFFSET(Unit_CFDAs!H$2,0,0,COUNTA(Unit_CFDAs!H$2:H$68000),1),$I80)</f>
        <v>0</v>
      </c>
      <c r="R80" s="13">
        <f ca="1">COUNTIF(OFFSET(Unit_CFDAs!I$2,0,0,COUNTA(Unit_CFDAs!I$2:I$68000),1),$I80)</f>
        <v>0</v>
      </c>
      <c r="S80" s="13">
        <f ca="1">COUNTIF(OFFSET(Unit_CFDAs!J$2,0,0,COUNTA(Unit_CFDAs!J$2:J$68000),1),$I80)</f>
        <v>0</v>
      </c>
      <c r="T80" s="13">
        <f ca="1">COUNTIF(OFFSET(Unit_CFDAs!K$2,0,0,COUNTA(Unit_CFDAs!K$2:K$68000),1),$I80)</f>
        <v>0</v>
      </c>
      <c r="U80" t="str">
        <f>INDEX('CFDA-Defs'!$C$2:$C$68000,MATCH(I80,'CFDA-Defs'!$B$2:$B$68000))</f>
        <v>Under Secretary For Public Diplomacy And Public Affairs , Department Of State</v>
      </c>
      <c r="V80" t="str">
        <f>INDEX('CFDA-Defs'!$A$2:$A$68000,MATCH(I80,'CFDA-Defs'!$B$2:$B$68000))</f>
        <v>Public Diplomacy Programs</v>
      </c>
    </row>
    <row r="81" spans="1:22">
      <c r="A81" s="1">
        <v>41069</v>
      </c>
      <c r="B81" s="1">
        <v>41201</v>
      </c>
      <c r="C81" t="s">
        <v>6472</v>
      </c>
      <c r="D81" t="s">
        <v>6473</v>
      </c>
      <c r="E81" t="s">
        <v>15</v>
      </c>
      <c r="F81">
        <v>250000</v>
      </c>
      <c r="G81" t="s">
        <v>6474</v>
      </c>
      <c r="H81" t="s">
        <v>6475</v>
      </c>
      <c r="I81">
        <v>93.855000000000004</v>
      </c>
      <c r="J81" s="9">
        <f ca="1">COUNTIF(OFFSET(Unit_CFDAs!A$2,0,0,COUNTA(Unit_CFDAs!A$2:A$68000),1),$I81)</f>
        <v>1</v>
      </c>
      <c r="K81" s="9">
        <f ca="1">COUNTIF(OFFSET(Unit_CFDAs!B$2,0,0,COUNTA(Unit_CFDAs!B$2:B$68000),1),$I81)</f>
        <v>1</v>
      </c>
      <c r="L81" s="9">
        <f ca="1">COUNTIF(OFFSET(Unit_CFDAs!C$2,0,0,COUNTA(Unit_CFDAs!C$2:C$68000),1),$I81)</f>
        <v>1</v>
      </c>
      <c r="M81" s="9">
        <f ca="1">COUNTIF(OFFSET(Unit_CFDAs!D$2,0,0,COUNTA(Unit_CFDAs!D$2:D$68000),1),$I81)</f>
        <v>0</v>
      </c>
      <c r="N81" s="9">
        <f ca="1">COUNTIF(OFFSET(Unit_CFDAs!E$2,0,0,COUNTA(Unit_CFDAs!E$2:E$68000),1),$I81)</f>
        <v>0</v>
      </c>
      <c r="O81" s="10">
        <f ca="1">COUNTIF(OFFSET(Unit_CFDAs!F$2,0,0,COUNTA(Unit_CFDAs!F$2:F$68000),1),$I81)</f>
        <v>0</v>
      </c>
      <c r="P81" s="13">
        <f ca="1">COUNTIF(OFFSET(Unit_CFDAs!G$2,0,0,COUNTA(Unit_CFDAs!G$2:G$68000),1),$I81)</f>
        <v>0</v>
      </c>
      <c r="Q81" s="13">
        <f ca="1">COUNTIF(OFFSET(Unit_CFDAs!H$2,0,0,COUNTA(Unit_CFDAs!H$2:H$68000),1),$I81)</f>
        <v>0</v>
      </c>
      <c r="R81" s="13">
        <f ca="1">COUNTIF(OFFSET(Unit_CFDAs!I$2,0,0,COUNTA(Unit_CFDAs!I$2:I$68000),1),$I81)</f>
        <v>1</v>
      </c>
      <c r="S81" s="13">
        <f ca="1">COUNTIF(OFFSET(Unit_CFDAs!J$2,0,0,COUNTA(Unit_CFDAs!J$2:J$68000),1),$I81)</f>
        <v>0</v>
      </c>
      <c r="T81" s="13">
        <f ca="1">COUNTIF(OFFSET(Unit_CFDAs!K$2,0,0,COUNTA(Unit_CFDAs!K$2:K$68000),1),$I81)</f>
        <v>0</v>
      </c>
      <c r="U81" t="str">
        <f>INDEX('CFDA-Defs'!$C$2:$C$68000,MATCH(I81,'CFDA-Defs'!$B$2:$B$68000))</f>
        <v>National Institutes Of Health, Department Of Health And Human Services</v>
      </c>
      <c r="V81" t="str">
        <f>INDEX('CFDA-Defs'!$A$2:$A$68000,MATCH(I81,'CFDA-Defs'!$B$2:$B$68000))</f>
        <v>Allergy and Infectious Diseases Research</v>
      </c>
    </row>
    <row r="82" spans="1:22">
      <c r="A82" s="1">
        <v>41068</v>
      </c>
      <c r="B82" s="1">
        <v>41130</v>
      </c>
      <c r="C82" t="s">
        <v>6434</v>
      </c>
      <c r="D82" t="s">
        <v>6435</v>
      </c>
      <c r="E82" t="s">
        <v>12</v>
      </c>
      <c r="F82">
        <v>1000000</v>
      </c>
      <c r="G82" t="s">
        <v>6600</v>
      </c>
      <c r="H82" t="s">
        <v>6436</v>
      </c>
      <c r="I82">
        <v>45.164000000000001</v>
      </c>
      <c r="J82" s="9">
        <f ca="1">COUNTIF(OFFSET(Unit_CFDAs!A$2,0,0,COUNTA(Unit_CFDAs!A$2:A$68000),1),$I82)</f>
        <v>0</v>
      </c>
      <c r="K82" s="9">
        <f ca="1">COUNTIF(OFFSET(Unit_CFDAs!B$2,0,0,COUNTA(Unit_CFDAs!B$2:B$68000),1),$I82)</f>
        <v>0</v>
      </c>
      <c r="L82" s="9">
        <f ca="1">COUNTIF(OFFSET(Unit_CFDAs!C$2,0,0,COUNTA(Unit_CFDAs!C$2:C$68000),1),$I82)</f>
        <v>0</v>
      </c>
      <c r="M82" s="9">
        <f ca="1">COUNTIF(OFFSET(Unit_CFDAs!D$2,0,0,COUNTA(Unit_CFDAs!D$2:D$68000),1),$I82)</f>
        <v>1</v>
      </c>
      <c r="N82" s="9">
        <f ca="1">COUNTIF(OFFSET(Unit_CFDAs!E$2,0,0,COUNTA(Unit_CFDAs!E$2:E$68000),1),$I82)</f>
        <v>0</v>
      </c>
      <c r="O82" s="10">
        <f ca="1">COUNTIF(OFFSET(Unit_CFDAs!F$2,0,0,COUNTA(Unit_CFDAs!F$2:F$68000),1),$I82)</f>
        <v>0</v>
      </c>
      <c r="P82" s="13">
        <f ca="1">COUNTIF(OFFSET(Unit_CFDAs!G$2,0,0,COUNTA(Unit_CFDAs!G$2:G$68000),1),$I82)</f>
        <v>0</v>
      </c>
      <c r="Q82" s="13">
        <f ca="1">COUNTIF(OFFSET(Unit_CFDAs!H$2,0,0,COUNTA(Unit_CFDAs!H$2:H$68000),1),$I82)</f>
        <v>1</v>
      </c>
      <c r="R82" s="13">
        <f ca="1">COUNTIF(OFFSET(Unit_CFDAs!I$2,0,0,COUNTA(Unit_CFDAs!I$2:I$68000),1),$I82)</f>
        <v>0</v>
      </c>
      <c r="S82" s="13">
        <f ca="1">COUNTIF(OFFSET(Unit_CFDAs!J$2,0,0,COUNTA(Unit_CFDAs!J$2:J$68000),1),$I82)</f>
        <v>0</v>
      </c>
      <c r="T82" s="13">
        <f ca="1">COUNTIF(OFFSET(Unit_CFDAs!K$2,0,0,COUNTA(Unit_CFDAs!K$2:K$68000),1),$I82)</f>
        <v>0</v>
      </c>
      <c r="U82" t="str">
        <f>INDEX('CFDA-Defs'!$C$2:$C$68000,MATCH(I82,'CFDA-Defs'!$B$2:$B$68000))</f>
        <v>National Endowment For The Humanities</v>
      </c>
      <c r="V82" t="str">
        <f>INDEX('CFDA-Defs'!$A$2:$A$68000,MATCH(I82,'CFDA-Defs'!$B$2:$B$68000))</f>
        <v>Promotion of the Humanities_Public Programs</v>
      </c>
    </row>
    <row r="83" spans="1:22">
      <c r="A83" s="1">
        <v>41068</v>
      </c>
      <c r="B83" s="1">
        <v>41130</v>
      </c>
      <c r="C83" t="s">
        <v>6437</v>
      </c>
      <c r="D83" t="s">
        <v>6438</v>
      </c>
      <c r="E83" t="s">
        <v>12</v>
      </c>
      <c r="F83">
        <v>1000000</v>
      </c>
      <c r="G83" t="s">
        <v>6601</v>
      </c>
      <c r="H83" t="s">
        <v>6439</v>
      </c>
      <c r="I83">
        <v>45.164000000000001</v>
      </c>
      <c r="J83" s="9">
        <f ca="1">COUNTIF(OFFSET(Unit_CFDAs!A$2,0,0,COUNTA(Unit_CFDAs!A$2:A$68000),1),$I83)</f>
        <v>0</v>
      </c>
      <c r="K83" s="9">
        <f ca="1">COUNTIF(OFFSET(Unit_CFDAs!B$2,0,0,COUNTA(Unit_CFDAs!B$2:B$68000),1),$I83)</f>
        <v>0</v>
      </c>
      <c r="L83" s="9">
        <f ca="1">COUNTIF(OFFSET(Unit_CFDAs!C$2,0,0,COUNTA(Unit_CFDAs!C$2:C$68000),1),$I83)</f>
        <v>0</v>
      </c>
      <c r="M83" s="9">
        <f ca="1">COUNTIF(OFFSET(Unit_CFDAs!D$2,0,0,COUNTA(Unit_CFDAs!D$2:D$68000),1),$I83)</f>
        <v>1</v>
      </c>
      <c r="N83" s="9">
        <f ca="1">COUNTIF(OFFSET(Unit_CFDAs!E$2,0,0,COUNTA(Unit_CFDAs!E$2:E$68000),1),$I83)</f>
        <v>0</v>
      </c>
      <c r="O83" s="10">
        <f ca="1">COUNTIF(OFFSET(Unit_CFDAs!F$2,0,0,COUNTA(Unit_CFDAs!F$2:F$68000),1),$I83)</f>
        <v>0</v>
      </c>
      <c r="P83" s="13">
        <f ca="1">COUNTIF(OFFSET(Unit_CFDAs!G$2,0,0,COUNTA(Unit_CFDAs!G$2:G$68000),1),$I83)</f>
        <v>0</v>
      </c>
      <c r="Q83" s="13">
        <f ca="1">COUNTIF(OFFSET(Unit_CFDAs!H$2,0,0,COUNTA(Unit_CFDAs!H$2:H$68000),1),$I83)</f>
        <v>1</v>
      </c>
      <c r="R83" s="13">
        <f ca="1">COUNTIF(OFFSET(Unit_CFDAs!I$2,0,0,COUNTA(Unit_CFDAs!I$2:I$68000),1),$I83)</f>
        <v>0</v>
      </c>
      <c r="S83" s="13">
        <f ca="1">COUNTIF(OFFSET(Unit_CFDAs!J$2,0,0,COUNTA(Unit_CFDAs!J$2:J$68000),1),$I83)</f>
        <v>0</v>
      </c>
      <c r="T83" s="13">
        <f ca="1">COUNTIF(OFFSET(Unit_CFDAs!K$2,0,0,COUNTA(Unit_CFDAs!K$2:K$68000),1),$I83)</f>
        <v>0</v>
      </c>
      <c r="U83" t="str">
        <f>INDEX('CFDA-Defs'!$C$2:$C$68000,MATCH(I83,'CFDA-Defs'!$B$2:$B$68000))</f>
        <v>National Endowment For The Humanities</v>
      </c>
      <c r="V83" t="str">
        <f>INDEX('CFDA-Defs'!$A$2:$A$68000,MATCH(I83,'CFDA-Defs'!$B$2:$B$68000))</f>
        <v>Promotion of the Humanities_Public Programs</v>
      </c>
    </row>
    <row r="84" spans="1:22">
      <c r="A84" s="1">
        <v>41067</v>
      </c>
      <c r="B84" s="1">
        <v>41114</v>
      </c>
      <c r="C84" t="s">
        <v>6413</v>
      </c>
      <c r="D84" t="s">
        <v>6414</v>
      </c>
      <c r="E84" t="s">
        <v>12</v>
      </c>
      <c r="F84">
        <v>1475000</v>
      </c>
      <c r="G84" t="s">
        <v>6415</v>
      </c>
      <c r="H84" t="s">
        <v>6416</v>
      </c>
      <c r="I84">
        <v>84.283000000000001</v>
      </c>
      <c r="J84" s="9">
        <f ca="1">COUNTIF(OFFSET(Unit_CFDAs!A$2,0,0,COUNTA(Unit_CFDAs!A$2:A$68000),1),$I84)</f>
        <v>0</v>
      </c>
      <c r="K84" s="9">
        <f ca="1">COUNTIF(OFFSET(Unit_CFDAs!B$2,0,0,COUNTA(Unit_CFDAs!B$2:B$68000),1),$I84)</f>
        <v>0</v>
      </c>
      <c r="L84" s="9">
        <f ca="1">COUNTIF(OFFSET(Unit_CFDAs!C$2,0,0,COUNTA(Unit_CFDAs!C$2:C$68000),1),$I84)</f>
        <v>0</v>
      </c>
      <c r="M84" s="9">
        <f ca="1">COUNTIF(OFFSET(Unit_CFDAs!D$2,0,0,COUNTA(Unit_CFDAs!D$2:D$68000),1),$I84)</f>
        <v>0</v>
      </c>
      <c r="N84" s="9">
        <f ca="1">COUNTIF(OFFSET(Unit_CFDAs!E$2,0,0,COUNTA(Unit_CFDAs!E$2:E$68000),1),$I84)</f>
        <v>0</v>
      </c>
      <c r="O84" s="10">
        <f ca="1">COUNTIF(OFFSET(Unit_CFDAs!F$2,0,0,COUNTA(Unit_CFDAs!F$2:F$68000),1),$I84)</f>
        <v>0</v>
      </c>
      <c r="P84" s="13">
        <f ca="1">COUNTIF(OFFSET(Unit_CFDAs!G$2,0,0,COUNTA(Unit_CFDAs!G$2:G$68000),1),$I84)</f>
        <v>0</v>
      </c>
      <c r="Q84" s="13">
        <f ca="1">COUNTIF(OFFSET(Unit_CFDAs!H$2,0,0,COUNTA(Unit_CFDAs!H$2:H$68000),1),$I84)</f>
        <v>0</v>
      </c>
      <c r="R84" s="13">
        <f ca="1">COUNTIF(OFFSET(Unit_CFDAs!I$2,0,0,COUNTA(Unit_CFDAs!I$2:I$68000),1),$I84)</f>
        <v>0</v>
      </c>
      <c r="S84" s="13">
        <f ca="1">COUNTIF(OFFSET(Unit_CFDAs!J$2,0,0,COUNTA(Unit_CFDAs!J$2:J$68000),1),$I84)</f>
        <v>0</v>
      </c>
      <c r="T84" s="13">
        <f ca="1">COUNTIF(OFFSET(Unit_CFDAs!K$2,0,0,COUNTA(Unit_CFDAs!K$2:K$68000),1),$I84)</f>
        <v>0</v>
      </c>
      <c r="U84" t="str">
        <f>INDEX('CFDA-Defs'!$C$2:$C$68000,MATCH(I84,'CFDA-Defs'!$B$2:$B$68000))</f>
        <v>Office Of Elementary And Secondary Education, Department Of Education</v>
      </c>
      <c r="V84" t="str">
        <f>INDEX('CFDA-Defs'!$A$2:$A$68000,MATCH(I84,'CFDA-Defs'!$B$2:$B$68000))</f>
        <v>Comprehensive Centers</v>
      </c>
    </row>
    <row r="85" spans="1:22">
      <c r="A85" s="1">
        <v>41067</v>
      </c>
      <c r="B85" s="1">
        <v>41128</v>
      </c>
      <c r="C85" t="s">
        <v>6430</v>
      </c>
      <c r="D85" t="s">
        <v>6431</v>
      </c>
      <c r="E85" t="s">
        <v>539</v>
      </c>
      <c r="F85">
        <v>4548551</v>
      </c>
      <c r="G85" t="s">
        <v>6432</v>
      </c>
      <c r="H85" t="s">
        <v>6433</v>
      </c>
      <c r="I85">
        <v>93.6</v>
      </c>
      <c r="J85" s="9">
        <f ca="1">COUNTIF(OFFSET(Unit_CFDAs!A$2,0,0,COUNTA(Unit_CFDAs!A$2:A$68000),1),$I85)</f>
        <v>0</v>
      </c>
      <c r="K85" s="9">
        <f ca="1">COUNTIF(OFFSET(Unit_CFDAs!B$2,0,0,COUNTA(Unit_CFDAs!B$2:B$68000),1),$I85)</f>
        <v>0</v>
      </c>
      <c r="L85" s="9">
        <f ca="1">COUNTIF(OFFSET(Unit_CFDAs!C$2,0,0,COUNTA(Unit_CFDAs!C$2:C$68000),1),$I85)</f>
        <v>0</v>
      </c>
      <c r="M85" s="9">
        <f ca="1">COUNTIF(OFFSET(Unit_CFDAs!D$2,0,0,COUNTA(Unit_CFDAs!D$2:D$68000),1),$I85)</f>
        <v>0</v>
      </c>
      <c r="N85" s="9">
        <f ca="1">COUNTIF(OFFSET(Unit_CFDAs!E$2,0,0,COUNTA(Unit_CFDAs!E$2:E$68000),1),$I85)</f>
        <v>0</v>
      </c>
      <c r="O85" s="10">
        <f ca="1">COUNTIF(OFFSET(Unit_CFDAs!F$2,0,0,COUNTA(Unit_CFDAs!F$2:F$68000),1),$I85)</f>
        <v>0</v>
      </c>
      <c r="P85" s="13">
        <f ca="1">COUNTIF(OFFSET(Unit_CFDAs!G$2,0,0,COUNTA(Unit_CFDAs!G$2:G$68000),1),$I85)</f>
        <v>2</v>
      </c>
      <c r="Q85" s="13">
        <f ca="1">COUNTIF(OFFSET(Unit_CFDAs!H$2,0,0,COUNTA(Unit_CFDAs!H$2:H$68000),1),$I85)</f>
        <v>0</v>
      </c>
      <c r="R85" s="13">
        <f ca="1">COUNTIF(OFFSET(Unit_CFDAs!I$2,0,0,COUNTA(Unit_CFDAs!I$2:I$68000),1),$I85)</f>
        <v>0</v>
      </c>
      <c r="S85" s="13">
        <f ca="1">COUNTIF(OFFSET(Unit_CFDAs!J$2,0,0,COUNTA(Unit_CFDAs!J$2:J$68000),1),$I85)</f>
        <v>0</v>
      </c>
      <c r="T85" s="13">
        <f ca="1">COUNTIF(OFFSET(Unit_CFDAs!K$2,0,0,COUNTA(Unit_CFDAs!K$2:K$68000),1),$I85)</f>
        <v>0</v>
      </c>
      <c r="U85" t="str">
        <f>INDEX('CFDA-Defs'!$C$2:$C$68000,MATCH(I85,'CFDA-Defs'!$B$2:$B$68000))</f>
        <v>Administration For Children And Families, Department Of Health And Human Services</v>
      </c>
      <c r="V85" t="str">
        <f>INDEX('CFDA-Defs'!$A$2:$A$68000,MATCH(I85,'CFDA-Defs'!$B$2:$B$68000))</f>
        <v>Head Start</v>
      </c>
    </row>
    <row r="86" spans="1:22">
      <c r="A86" s="1">
        <v>41067</v>
      </c>
      <c r="B86" s="1">
        <v>41200</v>
      </c>
      <c r="C86" t="s">
        <v>6464</v>
      </c>
      <c r="D86" t="s">
        <v>6465</v>
      </c>
      <c r="E86" t="s">
        <v>15</v>
      </c>
      <c r="F86">
        <v>250000</v>
      </c>
      <c r="G86" t="s">
        <v>6466</v>
      </c>
      <c r="H86" t="s">
        <v>6467</v>
      </c>
      <c r="I86">
        <v>93.120999999999995</v>
      </c>
      <c r="J86" s="9">
        <f ca="1">COUNTIF(OFFSET(Unit_CFDAs!A$2,0,0,COUNTA(Unit_CFDAs!A$2:A$68000),1),$I86)</f>
        <v>1</v>
      </c>
      <c r="K86" s="9">
        <f ca="1">COUNTIF(OFFSET(Unit_CFDAs!B$2,0,0,COUNTA(Unit_CFDAs!B$2:B$68000),1),$I86)</f>
        <v>1</v>
      </c>
      <c r="L86" s="9">
        <f ca="1">COUNTIF(OFFSET(Unit_CFDAs!C$2,0,0,COUNTA(Unit_CFDAs!C$2:C$68000),1),$I86)</f>
        <v>0</v>
      </c>
      <c r="M86" s="9">
        <f ca="1">COUNTIF(OFFSET(Unit_CFDAs!D$2,0,0,COUNTA(Unit_CFDAs!D$2:D$68000),1),$I86)</f>
        <v>0</v>
      </c>
      <c r="N86" s="9">
        <f ca="1">COUNTIF(OFFSET(Unit_CFDAs!E$2,0,0,COUNTA(Unit_CFDAs!E$2:E$68000),1),$I86)</f>
        <v>0</v>
      </c>
      <c r="O86" s="10">
        <f ca="1">COUNTIF(OFFSET(Unit_CFDAs!F$2,0,0,COUNTA(Unit_CFDAs!F$2:F$68000),1),$I86)</f>
        <v>1</v>
      </c>
      <c r="P86" s="13">
        <f ca="1">COUNTIF(OFFSET(Unit_CFDAs!G$2,0,0,COUNTA(Unit_CFDAs!G$2:G$68000),1),$I86)</f>
        <v>1</v>
      </c>
      <c r="Q86" s="13">
        <f ca="1">COUNTIF(OFFSET(Unit_CFDAs!H$2,0,0,COUNTA(Unit_CFDAs!H$2:H$68000),1),$I86)</f>
        <v>0</v>
      </c>
      <c r="R86" s="13">
        <f ca="1">COUNTIF(OFFSET(Unit_CFDAs!I$2,0,0,COUNTA(Unit_CFDAs!I$2:I$68000),1),$I86)</f>
        <v>1</v>
      </c>
      <c r="S86" s="13">
        <f ca="1">COUNTIF(OFFSET(Unit_CFDAs!J$2,0,0,COUNTA(Unit_CFDAs!J$2:J$68000),1),$I86)</f>
        <v>0</v>
      </c>
      <c r="T86" s="13">
        <f ca="1">COUNTIF(OFFSET(Unit_CFDAs!K$2,0,0,COUNTA(Unit_CFDAs!K$2:K$68000),1),$I86)</f>
        <v>1</v>
      </c>
      <c r="U86" t="str">
        <f>INDEX('CFDA-Defs'!$C$2:$C$68000,MATCH(I86,'CFDA-Defs'!$B$2:$B$68000))</f>
        <v>National Institutes Of Health, Department Of Health And Human Services</v>
      </c>
      <c r="V86" t="str">
        <f>INDEX('CFDA-Defs'!$A$2:$A$68000,MATCH(I86,'CFDA-Defs'!$B$2:$B$68000))</f>
        <v>Oral Diseases and Disorders Research</v>
      </c>
    </row>
    <row r="87" spans="1:22">
      <c r="A87" s="1">
        <v>41067</v>
      </c>
      <c r="B87" s="1">
        <v>41200</v>
      </c>
      <c r="C87" t="s">
        <v>6468</v>
      </c>
      <c r="D87" t="s">
        <v>6469</v>
      </c>
      <c r="E87" t="s">
        <v>15</v>
      </c>
      <c r="F87">
        <v>200000</v>
      </c>
      <c r="G87" t="s">
        <v>6470</v>
      </c>
      <c r="H87" t="s">
        <v>6471</v>
      </c>
      <c r="I87">
        <v>93.120999999999995</v>
      </c>
      <c r="J87" s="9">
        <f ca="1">COUNTIF(OFFSET(Unit_CFDAs!A$2,0,0,COUNTA(Unit_CFDAs!A$2:A$68000),1),$I87)</f>
        <v>1</v>
      </c>
      <c r="K87" s="9">
        <f ca="1">COUNTIF(OFFSET(Unit_CFDAs!B$2,0,0,COUNTA(Unit_CFDAs!B$2:B$68000),1),$I87)</f>
        <v>1</v>
      </c>
      <c r="L87" s="9">
        <f ca="1">COUNTIF(OFFSET(Unit_CFDAs!C$2,0,0,COUNTA(Unit_CFDAs!C$2:C$68000),1),$I87)</f>
        <v>0</v>
      </c>
      <c r="M87" s="9">
        <f ca="1">COUNTIF(OFFSET(Unit_CFDAs!D$2,0,0,COUNTA(Unit_CFDAs!D$2:D$68000),1),$I87)</f>
        <v>0</v>
      </c>
      <c r="N87" s="9">
        <f ca="1">COUNTIF(OFFSET(Unit_CFDAs!E$2,0,0,COUNTA(Unit_CFDAs!E$2:E$68000),1),$I87)</f>
        <v>0</v>
      </c>
      <c r="O87" s="10">
        <f ca="1">COUNTIF(OFFSET(Unit_CFDAs!F$2,0,0,COUNTA(Unit_CFDAs!F$2:F$68000),1),$I87)</f>
        <v>1</v>
      </c>
      <c r="P87" s="13">
        <f ca="1">COUNTIF(OFFSET(Unit_CFDAs!G$2,0,0,COUNTA(Unit_CFDAs!G$2:G$68000),1),$I87)</f>
        <v>1</v>
      </c>
      <c r="Q87" s="13">
        <f ca="1">COUNTIF(OFFSET(Unit_CFDAs!H$2,0,0,COUNTA(Unit_CFDAs!H$2:H$68000),1),$I87)</f>
        <v>0</v>
      </c>
      <c r="R87" s="13">
        <f ca="1">COUNTIF(OFFSET(Unit_CFDAs!I$2,0,0,COUNTA(Unit_CFDAs!I$2:I$68000),1),$I87)</f>
        <v>1</v>
      </c>
      <c r="S87" s="13">
        <f ca="1">COUNTIF(OFFSET(Unit_CFDAs!J$2,0,0,COUNTA(Unit_CFDAs!J$2:J$68000),1),$I87)</f>
        <v>0</v>
      </c>
      <c r="T87" s="13">
        <f ca="1">COUNTIF(OFFSET(Unit_CFDAs!K$2,0,0,COUNTA(Unit_CFDAs!K$2:K$68000),1),$I87)</f>
        <v>1</v>
      </c>
      <c r="U87" t="str">
        <f>INDEX('CFDA-Defs'!$C$2:$C$68000,MATCH(I87,'CFDA-Defs'!$B$2:$B$68000))</f>
        <v>National Institutes Of Health, Department Of Health And Human Services</v>
      </c>
      <c r="V87" t="str">
        <f>INDEX('CFDA-Defs'!$A$2:$A$68000,MATCH(I87,'CFDA-Defs'!$B$2:$B$68000))</f>
        <v>Oral Diseases and Disorders Research</v>
      </c>
    </row>
    <row r="88" spans="1:22">
      <c r="A88" s="1">
        <v>41066</v>
      </c>
      <c r="B88" s="1">
        <v>41137</v>
      </c>
      <c r="C88" t="s">
        <v>6449</v>
      </c>
      <c r="D88" t="s">
        <v>6450</v>
      </c>
      <c r="E88" t="s">
        <v>15</v>
      </c>
      <c r="F88">
        <v>300000</v>
      </c>
      <c r="G88" t="s">
        <v>6451</v>
      </c>
      <c r="H88" t="s">
        <v>6452</v>
      </c>
      <c r="I88">
        <v>93.864999999999995</v>
      </c>
      <c r="J88" s="9">
        <f ca="1">COUNTIF(OFFSET(Unit_CFDAs!A$2,0,0,COUNTA(Unit_CFDAs!A$2:A$68000),1),$I88)</f>
        <v>0</v>
      </c>
      <c r="K88" s="9">
        <f ca="1">COUNTIF(OFFSET(Unit_CFDAs!B$2,0,0,COUNTA(Unit_CFDAs!B$2:B$68000),1),$I88)</f>
        <v>1</v>
      </c>
      <c r="L88" s="9">
        <f ca="1">COUNTIF(OFFSET(Unit_CFDAs!C$2,0,0,COUNTA(Unit_CFDAs!C$2:C$68000),1),$I88)</f>
        <v>1</v>
      </c>
      <c r="M88" s="9">
        <f ca="1">COUNTIF(OFFSET(Unit_CFDAs!D$2,0,0,COUNTA(Unit_CFDAs!D$2:D$68000),1),$I88)</f>
        <v>1</v>
      </c>
      <c r="N88" s="9">
        <f ca="1">COUNTIF(OFFSET(Unit_CFDAs!E$2,0,0,COUNTA(Unit_CFDAs!E$2:E$68000),1),$I88)</f>
        <v>0</v>
      </c>
      <c r="O88" s="10">
        <f ca="1">COUNTIF(OFFSET(Unit_CFDAs!F$2,0,0,COUNTA(Unit_CFDAs!F$2:F$68000),1),$I88)</f>
        <v>0</v>
      </c>
      <c r="P88" s="13">
        <f ca="1">COUNTIF(OFFSET(Unit_CFDAs!G$2,0,0,COUNTA(Unit_CFDAs!G$2:G$68000),1),$I88)</f>
        <v>1</v>
      </c>
      <c r="Q88" s="13">
        <f ca="1">COUNTIF(OFFSET(Unit_CFDAs!H$2,0,0,COUNTA(Unit_CFDAs!H$2:H$68000),1),$I88)</f>
        <v>1</v>
      </c>
      <c r="R88" s="13">
        <f ca="1">COUNTIF(OFFSET(Unit_CFDAs!I$2,0,0,COUNTA(Unit_CFDAs!I$2:I$68000),1),$I88)</f>
        <v>0</v>
      </c>
      <c r="S88" s="13">
        <f ca="1">COUNTIF(OFFSET(Unit_CFDAs!J$2,0,0,COUNTA(Unit_CFDAs!J$2:J$68000),1),$I88)</f>
        <v>1</v>
      </c>
      <c r="T88" s="13">
        <f ca="1">COUNTIF(OFFSET(Unit_CFDAs!K$2,0,0,COUNTA(Unit_CFDAs!K$2:K$68000),1),$I88)</f>
        <v>0</v>
      </c>
      <c r="U88" t="str">
        <f>INDEX('CFDA-Defs'!$C$2:$C$68000,MATCH(I88,'CFDA-Defs'!$B$2:$B$68000))</f>
        <v>National Institutes Of Health, Department Of Health And Human Services</v>
      </c>
      <c r="V88" t="str">
        <f>INDEX('CFDA-Defs'!$A$2:$A$68000,MATCH(I88,'CFDA-Defs'!$B$2:$B$68000))</f>
        <v>Child Health and Human Development Extramural Research</v>
      </c>
    </row>
    <row r="89" spans="1:22">
      <c r="A89" s="1">
        <v>41066</v>
      </c>
      <c r="B89" s="1">
        <v>41137</v>
      </c>
      <c r="C89" t="s">
        <v>6453</v>
      </c>
      <c r="D89" t="s">
        <v>6454</v>
      </c>
      <c r="E89" t="s">
        <v>15</v>
      </c>
      <c r="F89">
        <v>200000</v>
      </c>
      <c r="G89" t="s">
        <v>6455</v>
      </c>
      <c r="H89" t="s">
        <v>6456</v>
      </c>
      <c r="I89">
        <v>93.864999999999995</v>
      </c>
      <c r="J89" s="9">
        <f ca="1">COUNTIF(OFFSET(Unit_CFDAs!A$2,0,0,COUNTA(Unit_CFDAs!A$2:A$68000),1),$I89)</f>
        <v>0</v>
      </c>
      <c r="K89" s="9">
        <f ca="1">COUNTIF(OFFSET(Unit_CFDAs!B$2,0,0,COUNTA(Unit_CFDAs!B$2:B$68000),1),$I89)</f>
        <v>1</v>
      </c>
      <c r="L89" s="9">
        <f ca="1">COUNTIF(OFFSET(Unit_CFDAs!C$2,0,0,COUNTA(Unit_CFDAs!C$2:C$68000),1),$I89)</f>
        <v>1</v>
      </c>
      <c r="M89" s="9">
        <f ca="1">COUNTIF(OFFSET(Unit_CFDAs!D$2,0,0,COUNTA(Unit_CFDAs!D$2:D$68000),1),$I89)</f>
        <v>1</v>
      </c>
      <c r="N89" s="9">
        <f ca="1">COUNTIF(OFFSET(Unit_CFDAs!E$2,0,0,COUNTA(Unit_CFDAs!E$2:E$68000),1),$I89)</f>
        <v>0</v>
      </c>
      <c r="O89" s="10">
        <f ca="1">COUNTIF(OFFSET(Unit_CFDAs!F$2,0,0,COUNTA(Unit_CFDAs!F$2:F$68000),1),$I89)</f>
        <v>0</v>
      </c>
      <c r="P89" s="13">
        <f ca="1">COUNTIF(OFFSET(Unit_CFDAs!G$2,0,0,COUNTA(Unit_CFDAs!G$2:G$68000),1),$I89)</f>
        <v>1</v>
      </c>
      <c r="Q89" s="13">
        <f ca="1">COUNTIF(OFFSET(Unit_CFDAs!H$2,0,0,COUNTA(Unit_CFDAs!H$2:H$68000),1),$I89)</f>
        <v>1</v>
      </c>
      <c r="R89" s="13">
        <f ca="1">COUNTIF(OFFSET(Unit_CFDAs!I$2,0,0,COUNTA(Unit_CFDAs!I$2:I$68000),1),$I89)</f>
        <v>0</v>
      </c>
      <c r="S89" s="13">
        <f ca="1">COUNTIF(OFFSET(Unit_CFDAs!J$2,0,0,COUNTA(Unit_CFDAs!J$2:J$68000),1),$I89)</f>
        <v>1</v>
      </c>
      <c r="T89" s="13">
        <f ca="1">COUNTIF(OFFSET(Unit_CFDAs!K$2,0,0,COUNTA(Unit_CFDAs!K$2:K$68000),1),$I89)</f>
        <v>0</v>
      </c>
      <c r="U89" t="str">
        <f>INDEX('CFDA-Defs'!$C$2:$C$68000,MATCH(I89,'CFDA-Defs'!$B$2:$B$68000))</f>
        <v>National Institutes Of Health, Department Of Health And Human Services</v>
      </c>
      <c r="V89" t="str">
        <f>INDEX('CFDA-Defs'!$A$2:$A$68000,MATCH(I89,'CFDA-Defs'!$B$2:$B$68000))</f>
        <v>Child Health and Human Development Extramural Research</v>
      </c>
    </row>
    <row r="90" spans="1:22">
      <c r="A90" s="1">
        <v>41065</v>
      </c>
      <c r="B90" s="1">
        <v>41111</v>
      </c>
      <c r="C90" t="s">
        <v>6401</v>
      </c>
      <c r="D90" t="s">
        <v>6402</v>
      </c>
      <c r="E90" t="s">
        <v>6403</v>
      </c>
      <c r="F90">
        <v>0</v>
      </c>
      <c r="G90" t="s">
        <v>6404</v>
      </c>
      <c r="H90" t="s">
        <v>425</v>
      </c>
      <c r="I90">
        <v>97.004999999999995</v>
      </c>
      <c r="J90" s="9">
        <f ca="1">COUNTIF(OFFSET(Unit_CFDAs!A$2,0,0,COUNTA(Unit_CFDAs!A$2:A$68000),1),$I90)</f>
        <v>1</v>
      </c>
      <c r="K90" s="9">
        <f ca="1">COUNTIF(OFFSET(Unit_CFDAs!B$2,0,0,COUNTA(Unit_CFDAs!B$2:B$68000),1),$I90)</f>
        <v>1</v>
      </c>
      <c r="L90" s="9">
        <f ca="1">COUNTIF(OFFSET(Unit_CFDAs!C$2,0,0,COUNTA(Unit_CFDAs!C$2:C$68000),1),$I90)</f>
        <v>0</v>
      </c>
      <c r="M90" s="9">
        <f ca="1">COUNTIF(OFFSET(Unit_CFDAs!D$2,0,0,COUNTA(Unit_CFDAs!D$2:D$68000),1),$I90)</f>
        <v>0</v>
      </c>
      <c r="N90" s="9">
        <f ca="1">COUNTIF(OFFSET(Unit_CFDAs!E$2,0,0,COUNTA(Unit_CFDAs!E$2:E$68000),1),$I90)</f>
        <v>0</v>
      </c>
      <c r="O90" s="10">
        <f ca="1">COUNTIF(OFFSET(Unit_CFDAs!F$2,0,0,COUNTA(Unit_CFDAs!F$2:F$68000),1),$I90)</f>
        <v>0</v>
      </c>
      <c r="P90" s="13">
        <f ca="1">COUNTIF(OFFSET(Unit_CFDAs!G$2,0,0,COUNTA(Unit_CFDAs!G$2:G$68000),1),$I90)</f>
        <v>0</v>
      </c>
      <c r="Q90" s="13">
        <f ca="1">COUNTIF(OFFSET(Unit_CFDAs!H$2,0,0,COUNTA(Unit_CFDAs!H$2:H$68000),1),$I90)</f>
        <v>0</v>
      </c>
      <c r="R90" s="13">
        <f ca="1">COUNTIF(OFFSET(Unit_CFDAs!I$2,0,0,COUNTA(Unit_CFDAs!I$2:I$68000),1),$I90)</f>
        <v>1</v>
      </c>
      <c r="S90" s="13">
        <f ca="1">COUNTIF(OFFSET(Unit_CFDAs!J$2,0,0,COUNTA(Unit_CFDAs!J$2:J$68000),1),$I90)</f>
        <v>0</v>
      </c>
      <c r="T90" s="13">
        <f ca="1">COUNTIF(OFFSET(Unit_CFDAs!K$2,0,0,COUNTA(Unit_CFDAs!K$2:K$68000),1),$I90)</f>
        <v>0</v>
      </c>
      <c r="U90" t="str">
        <f>INDEX('CFDA-Defs'!$C$2:$C$68000,MATCH(I90,'CFDA-Defs'!$B$2:$B$68000))</f>
        <v>Department Of Homeland Security</v>
      </c>
      <c r="V90" t="str">
        <f>INDEX('CFDA-Defs'!$A$2:$A$68000,MATCH(I90,'CFDA-Defs'!$B$2:$B$68000))</f>
        <v>State and Local Homeland Security National Training Program</v>
      </c>
    </row>
    <row r="91" spans="1:22">
      <c r="A91" s="1">
        <v>41065</v>
      </c>
      <c r="B91" s="1">
        <v>41187</v>
      </c>
      <c r="C91" t="s">
        <v>6461</v>
      </c>
      <c r="D91" t="s">
        <v>6462</v>
      </c>
      <c r="E91" t="s">
        <v>12</v>
      </c>
      <c r="F91">
        <v>150000</v>
      </c>
      <c r="G91" t="s">
        <v>6602</v>
      </c>
      <c r="H91" t="s">
        <v>6463</v>
      </c>
      <c r="I91">
        <v>89.003</v>
      </c>
      <c r="J91" s="9">
        <f ca="1">COUNTIF(OFFSET(Unit_CFDAs!A$2,0,0,COUNTA(Unit_CFDAs!A$2:A$68000),1),$I91)</f>
        <v>0</v>
      </c>
      <c r="K91" s="9">
        <f ca="1">COUNTIF(OFFSET(Unit_CFDAs!B$2,0,0,COUNTA(Unit_CFDAs!B$2:B$68000),1),$I91)</f>
        <v>0</v>
      </c>
      <c r="L91" s="9">
        <f ca="1">COUNTIF(OFFSET(Unit_CFDAs!C$2,0,0,COUNTA(Unit_CFDAs!C$2:C$68000),1),$I91)</f>
        <v>0</v>
      </c>
      <c r="M91" s="9">
        <f ca="1">COUNTIF(OFFSET(Unit_CFDAs!D$2,0,0,COUNTA(Unit_CFDAs!D$2:D$68000),1),$I91)</f>
        <v>0</v>
      </c>
      <c r="N91" s="9">
        <f ca="1">COUNTIF(OFFSET(Unit_CFDAs!E$2,0,0,COUNTA(Unit_CFDAs!E$2:E$68000),1),$I91)</f>
        <v>0</v>
      </c>
      <c r="O91" s="10">
        <f ca="1">COUNTIF(OFFSET(Unit_CFDAs!F$2,0,0,COUNTA(Unit_CFDAs!F$2:F$68000),1),$I91)</f>
        <v>0</v>
      </c>
      <c r="P91" s="13">
        <f ca="1">COUNTIF(OFFSET(Unit_CFDAs!G$2,0,0,COUNTA(Unit_CFDAs!G$2:G$68000),1),$I91)</f>
        <v>0</v>
      </c>
      <c r="Q91" s="13">
        <f ca="1">COUNTIF(OFFSET(Unit_CFDAs!H$2,0,0,COUNTA(Unit_CFDAs!H$2:H$68000),1),$I91)</f>
        <v>0</v>
      </c>
      <c r="R91" s="13">
        <f ca="1">COUNTIF(OFFSET(Unit_CFDAs!I$2,0,0,COUNTA(Unit_CFDAs!I$2:I$68000),1),$I91)</f>
        <v>0</v>
      </c>
      <c r="S91" s="13">
        <f ca="1">COUNTIF(OFFSET(Unit_CFDAs!J$2,0,0,COUNTA(Unit_CFDAs!J$2:J$68000),1),$I91)</f>
        <v>0</v>
      </c>
      <c r="T91" s="13">
        <f ca="1">COUNTIF(OFFSET(Unit_CFDAs!K$2,0,0,COUNTA(Unit_CFDAs!K$2:K$68000),1),$I91)</f>
        <v>0</v>
      </c>
      <c r="U91" t="str">
        <f>INDEX('CFDA-Defs'!$C$2:$C$68000,MATCH(I91,'CFDA-Defs'!$B$2:$B$68000))</f>
        <v>National Archives And Records Administration</v>
      </c>
      <c r="V91" t="str">
        <f>INDEX('CFDA-Defs'!$A$2:$A$68000,MATCH(I91,'CFDA-Defs'!$B$2:$B$68000))</f>
        <v>National Historical Publications and Records Grants</v>
      </c>
    </row>
    <row r="92" spans="1:22">
      <c r="A92" s="1">
        <v>41062</v>
      </c>
      <c r="B92" s="1">
        <v>41121</v>
      </c>
      <c r="C92" t="s">
        <v>6417</v>
      </c>
      <c r="D92" t="s">
        <v>6418</v>
      </c>
      <c r="E92" t="s">
        <v>6419</v>
      </c>
      <c r="F92">
        <v>600000</v>
      </c>
      <c r="G92" t="s">
        <v>6603</v>
      </c>
      <c r="H92" t="s">
        <v>6420</v>
      </c>
      <c r="I92">
        <v>10.253</v>
      </c>
      <c r="J92" s="9">
        <f ca="1">COUNTIF(OFFSET(Unit_CFDAs!A$2,0,0,COUNTA(Unit_CFDAs!A$2:A$68000),1),$I92)</f>
        <v>0</v>
      </c>
      <c r="K92" s="9">
        <f ca="1">COUNTIF(OFFSET(Unit_CFDAs!B$2,0,0,COUNTA(Unit_CFDAs!B$2:B$68000),1),$I92)</f>
        <v>1</v>
      </c>
      <c r="L92" s="9">
        <f ca="1">COUNTIF(OFFSET(Unit_CFDAs!C$2,0,0,COUNTA(Unit_CFDAs!C$2:C$68000),1),$I92)</f>
        <v>0</v>
      </c>
      <c r="M92" s="9">
        <f ca="1">COUNTIF(OFFSET(Unit_CFDAs!D$2,0,0,COUNTA(Unit_CFDAs!D$2:D$68000),1),$I92)</f>
        <v>0</v>
      </c>
      <c r="N92" s="9">
        <f ca="1">COUNTIF(OFFSET(Unit_CFDAs!E$2,0,0,COUNTA(Unit_CFDAs!E$2:E$68000),1),$I92)</f>
        <v>0</v>
      </c>
      <c r="O92" s="10">
        <f ca="1">COUNTIF(OFFSET(Unit_CFDAs!F$2,0,0,COUNTA(Unit_CFDAs!F$2:F$68000),1),$I92)</f>
        <v>0</v>
      </c>
      <c r="P92" s="13">
        <f ca="1">COUNTIF(OFFSET(Unit_CFDAs!G$2,0,0,COUNTA(Unit_CFDAs!G$2:G$68000),1),$I92)</f>
        <v>0</v>
      </c>
      <c r="Q92" s="13">
        <f ca="1">COUNTIF(OFFSET(Unit_CFDAs!H$2,0,0,COUNTA(Unit_CFDAs!H$2:H$68000),1),$I92)</f>
        <v>0</v>
      </c>
      <c r="R92" s="13">
        <f ca="1">COUNTIF(OFFSET(Unit_CFDAs!I$2,0,0,COUNTA(Unit_CFDAs!I$2:I$68000),1),$I92)</f>
        <v>0</v>
      </c>
      <c r="S92" s="13">
        <f ca="1">COUNTIF(OFFSET(Unit_CFDAs!J$2,0,0,COUNTA(Unit_CFDAs!J$2:J$68000),1),$I92)</f>
        <v>0</v>
      </c>
      <c r="T92" s="13">
        <f ca="1">COUNTIF(OFFSET(Unit_CFDAs!K$2,0,0,COUNTA(Unit_CFDAs!K$2:K$68000),1),$I92)</f>
        <v>0</v>
      </c>
      <c r="U92" t="str">
        <f>INDEX('CFDA-Defs'!$C$2:$C$68000,MATCH(I92,'CFDA-Defs'!$B$2:$B$68000))</f>
        <v>Economic Research Service, Department Of Agriculture</v>
      </c>
      <c r="V92" t="str">
        <f>INDEX('CFDA-Defs'!$A$2:$A$68000,MATCH(I92,'CFDA-Defs'!$B$2:$B$68000))</f>
        <v>Consumer Data and Nutrition Research</v>
      </c>
    </row>
    <row r="93" spans="1:22">
      <c r="A93" s="1">
        <v>41062</v>
      </c>
      <c r="B93" s="1">
        <v>41150</v>
      </c>
      <c r="C93" t="s">
        <v>6457</v>
      </c>
      <c r="D93" t="s">
        <v>6458</v>
      </c>
      <c r="E93" t="s">
        <v>15</v>
      </c>
      <c r="F93">
        <v>1300000</v>
      </c>
      <c r="G93" t="s">
        <v>6459</v>
      </c>
      <c r="H93" t="s">
        <v>6460</v>
      </c>
      <c r="I93">
        <v>93.864999999999995</v>
      </c>
      <c r="J93" s="9">
        <f ca="1">COUNTIF(OFFSET(Unit_CFDAs!A$2,0,0,COUNTA(Unit_CFDAs!A$2:A$68000),1),$I93)</f>
        <v>0</v>
      </c>
      <c r="K93" s="9">
        <f ca="1">COUNTIF(OFFSET(Unit_CFDAs!B$2,0,0,COUNTA(Unit_CFDAs!B$2:B$68000),1),$I93)</f>
        <v>1</v>
      </c>
      <c r="L93" s="9">
        <f ca="1">COUNTIF(OFFSET(Unit_CFDAs!C$2,0,0,COUNTA(Unit_CFDAs!C$2:C$68000),1),$I93)</f>
        <v>1</v>
      </c>
      <c r="M93" s="9">
        <f ca="1">COUNTIF(OFFSET(Unit_CFDAs!D$2,0,0,COUNTA(Unit_CFDAs!D$2:D$68000),1),$I93)</f>
        <v>1</v>
      </c>
      <c r="N93" s="9">
        <f ca="1">COUNTIF(OFFSET(Unit_CFDAs!E$2,0,0,COUNTA(Unit_CFDAs!E$2:E$68000),1),$I93)</f>
        <v>0</v>
      </c>
      <c r="O93" s="10">
        <f ca="1">COUNTIF(OFFSET(Unit_CFDAs!F$2,0,0,COUNTA(Unit_CFDAs!F$2:F$68000),1),$I93)</f>
        <v>0</v>
      </c>
      <c r="P93" s="13">
        <f ca="1">COUNTIF(OFFSET(Unit_CFDAs!G$2,0,0,COUNTA(Unit_CFDAs!G$2:G$68000),1),$I93)</f>
        <v>1</v>
      </c>
      <c r="Q93" s="13">
        <f ca="1">COUNTIF(OFFSET(Unit_CFDAs!H$2,0,0,COUNTA(Unit_CFDAs!H$2:H$68000),1),$I93)</f>
        <v>1</v>
      </c>
      <c r="R93" s="13">
        <f ca="1">COUNTIF(OFFSET(Unit_CFDAs!I$2,0,0,COUNTA(Unit_CFDAs!I$2:I$68000),1),$I93)</f>
        <v>0</v>
      </c>
      <c r="S93" s="13">
        <f ca="1">COUNTIF(OFFSET(Unit_CFDAs!J$2,0,0,COUNTA(Unit_CFDAs!J$2:J$68000),1),$I93)</f>
        <v>1</v>
      </c>
      <c r="T93" s="13">
        <f ca="1">COUNTIF(OFFSET(Unit_CFDAs!K$2,0,0,COUNTA(Unit_CFDAs!K$2:K$68000),1),$I93)</f>
        <v>0</v>
      </c>
      <c r="U93" t="str">
        <f>INDEX('CFDA-Defs'!$C$2:$C$68000,MATCH(I93,'CFDA-Defs'!$B$2:$B$68000))</f>
        <v>National Institutes Of Health, Department Of Health And Human Services</v>
      </c>
      <c r="V93" t="str">
        <f>INDEX('CFDA-Defs'!$A$2:$A$68000,MATCH(I93,'CFDA-Defs'!$B$2:$B$68000))</f>
        <v>Child Health and Human Development Extramural Research</v>
      </c>
    </row>
    <row r="94" spans="1:22">
      <c r="A94" s="1">
        <v>41061</v>
      </c>
      <c r="B94" s="1">
        <v>41121</v>
      </c>
      <c r="C94" t="s">
        <v>6422</v>
      </c>
      <c r="D94" t="s">
        <v>6423</v>
      </c>
      <c r="E94" t="s">
        <v>415</v>
      </c>
      <c r="F94">
        <v>1350000</v>
      </c>
      <c r="G94" t="s">
        <v>6604</v>
      </c>
      <c r="H94" t="s">
        <v>6424</v>
      </c>
      <c r="I94">
        <v>19.704999999999998</v>
      </c>
      <c r="J94" s="9">
        <f ca="1">COUNTIF(OFFSET(Unit_CFDAs!A$2,0,0,COUNTA(Unit_CFDAs!A$2:A$68000),1),$I94)</f>
        <v>0</v>
      </c>
      <c r="K94" s="9">
        <f ca="1">COUNTIF(OFFSET(Unit_CFDAs!B$2,0,0,COUNTA(Unit_CFDAs!B$2:B$68000),1),$I94)</f>
        <v>0</v>
      </c>
      <c r="L94" s="9">
        <f ca="1">COUNTIF(OFFSET(Unit_CFDAs!C$2,0,0,COUNTA(Unit_CFDAs!C$2:C$68000),1),$I94)</f>
        <v>0</v>
      </c>
      <c r="M94" s="9">
        <f ca="1">COUNTIF(OFFSET(Unit_CFDAs!D$2,0,0,COUNTA(Unit_CFDAs!D$2:D$68000),1),$I94)</f>
        <v>0</v>
      </c>
      <c r="N94" s="9">
        <f ca="1">COUNTIF(OFFSET(Unit_CFDAs!E$2,0,0,COUNTA(Unit_CFDAs!E$2:E$68000),1),$I94)</f>
        <v>0</v>
      </c>
      <c r="O94" s="10">
        <f ca="1">COUNTIF(OFFSET(Unit_CFDAs!F$2,0,0,COUNTA(Unit_CFDAs!F$2:F$68000),1),$I94)</f>
        <v>0</v>
      </c>
      <c r="P94" s="13">
        <f ca="1">COUNTIF(OFFSET(Unit_CFDAs!G$2,0,0,COUNTA(Unit_CFDAs!G$2:G$68000),1),$I94)</f>
        <v>0</v>
      </c>
      <c r="Q94" s="13">
        <f ca="1">COUNTIF(OFFSET(Unit_CFDAs!H$2,0,0,COUNTA(Unit_CFDAs!H$2:H$68000),1),$I94)</f>
        <v>0</v>
      </c>
      <c r="R94" s="13">
        <f ca="1">COUNTIF(OFFSET(Unit_CFDAs!I$2,0,0,COUNTA(Unit_CFDAs!I$2:I$68000),1),$I94)</f>
        <v>0</v>
      </c>
      <c r="S94" s="13">
        <f ca="1">COUNTIF(OFFSET(Unit_CFDAs!J$2,0,0,COUNTA(Unit_CFDAs!J$2:J$68000),1),$I94)</f>
        <v>0</v>
      </c>
      <c r="T94" s="13">
        <f ca="1">COUNTIF(OFFSET(Unit_CFDAs!K$2,0,0,COUNTA(Unit_CFDAs!K$2:K$68000),1),$I94)</f>
        <v>0</v>
      </c>
      <c r="U94" t="str">
        <f>INDEX('CFDA-Defs'!$C$2:$C$68000,MATCH(I94,'CFDA-Defs'!$B$2:$B$68000))</f>
        <v>International Narcotics And Law Enforcement Affairs, Department Of State</v>
      </c>
      <c r="V94" t="str">
        <f>INDEX('CFDA-Defs'!$A$2:$A$68000,MATCH(I94,'CFDA-Defs'!$B$2:$B$68000))</f>
        <v>Trans-National Crime</v>
      </c>
    </row>
    <row r="95" spans="1:22">
      <c r="A95" s="1">
        <v>41061</v>
      </c>
      <c r="B95" s="1">
        <v>41121</v>
      </c>
      <c r="C95" t="s">
        <v>6425</v>
      </c>
      <c r="D95" t="s">
        <v>6426</v>
      </c>
      <c r="E95" t="s">
        <v>415</v>
      </c>
      <c r="F95">
        <v>1800000</v>
      </c>
      <c r="G95" t="s">
        <v>6427</v>
      </c>
      <c r="H95" t="s">
        <v>6428</v>
      </c>
      <c r="I95">
        <v>19.704999999999998</v>
      </c>
      <c r="J95" s="9">
        <f ca="1">COUNTIF(OFFSET(Unit_CFDAs!A$2,0,0,COUNTA(Unit_CFDAs!A$2:A$68000),1),$I95)</f>
        <v>0</v>
      </c>
      <c r="K95" s="9">
        <f ca="1">COUNTIF(OFFSET(Unit_CFDAs!B$2,0,0,COUNTA(Unit_CFDAs!B$2:B$68000),1),$I95)</f>
        <v>0</v>
      </c>
      <c r="L95" s="9">
        <f ca="1">COUNTIF(OFFSET(Unit_CFDAs!C$2,0,0,COUNTA(Unit_CFDAs!C$2:C$68000),1),$I95)</f>
        <v>0</v>
      </c>
      <c r="M95" s="9">
        <f ca="1">COUNTIF(OFFSET(Unit_CFDAs!D$2,0,0,COUNTA(Unit_CFDAs!D$2:D$68000),1),$I95)</f>
        <v>0</v>
      </c>
      <c r="N95" s="9">
        <f ca="1">COUNTIF(OFFSET(Unit_CFDAs!E$2,0,0,COUNTA(Unit_CFDAs!E$2:E$68000),1),$I95)</f>
        <v>0</v>
      </c>
      <c r="O95" s="10">
        <f ca="1">COUNTIF(OFFSET(Unit_CFDAs!F$2,0,0,COUNTA(Unit_CFDAs!F$2:F$68000),1),$I95)</f>
        <v>0</v>
      </c>
      <c r="P95" s="13">
        <f ca="1">COUNTIF(OFFSET(Unit_CFDAs!G$2,0,0,COUNTA(Unit_CFDAs!G$2:G$68000),1),$I95)</f>
        <v>0</v>
      </c>
      <c r="Q95" s="13">
        <f ca="1">COUNTIF(OFFSET(Unit_CFDAs!H$2,0,0,COUNTA(Unit_CFDAs!H$2:H$68000),1),$I95)</f>
        <v>0</v>
      </c>
      <c r="R95" s="13">
        <f ca="1">COUNTIF(OFFSET(Unit_CFDAs!I$2,0,0,COUNTA(Unit_CFDAs!I$2:I$68000),1),$I95)</f>
        <v>0</v>
      </c>
      <c r="S95" s="13">
        <f ca="1">COUNTIF(OFFSET(Unit_CFDAs!J$2,0,0,COUNTA(Unit_CFDAs!J$2:J$68000),1),$I95)</f>
        <v>0</v>
      </c>
      <c r="T95" s="13">
        <f ca="1">COUNTIF(OFFSET(Unit_CFDAs!K$2,0,0,COUNTA(Unit_CFDAs!K$2:K$68000),1),$I95)</f>
        <v>0</v>
      </c>
      <c r="U95" t="str">
        <f>INDEX('CFDA-Defs'!$C$2:$C$68000,MATCH(I95,'CFDA-Defs'!$B$2:$B$68000))</f>
        <v>International Narcotics And Law Enforcement Affairs, Department Of State</v>
      </c>
      <c r="V95" t="str">
        <f>INDEX('CFDA-Defs'!$A$2:$A$68000,MATCH(I95,'CFDA-Defs'!$B$2:$B$68000))</f>
        <v>Trans-National Crime</v>
      </c>
    </row>
    <row r="96" spans="1:22">
      <c r="A96" s="1">
        <v>41060</v>
      </c>
      <c r="B96" s="1">
        <v>41121</v>
      </c>
      <c r="C96" t="s">
        <v>6421</v>
      </c>
      <c r="D96" t="s">
        <v>6605</v>
      </c>
      <c r="E96" t="s">
        <v>415</v>
      </c>
      <c r="F96">
        <v>1250000</v>
      </c>
      <c r="G96" t="s">
        <v>6606</v>
      </c>
      <c r="I96">
        <v>19.702999999999999</v>
      </c>
      <c r="J96" s="9">
        <f ca="1">COUNTIF(OFFSET(Unit_CFDAs!A$2,0,0,COUNTA(Unit_CFDAs!A$2:A$68000),1),$I96)</f>
        <v>0</v>
      </c>
      <c r="K96" s="9">
        <f ca="1">COUNTIF(OFFSET(Unit_CFDAs!B$2,0,0,COUNTA(Unit_CFDAs!B$2:B$68000),1),$I96)</f>
        <v>0</v>
      </c>
      <c r="L96" s="9">
        <f ca="1">COUNTIF(OFFSET(Unit_CFDAs!C$2,0,0,COUNTA(Unit_CFDAs!C$2:C$68000),1),$I96)</f>
        <v>0</v>
      </c>
      <c r="M96" s="9">
        <f ca="1">COUNTIF(OFFSET(Unit_CFDAs!D$2,0,0,COUNTA(Unit_CFDAs!D$2:D$68000),1),$I96)</f>
        <v>0</v>
      </c>
      <c r="N96" s="9">
        <f ca="1">COUNTIF(OFFSET(Unit_CFDAs!E$2,0,0,COUNTA(Unit_CFDAs!E$2:E$68000),1),$I96)</f>
        <v>0</v>
      </c>
      <c r="O96" s="10">
        <f ca="1">COUNTIF(OFFSET(Unit_CFDAs!F$2,0,0,COUNTA(Unit_CFDAs!F$2:F$68000),1),$I96)</f>
        <v>0</v>
      </c>
      <c r="P96" s="13">
        <f ca="1">COUNTIF(OFFSET(Unit_CFDAs!G$2,0,0,COUNTA(Unit_CFDAs!G$2:G$68000),1),$I96)</f>
        <v>0</v>
      </c>
      <c r="Q96" s="13">
        <f ca="1">COUNTIF(OFFSET(Unit_CFDAs!H$2,0,0,COUNTA(Unit_CFDAs!H$2:H$68000),1),$I96)</f>
        <v>0</v>
      </c>
      <c r="R96" s="13">
        <f ca="1">COUNTIF(OFFSET(Unit_CFDAs!I$2,0,0,COUNTA(Unit_CFDAs!I$2:I$68000),1),$I96)</f>
        <v>0</v>
      </c>
      <c r="S96" s="13">
        <f ca="1">COUNTIF(OFFSET(Unit_CFDAs!J$2,0,0,COUNTA(Unit_CFDAs!J$2:J$68000),1),$I96)</f>
        <v>0</v>
      </c>
      <c r="T96" s="13">
        <f ca="1">COUNTIF(OFFSET(Unit_CFDAs!K$2,0,0,COUNTA(Unit_CFDAs!K$2:K$68000),1),$I96)</f>
        <v>0</v>
      </c>
      <c r="U96" t="str">
        <f>INDEX('CFDA-Defs'!$C$2:$C$68000,MATCH(I96,'CFDA-Defs'!$B$2:$B$68000))</f>
        <v>International Narcotics And Law Enforcement Affairs, Department Of State</v>
      </c>
      <c r="V96" t="str">
        <f>INDEX('CFDA-Defs'!$A$2:$A$68000,MATCH(I96,'CFDA-Defs'!$B$2:$B$68000))</f>
        <v>Criminal Justice Systems</v>
      </c>
    </row>
    <row r="97" spans="1:22">
      <c r="A97" s="1">
        <v>41059</v>
      </c>
      <c r="B97" s="1">
        <v>41221</v>
      </c>
      <c r="C97" t="s">
        <v>6480</v>
      </c>
      <c r="D97" t="s">
        <v>6481</v>
      </c>
      <c r="E97" t="s">
        <v>15</v>
      </c>
      <c r="F97">
        <v>350000</v>
      </c>
      <c r="G97" t="s">
        <v>6482</v>
      </c>
      <c r="H97" t="s">
        <v>6483</v>
      </c>
      <c r="I97">
        <v>93.242000000000004</v>
      </c>
      <c r="J97" s="9">
        <f ca="1">COUNTIF(OFFSET(Unit_CFDAs!A$2,0,0,COUNTA(Unit_CFDAs!A$2:A$68000),1),$I97)</f>
        <v>1</v>
      </c>
      <c r="K97" s="9">
        <f ca="1">COUNTIF(OFFSET(Unit_CFDAs!B$2,0,0,COUNTA(Unit_CFDAs!B$2:B$68000),1),$I97)</f>
        <v>0</v>
      </c>
      <c r="L97" s="9">
        <f ca="1">COUNTIF(OFFSET(Unit_CFDAs!C$2,0,0,COUNTA(Unit_CFDAs!C$2:C$68000),1),$I97)</f>
        <v>1</v>
      </c>
      <c r="M97" s="9">
        <f ca="1">COUNTIF(OFFSET(Unit_CFDAs!D$2,0,0,COUNTA(Unit_CFDAs!D$2:D$68000),1),$I97)</f>
        <v>1</v>
      </c>
      <c r="N97" s="9">
        <f ca="1">COUNTIF(OFFSET(Unit_CFDAs!E$2,0,0,COUNTA(Unit_CFDAs!E$2:E$68000),1),$I97)</f>
        <v>0</v>
      </c>
      <c r="O97" s="10">
        <f ca="1">COUNTIF(OFFSET(Unit_CFDAs!F$2,0,0,COUNTA(Unit_CFDAs!F$2:F$68000),1),$I97)</f>
        <v>1</v>
      </c>
      <c r="P97" s="13">
        <f ca="1">COUNTIF(OFFSET(Unit_CFDAs!G$2,0,0,COUNTA(Unit_CFDAs!G$2:G$68000),1),$I97)</f>
        <v>1</v>
      </c>
      <c r="Q97" s="13">
        <f ca="1">COUNTIF(OFFSET(Unit_CFDAs!H$2,0,0,COUNTA(Unit_CFDAs!H$2:H$68000),1),$I97)</f>
        <v>0</v>
      </c>
      <c r="R97" s="13">
        <f ca="1">COUNTIF(OFFSET(Unit_CFDAs!I$2,0,0,COUNTA(Unit_CFDAs!I$2:I$68000),1),$I97)</f>
        <v>1</v>
      </c>
      <c r="S97" s="13">
        <f ca="1">COUNTIF(OFFSET(Unit_CFDAs!J$2,0,0,COUNTA(Unit_CFDAs!J$2:J$68000),1),$I97)</f>
        <v>1</v>
      </c>
      <c r="T97" s="13">
        <f ca="1">COUNTIF(OFFSET(Unit_CFDAs!K$2,0,0,COUNTA(Unit_CFDAs!K$2:K$68000),1),$I97)</f>
        <v>0</v>
      </c>
      <c r="U97" t="str">
        <f>INDEX('CFDA-Defs'!$C$2:$C$68000,MATCH(I97,'CFDA-Defs'!$B$2:$B$68000))</f>
        <v>National Institutes Of Health, Department Of Health And Human Services</v>
      </c>
      <c r="V97" t="str">
        <f>INDEX('CFDA-Defs'!$A$2:$A$68000,MATCH(I97,'CFDA-Defs'!$B$2:$B$68000))</f>
        <v>Mental Health Research Grants</v>
      </c>
    </row>
    <row r="98" spans="1:22">
      <c r="A98" s="1">
        <v>41059</v>
      </c>
      <c r="B98" s="1">
        <v>41221</v>
      </c>
      <c r="C98" t="s">
        <v>6484</v>
      </c>
      <c r="D98" t="s">
        <v>6485</v>
      </c>
      <c r="E98" t="s">
        <v>15</v>
      </c>
      <c r="F98" t="s">
        <v>12</v>
      </c>
      <c r="G98" t="s">
        <v>6486</v>
      </c>
      <c r="H98" t="s">
        <v>6487</v>
      </c>
      <c r="I98">
        <v>93.242000000000004</v>
      </c>
      <c r="J98" s="9">
        <f ca="1">COUNTIF(OFFSET(Unit_CFDAs!A$2,0,0,COUNTA(Unit_CFDAs!A$2:A$68000),1),$I98)</f>
        <v>1</v>
      </c>
      <c r="K98" s="9">
        <f ca="1">COUNTIF(OFFSET(Unit_CFDAs!B$2,0,0,COUNTA(Unit_CFDAs!B$2:B$68000),1),$I98)</f>
        <v>0</v>
      </c>
      <c r="L98" s="9">
        <f ca="1">COUNTIF(OFFSET(Unit_CFDAs!C$2,0,0,COUNTA(Unit_CFDAs!C$2:C$68000),1),$I98)</f>
        <v>1</v>
      </c>
      <c r="M98" s="9">
        <f ca="1">COUNTIF(OFFSET(Unit_CFDAs!D$2,0,0,COUNTA(Unit_CFDAs!D$2:D$68000),1),$I98)</f>
        <v>1</v>
      </c>
      <c r="N98" s="9">
        <f ca="1">COUNTIF(OFFSET(Unit_CFDAs!E$2,0,0,COUNTA(Unit_CFDAs!E$2:E$68000),1),$I98)</f>
        <v>0</v>
      </c>
      <c r="O98" s="10">
        <f ca="1">COUNTIF(OFFSET(Unit_CFDAs!F$2,0,0,COUNTA(Unit_CFDAs!F$2:F$68000),1),$I98)</f>
        <v>1</v>
      </c>
      <c r="P98" s="13">
        <f ca="1">COUNTIF(OFFSET(Unit_CFDAs!G$2,0,0,COUNTA(Unit_CFDAs!G$2:G$68000),1),$I98)</f>
        <v>1</v>
      </c>
      <c r="Q98" s="13">
        <f ca="1">COUNTIF(OFFSET(Unit_CFDAs!H$2,0,0,COUNTA(Unit_CFDAs!H$2:H$68000),1),$I98)</f>
        <v>0</v>
      </c>
      <c r="R98" s="13">
        <f ca="1">COUNTIF(OFFSET(Unit_CFDAs!I$2,0,0,COUNTA(Unit_CFDAs!I$2:I$68000),1),$I98)</f>
        <v>1</v>
      </c>
      <c r="S98" s="13">
        <f ca="1">COUNTIF(OFFSET(Unit_CFDAs!J$2,0,0,COUNTA(Unit_CFDAs!J$2:J$68000),1),$I98)</f>
        <v>1</v>
      </c>
      <c r="T98" s="13">
        <f ca="1">COUNTIF(OFFSET(Unit_CFDAs!K$2,0,0,COUNTA(Unit_CFDAs!K$2:K$68000),1),$I98)</f>
        <v>0</v>
      </c>
      <c r="U98" t="str">
        <f>INDEX('CFDA-Defs'!$C$2:$C$68000,MATCH(I98,'CFDA-Defs'!$B$2:$B$68000))</f>
        <v>National Institutes Of Health, Department Of Health And Human Services</v>
      </c>
      <c r="V98" t="str">
        <f>INDEX('CFDA-Defs'!$A$2:$A$68000,MATCH(I98,'CFDA-Defs'!$B$2:$B$68000))</f>
        <v>Mental Health Research Grants</v>
      </c>
    </row>
    <row r="99" spans="1:22">
      <c r="A99" s="1">
        <v>41059</v>
      </c>
      <c r="B99" s="1">
        <v>41221</v>
      </c>
      <c r="C99" t="s">
        <v>6488</v>
      </c>
      <c r="D99" t="s">
        <v>6489</v>
      </c>
      <c r="E99" t="s">
        <v>15</v>
      </c>
      <c r="F99">
        <v>600000</v>
      </c>
      <c r="G99" t="s">
        <v>6490</v>
      </c>
      <c r="H99" t="s">
        <v>6491</v>
      </c>
      <c r="I99">
        <v>93.242000000000004</v>
      </c>
      <c r="J99" s="9">
        <f ca="1">COUNTIF(OFFSET(Unit_CFDAs!A$2,0,0,COUNTA(Unit_CFDAs!A$2:A$68000),1),$I99)</f>
        <v>1</v>
      </c>
      <c r="K99" s="9">
        <f ca="1">COUNTIF(OFFSET(Unit_CFDAs!B$2,0,0,COUNTA(Unit_CFDAs!B$2:B$68000),1),$I99)</f>
        <v>0</v>
      </c>
      <c r="L99" s="9">
        <f ca="1">COUNTIF(OFFSET(Unit_CFDAs!C$2,0,0,COUNTA(Unit_CFDAs!C$2:C$68000),1),$I99)</f>
        <v>1</v>
      </c>
      <c r="M99" s="9">
        <f ca="1">COUNTIF(OFFSET(Unit_CFDAs!D$2,0,0,COUNTA(Unit_CFDAs!D$2:D$68000),1),$I99)</f>
        <v>1</v>
      </c>
      <c r="N99" s="9">
        <f ca="1">COUNTIF(OFFSET(Unit_CFDAs!E$2,0,0,COUNTA(Unit_CFDAs!E$2:E$68000),1),$I99)</f>
        <v>0</v>
      </c>
      <c r="O99" s="10">
        <f ca="1">COUNTIF(OFFSET(Unit_CFDAs!F$2,0,0,COUNTA(Unit_CFDAs!F$2:F$68000),1),$I99)</f>
        <v>1</v>
      </c>
      <c r="P99" s="13">
        <f ca="1">COUNTIF(OFFSET(Unit_CFDAs!G$2,0,0,COUNTA(Unit_CFDAs!G$2:G$68000),1),$I99)</f>
        <v>1</v>
      </c>
      <c r="Q99" s="13">
        <f ca="1">COUNTIF(OFFSET(Unit_CFDAs!H$2,0,0,COUNTA(Unit_CFDAs!H$2:H$68000),1),$I99)</f>
        <v>0</v>
      </c>
      <c r="R99" s="13">
        <f ca="1">COUNTIF(OFFSET(Unit_CFDAs!I$2,0,0,COUNTA(Unit_CFDAs!I$2:I$68000),1),$I99)</f>
        <v>1</v>
      </c>
      <c r="S99" s="13">
        <f ca="1">COUNTIF(OFFSET(Unit_CFDAs!J$2,0,0,COUNTA(Unit_CFDAs!J$2:J$68000),1),$I99)</f>
        <v>1</v>
      </c>
      <c r="T99" s="13">
        <f ca="1">COUNTIF(OFFSET(Unit_CFDAs!K$2,0,0,COUNTA(Unit_CFDAs!K$2:K$68000),1),$I99)</f>
        <v>0</v>
      </c>
      <c r="U99" t="str">
        <f>INDEX('CFDA-Defs'!$C$2:$C$68000,MATCH(I99,'CFDA-Defs'!$B$2:$B$68000))</f>
        <v>National Institutes Of Health, Department Of Health And Human Services</v>
      </c>
      <c r="V99" t="str">
        <f>INDEX('CFDA-Defs'!$A$2:$A$68000,MATCH(I99,'CFDA-Defs'!$B$2:$B$68000))</f>
        <v>Mental Health Research Grants</v>
      </c>
    </row>
    <row r="100" spans="1:22">
      <c r="A100" s="1">
        <v>41054</v>
      </c>
      <c r="B100" s="1">
        <v>41214</v>
      </c>
      <c r="C100" t="s">
        <v>804</v>
      </c>
      <c r="D100" t="s">
        <v>805</v>
      </c>
      <c r="E100" t="s">
        <v>15</v>
      </c>
      <c r="F100">
        <v>1500000</v>
      </c>
      <c r="G100" t="s">
        <v>806</v>
      </c>
      <c r="H100" t="s">
        <v>807</v>
      </c>
      <c r="I100">
        <v>93.855000000000004</v>
      </c>
      <c r="J100" s="9">
        <f ca="1">COUNTIF(OFFSET(Unit_CFDAs!A$2,0,0,COUNTA(Unit_CFDAs!A$2:A$68000),1),$I100)</f>
        <v>1</v>
      </c>
      <c r="K100" s="9">
        <f ca="1">COUNTIF(OFFSET(Unit_CFDAs!B$2,0,0,COUNTA(Unit_CFDAs!B$2:B$68000),1),$I100)</f>
        <v>1</v>
      </c>
      <c r="L100" s="9">
        <f ca="1">COUNTIF(OFFSET(Unit_CFDAs!C$2,0,0,COUNTA(Unit_CFDAs!C$2:C$68000),1),$I100)</f>
        <v>1</v>
      </c>
      <c r="M100" s="9">
        <f ca="1">COUNTIF(OFFSET(Unit_CFDAs!D$2,0,0,COUNTA(Unit_CFDAs!D$2:D$68000),1),$I100)</f>
        <v>0</v>
      </c>
      <c r="N100" s="9">
        <f ca="1">COUNTIF(OFFSET(Unit_CFDAs!E$2,0,0,COUNTA(Unit_CFDAs!E$2:E$68000),1),$I100)</f>
        <v>0</v>
      </c>
      <c r="O100" s="10">
        <f ca="1">COUNTIF(OFFSET(Unit_CFDAs!F$2,0,0,COUNTA(Unit_CFDAs!F$2:F$68000),1),$I100)</f>
        <v>0</v>
      </c>
      <c r="P100" s="13">
        <f ca="1">COUNTIF(OFFSET(Unit_CFDAs!G$2,0,0,COUNTA(Unit_CFDAs!G$2:G$68000),1),$I100)</f>
        <v>0</v>
      </c>
      <c r="Q100" s="13">
        <f ca="1">COUNTIF(OFFSET(Unit_CFDAs!H$2,0,0,COUNTA(Unit_CFDAs!H$2:H$68000),1),$I100)</f>
        <v>0</v>
      </c>
      <c r="R100" s="13">
        <f ca="1">COUNTIF(OFFSET(Unit_CFDAs!I$2,0,0,COUNTA(Unit_CFDAs!I$2:I$68000),1),$I100)</f>
        <v>1</v>
      </c>
      <c r="S100" s="13">
        <f ca="1">COUNTIF(OFFSET(Unit_CFDAs!J$2,0,0,COUNTA(Unit_CFDAs!J$2:J$68000),1),$I100)</f>
        <v>0</v>
      </c>
      <c r="T100" s="13">
        <f ca="1">COUNTIF(OFFSET(Unit_CFDAs!K$2,0,0,COUNTA(Unit_CFDAs!K$2:K$68000),1),$I100)</f>
        <v>0</v>
      </c>
      <c r="U100" t="str">
        <f>INDEX('CFDA-Defs'!$C$2:$C$68000,MATCH(I100,'CFDA-Defs'!$B$2:$B$68000))</f>
        <v>National Institutes Of Health, Department Of Health And Human Services</v>
      </c>
      <c r="V100" t="str">
        <f>INDEX('CFDA-Defs'!$A$2:$A$68000,MATCH(I100,'CFDA-Defs'!$B$2:$B$68000))</f>
        <v>Allergy and Infectious Diseases Research</v>
      </c>
    </row>
    <row r="101" spans="1:22">
      <c r="A101" s="1">
        <v>41054</v>
      </c>
      <c r="B101" s="1">
        <v>41247</v>
      </c>
      <c r="C101" t="s">
        <v>796</v>
      </c>
      <c r="D101" t="s">
        <v>797</v>
      </c>
      <c r="E101" t="s">
        <v>15</v>
      </c>
      <c r="F101" t="s">
        <v>12</v>
      </c>
      <c r="G101" t="s">
        <v>798</v>
      </c>
      <c r="H101" t="s">
        <v>799</v>
      </c>
      <c r="I101">
        <v>93.242000000000004</v>
      </c>
      <c r="J101" s="9">
        <f ca="1">COUNTIF(OFFSET(Unit_CFDAs!A$2,0,0,COUNTA(Unit_CFDAs!A$2:A$68000),1),$I101)</f>
        <v>1</v>
      </c>
      <c r="K101" s="9">
        <f ca="1">COUNTIF(OFFSET(Unit_CFDAs!B$2,0,0,COUNTA(Unit_CFDAs!B$2:B$68000),1),$I101)</f>
        <v>0</v>
      </c>
      <c r="L101" s="9">
        <f ca="1">COUNTIF(OFFSET(Unit_CFDAs!C$2,0,0,COUNTA(Unit_CFDAs!C$2:C$68000),1),$I101)</f>
        <v>1</v>
      </c>
      <c r="M101" s="9">
        <f ca="1">COUNTIF(OFFSET(Unit_CFDAs!D$2,0,0,COUNTA(Unit_CFDAs!D$2:D$68000),1),$I101)</f>
        <v>1</v>
      </c>
      <c r="N101" s="9">
        <f ca="1">COUNTIF(OFFSET(Unit_CFDAs!E$2,0,0,COUNTA(Unit_CFDAs!E$2:E$68000),1),$I101)</f>
        <v>0</v>
      </c>
      <c r="O101" s="10">
        <f ca="1">COUNTIF(OFFSET(Unit_CFDAs!F$2,0,0,COUNTA(Unit_CFDAs!F$2:F$68000),1),$I101)</f>
        <v>1</v>
      </c>
      <c r="P101" s="13">
        <f ca="1">COUNTIF(OFFSET(Unit_CFDAs!G$2,0,0,COUNTA(Unit_CFDAs!G$2:G$68000),1),$I101)</f>
        <v>1</v>
      </c>
      <c r="Q101" s="13">
        <f ca="1">COUNTIF(OFFSET(Unit_CFDAs!H$2,0,0,COUNTA(Unit_CFDAs!H$2:H$68000),1),$I101)</f>
        <v>0</v>
      </c>
      <c r="R101" s="13">
        <f ca="1">COUNTIF(OFFSET(Unit_CFDAs!I$2,0,0,COUNTA(Unit_CFDAs!I$2:I$68000),1),$I101)</f>
        <v>1</v>
      </c>
      <c r="S101" s="13">
        <f ca="1">COUNTIF(OFFSET(Unit_CFDAs!J$2,0,0,COUNTA(Unit_CFDAs!J$2:J$68000),1),$I101)</f>
        <v>1</v>
      </c>
      <c r="T101" s="13">
        <f ca="1">COUNTIF(OFFSET(Unit_CFDAs!K$2,0,0,COUNTA(Unit_CFDAs!K$2:K$68000),1),$I101)</f>
        <v>0</v>
      </c>
      <c r="U101" t="str">
        <f>INDEX('CFDA-Defs'!$C$2:$C$68000,MATCH(I101,'CFDA-Defs'!$B$2:$B$68000))</f>
        <v>National Institutes Of Health, Department Of Health And Human Services</v>
      </c>
      <c r="V101" t="str">
        <f>INDEX('CFDA-Defs'!$A$2:$A$68000,MATCH(I101,'CFDA-Defs'!$B$2:$B$68000))</f>
        <v>Mental Health Research Grants</v>
      </c>
    </row>
    <row r="102" spans="1:22">
      <c r="A102" s="1">
        <v>41054</v>
      </c>
      <c r="B102" s="1">
        <v>41249</v>
      </c>
      <c r="C102" t="s">
        <v>792</v>
      </c>
      <c r="D102" t="s">
        <v>793</v>
      </c>
      <c r="E102" t="s">
        <v>15</v>
      </c>
      <c r="F102">
        <v>500000</v>
      </c>
      <c r="G102" t="s">
        <v>794</v>
      </c>
      <c r="H102" t="s">
        <v>795</v>
      </c>
      <c r="I102">
        <v>93.242000000000004</v>
      </c>
      <c r="J102" s="9">
        <f ca="1">COUNTIF(OFFSET(Unit_CFDAs!A$2,0,0,COUNTA(Unit_CFDAs!A$2:A$68000),1),$I102)</f>
        <v>1</v>
      </c>
      <c r="K102" s="9">
        <f ca="1">COUNTIF(OFFSET(Unit_CFDAs!B$2,0,0,COUNTA(Unit_CFDAs!B$2:B$68000),1),$I102)</f>
        <v>0</v>
      </c>
      <c r="L102" s="9">
        <f ca="1">COUNTIF(OFFSET(Unit_CFDAs!C$2,0,0,COUNTA(Unit_CFDAs!C$2:C$68000),1),$I102)</f>
        <v>1</v>
      </c>
      <c r="M102" s="9">
        <f ca="1">COUNTIF(OFFSET(Unit_CFDAs!D$2,0,0,COUNTA(Unit_CFDAs!D$2:D$68000),1),$I102)</f>
        <v>1</v>
      </c>
      <c r="N102" s="9">
        <f ca="1">COUNTIF(OFFSET(Unit_CFDAs!E$2,0,0,COUNTA(Unit_CFDAs!E$2:E$68000),1),$I102)</f>
        <v>0</v>
      </c>
      <c r="O102" s="10">
        <f ca="1">COUNTIF(OFFSET(Unit_CFDAs!F$2,0,0,COUNTA(Unit_CFDAs!F$2:F$68000),1),$I102)</f>
        <v>1</v>
      </c>
      <c r="P102" s="13">
        <f ca="1">COUNTIF(OFFSET(Unit_CFDAs!G$2,0,0,COUNTA(Unit_CFDAs!G$2:G$68000),1),$I102)</f>
        <v>1</v>
      </c>
      <c r="Q102" s="13">
        <f ca="1">COUNTIF(OFFSET(Unit_CFDAs!H$2,0,0,COUNTA(Unit_CFDAs!H$2:H$68000),1),$I102)</f>
        <v>0</v>
      </c>
      <c r="R102" s="13">
        <f ca="1">COUNTIF(OFFSET(Unit_CFDAs!I$2,0,0,COUNTA(Unit_CFDAs!I$2:I$68000),1),$I102)</f>
        <v>1</v>
      </c>
      <c r="S102" s="13">
        <f ca="1">COUNTIF(OFFSET(Unit_CFDAs!J$2,0,0,COUNTA(Unit_CFDAs!J$2:J$68000),1),$I102)</f>
        <v>1</v>
      </c>
      <c r="T102" s="13">
        <f ca="1">COUNTIF(OFFSET(Unit_CFDAs!K$2,0,0,COUNTA(Unit_CFDAs!K$2:K$68000),1),$I102)</f>
        <v>0</v>
      </c>
      <c r="U102" t="str">
        <f>INDEX('CFDA-Defs'!$C$2:$C$68000,MATCH(I102,'CFDA-Defs'!$B$2:$B$68000))</f>
        <v>National Institutes Of Health, Department Of Health And Human Services</v>
      </c>
      <c r="V102" t="str">
        <f>INDEX('CFDA-Defs'!$A$2:$A$68000,MATCH(I102,'CFDA-Defs'!$B$2:$B$68000))</f>
        <v>Mental Health Research Grants</v>
      </c>
    </row>
    <row r="103" spans="1:22">
      <c r="A103" s="1">
        <v>41053</v>
      </c>
      <c r="B103" s="1">
        <v>41121</v>
      </c>
      <c r="C103" t="s">
        <v>824</v>
      </c>
      <c r="D103" t="s">
        <v>825</v>
      </c>
      <c r="E103" t="s">
        <v>15</v>
      </c>
      <c r="F103" t="s">
        <v>12</v>
      </c>
      <c r="G103" t="s">
        <v>826</v>
      </c>
      <c r="H103" t="s">
        <v>827</v>
      </c>
      <c r="I103">
        <v>93.352000000000004</v>
      </c>
      <c r="J103" s="9">
        <f ca="1">COUNTIF(OFFSET(Unit_CFDAs!A$2,0,0,COUNTA(Unit_CFDAs!A$2:A$68000),1),$I103)</f>
        <v>0</v>
      </c>
      <c r="K103" s="9">
        <f ca="1">COUNTIF(OFFSET(Unit_CFDAs!B$2,0,0,COUNTA(Unit_CFDAs!B$2:B$68000),1),$I103)</f>
        <v>0</v>
      </c>
      <c r="L103" s="9">
        <f ca="1">COUNTIF(OFFSET(Unit_CFDAs!C$2,0,0,COUNTA(Unit_CFDAs!C$2:C$68000),1),$I103)</f>
        <v>0</v>
      </c>
      <c r="M103" s="9">
        <f ca="1">COUNTIF(OFFSET(Unit_CFDAs!D$2,0,0,COUNTA(Unit_CFDAs!D$2:D$68000),1),$I103)</f>
        <v>0</v>
      </c>
      <c r="N103" s="9">
        <f ca="1">COUNTIF(OFFSET(Unit_CFDAs!E$2,0,0,COUNTA(Unit_CFDAs!E$2:E$68000),1),$I103)</f>
        <v>0</v>
      </c>
      <c r="O103" s="10">
        <f ca="1">COUNTIF(OFFSET(Unit_CFDAs!F$2,0,0,COUNTA(Unit_CFDAs!F$2:F$68000),1),$I103)</f>
        <v>0</v>
      </c>
      <c r="P103" s="13">
        <f ca="1">COUNTIF(OFFSET(Unit_CFDAs!G$2,0,0,COUNTA(Unit_CFDAs!G$2:G$68000),1),$I103)</f>
        <v>0</v>
      </c>
      <c r="Q103" s="13">
        <f ca="1">COUNTIF(OFFSET(Unit_CFDAs!H$2,0,0,COUNTA(Unit_CFDAs!H$2:H$68000),1),$I103)</f>
        <v>0</v>
      </c>
      <c r="R103" s="13">
        <f ca="1">COUNTIF(OFFSET(Unit_CFDAs!I$2,0,0,COUNTA(Unit_CFDAs!I$2:I$68000),1),$I103)</f>
        <v>0</v>
      </c>
      <c r="S103" s="13">
        <f ca="1">COUNTIF(OFFSET(Unit_CFDAs!J$2,0,0,COUNTA(Unit_CFDAs!J$2:J$68000),1),$I103)</f>
        <v>0</v>
      </c>
      <c r="T103" s="13">
        <f ca="1">COUNTIF(OFFSET(Unit_CFDAs!K$2,0,0,COUNTA(Unit_CFDAs!K$2:K$68000),1),$I103)</f>
        <v>0</v>
      </c>
      <c r="U103" t="str">
        <f>INDEX('CFDA-Defs'!$C$2:$C$68000,MATCH(I103,'CFDA-Defs'!$B$2:$B$68000))</f>
        <v>National Institutes Of Health, Department Of Health And Human Services</v>
      </c>
      <c r="V103" t="str">
        <f>INDEX('CFDA-Defs'!$A$2:$A$68000,MATCH(I103,'CFDA-Defs'!$B$2:$B$68000))</f>
        <v>Construction Support</v>
      </c>
    </row>
    <row r="104" spans="1:22">
      <c r="A104" s="1">
        <v>41052</v>
      </c>
      <c r="B104" s="1">
        <v>41121</v>
      </c>
      <c r="C104" t="s">
        <v>816</v>
      </c>
      <c r="D104" t="s">
        <v>817</v>
      </c>
      <c r="E104" t="s">
        <v>15</v>
      </c>
      <c r="F104" t="s">
        <v>12</v>
      </c>
      <c r="G104" t="s">
        <v>818</v>
      </c>
      <c r="H104" t="s">
        <v>819</v>
      </c>
      <c r="I104">
        <v>93.350999999999999</v>
      </c>
      <c r="J104" s="9">
        <f ca="1">COUNTIF(OFFSET(Unit_CFDAs!A$2,0,0,COUNTA(Unit_CFDAs!A$2:A$68000),1),$I104)</f>
        <v>0</v>
      </c>
      <c r="K104" s="9">
        <f ca="1">COUNTIF(OFFSET(Unit_CFDAs!B$2,0,0,COUNTA(Unit_CFDAs!B$2:B$68000),1),$I104)</f>
        <v>0</v>
      </c>
      <c r="L104" s="9">
        <f ca="1">COUNTIF(OFFSET(Unit_CFDAs!C$2,0,0,COUNTA(Unit_CFDAs!C$2:C$68000),1),$I104)</f>
        <v>0</v>
      </c>
      <c r="M104" s="9">
        <f ca="1">COUNTIF(OFFSET(Unit_CFDAs!D$2,0,0,COUNTA(Unit_CFDAs!D$2:D$68000),1),$I104)</f>
        <v>0</v>
      </c>
      <c r="N104" s="9">
        <f ca="1">COUNTIF(OFFSET(Unit_CFDAs!E$2,0,0,COUNTA(Unit_CFDAs!E$2:E$68000),1),$I104)</f>
        <v>0</v>
      </c>
      <c r="O104" s="10">
        <f ca="1">COUNTIF(OFFSET(Unit_CFDAs!F$2,0,0,COUNTA(Unit_CFDAs!F$2:F$68000),1),$I104)</f>
        <v>0</v>
      </c>
      <c r="P104" s="13">
        <f ca="1">COUNTIF(OFFSET(Unit_CFDAs!G$2,0,0,COUNTA(Unit_CFDAs!G$2:G$68000),1),$I104)</f>
        <v>0</v>
      </c>
      <c r="Q104" s="13">
        <f ca="1">COUNTIF(OFFSET(Unit_CFDAs!H$2,0,0,COUNTA(Unit_CFDAs!H$2:H$68000),1),$I104)</f>
        <v>1</v>
      </c>
      <c r="R104" s="13">
        <f ca="1">COUNTIF(OFFSET(Unit_CFDAs!I$2,0,0,COUNTA(Unit_CFDAs!I$2:I$68000),1),$I104)</f>
        <v>0</v>
      </c>
      <c r="S104" s="13">
        <f ca="1">COUNTIF(OFFSET(Unit_CFDAs!J$2,0,0,COUNTA(Unit_CFDAs!J$2:J$68000),1),$I104)</f>
        <v>0</v>
      </c>
      <c r="T104" s="13">
        <f ca="1">COUNTIF(OFFSET(Unit_CFDAs!K$2,0,0,COUNTA(Unit_CFDAs!K$2:K$68000),1),$I104)</f>
        <v>0</v>
      </c>
      <c r="U104" t="str">
        <f>INDEX('CFDA-Defs'!$C$2:$C$68000,MATCH(I104,'CFDA-Defs'!$B$2:$B$68000))</f>
        <v>National Institutes Of Health, Department Of Health And Human Services</v>
      </c>
      <c r="V104" t="str">
        <f>INDEX('CFDA-Defs'!$A$2:$A$68000,MATCH(I104,'CFDA-Defs'!$B$2:$B$68000))</f>
        <v>Research Infrastructure Programs</v>
      </c>
    </row>
    <row r="105" spans="1:22">
      <c r="A105" s="1">
        <v>41052</v>
      </c>
      <c r="B105" s="1">
        <v>41121</v>
      </c>
      <c r="C105" t="s">
        <v>820</v>
      </c>
      <c r="D105" t="s">
        <v>821</v>
      </c>
      <c r="E105" t="s">
        <v>15</v>
      </c>
      <c r="F105" t="s">
        <v>12</v>
      </c>
      <c r="G105" t="s">
        <v>822</v>
      </c>
      <c r="H105" t="s">
        <v>823</v>
      </c>
      <c r="I105">
        <v>93.350999999999999</v>
      </c>
      <c r="J105" s="9">
        <f ca="1">COUNTIF(OFFSET(Unit_CFDAs!A$2,0,0,COUNTA(Unit_CFDAs!A$2:A$68000),1),$I105)</f>
        <v>0</v>
      </c>
      <c r="K105" s="9">
        <f ca="1">COUNTIF(OFFSET(Unit_CFDAs!B$2,0,0,COUNTA(Unit_CFDAs!B$2:B$68000),1),$I105)</f>
        <v>0</v>
      </c>
      <c r="L105" s="9">
        <f ca="1">COUNTIF(OFFSET(Unit_CFDAs!C$2,0,0,COUNTA(Unit_CFDAs!C$2:C$68000),1),$I105)</f>
        <v>0</v>
      </c>
      <c r="M105" s="9">
        <f ca="1">COUNTIF(OFFSET(Unit_CFDAs!D$2,0,0,COUNTA(Unit_CFDAs!D$2:D$68000),1),$I105)</f>
        <v>0</v>
      </c>
      <c r="N105" s="9">
        <f ca="1">COUNTIF(OFFSET(Unit_CFDAs!E$2,0,0,COUNTA(Unit_CFDAs!E$2:E$68000),1),$I105)</f>
        <v>0</v>
      </c>
      <c r="O105" s="10">
        <f ca="1">COUNTIF(OFFSET(Unit_CFDAs!F$2,0,0,COUNTA(Unit_CFDAs!F$2:F$68000),1),$I105)</f>
        <v>0</v>
      </c>
      <c r="P105" s="13">
        <f ca="1">COUNTIF(OFFSET(Unit_CFDAs!G$2,0,0,COUNTA(Unit_CFDAs!G$2:G$68000),1),$I105)</f>
        <v>0</v>
      </c>
      <c r="Q105" s="13">
        <f ca="1">COUNTIF(OFFSET(Unit_CFDAs!H$2,0,0,COUNTA(Unit_CFDAs!H$2:H$68000),1),$I105)</f>
        <v>1</v>
      </c>
      <c r="R105" s="13">
        <f ca="1">COUNTIF(OFFSET(Unit_CFDAs!I$2,0,0,COUNTA(Unit_CFDAs!I$2:I$68000),1),$I105)</f>
        <v>0</v>
      </c>
      <c r="S105" s="13">
        <f ca="1">COUNTIF(OFFSET(Unit_CFDAs!J$2,0,0,COUNTA(Unit_CFDAs!J$2:J$68000),1),$I105)</f>
        <v>0</v>
      </c>
      <c r="T105" s="13">
        <f ca="1">COUNTIF(OFFSET(Unit_CFDAs!K$2,0,0,COUNTA(Unit_CFDAs!K$2:K$68000),1),$I105)</f>
        <v>0</v>
      </c>
      <c r="U105" t="str">
        <f>INDEX('CFDA-Defs'!$C$2:$C$68000,MATCH(I105,'CFDA-Defs'!$B$2:$B$68000))</f>
        <v>National Institutes Of Health, Department Of Health And Human Services</v>
      </c>
      <c r="V105" t="str">
        <f>INDEX('CFDA-Defs'!$A$2:$A$68000,MATCH(I105,'CFDA-Defs'!$B$2:$B$68000))</f>
        <v>Research Infrastructure Programs</v>
      </c>
    </row>
    <row r="106" spans="1:22">
      <c r="A106" s="1">
        <v>41051</v>
      </c>
      <c r="B106" s="1">
        <v>41136</v>
      </c>
      <c r="C106" t="s">
        <v>812</v>
      </c>
      <c r="D106" t="s">
        <v>813</v>
      </c>
      <c r="E106" t="s">
        <v>15</v>
      </c>
      <c r="F106">
        <v>1100000</v>
      </c>
      <c r="G106" t="s">
        <v>814</v>
      </c>
      <c r="H106" t="s">
        <v>815</v>
      </c>
      <c r="I106">
        <v>93.242000000000004</v>
      </c>
      <c r="J106" s="9">
        <f ca="1">COUNTIF(OFFSET(Unit_CFDAs!A$2,0,0,COUNTA(Unit_CFDAs!A$2:A$68000),1),$I106)</f>
        <v>1</v>
      </c>
      <c r="K106" s="9">
        <f ca="1">COUNTIF(OFFSET(Unit_CFDAs!B$2,0,0,COUNTA(Unit_CFDAs!B$2:B$68000),1),$I106)</f>
        <v>0</v>
      </c>
      <c r="L106" s="9">
        <f ca="1">COUNTIF(OFFSET(Unit_CFDAs!C$2,0,0,COUNTA(Unit_CFDAs!C$2:C$68000),1),$I106)</f>
        <v>1</v>
      </c>
      <c r="M106" s="9">
        <f ca="1">COUNTIF(OFFSET(Unit_CFDAs!D$2,0,0,COUNTA(Unit_CFDAs!D$2:D$68000),1),$I106)</f>
        <v>1</v>
      </c>
      <c r="N106" s="9">
        <f ca="1">COUNTIF(OFFSET(Unit_CFDAs!E$2,0,0,COUNTA(Unit_CFDAs!E$2:E$68000),1),$I106)</f>
        <v>0</v>
      </c>
      <c r="O106" s="10">
        <f ca="1">COUNTIF(OFFSET(Unit_CFDAs!F$2,0,0,COUNTA(Unit_CFDAs!F$2:F$68000),1),$I106)</f>
        <v>1</v>
      </c>
      <c r="P106" s="13">
        <f ca="1">COUNTIF(OFFSET(Unit_CFDAs!G$2,0,0,COUNTA(Unit_CFDAs!G$2:G$68000),1),$I106)</f>
        <v>1</v>
      </c>
      <c r="Q106" s="13">
        <f ca="1">COUNTIF(OFFSET(Unit_CFDAs!H$2,0,0,COUNTA(Unit_CFDAs!H$2:H$68000),1),$I106)</f>
        <v>0</v>
      </c>
      <c r="R106" s="13">
        <f ca="1">COUNTIF(OFFSET(Unit_CFDAs!I$2,0,0,COUNTA(Unit_CFDAs!I$2:I$68000),1),$I106)</f>
        <v>1</v>
      </c>
      <c r="S106" s="13">
        <f ca="1">COUNTIF(OFFSET(Unit_CFDAs!J$2,0,0,COUNTA(Unit_CFDAs!J$2:J$68000),1),$I106)</f>
        <v>1</v>
      </c>
      <c r="T106" s="13">
        <f ca="1">COUNTIF(OFFSET(Unit_CFDAs!K$2,0,0,COUNTA(Unit_CFDAs!K$2:K$68000),1),$I106)</f>
        <v>0</v>
      </c>
      <c r="U106" t="str">
        <f>INDEX('CFDA-Defs'!$C$2:$C$68000,MATCH(I106,'CFDA-Defs'!$B$2:$B$68000))</f>
        <v>National Institutes Of Health, Department Of Health And Human Services</v>
      </c>
      <c r="V106" t="str">
        <f>INDEX('CFDA-Defs'!$A$2:$A$68000,MATCH(I106,'CFDA-Defs'!$B$2:$B$68000))</f>
        <v>Mental Health Research Grants</v>
      </c>
    </row>
    <row r="107" spans="1:22">
      <c r="A107" s="1">
        <v>41051</v>
      </c>
      <c r="B107" s="1">
        <v>41234</v>
      </c>
      <c r="C107" t="s">
        <v>800</v>
      </c>
      <c r="D107" t="s">
        <v>801</v>
      </c>
      <c r="E107" t="s">
        <v>15</v>
      </c>
      <c r="F107">
        <v>350000</v>
      </c>
      <c r="G107" t="s">
        <v>802</v>
      </c>
      <c r="H107" t="s">
        <v>803</v>
      </c>
      <c r="I107">
        <v>93.846999999999994</v>
      </c>
      <c r="J107" s="9">
        <f ca="1">COUNTIF(OFFSET(Unit_CFDAs!A$2,0,0,COUNTA(Unit_CFDAs!A$2:A$68000),1),$I107)</f>
        <v>1</v>
      </c>
      <c r="K107" s="9">
        <f ca="1">COUNTIF(OFFSET(Unit_CFDAs!B$2,0,0,COUNTA(Unit_CFDAs!B$2:B$68000),1),$I107)</f>
        <v>0</v>
      </c>
      <c r="L107" s="9">
        <f ca="1">COUNTIF(OFFSET(Unit_CFDAs!C$2,0,0,COUNTA(Unit_CFDAs!C$2:C$68000),1),$I107)</f>
        <v>1</v>
      </c>
      <c r="M107" s="9">
        <f ca="1">COUNTIF(OFFSET(Unit_CFDAs!D$2,0,0,COUNTA(Unit_CFDAs!D$2:D$68000),1),$I107)</f>
        <v>1</v>
      </c>
      <c r="N107" s="9">
        <f ca="1">COUNTIF(OFFSET(Unit_CFDAs!E$2,0,0,COUNTA(Unit_CFDAs!E$2:E$68000),1),$I107)</f>
        <v>0</v>
      </c>
      <c r="O107" s="10">
        <f ca="1">COUNTIF(OFFSET(Unit_CFDAs!F$2,0,0,COUNTA(Unit_CFDAs!F$2:F$68000),1),$I107)</f>
        <v>0</v>
      </c>
      <c r="P107" s="13">
        <f ca="1">COUNTIF(OFFSET(Unit_CFDAs!G$2,0,0,COUNTA(Unit_CFDAs!G$2:G$68000),1),$I107)</f>
        <v>0</v>
      </c>
      <c r="Q107" s="13">
        <f ca="1">COUNTIF(OFFSET(Unit_CFDAs!H$2,0,0,COUNTA(Unit_CFDAs!H$2:H$68000),1),$I107)</f>
        <v>0</v>
      </c>
      <c r="R107" s="13">
        <f ca="1">COUNTIF(OFFSET(Unit_CFDAs!I$2,0,0,COUNTA(Unit_CFDAs!I$2:I$68000),1),$I107)</f>
        <v>1</v>
      </c>
      <c r="S107" s="13">
        <f ca="1">COUNTIF(OFFSET(Unit_CFDAs!J$2,0,0,COUNTA(Unit_CFDAs!J$2:J$68000),1),$I107)</f>
        <v>1</v>
      </c>
      <c r="T107" s="13">
        <f ca="1">COUNTIF(OFFSET(Unit_CFDAs!K$2,0,0,COUNTA(Unit_CFDAs!K$2:K$68000),1),$I107)</f>
        <v>0</v>
      </c>
      <c r="U107" t="str">
        <f>INDEX('CFDA-Defs'!$C$2:$C$68000,MATCH(I107,'CFDA-Defs'!$B$2:$B$68000))</f>
        <v>National Institutes Of Health, Department Of Health And Human Services</v>
      </c>
      <c r="V107" t="str">
        <f>INDEX('CFDA-Defs'!$A$2:$A$68000,MATCH(I107,'CFDA-Defs'!$B$2:$B$68000))</f>
        <v>Diabetes, Digestive, and Kidney Diseases Extramural Research</v>
      </c>
    </row>
    <row r="108" spans="1:22">
      <c r="A108" s="1">
        <v>41046</v>
      </c>
      <c r="B108" s="1">
        <v>41184</v>
      </c>
      <c r="C108" t="s">
        <v>808</v>
      </c>
      <c r="D108" t="s">
        <v>809</v>
      </c>
      <c r="E108" t="s">
        <v>15</v>
      </c>
      <c r="F108" t="s">
        <v>12</v>
      </c>
      <c r="G108" t="s">
        <v>810</v>
      </c>
      <c r="H108" t="s">
        <v>811</v>
      </c>
      <c r="I108">
        <v>93.855000000000004</v>
      </c>
      <c r="J108" s="9">
        <f ca="1">COUNTIF(OFFSET(Unit_CFDAs!A$2,0,0,COUNTA(Unit_CFDAs!A$2:A$68000),1),$I108)</f>
        <v>1</v>
      </c>
      <c r="K108" s="9">
        <f ca="1">COUNTIF(OFFSET(Unit_CFDAs!B$2,0,0,COUNTA(Unit_CFDAs!B$2:B$68000),1),$I108)</f>
        <v>1</v>
      </c>
      <c r="L108" s="9">
        <f ca="1">COUNTIF(OFFSET(Unit_CFDAs!C$2,0,0,COUNTA(Unit_CFDAs!C$2:C$68000),1),$I108)</f>
        <v>1</v>
      </c>
      <c r="M108" s="9">
        <f ca="1">COUNTIF(OFFSET(Unit_CFDAs!D$2,0,0,COUNTA(Unit_CFDAs!D$2:D$68000),1),$I108)</f>
        <v>0</v>
      </c>
      <c r="N108" s="9">
        <f ca="1">COUNTIF(OFFSET(Unit_CFDAs!E$2,0,0,COUNTA(Unit_CFDAs!E$2:E$68000),1),$I108)</f>
        <v>0</v>
      </c>
      <c r="O108" s="10">
        <f ca="1">COUNTIF(OFFSET(Unit_CFDAs!F$2,0,0,COUNTA(Unit_CFDAs!F$2:F$68000),1),$I108)</f>
        <v>0</v>
      </c>
      <c r="P108" s="13">
        <f ca="1">COUNTIF(OFFSET(Unit_CFDAs!G$2,0,0,COUNTA(Unit_CFDAs!G$2:G$68000),1),$I108)</f>
        <v>0</v>
      </c>
      <c r="Q108" s="13">
        <f ca="1">COUNTIF(OFFSET(Unit_CFDAs!H$2,0,0,COUNTA(Unit_CFDAs!H$2:H$68000),1),$I108)</f>
        <v>0</v>
      </c>
      <c r="R108" s="13">
        <f ca="1">COUNTIF(OFFSET(Unit_CFDAs!I$2,0,0,COUNTA(Unit_CFDAs!I$2:I$68000),1),$I108)</f>
        <v>1</v>
      </c>
      <c r="S108" s="13">
        <f ca="1">COUNTIF(OFFSET(Unit_CFDAs!J$2,0,0,COUNTA(Unit_CFDAs!J$2:J$68000),1),$I108)</f>
        <v>0</v>
      </c>
      <c r="T108" s="13">
        <f ca="1">COUNTIF(OFFSET(Unit_CFDAs!K$2,0,0,COUNTA(Unit_CFDAs!K$2:K$68000),1),$I108)</f>
        <v>0</v>
      </c>
      <c r="U108" t="str">
        <f>INDEX('CFDA-Defs'!$C$2:$C$68000,MATCH(I108,'CFDA-Defs'!$B$2:$B$68000))</f>
        <v>National Institutes Of Health, Department Of Health And Human Services</v>
      </c>
      <c r="V108" t="str">
        <f>INDEX('CFDA-Defs'!$A$2:$A$68000,MATCH(I108,'CFDA-Defs'!$B$2:$B$68000))</f>
        <v>Allergy and Infectious Diseases Research</v>
      </c>
    </row>
    <row r="109" spans="1:22">
      <c r="A109" s="1">
        <v>41044</v>
      </c>
      <c r="B109" s="1">
        <v>41120</v>
      </c>
      <c r="C109" t="s">
        <v>584</v>
      </c>
      <c r="D109" t="s">
        <v>6607</v>
      </c>
      <c r="E109" t="s">
        <v>503</v>
      </c>
      <c r="F109">
        <v>100000</v>
      </c>
      <c r="G109" t="s">
        <v>585</v>
      </c>
      <c r="I109">
        <v>19.04</v>
      </c>
      <c r="J109" s="9">
        <f ca="1">COUNTIF(OFFSET(Unit_CFDAs!A$2,0,0,COUNTA(Unit_CFDAs!A$2:A$68000),1),$I109)</f>
        <v>0</v>
      </c>
      <c r="K109" s="9">
        <f ca="1">COUNTIF(OFFSET(Unit_CFDAs!B$2,0,0,COUNTA(Unit_CFDAs!B$2:B$68000),1),$I109)</f>
        <v>0</v>
      </c>
      <c r="L109" s="9">
        <f ca="1">COUNTIF(OFFSET(Unit_CFDAs!C$2,0,0,COUNTA(Unit_CFDAs!C$2:C$68000),1),$I109)</f>
        <v>0</v>
      </c>
      <c r="M109" s="9">
        <f ca="1">COUNTIF(OFFSET(Unit_CFDAs!D$2,0,0,COUNTA(Unit_CFDAs!D$2:D$68000),1),$I109)</f>
        <v>0</v>
      </c>
      <c r="N109" s="9">
        <f ca="1">COUNTIF(OFFSET(Unit_CFDAs!E$2,0,0,COUNTA(Unit_CFDAs!E$2:E$68000),1),$I109)</f>
        <v>0</v>
      </c>
      <c r="O109" s="10">
        <f ca="1">COUNTIF(OFFSET(Unit_CFDAs!F$2,0,0,COUNTA(Unit_CFDAs!F$2:F$68000),1),$I109)</f>
        <v>0</v>
      </c>
      <c r="P109" s="13">
        <f ca="1">COUNTIF(OFFSET(Unit_CFDAs!G$2,0,0,COUNTA(Unit_CFDAs!G$2:G$68000),1),$I109)</f>
        <v>0</v>
      </c>
      <c r="Q109" s="13">
        <f ca="1">COUNTIF(OFFSET(Unit_CFDAs!H$2,0,0,COUNTA(Unit_CFDAs!H$2:H$68000),1),$I109)</f>
        <v>0</v>
      </c>
      <c r="R109" s="13">
        <f ca="1">COUNTIF(OFFSET(Unit_CFDAs!I$2,0,0,COUNTA(Unit_CFDAs!I$2:I$68000),1),$I109)</f>
        <v>0</v>
      </c>
      <c r="S109" s="13">
        <f ca="1">COUNTIF(OFFSET(Unit_CFDAs!J$2,0,0,COUNTA(Unit_CFDAs!J$2:J$68000),1),$I109)</f>
        <v>0</v>
      </c>
      <c r="T109" s="13">
        <f ca="1">COUNTIF(OFFSET(Unit_CFDAs!K$2,0,0,COUNTA(Unit_CFDAs!K$2:K$68000),1),$I109)</f>
        <v>0</v>
      </c>
      <c r="U109" t="str">
        <f>INDEX('CFDA-Defs'!$C$2:$C$68000,MATCH(I109,'CFDA-Defs'!$B$2:$B$68000))</f>
        <v>Under Secretary For Public Diplomacy And Public Affairs , Department Of State</v>
      </c>
      <c r="V109" t="str">
        <f>INDEX('CFDA-Defs'!$A$2:$A$68000,MATCH(I109,'CFDA-Defs'!$B$2:$B$68000))</f>
        <v>Public Diplomacy Programs</v>
      </c>
    </row>
    <row r="110" spans="1:22">
      <c r="A110" s="1">
        <v>41044</v>
      </c>
      <c r="B110" s="1">
        <v>41135</v>
      </c>
      <c r="C110" t="s">
        <v>554</v>
      </c>
      <c r="D110" t="s">
        <v>555</v>
      </c>
      <c r="E110" t="s">
        <v>15</v>
      </c>
      <c r="F110">
        <v>100000</v>
      </c>
      <c r="G110" t="s">
        <v>556</v>
      </c>
      <c r="H110" t="s">
        <v>557</v>
      </c>
      <c r="I110">
        <v>93.866</v>
      </c>
      <c r="J110" s="9">
        <f ca="1">COUNTIF(OFFSET(Unit_CFDAs!A$2,0,0,COUNTA(Unit_CFDAs!A$2:A$68000),1),$I110)</f>
        <v>1</v>
      </c>
      <c r="K110" s="9">
        <f ca="1">COUNTIF(OFFSET(Unit_CFDAs!B$2,0,0,COUNTA(Unit_CFDAs!B$2:B$68000),1),$I110)</f>
        <v>0</v>
      </c>
      <c r="L110" s="9">
        <f ca="1">COUNTIF(OFFSET(Unit_CFDAs!C$2,0,0,COUNTA(Unit_CFDAs!C$2:C$68000),1),$I110)</f>
        <v>1</v>
      </c>
      <c r="M110" s="9">
        <f ca="1">COUNTIF(OFFSET(Unit_CFDAs!D$2,0,0,COUNTA(Unit_CFDAs!D$2:D$68000),1),$I110)</f>
        <v>1</v>
      </c>
      <c r="N110" s="9">
        <f ca="1">COUNTIF(OFFSET(Unit_CFDAs!E$2,0,0,COUNTA(Unit_CFDAs!E$2:E$68000),1),$I110)</f>
        <v>0</v>
      </c>
      <c r="O110" s="10">
        <f ca="1">COUNTIF(OFFSET(Unit_CFDAs!F$2,0,0,COUNTA(Unit_CFDAs!F$2:F$68000),1),$I110)</f>
        <v>2</v>
      </c>
      <c r="P110" s="13">
        <f ca="1">COUNTIF(OFFSET(Unit_CFDAs!G$2,0,0,COUNTA(Unit_CFDAs!G$2:G$68000),1),$I110)</f>
        <v>0</v>
      </c>
      <c r="Q110" s="13">
        <f ca="1">COUNTIF(OFFSET(Unit_CFDAs!H$2,0,0,COUNTA(Unit_CFDAs!H$2:H$68000),1),$I110)</f>
        <v>0</v>
      </c>
      <c r="R110" s="13">
        <f ca="1">COUNTIF(OFFSET(Unit_CFDAs!I$2,0,0,COUNTA(Unit_CFDAs!I$2:I$68000),1),$I110)</f>
        <v>1</v>
      </c>
      <c r="S110" s="13">
        <f ca="1">COUNTIF(OFFSET(Unit_CFDAs!J$2,0,0,COUNTA(Unit_CFDAs!J$2:J$68000),1),$I110)</f>
        <v>1</v>
      </c>
      <c r="T110" s="13">
        <f ca="1">COUNTIF(OFFSET(Unit_CFDAs!K$2,0,0,COUNTA(Unit_CFDAs!K$2:K$68000),1),$I110)</f>
        <v>0</v>
      </c>
      <c r="U110" t="str">
        <f>INDEX('CFDA-Defs'!$C$2:$C$68000,MATCH(I110,'CFDA-Defs'!$B$2:$B$68000))</f>
        <v>National Institutes Of Health, Department Of Health And Human Services</v>
      </c>
      <c r="V110" t="str">
        <f>INDEX('CFDA-Defs'!$A$2:$A$68000,MATCH(I110,'CFDA-Defs'!$B$2:$B$68000))</f>
        <v>Aging Research</v>
      </c>
    </row>
    <row r="111" spans="1:22">
      <c r="A111" s="1">
        <v>41039</v>
      </c>
      <c r="B111" s="1">
        <v>41178</v>
      </c>
      <c r="C111" t="s">
        <v>658</v>
      </c>
      <c r="D111" t="s">
        <v>659</v>
      </c>
      <c r="E111" t="s">
        <v>15</v>
      </c>
      <c r="F111">
        <v>350000</v>
      </c>
      <c r="G111" t="s">
        <v>660</v>
      </c>
      <c r="H111" t="s">
        <v>661</v>
      </c>
      <c r="I111">
        <v>93.866</v>
      </c>
      <c r="J111" s="9">
        <f ca="1">COUNTIF(OFFSET(Unit_CFDAs!A$2,0,0,COUNTA(Unit_CFDAs!A$2:A$68000),1),$I111)</f>
        <v>1</v>
      </c>
      <c r="K111" s="9">
        <f ca="1">COUNTIF(OFFSET(Unit_CFDAs!B$2,0,0,COUNTA(Unit_CFDAs!B$2:B$68000),1),$I111)</f>
        <v>0</v>
      </c>
      <c r="L111" s="9">
        <f ca="1">COUNTIF(OFFSET(Unit_CFDAs!C$2,0,0,COUNTA(Unit_CFDAs!C$2:C$68000),1),$I111)</f>
        <v>1</v>
      </c>
      <c r="M111" s="9">
        <f ca="1">COUNTIF(OFFSET(Unit_CFDAs!D$2,0,0,COUNTA(Unit_CFDAs!D$2:D$68000),1),$I111)</f>
        <v>1</v>
      </c>
      <c r="N111" s="9">
        <f ca="1">COUNTIF(OFFSET(Unit_CFDAs!E$2,0,0,COUNTA(Unit_CFDAs!E$2:E$68000),1),$I111)</f>
        <v>0</v>
      </c>
      <c r="O111" s="10">
        <f ca="1">COUNTIF(OFFSET(Unit_CFDAs!F$2,0,0,COUNTA(Unit_CFDAs!F$2:F$68000),1),$I111)</f>
        <v>2</v>
      </c>
      <c r="P111" s="13">
        <f ca="1">COUNTIF(OFFSET(Unit_CFDAs!G$2,0,0,COUNTA(Unit_CFDAs!G$2:G$68000),1),$I111)</f>
        <v>0</v>
      </c>
      <c r="Q111" s="13">
        <f ca="1">COUNTIF(OFFSET(Unit_CFDAs!H$2,0,0,COUNTA(Unit_CFDAs!H$2:H$68000),1),$I111)</f>
        <v>0</v>
      </c>
      <c r="R111" s="13">
        <f ca="1">COUNTIF(OFFSET(Unit_CFDAs!I$2,0,0,COUNTA(Unit_CFDAs!I$2:I$68000),1),$I111)</f>
        <v>1</v>
      </c>
      <c r="S111" s="13">
        <f ca="1">COUNTIF(OFFSET(Unit_CFDAs!J$2,0,0,COUNTA(Unit_CFDAs!J$2:J$68000),1),$I111)</f>
        <v>1</v>
      </c>
      <c r="T111" s="13">
        <f ca="1">COUNTIF(OFFSET(Unit_CFDAs!K$2,0,0,COUNTA(Unit_CFDAs!K$2:K$68000),1),$I111)</f>
        <v>0</v>
      </c>
      <c r="U111" t="str">
        <f>INDEX('CFDA-Defs'!$C$2:$C$68000,MATCH(I111,'CFDA-Defs'!$B$2:$B$68000))</f>
        <v>National Institutes Of Health, Department Of Health And Human Services</v>
      </c>
      <c r="V111" t="str">
        <f>INDEX('CFDA-Defs'!$A$2:$A$68000,MATCH(I111,'CFDA-Defs'!$B$2:$B$68000))</f>
        <v>Aging Research</v>
      </c>
    </row>
    <row r="112" spans="1:22">
      <c r="A112" s="1">
        <v>41039</v>
      </c>
      <c r="B112" s="1">
        <v>41178</v>
      </c>
      <c r="C112" t="s">
        <v>676</v>
      </c>
      <c r="D112" t="s">
        <v>677</v>
      </c>
      <c r="E112" t="s">
        <v>15</v>
      </c>
      <c r="F112">
        <v>200000</v>
      </c>
      <c r="G112" t="s">
        <v>678</v>
      </c>
      <c r="H112" t="s">
        <v>679</v>
      </c>
      <c r="I112">
        <v>93.866</v>
      </c>
      <c r="J112" s="9">
        <f ca="1">COUNTIF(OFFSET(Unit_CFDAs!A$2,0,0,COUNTA(Unit_CFDAs!A$2:A$68000),1),$I112)</f>
        <v>1</v>
      </c>
      <c r="K112" s="9">
        <f ca="1">COUNTIF(OFFSET(Unit_CFDAs!B$2,0,0,COUNTA(Unit_CFDAs!B$2:B$68000),1),$I112)</f>
        <v>0</v>
      </c>
      <c r="L112" s="9">
        <f ca="1">COUNTIF(OFFSET(Unit_CFDAs!C$2,0,0,COUNTA(Unit_CFDAs!C$2:C$68000),1),$I112)</f>
        <v>1</v>
      </c>
      <c r="M112" s="9">
        <f ca="1">COUNTIF(OFFSET(Unit_CFDAs!D$2,0,0,COUNTA(Unit_CFDAs!D$2:D$68000),1),$I112)</f>
        <v>1</v>
      </c>
      <c r="N112" s="9">
        <f ca="1">COUNTIF(OFFSET(Unit_CFDAs!E$2,0,0,COUNTA(Unit_CFDAs!E$2:E$68000),1),$I112)</f>
        <v>0</v>
      </c>
      <c r="O112" s="10">
        <f ca="1">COUNTIF(OFFSET(Unit_CFDAs!F$2,0,0,COUNTA(Unit_CFDAs!F$2:F$68000),1),$I112)</f>
        <v>2</v>
      </c>
      <c r="P112" s="13">
        <f ca="1">COUNTIF(OFFSET(Unit_CFDAs!G$2,0,0,COUNTA(Unit_CFDAs!G$2:G$68000),1),$I112)</f>
        <v>0</v>
      </c>
      <c r="Q112" s="13">
        <f ca="1">COUNTIF(OFFSET(Unit_CFDAs!H$2,0,0,COUNTA(Unit_CFDAs!H$2:H$68000),1),$I112)</f>
        <v>0</v>
      </c>
      <c r="R112" s="13">
        <f ca="1">COUNTIF(OFFSET(Unit_CFDAs!I$2,0,0,COUNTA(Unit_CFDAs!I$2:I$68000),1),$I112)</f>
        <v>1</v>
      </c>
      <c r="S112" s="13">
        <f ca="1">COUNTIF(OFFSET(Unit_CFDAs!J$2,0,0,COUNTA(Unit_CFDAs!J$2:J$68000),1),$I112)</f>
        <v>1</v>
      </c>
      <c r="T112" s="13">
        <f ca="1">COUNTIF(OFFSET(Unit_CFDAs!K$2,0,0,COUNTA(Unit_CFDAs!K$2:K$68000),1),$I112)</f>
        <v>0</v>
      </c>
      <c r="U112" t="str">
        <f>INDEX('CFDA-Defs'!$C$2:$C$68000,MATCH(I112,'CFDA-Defs'!$B$2:$B$68000))</f>
        <v>National Institutes Of Health, Department Of Health And Human Services</v>
      </c>
      <c r="V112" t="str">
        <f>INDEX('CFDA-Defs'!$A$2:$A$68000,MATCH(I112,'CFDA-Defs'!$B$2:$B$68000))</f>
        <v>Aging Research</v>
      </c>
    </row>
    <row r="113" spans="1:22">
      <c r="A113" s="1">
        <v>41039</v>
      </c>
      <c r="B113" s="1">
        <v>41187</v>
      </c>
      <c r="C113" t="s">
        <v>730</v>
      </c>
      <c r="D113" t="s">
        <v>731</v>
      </c>
      <c r="E113" t="s">
        <v>15</v>
      </c>
      <c r="F113">
        <v>75000</v>
      </c>
      <c r="G113" t="s">
        <v>732</v>
      </c>
      <c r="H113" t="s">
        <v>733</v>
      </c>
      <c r="I113">
        <v>93.866</v>
      </c>
      <c r="J113" s="9">
        <f ca="1">COUNTIF(OFFSET(Unit_CFDAs!A$2,0,0,COUNTA(Unit_CFDAs!A$2:A$68000),1),$I113)</f>
        <v>1</v>
      </c>
      <c r="K113" s="9">
        <f ca="1">COUNTIF(OFFSET(Unit_CFDAs!B$2,0,0,COUNTA(Unit_CFDAs!B$2:B$68000),1),$I113)</f>
        <v>0</v>
      </c>
      <c r="L113" s="9">
        <f ca="1">COUNTIF(OFFSET(Unit_CFDAs!C$2,0,0,COUNTA(Unit_CFDAs!C$2:C$68000),1),$I113)</f>
        <v>1</v>
      </c>
      <c r="M113" s="9">
        <f ca="1">COUNTIF(OFFSET(Unit_CFDAs!D$2,0,0,COUNTA(Unit_CFDAs!D$2:D$68000),1),$I113)</f>
        <v>1</v>
      </c>
      <c r="N113" s="9">
        <f ca="1">COUNTIF(OFFSET(Unit_CFDAs!E$2,0,0,COUNTA(Unit_CFDAs!E$2:E$68000),1),$I113)</f>
        <v>0</v>
      </c>
      <c r="O113" s="10">
        <f ca="1">COUNTIF(OFFSET(Unit_CFDAs!F$2,0,0,COUNTA(Unit_CFDAs!F$2:F$68000),1),$I113)</f>
        <v>2</v>
      </c>
      <c r="P113" s="13">
        <f ca="1">COUNTIF(OFFSET(Unit_CFDAs!G$2,0,0,COUNTA(Unit_CFDAs!G$2:G$68000),1),$I113)</f>
        <v>0</v>
      </c>
      <c r="Q113" s="13">
        <f ca="1">COUNTIF(OFFSET(Unit_CFDAs!H$2,0,0,COUNTA(Unit_CFDAs!H$2:H$68000),1),$I113)</f>
        <v>0</v>
      </c>
      <c r="R113" s="13">
        <f ca="1">COUNTIF(OFFSET(Unit_CFDAs!I$2,0,0,COUNTA(Unit_CFDAs!I$2:I$68000),1),$I113)</f>
        <v>1</v>
      </c>
      <c r="S113" s="13">
        <f ca="1">COUNTIF(OFFSET(Unit_CFDAs!J$2,0,0,COUNTA(Unit_CFDAs!J$2:J$68000),1),$I113)</f>
        <v>1</v>
      </c>
      <c r="T113" s="13">
        <f ca="1">COUNTIF(OFFSET(Unit_CFDAs!K$2,0,0,COUNTA(Unit_CFDAs!K$2:K$68000),1),$I113)</f>
        <v>0</v>
      </c>
      <c r="U113" t="str">
        <f>INDEX('CFDA-Defs'!$C$2:$C$68000,MATCH(I113,'CFDA-Defs'!$B$2:$B$68000))</f>
        <v>National Institutes Of Health, Department Of Health And Human Services</v>
      </c>
      <c r="V113" t="str">
        <f>INDEX('CFDA-Defs'!$A$2:$A$68000,MATCH(I113,'CFDA-Defs'!$B$2:$B$68000))</f>
        <v>Aging Research</v>
      </c>
    </row>
    <row r="114" spans="1:22">
      <c r="A114" s="1">
        <v>41039</v>
      </c>
      <c r="B114" s="1">
        <v>41192</v>
      </c>
      <c r="C114" t="s">
        <v>601</v>
      </c>
      <c r="D114" t="s">
        <v>602</v>
      </c>
      <c r="E114" t="s">
        <v>15</v>
      </c>
      <c r="F114">
        <v>1000000</v>
      </c>
      <c r="G114" t="s">
        <v>603</v>
      </c>
      <c r="H114" t="s">
        <v>604</v>
      </c>
      <c r="I114">
        <v>93.846000000000004</v>
      </c>
      <c r="J114" s="9">
        <f ca="1">COUNTIF(OFFSET(Unit_CFDAs!A$2,0,0,COUNTA(Unit_CFDAs!A$2:A$68000),1),$I114)</f>
        <v>1</v>
      </c>
      <c r="K114" s="9">
        <f ca="1">COUNTIF(OFFSET(Unit_CFDAs!B$2,0,0,COUNTA(Unit_CFDAs!B$2:B$68000),1),$I114)</f>
        <v>1</v>
      </c>
      <c r="L114" s="9">
        <f ca="1">COUNTIF(OFFSET(Unit_CFDAs!C$2,0,0,COUNTA(Unit_CFDAs!C$2:C$68000),1),$I114)</f>
        <v>1</v>
      </c>
      <c r="M114" s="9">
        <f ca="1">COUNTIF(OFFSET(Unit_CFDAs!D$2,0,0,COUNTA(Unit_CFDAs!D$2:D$68000),1),$I114)</f>
        <v>0</v>
      </c>
      <c r="N114" s="9">
        <f ca="1">COUNTIF(OFFSET(Unit_CFDAs!E$2,0,0,COUNTA(Unit_CFDAs!E$2:E$68000),1),$I114)</f>
        <v>0</v>
      </c>
      <c r="O114" s="10">
        <f ca="1">COUNTIF(OFFSET(Unit_CFDAs!F$2,0,0,COUNTA(Unit_CFDAs!F$2:F$68000),1),$I114)</f>
        <v>0</v>
      </c>
      <c r="P114" s="13">
        <f ca="1">COUNTIF(OFFSET(Unit_CFDAs!G$2,0,0,COUNTA(Unit_CFDAs!G$2:G$68000),1),$I114)</f>
        <v>0</v>
      </c>
      <c r="Q114" s="13">
        <f ca="1">COUNTIF(OFFSET(Unit_CFDAs!H$2,0,0,COUNTA(Unit_CFDAs!H$2:H$68000),1),$I114)</f>
        <v>0</v>
      </c>
      <c r="R114" s="13">
        <f ca="1">COUNTIF(OFFSET(Unit_CFDAs!I$2,0,0,COUNTA(Unit_CFDAs!I$2:I$68000),1),$I114)</f>
        <v>1</v>
      </c>
      <c r="S114" s="13">
        <f ca="1">COUNTIF(OFFSET(Unit_CFDAs!J$2,0,0,COUNTA(Unit_CFDAs!J$2:J$68000),1),$I114)</f>
        <v>0</v>
      </c>
      <c r="T114" s="13">
        <f ca="1">COUNTIF(OFFSET(Unit_CFDAs!K$2,0,0,COUNTA(Unit_CFDAs!K$2:K$68000),1),$I114)</f>
        <v>1</v>
      </c>
      <c r="U114" t="str">
        <f>INDEX('CFDA-Defs'!$C$2:$C$68000,MATCH(I114,'CFDA-Defs'!$B$2:$B$68000))</f>
        <v>National Institutes Of Health, Department Of Health And Human Services</v>
      </c>
      <c r="V114" t="str">
        <f>INDEX('CFDA-Defs'!$A$2:$A$68000,MATCH(I114,'CFDA-Defs'!$B$2:$B$68000))</f>
        <v>Arthritis, Musculoskeletal and Skin Diseases Research</v>
      </c>
    </row>
    <row r="115" spans="1:22">
      <c r="A115" s="1">
        <v>41038</v>
      </c>
      <c r="B115" s="1">
        <v>41115</v>
      </c>
      <c r="C115" t="s">
        <v>622</v>
      </c>
      <c r="D115" t="s">
        <v>623</v>
      </c>
      <c r="E115" t="s">
        <v>15</v>
      </c>
      <c r="F115">
        <v>350000</v>
      </c>
      <c r="G115" t="s">
        <v>624</v>
      </c>
      <c r="H115" t="s">
        <v>625</v>
      </c>
      <c r="I115">
        <v>93.866</v>
      </c>
      <c r="J115" s="9">
        <f ca="1">COUNTIF(OFFSET(Unit_CFDAs!A$2,0,0,COUNTA(Unit_CFDAs!A$2:A$68000),1),$I115)</f>
        <v>1</v>
      </c>
      <c r="K115" s="9">
        <f ca="1">COUNTIF(OFFSET(Unit_CFDAs!B$2,0,0,COUNTA(Unit_CFDAs!B$2:B$68000),1),$I115)</f>
        <v>0</v>
      </c>
      <c r="L115" s="9">
        <f ca="1">COUNTIF(OFFSET(Unit_CFDAs!C$2,0,0,COUNTA(Unit_CFDAs!C$2:C$68000),1),$I115)</f>
        <v>1</v>
      </c>
      <c r="M115" s="9">
        <f ca="1">COUNTIF(OFFSET(Unit_CFDAs!D$2,0,0,COUNTA(Unit_CFDAs!D$2:D$68000),1),$I115)</f>
        <v>1</v>
      </c>
      <c r="N115" s="9">
        <f ca="1">COUNTIF(OFFSET(Unit_CFDAs!E$2,0,0,COUNTA(Unit_CFDAs!E$2:E$68000),1),$I115)</f>
        <v>0</v>
      </c>
      <c r="O115" s="10">
        <f ca="1">COUNTIF(OFFSET(Unit_CFDAs!F$2,0,0,COUNTA(Unit_CFDAs!F$2:F$68000),1),$I115)</f>
        <v>2</v>
      </c>
      <c r="P115" s="13">
        <f ca="1">COUNTIF(OFFSET(Unit_CFDAs!G$2,0,0,COUNTA(Unit_CFDAs!G$2:G$68000),1),$I115)</f>
        <v>0</v>
      </c>
      <c r="Q115" s="13">
        <f ca="1">COUNTIF(OFFSET(Unit_CFDAs!H$2,0,0,COUNTA(Unit_CFDAs!H$2:H$68000),1),$I115)</f>
        <v>0</v>
      </c>
      <c r="R115" s="13">
        <f ca="1">COUNTIF(OFFSET(Unit_CFDAs!I$2,0,0,COUNTA(Unit_CFDAs!I$2:I$68000),1),$I115)</f>
        <v>1</v>
      </c>
      <c r="S115" s="13">
        <f ca="1">COUNTIF(OFFSET(Unit_CFDAs!J$2,0,0,COUNTA(Unit_CFDAs!J$2:J$68000),1),$I115)</f>
        <v>1</v>
      </c>
      <c r="T115" s="13">
        <f ca="1">COUNTIF(OFFSET(Unit_CFDAs!K$2,0,0,COUNTA(Unit_CFDAs!K$2:K$68000),1),$I115)</f>
        <v>0</v>
      </c>
      <c r="U115" t="str">
        <f>INDEX('CFDA-Defs'!$C$2:$C$68000,MATCH(I115,'CFDA-Defs'!$B$2:$B$68000))</f>
        <v>National Institutes Of Health, Department Of Health And Human Services</v>
      </c>
      <c r="V115" t="str">
        <f>INDEX('CFDA-Defs'!$A$2:$A$68000,MATCH(I115,'CFDA-Defs'!$B$2:$B$68000))</f>
        <v>Aging Research</v>
      </c>
    </row>
    <row r="116" spans="1:22">
      <c r="A116" s="1">
        <v>41037</v>
      </c>
      <c r="B116" s="1">
        <v>41114</v>
      </c>
      <c r="C116" t="s">
        <v>764</v>
      </c>
      <c r="D116" t="s">
        <v>765</v>
      </c>
      <c r="E116" t="s">
        <v>15</v>
      </c>
      <c r="F116" t="s">
        <v>12</v>
      </c>
      <c r="G116" t="s">
        <v>766</v>
      </c>
      <c r="H116" t="s">
        <v>767</v>
      </c>
      <c r="I116">
        <v>93.113</v>
      </c>
      <c r="J116" s="9">
        <f ca="1">COUNTIF(OFFSET(Unit_CFDAs!A$2,0,0,COUNTA(Unit_CFDAs!A$2:A$68000),1),$I116)</f>
        <v>1</v>
      </c>
      <c r="K116" s="9">
        <f ca="1">COUNTIF(OFFSET(Unit_CFDAs!B$2,0,0,COUNTA(Unit_CFDAs!B$2:B$68000),1),$I116)</f>
        <v>1</v>
      </c>
      <c r="L116" s="9">
        <f ca="1">COUNTIF(OFFSET(Unit_CFDAs!C$2,0,0,COUNTA(Unit_CFDAs!C$2:C$68000),1),$I116)</f>
        <v>1</v>
      </c>
      <c r="M116" s="9">
        <f ca="1">COUNTIF(OFFSET(Unit_CFDAs!D$2,0,0,COUNTA(Unit_CFDAs!D$2:D$68000),1),$I116)</f>
        <v>0</v>
      </c>
      <c r="N116" s="9">
        <f ca="1">COUNTIF(OFFSET(Unit_CFDAs!E$2,0,0,COUNTA(Unit_CFDAs!E$2:E$68000),1),$I116)</f>
        <v>0</v>
      </c>
      <c r="O116" s="10">
        <f ca="1">COUNTIF(OFFSET(Unit_CFDAs!F$2,0,0,COUNTA(Unit_CFDAs!F$2:F$68000),1),$I116)</f>
        <v>2</v>
      </c>
      <c r="P116" s="13">
        <f ca="1">COUNTIF(OFFSET(Unit_CFDAs!G$2,0,0,COUNTA(Unit_CFDAs!G$2:G$68000),1),$I116)</f>
        <v>1</v>
      </c>
      <c r="Q116" s="13">
        <f ca="1">COUNTIF(OFFSET(Unit_CFDAs!H$2,0,0,COUNTA(Unit_CFDAs!H$2:H$68000),1),$I116)</f>
        <v>1</v>
      </c>
      <c r="R116" s="13">
        <f ca="1">COUNTIF(OFFSET(Unit_CFDAs!I$2,0,0,COUNTA(Unit_CFDAs!I$2:I$68000),1),$I116)</f>
        <v>1</v>
      </c>
      <c r="S116" s="13">
        <f ca="1">COUNTIF(OFFSET(Unit_CFDAs!J$2,0,0,COUNTA(Unit_CFDAs!J$2:J$68000),1),$I116)</f>
        <v>0</v>
      </c>
      <c r="T116" s="13">
        <f ca="1">COUNTIF(OFFSET(Unit_CFDAs!K$2,0,0,COUNTA(Unit_CFDAs!K$2:K$68000),1),$I116)</f>
        <v>0</v>
      </c>
      <c r="U116" t="str">
        <f>INDEX('CFDA-Defs'!$C$2:$C$68000,MATCH(I116,'CFDA-Defs'!$B$2:$B$68000))</f>
        <v>National Institutes Of Health, Department Of Health And Human Services</v>
      </c>
      <c r="V116" t="str">
        <f>INDEX('CFDA-Defs'!$A$2:$A$68000,MATCH(I116,'CFDA-Defs'!$B$2:$B$68000))</f>
        <v>Environmental Health</v>
      </c>
    </row>
    <row r="117" spans="1:22">
      <c r="A117" s="1">
        <v>41037</v>
      </c>
      <c r="B117" s="1">
        <v>41163</v>
      </c>
      <c r="C117" t="s">
        <v>693</v>
      </c>
      <c r="D117" t="s">
        <v>694</v>
      </c>
      <c r="E117" t="s">
        <v>12</v>
      </c>
      <c r="F117">
        <v>200000</v>
      </c>
      <c r="G117" t="s">
        <v>6608</v>
      </c>
      <c r="H117" t="s">
        <v>695</v>
      </c>
      <c r="I117">
        <v>45.024000000000001</v>
      </c>
      <c r="J117" s="9">
        <f ca="1">COUNTIF(OFFSET(Unit_CFDAs!A$2,0,0,COUNTA(Unit_CFDAs!A$2:A$68000),1),$I117)</f>
        <v>0</v>
      </c>
      <c r="K117" s="9">
        <f ca="1">COUNTIF(OFFSET(Unit_CFDAs!B$2,0,0,COUNTA(Unit_CFDAs!B$2:B$68000),1),$I117)</f>
        <v>0</v>
      </c>
      <c r="L117" s="9">
        <f ca="1">COUNTIF(OFFSET(Unit_CFDAs!C$2,0,0,COUNTA(Unit_CFDAs!C$2:C$68000),1),$I117)</f>
        <v>0</v>
      </c>
      <c r="M117" s="9">
        <f ca="1">COUNTIF(OFFSET(Unit_CFDAs!D$2,0,0,COUNTA(Unit_CFDAs!D$2:D$68000),1),$I117)</f>
        <v>1</v>
      </c>
      <c r="N117" s="9">
        <f ca="1">COUNTIF(OFFSET(Unit_CFDAs!E$2,0,0,COUNTA(Unit_CFDAs!E$2:E$68000),1),$I117)</f>
        <v>0</v>
      </c>
      <c r="O117" s="10">
        <f ca="1">COUNTIF(OFFSET(Unit_CFDAs!F$2,0,0,COUNTA(Unit_CFDAs!F$2:F$68000),1),$I117)</f>
        <v>0</v>
      </c>
      <c r="P117" s="13">
        <f ca="1">COUNTIF(OFFSET(Unit_CFDAs!G$2,0,0,COUNTA(Unit_CFDAs!G$2:G$68000),1),$I117)</f>
        <v>0</v>
      </c>
      <c r="Q117" s="13">
        <f ca="1">COUNTIF(OFFSET(Unit_CFDAs!H$2,0,0,COUNTA(Unit_CFDAs!H$2:H$68000),1),$I117)</f>
        <v>1</v>
      </c>
      <c r="R117" s="13">
        <f ca="1">COUNTIF(OFFSET(Unit_CFDAs!I$2,0,0,COUNTA(Unit_CFDAs!I$2:I$68000),1),$I117)</f>
        <v>0</v>
      </c>
      <c r="S117" s="13">
        <f ca="1">COUNTIF(OFFSET(Unit_CFDAs!J$2,0,0,COUNTA(Unit_CFDAs!J$2:J$68000),1),$I117)</f>
        <v>0</v>
      </c>
      <c r="T117" s="13">
        <f ca="1">COUNTIF(OFFSET(Unit_CFDAs!K$2,0,0,COUNTA(Unit_CFDAs!K$2:K$68000),1),$I117)</f>
        <v>0</v>
      </c>
      <c r="U117" t="str">
        <f>INDEX('CFDA-Defs'!$C$2:$C$68000,MATCH(I117,'CFDA-Defs'!$B$2:$B$68000))</f>
        <v>National Endowment For The Arts</v>
      </c>
      <c r="V117" t="str">
        <f>INDEX('CFDA-Defs'!$A$2:$A$68000,MATCH(I117,'CFDA-Defs'!$B$2:$B$68000))</f>
        <v>Promotion of the Arts_Grants to Organizations and Individuals</v>
      </c>
    </row>
    <row r="118" spans="1:22">
      <c r="A118" s="1">
        <v>41037</v>
      </c>
      <c r="B118" s="1">
        <v>41179</v>
      </c>
      <c r="C118" t="s">
        <v>696</v>
      </c>
      <c r="D118" t="s">
        <v>697</v>
      </c>
      <c r="E118" t="s">
        <v>15</v>
      </c>
      <c r="F118">
        <v>250000</v>
      </c>
      <c r="G118" t="s">
        <v>698</v>
      </c>
      <c r="H118" t="s">
        <v>699</v>
      </c>
      <c r="I118">
        <v>93.866</v>
      </c>
      <c r="J118" s="9">
        <f ca="1">COUNTIF(OFFSET(Unit_CFDAs!A$2,0,0,COUNTA(Unit_CFDAs!A$2:A$68000),1),$I118)</f>
        <v>1</v>
      </c>
      <c r="K118" s="9">
        <f ca="1">COUNTIF(OFFSET(Unit_CFDAs!B$2,0,0,COUNTA(Unit_CFDAs!B$2:B$68000),1),$I118)</f>
        <v>0</v>
      </c>
      <c r="L118" s="9">
        <f ca="1">COUNTIF(OFFSET(Unit_CFDAs!C$2,0,0,COUNTA(Unit_CFDAs!C$2:C$68000),1),$I118)</f>
        <v>1</v>
      </c>
      <c r="M118" s="9">
        <f ca="1">COUNTIF(OFFSET(Unit_CFDAs!D$2,0,0,COUNTA(Unit_CFDAs!D$2:D$68000),1),$I118)</f>
        <v>1</v>
      </c>
      <c r="N118" s="9">
        <f ca="1">COUNTIF(OFFSET(Unit_CFDAs!E$2,0,0,COUNTA(Unit_CFDAs!E$2:E$68000),1),$I118)</f>
        <v>0</v>
      </c>
      <c r="O118" s="10">
        <f ca="1">COUNTIF(OFFSET(Unit_CFDAs!F$2,0,0,COUNTA(Unit_CFDAs!F$2:F$68000),1),$I118)</f>
        <v>2</v>
      </c>
      <c r="P118" s="13">
        <f ca="1">COUNTIF(OFFSET(Unit_CFDAs!G$2,0,0,COUNTA(Unit_CFDAs!G$2:G$68000),1),$I118)</f>
        <v>0</v>
      </c>
      <c r="Q118" s="13">
        <f ca="1">COUNTIF(OFFSET(Unit_CFDAs!H$2,0,0,COUNTA(Unit_CFDAs!H$2:H$68000),1),$I118)</f>
        <v>0</v>
      </c>
      <c r="R118" s="13">
        <f ca="1">COUNTIF(OFFSET(Unit_CFDAs!I$2,0,0,COUNTA(Unit_CFDAs!I$2:I$68000),1),$I118)</f>
        <v>1</v>
      </c>
      <c r="S118" s="13">
        <f ca="1">COUNTIF(OFFSET(Unit_CFDAs!J$2,0,0,COUNTA(Unit_CFDAs!J$2:J$68000),1),$I118)</f>
        <v>1</v>
      </c>
      <c r="T118" s="13">
        <f ca="1">COUNTIF(OFFSET(Unit_CFDAs!K$2,0,0,COUNTA(Unit_CFDAs!K$2:K$68000),1),$I118)</f>
        <v>0</v>
      </c>
      <c r="U118" t="str">
        <f>INDEX('CFDA-Defs'!$C$2:$C$68000,MATCH(I118,'CFDA-Defs'!$B$2:$B$68000))</f>
        <v>National Institutes Of Health, Department Of Health And Human Services</v>
      </c>
      <c r="V118" t="str">
        <f>INDEX('CFDA-Defs'!$A$2:$A$68000,MATCH(I118,'CFDA-Defs'!$B$2:$B$68000))</f>
        <v>Aging Research</v>
      </c>
    </row>
    <row r="119" spans="1:22">
      <c r="A119" s="1">
        <v>41037</v>
      </c>
      <c r="B119" s="1">
        <v>41247</v>
      </c>
      <c r="C119" t="s">
        <v>688</v>
      </c>
      <c r="D119" t="s">
        <v>689</v>
      </c>
      <c r="E119" t="s">
        <v>15</v>
      </c>
      <c r="F119">
        <v>1150000</v>
      </c>
      <c r="G119" t="s">
        <v>690</v>
      </c>
      <c r="H119" t="s">
        <v>691</v>
      </c>
      <c r="I119">
        <v>93.272999999999996</v>
      </c>
      <c r="J119" s="9">
        <f ca="1">COUNTIF(OFFSET(Unit_CFDAs!A$2,0,0,COUNTA(Unit_CFDAs!A$2:A$68000),1),$I119)</f>
        <v>1</v>
      </c>
      <c r="K119" s="9">
        <f ca="1">COUNTIF(OFFSET(Unit_CFDAs!B$2,0,0,COUNTA(Unit_CFDAs!B$2:B$68000),1),$I119)</f>
        <v>0</v>
      </c>
      <c r="L119" s="9">
        <f ca="1">COUNTIF(OFFSET(Unit_CFDAs!C$2,0,0,COUNTA(Unit_CFDAs!C$2:C$68000),1),$I119)</f>
        <v>1</v>
      </c>
      <c r="M119" s="9">
        <f ca="1">COUNTIF(OFFSET(Unit_CFDAs!D$2,0,0,COUNTA(Unit_CFDAs!D$2:D$68000),1),$I119)</f>
        <v>1</v>
      </c>
      <c r="N119" s="9">
        <f ca="1">COUNTIF(OFFSET(Unit_CFDAs!E$2,0,0,COUNTA(Unit_CFDAs!E$2:E$68000),1),$I119)</f>
        <v>0</v>
      </c>
      <c r="O119" s="10">
        <f ca="1">COUNTIF(OFFSET(Unit_CFDAs!F$2,0,0,COUNTA(Unit_CFDAs!F$2:F$68000),1),$I119)</f>
        <v>0</v>
      </c>
      <c r="P119" s="13">
        <f ca="1">COUNTIF(OFFSET(Unit_CFDAs!G$2,0,0,COUNTA(Unit_CFDAs!G$2:G$68000),1),$I119)</f>
        <v>0</v>
      </c>
      <c r="Q119" s="13">
        <f ca="1">COUNTIF(OFFSET(Unit_CFDAs!H$2,0,0,COUNTA(Unit_CFDAs!H$2:H$68000),1),$I119)</f>
        <v>0</v>
      </c>
      <c r="R119" s="13">
        <f ca="1">COUNTIF(OFFSET(Unit_CFDAs!I$2,0,0,COUNTA(Unit_CFDAs!I$2:I$68000),1),$I119)</f>
        <v>1</v>
      </c>
      <c r="S119" s="13">
        <f ca="1">COUNTIF(OFFSET(Unit_CFDAs!J$2,0,0,COUNTA(Unit_CFDAs!J$2:J$68000),1),$I119)</f>
        <v>1</v>
      </c>
      <c r="T119" s="13">
        <f ca="1">COUNTIF(OFFSET(Unit_CFDAs!K$2,0,0,COUNTA(Unit_CFDAs!K$2:K$68000),1),$I119)</f>
        <v>0</v>
      </c>
      <c r="U119" t="str">
        <f>INDEX('CFDA-Defs'!$C$2:$C$68000,MATCH(I119,'CFDA-Defs'!$B$2:$B$68000))</f>
        <v>National Institutes Of Health, Department Of Health And Human Services</v>
      </c>
      <c r="V119" t="str">
        <f>INDEX('CFDA-Defs'!$A$2:$A$68000,MATCH(I119,'CFDA-Defs'!$B$2:$B$68000))</f>
        <v>Alcohol Research Programs</v>
      </c>
    </row>
    <row r="120" spans="1:22">
      <c r="A120" s="1">
        <v>41037</v>
      </c>
      <c r="B120" s="1">
        <v>41247</v>
      </c>
      <c r="C120" t="s">
        <v>716</v>
      </c>
      <c r="D120" t="s">
        <v>717</v>
      </c>
      <c r="E120" t="s">
        <v>15</v>
      </c>
      <c r="F120">
        <v>1250000</v>
      </c>
      <c r="G120" t="s">
        <v>718</v>
      </c>
      <c r="H120" t="s">
        <v>719</v>
      </c>
      <c r="I120">
        <v>93.272999999999996</v>
      </c>
      <c r="J120" s="9">
        <f ca="1">COUNTIF(OFFSET(Unit_CFDAs!A$2,0,0,COUNTA(Unit_CFDAs!A$2:A$68000),1),$I120)</f>
        <v>1</v>
      </c>
      <c r="K120" s="9">
        <f ca="1">COUNTIF(OFFSET(Unit_CFDAs!B$2,0,0,COUNTA(Unit_CFDAs!B$2:B$68000),1),$I120)</f>
        <v>0</v>
      </c>
      <c r="L120" s="9">
        <f ca="1">COUNTIF(OFFSET(Unit_CFDAs!C$2,0,0,COUNTA(Unit_CFDAs!C$2:C$68000),1),$I120)</f>
        <v>1</v>
      </c>
      <c r="M120" s="9">
        <f ca="1">COUNTIF(OFFSET(Unit_CFDAs!D$2,0,0,COUNTA(Unit_CFDAs!D$2:D$68000),1),$I120)</f>
        <v>1</v>
      </c>
      <c r="N120" s="9">
        <f ca="1">COUNTIF(OFFSET(Unit_CFDAs!E$2,0,0,COUNTA(Unit_CFDAs!E$2:E$68000),1),$I120)</f>
        <v>0</v>
      </c>
      <c r="O120" s="10">
        <f ca="1">COUNTIF(OFFSET(Unit_CFDAs!F$2,0,0,COUNTA(Unit_CFDAs!F$2:F$68000),1),$I120)</f>
        <v>0</v>
      </c>
      <c r="P120" s="13">
        <f ca="1">COUNTIF(OFFSET(Unit_CFDAs!G$2,0,0,COUNTA(Unit_CFDAs!G$2:G$68000),1),$I120)</f>
        <v>0</v>
      </c>
      <c r="Q120" s="13">
        <f ca="1">COUNTIF(OFFSET(Unit_CFDAs!H$2,0,0,COUNTA(Unit_CFDAs!H$2:H$68000),1),$I120)</f>
        <v>0</v>
      </c>
      <c r="R120" s="13">
        <f ca="1">COUNTIF(OFFSET(Unit_CFDAs!I$2,0,0,COUNTA(Unit_CFDAs!I$2:I$68000),1),$I120)</f>
        <v>1</v>
      </c>
      <c r="S120" s="13">
        <f ca="1">COUNTIF(OFFSET(Unit_CFDAs!J$2,0,0,COUNTA(Unit_CFDAs!J$2:J$68000),1),$I120)</f>
        <v>1</v>
      </c>
      <c r="T120" s="13">
        <f ca="1">COUNTIF(OFFSET(Unit_CFDAs!K$2,0,0,COUNTA(Unit_CFDAs!K$2:K$68000),1),$I120)</f>
        <v>0</v>
      </c>
      <c r="U120" t="str">
        <f>INDEX('CFDA-Defs'!$C$2:$C$68000,MATCH(I120,'CFDA-Defs'!$B$2:$B$68000))</f>
        <v>National Institutes Of Health, Department Of Health And Human Services</v>
      </c>
      <c r="V120" t="str">
        <f>INDEX('CFDA-Defs'!$A$2:$A$68000,MATCH(I120,'CFDA-Defs'!$B$2:$B$68000))</f>
        <v>Alcohol Research Programs</v>
      </c>
    </row>
    <row r="121" spans="1:22">
      <c r="A121" s="1">
        <v>41034</v>
      </c>
      <c r="B121" s="1">
        <v>41125</v>
      </c>
      <c r="C121" t="s">
        <v>605</v>
      </c>
      <c r="D121" t="s">
        <v>606</v>
      </c>
      <c r="E121" t="s">
        <v>15</v>
      </c>
      <c r="F121">
        <v>645000</v>
      </c>
      <c r="G121" t="s">
        <v>607</v>
      </c>
      <c r="H121" t="s">
        <v>608</v>
      </c>
      <c r="I121">
        <v>93.171999999999997</v>
      </c>
      <c r="J121" s="9">
        <f ca="1">COUNTIF(OFFSET(Unit_CFDAs!A$2,0,0,COUNTA(Unit_CFDAs!A$2:A$68000),1),$I121)</f>
        <v>1</v>
      </c>
      <c r="K121" s="9">
        <f ca="1">COUNTIF(OFFSET(Unit_CFDAs!B$2,0,0,COUNTA(Unit_CFDAs!B$2:B$68000),1),$I121)</f>
        <v>1</v>
      </c>
      <c r="L121" s="9">
        <f ca="1">COUNTIF(OFFSET(Unit_CFDAs!C$2,0,0,COUNTA(Unit_CFDAs!C$2:C$68000),1),$I121)</f>
        <v>0</v>
      </c>
      <c r="M121" s="9">
        <f ca="1">COUNTIF(OFFSET(Unit_CFDAs!D$2,0,0,COUNTA(Unit_CFDAs!D$2:D$68000),1),$I121)</f>
        <v>0</v>
      </c>
      <c r="N121" s="9">
        <f ca="1">COUNTIF(OFFSET(Unit_CFDAs!E$2,0,0,COUNTA(Unit_CFDAs!E$2:E$68000),1),$I121)</f>
        <v>0</v>
      </c>
      <c r="O121" s="10">
        <f ca="1">COUNTIF(OFFSET(Unit_CFDAs!F$2,0,0,COUNTA(Unit_CFDAs!F$2:F$68000),1),$I121)</f>
        <v>0</v>
      </c>
      <c r="P121" s="13">
        <f ca="1">COUNTIF(OFFSET(Unit_CFDAs!G$2,0,0,COUNTA(Unit_CFDAs!G$2:G$68000),1),$I121)</f>
        <v>0</v>
      </c>
      <c r="Q121" s="13">
        <f ca="1">COUNTIF(OFFSET(Unit_CFDAs!H$2,0,0,COUNTA(Unit_CFDAs!H$2:H$68000),1),$I121)</f>
        <v>0</v>
      </c>
      <c r="R121" s="13">
        <f ca="1">COUNTIF(OFFSET(Unit_CFDAs!I$2,0,0,COUNTA(Unit_CFDAs!I$2:I$68000),1),$I121)</f>
        <v>0</v>
      </c>
      <c r="S121" s="13">
        <f ca="1">COUNTIF(OFFSET(Unit_CFDAs!J$2,0,0,COUNTA(Unit_CFDAs!J$2:J$68000),1),$I121)</f>
        <v>0</v>
      </c>
      <c r="T121" s="13">
        <f ca="1">COUNTIF(OFFSET(Unit_CFDAs!K$2,0,0,COUNTA(Unit_CFDAs!K$2:K$68000),1),$I121)</f>
        <v>0</v>
      </c>
      <c r="U121" t="str">
        <f>INDEX('CFDA-Defs'!$C$2:$C$68000,MATCH(I121,'CFDA-Defs'!$B$2:$B$68000))</f>
        <v>National Institutes Of Health, Department Of Health And Human Services</v>
      </c>
      <c r="V121" t="str">
        <f>INDEX('CFDA-Defs'!$A$2:$A$68000,MATCH(I121,'CFDA-Defs'!$B$2:$B$68000))</f>
        <v>Human Genome Research</v>
      </c>
    </row>
    <row r="122" spans="1:22">
      <c r="A122" s="1">
        <v>41034</v>
      </c>
      <c r="B122" s="1">
        <v>41158</v>
      </c>
      <c r="C122" t="s">
        <v>586</v>
      </c>
      <c r="D122" t="s">
        <v>587</v>
      </c>
      <c r="E122" t="s">
        <v>15</v>
      </c>
      <c r="F122">
        <v>2000000</v>
      </c>
      <c r="G122" t="s">
        <v>588</v>
      </c>
      <c r="H122" t="s">
        <v>589</v>
      </c>
      <c r="I122">
        <v>93.171999999999997</v>
      </c>
      <c r="J122" s="9">
        <f ca="1">COUNTIF(OFFSET(Unit_CFDAs!A$2,0,0,COUNTA(Unit_CFDAs!A$2:A$68000),1),$I122)</f>
        <v>1</v>
      </c>
      <c r="K122" s="9">
        <f ca="1">COUNTIF(OFFSET(Unit_CFDAs!B$2,0,0,COUNTA(Unit_CFDAs!B$2:B$68000),1),$I122)</f>
        <v>1</v>
      </c>
      <c r="L122" s="9">
        <f ca="1">COUNTIF(OFFSET(Unit_CFDAs!C$2,0,0,COUNTA(Unit_CFDAs!C$2:C$68000),1),$I122)</f>
        <v>0</v>
      </c>
      <c r="M122" s="9">
        <f ca="1">COUNTIF(OFFSET(Unit_CFDAs!D$2,0,0,COUNTA(Unit_CFDAs!D$2:D$68000),1),$I122)</f>
        <v>0</v>
      </c>
      <c r="N122" s="9">
        <f ca="1">COUNTIF(OFFSET(Unit_CFDAs!E$2,0,0,COUNTA(Unit_CFDAs!E$2:E$68000),1),$I122)</f>
        <v>0</v>
      </c>
      <c r="O122" s="10">
        <f ca="1">COUNTIF(OFFSET(Unit_CFDAs!F$2,0,0,COUNTA(Unit_CFDAs!F$2:F$68000),1),$I122)</f>
        <v>0</v>
      </c>
      <c r="P122" s="13">
        <f ca="1">COUNTIF(OFFSET(Unit_CFDAs!G$2,0,0,COUNTA(Unit_CFDAs!G$2:G$68000),1),$I122)</f>
        <v>0</v>
      </c>
      <c r="Q122" s="13">
        <f ca="1">COUNTIF(OFFSET(Unit_CFDAs!H$2,0,0,COUNTA(Unit_CFDAs!H$2:H$68000),1),$I122)</f>
        <v>0</v>
      </c>
      <c r="R122" s="13">
        <f ca="1">COUNTIF(OFFSET(Unit_CFDAs!I$2,0,0,COUNTA(Unit_CFDAs!I$2:I$68000),1),$I122)</f>
        <v>0</v>
      </c>
      <c r="S122" s="13">
        <f ca="1">COUNTIF(OFFSET(Unit_CFDAs!J$2,0,0,COUNTA(Unit_CFDAs!J$2:J$68000),1),$I122)</f>
        <v>0</v>
      </c>
      <c r="T122" s="13">
        <f ca="1">COUNTIF(OFFSET(Unit_CFDAs!K$2,0,0,COUNTA(Unit_CFDAs!K$2:K$68000),1),$I122)</f>
        <v>0</v>
      </c>
      <c r="U122" t="str">
        <f>INDEX('CFDA-Defs'!$C$2:$C$68000,MATCH(I122,'CFDA-Defs'!$B$2:$B$68000))</f>
        <v>National Institutes Of Health, Department Of Health And Human Services</v>
      </c>
      <c r="V122" t="str">
        <f>INDEX('CFDA-Defs'!$A$2:$A$68000,MATCH(I122,'CFDA-Defs'!$B$2:$B$68000))</f>
        <v>Human Genome Research</v>
      </c>
    </row>
    <row r="123" spans="1:22">
      <c r="A123" s="1">
        <v>41034</v>
      </c>
      <c r="B123" s="1">
        <v>41158</v>
      </c>
      <c r="C123" t="s">
        <v>700</v>
      </c>
      <c r="D123" t="s">
        <v>701</v>
      </c>
      <c r="E123" t="s">
        <v>15</v>
      </c>
      <c r="F123">
        <v>2500000</v>
      </c>
      <c r="G123" t="s">
        <v>702</v>
      </c>
      <c r="H123" t="s">
        <v>703</v>
      </c>
      <c r="I123">
        <v>93.171999999999997</v>
      </c>
      <c r="J123" s="9">
        <f ca="1">COUNTIF(OFFSET(Unit_CFDAs!A$2,0,0,COUNTA(Unit_CFDAs!A$2:A$68000),1),$I123)</f>
        <v>1</v>
      </c>
      <c r="K123" s="9">
        <f ca="1">COUNTIF(OFFSET(Unit_CFDAs!B$2,0,0,COUNTA(Unit_CFDAs!B$2:B$68000),1),$I123)</f>
        <v>1</v>
      </c>
      <c r="L123" s="9">
        <f ca="1">COUNTIF(OFFSET(Unit_CFDAs!C$2,0,0,COUNTA(Unit_CFDAs!C$2:C$68000),1),$I123)</f>
        <v>0</v>
      </c>
      <c r="M123" s="9">
        <f ca="1">COUNTIF(OFFSET(Unit_CFDAs!D$2,0,0,COUNTA(Unit_CFDAs!D$2:D$68000),1),$I123)</f>
        <v>0</v>
      </c>
      <c r="N123" s="9">
        <f ca="1">COUNTIF(OFFSET(Unit_CFDAs!E$2,0,0,COUNTA(Unit_CFDAs!E$2:E$68000),1),$I123)</f>
        <v>0</v>
      </c>
      <c r="O123" s="10">
        <f ca="1">COUNTIF(OFFSET(Unit_CFDAs!F$2,0,0,COUNTA(Unit_CFDAs!F$2:F$68000),1),$I123)</f>
        <v>0</v>
      </c>
      <c r="P123" s="13">
        <f ca="1">COUNTIF(OFFSET(Unit_CFDAs!G$2,0,0,COUNTA(Unit_CFDAs!G$2:G$68000),1),$I123)</f>
        <v>0</v>
      </c>
      <c r="Q123" s="13">
        <f ca="1">COUNTIF(OFFSET(Unit_CFDAs!H$2,0,0,COUNTA(Unit_CFDAs!H$2:H$68000),1),$I123)</f>
        <v>0</v>
      </c>
      <c r="R123" s="13">
        <f ca="1">COUNTIF(OFFSET(Unit_CFDAs!I$2,0,0,COUNTA(Unit_CFDAs!I$2:I$68000),1),$I123)</f>
        <v>0</v>
      </c>
      <c r="S123" s="13">
        <f ca="1">COUNTIF(OFFSET(Unit_CFDAs!J$2,0,0,COUNTA(Unit_CFDAs!J$2:J$68000),1),$I123)</f>
        <v>0</v>
      </c>
      <c r="T123" s="13">
        <f ca="1">COUNTIF(OFFSET(Unit_CFDAs!K$2,0,0,COUNTA(Unit_CFDAs!K$2:K$68000),1),$I123)</f>
        <v>0</v>
      </c>
      <c r="U123" t="str">
        <f>INDEX('CFDA-Defs'!$C$2:$C$68000,MATCH(I123,'CFDA-Defs'!$B$2:$B$68000))</f>
        <v>National Institutes Of Health, Department Of Health And Human Services</v>
      </c>
      <c r="V123" t="str">
        <f>INDEX('CFDA-Defs'!$A$2:$A$68000,MATCH(I123,'CFDA-Defs'!$B$2:$B$68000))</f>
        <v>Human Genome Research</v>
      </c>
    </row>
    <row r="124" spans="1:22">
      <c r="A124" s="1">
        <v>41033</v>
      </c>
      <c r="B124" s="1">
        <v>41121</v>
      </c>
      <c r="C124" t="s">
        <v>668</v>
      </c>
      <c r="D124" t="s">
        <v>669</v>
      </c>
      <c r="E124" t="s">
        <v>15</v>
      </c>
      <c r="F124" t="s">
        <v>12</v>
      </c>
      <c r="G124" t="s">
        <v>670</v>
      </c>
      <c r="H124" t="s">
        <v>671</v>
      </c>
      <c r="I124">
        <v>93.350999999999999</v>
      </c>
      <c r="J124" s="9">
        <f ca="1">COUNTIF(OFFSET(Unit_CFDAs!A$2,0,0,COUNTA(Unit_CFDAs!A$2:A$68000),1),$I124)</f>
        <v>0</v>
      </c>
      <c r="K124" s="9">
        <f ca="1">COUNTIF(OFFSET(Unit_CFDAs!B$2,0,0,COUNTA(Unit_CFDAs!B$2:B$68000),1),$I124)</f>
        <v>0</v>
      </c>
      <c r="L124" s="9">
        <f ca="1">COUNTIF(OFFSET(Unit_CFDAs!C$2,0,0,COUNTA(Unit_CFDAs!C$2:C$68000),1),$I124)</f>
        <v>0</v>
      </c>
      <c r="M124" s="9">
        <f ca="1">COUNTIF(OFFSET(Unit_CFDAs!D$2,0,0,COUNTA(Unit_CFDAs!D$2:D$68000),1),$I124)</f>
        <v>0</v>
      </c>
      <c r="N124" s="9">
        <f ca="1">COUNTIF(OFFSET(Unit_CFDAs!E$2,0,0,COUNTA(Unit_CFDAs!E$2:E$68000),1),$I124)</f>
        <v>0</v>
      </c>
      <c r="O124" s="10">
        <f ca="1">COUNTIF(OFFSET(Unit_CFDAs!F$2,0,0,COUNTA(Unit_CFDAs!F$2:F$68000),1),$I124)</f>
        <v>0</v>
      </c>
      <c r="P124" s="13">
        <f ca="1">COUNTIF(OFFSET(Unit_CFDAs!G$2,0,0,COUNTA(Unit_CFDAs!G$2:G$68000),1),$I124)</f>
        <v>0</v>
      </c>
      <c r="Q124" s="13">
        <f ca="1">COUNTIF(OFFSET(Unit_CFDAs!H$2,0,0,COUNTA(Unit_CFDAs!H$2:H$68000),1),$I124)</f>
        <v>1</v>
      </c>
      <c r="R124" s="13">
        <f ca="1">COUNTIF(OFFSET(Unit_CFDAs!I$2,0,0,COUNTA(Unit_CFDAs!I$2:I$68000),1),$I124)</f>
        <v>0</v>
      </c>
      <c r="S124" s="13">
        <f ca="1">COUNTIF(OFFSET(Unit_CFDAs!J$2,0,0,COUNTA(Unit_CFDAs!J$2:J$68000),1),$I124)</f>
        <v>0</v>
      </c>
      <c r="T124" s="13">
        <f ca="1">COUNTIF(OFFSET(Unit_CFDAs!K$2,0,0,COUNTA(Unit_CFDAs!K$2:K$68000),1),$I124)</f>
        <v>0</v>
      </c>
      <c r="U124" t="str">
        <f>INDEX('CFDA-Defs'!$C$2:$C$68000,MATCH(I124,'CFDA-Defs'!$B$2:$B$68000))</f>
        <v>National Institutes Of Health, Department Of Health And Human Services</v>
      </c>
      <c r="V124" t="str">
        <f>INDEX('CFDA-Defs'!$A$2:$A$68000,MATCH(I124,'CFDA-Defs'!$B$2:$B$68000))</f>
        <v>Research Infrastructure Programs</v>
      </c>
    </row>
    <row r="125" spans="1:22">
      <c r="A125" s="1">
        <v>41033</v>
      </c>
      <c r="B125" s="1">
        <v>41130</v>
      </c>
      <c r="C125" t="s">
        <v>662</v>
      </c>
      <c r="D125" t="s">
        <v>663</v>
      </c>
      <c r="E125" t="s">
        <v>15</v>
      </c>
      <c r="F125">
        <v>45500</v>
      </c>
      <c r="G125" t="s">
        <v>664</v>
      </c>
      <c r="H125" t="s">
        <v>665</v>
      </c>
      <c r="I125">
        <v>93.866</v>
      </c>
      <c r="J125" s="9">
        <f ca="1">COUNTIF(OFFSET(Unit_CFDAs!A$2,0,0,COUNTA(Unit_CFDAs!A$2:A$68000),1),$I125)</f>
        <v>1</v>
      </c>
      <c r="K125" s="9">
        <f ca="1">COUNTIF(OFFSET(Unit_CFDAs!B$2,0,0,COUNTA(Unit_CFDAs!B$2:B$68000),1),$I125)</f>
        <v>0</v>
      </c>
      <c r="L125" s="9">
        <f ca="1">COUNTIF(OFFSET(Unit_CFDAs!C$2,0,0,COUNTA(Unit_CFDAs!C$2:C$68000),1),$I125)</f>
        <v>1</v>
      </c>
      <c r="M125" s="9">
        <f ca="1">COUNTIF(OFFSET(Unit_CFDAs!D$2,0,0,COUNTA(Unit_CFDAs!D$2:D$68000),1),$I125)</f>
        <v>1</v>
      </c>
      <c r="N125" s="9">
        <f ca="1">COUNTIF(OFFSET(Unit_CFDAs!E$2,0,0,COUNTA(Unit_CFDAs!E$2:E$68000),1),$I125)</f>
        <v>0</v>
      </c>
      <c r="O125" s="10">
        <f ca="1">COUNTIF(OFFSET(Unit_CFDAs!F$2,0,0,COUNTA(Unit_CFDAs!F$2:F$68000),1),$I125)</f>
        <v>2</v>
      </c>
      <c r="P125" s="13">
        <f ca="1">COUNTIF(OFFSET(Unit_CFDAs!G$2,0,0,COUNTA(Unit_CFDAs!G$2:G$68000),1),$I125)</f>
        <v>0</v>
      </c>
      <c r="Q125" s="13">
        <f ca="1">COUNTIF(OFFSET(Unit_CFDAs!H$2,0,0,COUNTA(Unit_CFDAs!H$2:H$68000),1),$I125)</f>
        <v>0</v>
      </c>
      <c r="R125" s="13">
        <f ca="1">COUNTIF(OFFSET(Unit_CFDAs!I$2,0,0,COUNTA(Unit_CFDAs!I$2:I$68000),1),$I125)</f>
        <v>1</v>
      </c>
      <c r="S125" s="13">
        <f ca="1">COUNTIF(OFFSET(Unit_CFDAs!J$2,0,0,COUNTA(Unit_CFDAs!J$2:J$68000),1),$I125)</f>
        <v>1</v>
      </c>
      <c r="T125" s="13">
        <f ca="1">COUNTIF(OFFSET(Unit_CFDAs!K$2,0,0,COUNTA(Unit_CFDAs!K$2:K$68000),1),$I125)</f>
        <v>0</v>
      </c>
      <c r="U125" t="str">
        <f>INDEX('CFDA-Defs'!$C$2:$C$68000,MATCH(I125,'CFDA-Defs'!$B$2:$B$68000))</f>
        <v>National Institutes Of Health, Department Of Health And Human Services</v>
      </c>
      <c r="V125" t="str">
        <f>INDEX('CFDA-Defs'!$A$2:$A$68000,MATCH(I125,'CFDA-Defs'!$B$2:$B$68000))</f>
        <v>Aging Research</v>
      </c>
    </row>
    <row r="126" spans="1:22">
      <c r="A126" s="1">
        <v>41032</v>
      </c>
      <c r="B126" s="1">
        <v>41121</v>
      </c>
      <c r="C126" t="s">
        <v>521</v>
      </c>
      <c r="D126" t="s">
        <v>522</v>
      </c>
      <c r="E126" t="s">
        <v>15</v>
      </c>
      <c r="F126" t="s">
        <v>12</v>
      </c>
      <c r="G126" t="s">
        <v>523</v>
      </c>
      <c r="H126" t="s">
        <v>524</v>
      </c>
      <c r="I126">
        <v>93.113</v>
      </c>
      <c r="J126" s="9">
        <f ca="1">COUNTIF(OFFSET(Unit_CFDAs!A$2,0,0,COUNTA(Unit_CFDAs!A$2:A$68000),1),$I126)</f>
        <v>1</v>
      </c>
      <c r="K126" s="9">
        <f ca="1">COUNTIF(OFFSET(Unit_CFDAs!B$2,0,0,COUNTA(Unit_CFDAs!B$2:B$68000),1),$I126)</f>
        <v>1</v>
      </c>
      <c r="L126" s="9">
        <f ca="1">COUNTIF(OFFSET(Unit_CFDAs!C$2,0,0,COUNTA(Unit_CFDAs!C$2:C$68000),1),$I126)</f>
        <v>1</v>
      </c>
      <c r="M126" s="9">
        <f ca="1">COUNTIF(OFFSET(Unit_CFDAs!D$2,0,0,COUNTA(Unit_CFDAs!D$2:D$68000),1),$I126)</f>
        <v>0</v>
      </c>
      <c r="N126" s="9">
        <f ca="1">COUNTIF(OFFSET(Unit_CFDAs!E$2,0,0,COUNTA(Unit_CFDAs!E$2:E$68000),1),$I126)</f>
        <v>0</v>
      </c>
      <c r="O126" s="10">
        <f ca="1">COUNTIF(OFFSET(Unit_CFDAs!F$2,0,0,COUNTA(Unit_CFDAs!F$2:F$68000),1),$I126)</f>
        <v>2</v>
      </c>
      <c r="P126" s="13">
        <f ca="1">COUNTIF(OFFSET(Unit_CFDAs!G$2,0,0,COUNTA(Unit_CFDAs!G$2:G$68000),1),$I126)</f>
        <v>1</v>
      </c>
      <c r="Q126" s="13">
        <f ca="1">COUNTIF(OFFSET(Unit_CFDAs!H$2,0,0,COUNTA(Unit_CFDAs!H$2:H$68000),1),$I126)</f>
        <v>1</v>
      </c>
      <c r="R126" s="13">
        <f ca="1">COUNTIF(OFFSET(Unit_CFDAs!I$2,0,0,COUNTA(Unit_CFDAs!I$2:I$68000),1),$I126)</f>
        <v>1</v>
      </c>
      <c r="S126" s="13">
        <f ca="1">COUNTIF(OFFSET(Unit_CFDAs!J$2,0,0,COUNTA(Unit_CFDAs!J$2:J$68000),1),$I126)</f>
        <v>0</v>
      </c>
      <c r="T126" s="13">
        <f ca="1">COUNTIF(OFFSET(Unit_CFDAs!K$2,0,0,COUNTA(Unit_CFDAs!K$2:K$68000),1),$I126)</f>
        <v>0</v>
      </c>
      <c r="U126" t="str">
        <f>INDEX('CFDA-Defs'!$C$2:$C$68000,MATCH(I126,'CFDA-Defs'!$B$2:$B$68000))</f>
        <v>National Institutes Of Health, Department Of Health And Human Services</v>
      </c>
      <c r="V126" t="str">
        <f>INDEX('CFDA-Defs'!$A$2:$A$68000,MATCH(I126,'CFDA-Defs'!$B$2:$B$68000))</f>
        <v>Environmental Health</v>
      </c>
    </row>
    <row r="127" spans="1:22">
      <c r="A127" s="1">
        <v>41032</v>
      </c>
      <c r="B127" s="1">
        <v>41121</v>
      </c>
      <c r="C127" t="s">
        <v>712</v>
      </c>
      <c r="D127" t="s">
        <v>713</v>
      </c>
      <c r="E127" t="s">
        <v>15</v>
      </c>
      <c r="F127" t="s">
        <v>12</v>
      </c>
      <c r="G127" t="s">
        <v>714</v>
      </c>
      <c r="H127" t="s">
        <v>715</v>
      </c>
      <c r="I127">
        <v>93.113</v>
      </c>
      <c r="J127" s="9">
        <f ca="1">COUNTIF(OFFSET(Unit_CFDAs!A$2,0,0,COUNTA(Unit_CFDAs!A$2:A$68000),1),$I127)</f>
        <v>1</v>
      </c>
      <c r="K127" s="9">
        <f ca="1">COUNTIF(OFFSET(Unit_CFDAs!B$2,0,0,COUNTA(Unit_CFDAs!B$2:B$68000),1),$I127)</f>
        <v>1</v>
      </c>
      <c r="L127" s="9">
        <f ca="1">COUNTIF(OFFSET(Unit_CFDAs!C$2,0,0,COUNTA(Unit_CFDAs!C$2:C$68000),1),$I127)</f>
        <v>1</v>
      </c>
      <c r="M127" s="9">
        <f ca="1">COUNTIF(OFFSET(Unit_CFDAs!D$2,0,0,COUNTA(Unit_CFDAs!D$2:D$68000),1),$I127)</f>
        <v>0</v>
      </c>
      <c r="N127" s="9">
        <f ca="1">COUNTIF(OFFSET(Unit_CFDAs!E$2,0,0,COUNTA(Unit_CFDAs!E$2:E$68000),1),$I127)</f>
        <v>0</v>
      </c>
      <c r="O127" s="10">
        <f ca="1">COUNTIF(OFFSET(Unit_CFDAs!F$2,0,0,COUNTA(Unit_CFDAs!F$2:F$68000),1),$I127)</f>
        <v>2</v>
      </c>
      <c r="P127" s="13">
        <f ca="1">COUNTIF(OFFSET(Unit_CFDAs!G$2,0,0,COUNTA(Unit_CFDAs!G$2:G$68000),1),$I127)</f>
        <v>1</v>
      </c>
      <c r="Q127" s="13">
        <f ca="1">COUNTIF(OFFSET(Unit_CFDAs!H$2,0,0,COUNTA(Unit_CFDAs!H$2:H$68000),1),$I127)</f>
        <v>1</v>
      </c>
      <c r="R127" s="13">
        <f ca="1">COUNTIF(OFFSET(Unit_CFDAs!I$2,0,0,COUNTA(Unit_CFDAs!I$2:I$68000),1),$I127)</f>
        <v>1</v>
      </c>
      <c r="S127" s="13">
        <f ca="1">COUNTIF(OFFSET(Unit_CFDAs!J$2,0,0,COUNTA(Unit_CFDAs!J$2:J$68000),1),$I127)</f>
        <v>0</v>
      </c>
      <c r="T127" s="13">
        <f ca="1">COUNTIF(OFFSET(Unit_CFDAs!K$2,0,0,COUNTA(Unit_CFDAs!K$2:K$68000),1),$I127)</f>
        <v>0</v>
      </c>
      <c r="U127" t="str">
        <f>INDEX('CFDA-Defs'!$C$2:$C$68000,MATCH(I127,'CFDA-Defs'!$B$2:$B$68000))</f>
        <v>National Institutes Of Health, Department Of Health And Human Services</v>
      </c>
      <c r="V127" t="str">
        <f>INDEX('CFDA-Defs'!$A$2:$A$68000,MATCH(I127,'CFDA-Defs'!$B$2:$B$68000))</f>
        <v>Environmental Health</v>
      </c>
    </row>
    <row r="128" spans="1:22">
      <c r="A128" s="1">
        <v>41031</v>
      </c>
      <c r="B128" s="1">
        <v>41120</v>
      </c>
      <c r="C128" t="s">
        <v>780</v>
      </c>
      <c r="D128" t="s">
        <v>455</v>
      </c>
      <c r="E128" t="s">
        <v>456</v>
      </c>
      <c r="F128">
        <v>4111715</v>
      </c>
      <c r="G128" t="s">
        <v>457</v>
      </c>
      <c r="H128" t="s">
        <v>781</v>
      </c>
      <c r="I128">
        <v>21.015000000000001</v>
      </c>
      <c r="J128" s="9">
        <f ca="1">COUNTIF(OFFSET(Unit_CFDAs!A$2,0,0,COUNTA(Unit_CFDAs!A$2:A$68000),1),$I128)</f>
        <v>0</v>
      </c>
      <c r="K128" s="9">
        <f ca="1">COUNTIF(OFFSET(Unit_CFDAs!B$2,0,0,COUNTA(Unit_CFDAs!B$2:B$68000),1),$I128)</f>
        <v>0</v>
      </c>
      <c r="L128" s="9">
        <f ca="1">COUNTIF(OFFSET(Unit_CFDAs!C$2,0,0,COUNTA(Unit_CFDAs!C$2:C$68000),1),$I128)</f>
        <v>0</v>
      </c>
      <c r="M128" s="9">
        <f ca="1">COUNTIF(OFFSET(Unit_CFDAs!D$2,0,0,COUNTA(Unit_CFDAs!D$2:D$68000),1),$I128)</f>
        <v>0</v>
      </c>
      <c r="N128" s="9">
        <f ca="1">COUNTIF(OFFSET(Unit_CFDAs!E$2,0,0,COUNTA(Unit_CFDAs!E$2:E$68000),1),$I128)</f>
        <v>0</v>
      </c>
      <c r="O128" s="10">
        <f ca="1">COUNTIF(OFFSET(Unit_CFDAs!F$2,0,0,COUNTA(Unit_CFDAs!F$2:F$68000),1),$I128)</f>
        <v>0</v>
      </c>
      <c r="P128" s="13">
        <f ca="1">COUNTIF(OFFSET(Unit_CFDAs!G$2,0,0,COUNTA(Unit_CFDAs!G$2:G$68000),1),$I128)</f>
        <v>0</v>
      </c>
      <c r="Q128" s="13">
        <f ca="1">COUNTIF(OFFSET(Unit_CFDAs!H$2,0,0,COUNTA(Unit_CFDAs!H$2:H$68000),1),$I128)</f>
        <v>0</v>
      </c>
      <c r="R128" s="13">
        <f ca="1">COUNTIF(OFFSET(Unit_CFDAs!I$2,0,0,COUNTA(Unit_CFDAs!I$2:I$68000),1),$I128)</f>
        <v>0</v>
      </c>
      <c r="S128" s="13">
        <f ca="1">COUNTIF(OFFSET(Unit_CFDAs!J$2,0,0,COUNTA(Unit_CFDAs!J$2:J$68000),1),$I128)</f>
        <v>0</v>
      </c>
      <c r="T128" s="13">
        <f ca="1">COUNTIF(OFFSET(Unit_CFDAs!K$2,0,0,COUNTA(Unit_CFDAs!K$2:K$68000),1),$I128)</f>
        <v>0</v>
      </c>
      <c r="U128" t="str">
        <f>INDEX('CFDA-Defs'!$C$2:$C$68000,MATCH(I128,'CFDA-Defs'!$B$2:$B$68000))</f>
        <v>Department Of The Treasury, Department Of The Treasury</v>
      </c>
      <c r="V128" t="str">
        <f>INDEX('CFDA-Defs'!$A$2:$A$68000,MATCH(I128,'CFDA-Defs'!$B$2:$B$68000))</f>
        <v>Resources and Ecosystems Sustainability, Tourist Opportunities, and Revived Economies of the Gulf Coast States</v>
      </c>
    </row>
    <row r="129" spans="1:22">
      <c r="A129" s="1">
        <v>41030</v>
      </c>
      <c r="B129" s="1">
        <v>41115</v>
      </c>
      <c r="C129" t="s">
        <v>540</v>
      </c>
      <c r="D129" t="s">
        <v>541</v>
      </c>
      <c r="E129" t="s">
        <v>15</v>
      </c>
      <c r="F129">
        <v>450000</v>
      </c>
      <c r="G129" t="s">
        <v>542</v>
      </c>
      <c r="H129" t="s">
        <v>543</v>
      </c>
      <c r="I129">
        <v>93.866</v>
      </c>
      <c r="J129" s="9">
        <f ca="1">COUNTIF(OFFSET(Unit_CFDAs!A$2,0,0,COUNTA(Unit_CFDAs!A$2:A$68000),1),$I129)</f>
        <v>1</v>
      </c>
      <c r="K129" s="9">
        <f ca="1">COUNTIF(OFFSET(Unit_CFDAs!B$2,0,0,COUNTA(Unit_CFDAs!B$2:B$68000),1),$I129)</f>
        <v>0</v>
      </c>
      <c r="L129" s="9">
        <f ca="1">COUNTIF(OFFSET(Unit_CFDAs!C$2,0,0,COUNTA(Unit_CFDAs!C$2:C$68000),1),$I129)</f>
        <v>1</v>
      </c>
      <c r="M129" s="9">
        <f ca="1">COUNTIF(OFFSET(Unit_CFDAs!D$2,0,0,COUNTA(Unit_CFDAs!D$2:D$68000),1),$I129)</f>
        <v>1</v>
      </c>
      <c r="N129" s="9">
        <f ca="1">COUNTIF(OFFSET(Unit_CFDAs!E$2,0,0,COUNTA(Unit_CFDAs!E$2:E$68000),1),$I129)</f>
        <v>0</v>
      </c>
      <c r="O129" s="10">
        <f ca="1">COUNTIF(OFFSET(Unit_CFDAs!F$2,0,0,COUNTA(Unit_CFDAs!F$2:F$68000),1),$I129)</f>
        <v>2</v>
      </c>
      <c r="P129" s="13">
        <f ca="1">COUNTIF(OFFSET(Unit_CFDAs!G$2,0,0,COUNTA(Unit_CFDAs!G$2:G$68000),1),$I129)</f>
        <v>0</v>
      </c>
      <c r="Q129" s="13">
        <f ca="1">COUNTIF(OFFSET(Unit_CFDAs!H$2,0,0,COUNTA(Unit_CFDAs!H$2:H$68000),1),$I129)</f>
        <v>0</v>
      </c>
      <c r="R129" s="13">
        <f ca="1">COUNTIF(OFFSET(Unit_CFDAs!I$2,0,0,COUNTA(Unit_CFDAs!I$2:I$68000),1),$I129)</f>
        <v>1</v>
      </c>
      <c r="S129" s="13">
        <f ca="1">COUNTIF(OFFSET(Unit_CFDAs!J$2,0,0,COUNTA(Unit_CFDAs!J$2:J$68000),1),$I129)</f>
        <v>1</v>
      </c>
      <c r="T129" s="13">
        <f ca="1">COUNTIF(OFFSET(Unit_CFDAs!K$2,0,0,COUNTA(Unit_CFDAs!K$2:K$68000),1),$I129)</f>
        <v>0</v>
      </c>
      <c r="U129" t="str">
        <f>INDEX('CFDA-Defs'!$C$2:$C$68000,MATCH(I129,'CFDA-Defs'!$B$2:$B$68000))</f>
        <v>National Institutes Of Health, Department Of Health And Human Services</v>
      </c>
      <c r="V129" t="str">
        <f>INDEX('CFDA-Defs'!$A$2:$A$68000,MATCH(I129,'CFDA-Defs'!$B$2:$B$68000))</f>
        <v>Aging Research</v>
      </c>
    </row>
    <row r="130" spans="1:22">
      <c r="A130" s="1">
        <v>41030</v>
      </c>
      <c r="B130" s="1">
        <v>41115</v>
      </c>
      <c r="C130" t="s">
        <v>708</v>
      </c>
      <c r="D130" t="s">
        <v>709</v>
      </c>
      <c r="E130" t="s">
        <v>15</v>
      </c>
      <c r="F130">
        <v>80000</v>
      </c>
      <c r="G130" t="s">
        <v>710</v>
      </c>
      <c r="H130" t="s">
        <v>711</v>
      </c>
      <c r="I130">
        <v>93.866</v>
      </c>
      <c r="J130" s="9">
        <f ca="1">COUNTIF(OFFSET(Unit_CFDAs!A$2,0,0,COUNTA(Unit_CFDAs!A$2:A$68000),1),$I130)</f>
        <v>1</v>
      </c>
      <c r="K130" s="9">
        <f ca="1">COUNTIF(OFFSET(Unit_CFDAs!B$2,0,0,COUNTA(Unit_CFDAs!B$2:B$68000),1),$I130)</f>
        <v>0</v>
      </c>
      <c r="L130" s="9">
        <f ca="1">COUNTIF(OFFSET(Unit_CFDAs!C$2,0,0,COUNTA(Unit_CFDAs!C$2:C$68000),1),$I130)</f>
        <v>1</v>
      </c>
      <c r="M130" s="9">
        <f ca="1">COUNTIF(OFFSET(Unit_CFDAs!D$2,0,0,COUNTA(Unit_CFDAs!D$2:D$68000),1),$I130)</f>
        <v>1</v>
      </c>
      <c r="N130" s="9">
        <f ca="1">COUNTIF(OFFSET(Unit_CFDAs!E$2,0,0,COUNTA(Unit_CFDAs!E$2:E$68000),1),$I130)</f>
        <v>0</v>
      </c>
      <c r="O130" s="10">
        <f ca="1">COUNTIF(OFFSET(Unit_CFDAs!F$2,0,0,COUNTA(Unit_CFDAs!F$2:F$68000),1),$I130)</f>
        <v>2</v>
      </c>
      <c r="P130" s="13">
        <f ca="1">COUNTIF(OFFSET(Unit_CFDAs!G$2,0,0,COUNTA(Unit_CFDAs!G$2:G$68000),1),$I130)</f>
        <v>0</v>
      </c>
      <c r="Q130" s="13">
        <f ca="1">COUNTIF(OFFSET(Unit_CFDAs!H$2,0,0,COUNTA(Unit_CFDAs!H$2:H$68000),1),$I130)</f>
        <v>0</v>
      </c>
      <c r="R130" s="13">
        <f ca="1">COUNTIF(OFFSET(Unit_CFDAs!I$2,0,0,COUNTA(Unit_CFDAs!I$2:I$68000),1),$I130)</f>
        <v>1</v>
      </c>
      <c r="S130" s="13">
        <f ca="1">COUNTIF(OFFSET(Unit_CFDAs!J$2,0,0,COUNTA(Unit_CFDAs!J$2:J$68000),1),$I130)</f>
        <v>1</v>
      </c>
      <c r="T130" s="13">
        <f ca="1">COUNTIF(OFFSET(Unit_CFDAs!K$2,0,0,COUNTA(Unit_CFDAs!K$2:K$68000),1),$I130)</f>
        <v>0</v>
      </c>
      <c r="U130" t="str">
        <f>INDEX('CFDA-Defs'!$C$2:$C$68000,MATCH(I130,'CFDA-Defs'!$B$2:$B$68000))</f>
        <v>National Institutes Of Health, Department Of Health And Human Services</v>
      </c>
      <c r="V130" t="str">
        <f>INDEX('CFDA-Defs'!$A$2:$A$68000,MATCH(I130,'CFDA-Defs'!$B$2:$B$68000))</f>
        <v>Aging Research</v>
      </c>
    </row>
    <row r="131" spans="1:22">
      <c r="A131" s="1">
        <v>41025</v>
      </c>
      <c r="B131" s="1">
        <v>41235</v>
      </c>
      <c r="C131" t="s">
        <v>684</v>
      </c>
      <c r="D131" t="s">
        <v>685</v>
      </c>
      <c r="E131" t="s">
        <v>15</v>
      </c>
      <c r="F131" t="s">
        <v>12</v>
      </c>
      <c r="G131" t="s">
        <v>686</v>
      </c>
      <c r="H131" t="s">
        <v>687</v>
      </c>
      <c r="I131">
        <v>93.846999999999994</v>
      </c>
      <c r="J131" s="9">
        <f ca="1">COUNTIF(OFFSET(Unit_CFDAs!A$2,0,0,COUNTA(Unit_CFDAs!A$2:A$68000),1),$I131)</f>
        <v>1</v>
      </c>
      <c r="K131" s="9">
        <f ca="1">COUNTIF(OFFSET(Unit_CFDAs!B$2,0,0,COUNTA(Unit_CFDAs!B$2:B$68000),1),$I131)</f>
        <v>0</v>
      </c>
      <c r="L131" s="9">
        <f ca="1">COUNTIF(OFFSET(Unit_CFDAs!C$2,0,0,COUNTA(Unit_CFDAs!C$2:C$68000),1),$I131)</f>
        <v>1</v>
      </c>
      <c r="M131" s="9">
        <f ca="1">COUNTIF(OFFSET(Unit_CFDAs!D$2,0,0,COUNTA(Unit_CFDAs!D$2:D$68000),1),$I131)</f>
        <v>1</v>
      </c>
      <c r="N131" s="9">
        <f ca="1">COUNTIF(OFFSET(Unit_CFDAs!E$2,0,0,COUNTA(Unit_CFDAs!E$2:E$68000),1),$I131)</f>
        <v>0</v>
      </c>
      <c r="O131" s="10">
        <f ca="1">COUNTIF(OFFSET(Unit_CFDAs!F$2,0,0,COUNTA(Unit_CFDAs!F$2:F$68000),1),$I131)</f>
        <v>0</v>
      </c>
      <c r="P131" s="13">
        <f ca="1">COUNTIF(OFFSET(Unit_CFDAs!G$2,0,0,COUNTA(Unit_CFDAs!G$2:G$68000),1),$I131)</f>
        <v>0</v>
      </c>
      <c r="Q131" s="13">
        <f ca="1">COUNTIF(OFFSET(Unit_CFDAs!H$2,0,0,COUNTA(Unit_CFDAs!H$2:H$68000),1),$I131)</f>
        <v>0</v>
      </c>
      <c r="R131" s="13">
        <f ca="1">COUNTIF(OFFSET(Unit_CFDAs!I$2,0,0,COUNTA(Unit_CFDAs!I$2:I$68000),1),$I131)</f>
        <v>1</v>
      </c>
      <c r="S131" s="13">
        <f ca="1">COUNTIF(OFFSET(Unit_CFDAs!J$2,0,0,COUNTA(Unit_CFDAs!J$2:J$68000),1),$I131)</f>
        <v>1</v>
      </c>
      <c r="T131" s="13">
        <f ca="1">COUNTIF(OFFSET(Unit_CFDAs!K$2,0,0,COUNTA(Unit_CFDAs!K$2:K$68000),1),$I131)</f>
        <v>0</v>
      </c>
      <c r="U131" t="str">
        <f>INDEX('CFDA-Defs'!$C$2:$C$68000,MATCH(I131,'CFDA-Defs'!$B$2:$B$68000))</f>
        <v>National Institutes Of Health, Department Of Health And Human Services</v>
      </c>
      <c r="V131" t="str">
        <f>INDEX('CFDA-Defs'!$A$2:$A$68000,MATCH(I131,'CFDA-Defs'!$B$2:$B$68000))</f>
        <v>Diabetes, Digestive, and Kidney Diseases Extramural Research</v>
      </c>
    </row>
    <row r="132" spans="1:22">
      <c r="A132" s="1">
        <v>41024</v>
      </c>
      <c r="B132" s="1">
        <v>41114</v>
      </c>
      <c r="C132" t="s">
        <v>666</v>
      </c>
      <c r="D132" t="s">
        <v>667</v>
      </c>
      <c r="E132" t="s">
        <v>423</v>
      </c>
      <c r="F132">
        <v>25000</v>
      </c>
      <c r="G132" t="s">
        <v>6609</v>
      </c>
      <c r="H132" t="s">
        <v>425</v>
      </c>
      <c r="I132">
        <v>15.654999999999999</v>
      </c>
      <c r="J132" s="9">
        <f ca="1">COUNTIF(OFFSET(Unit_CFDAs!A$2,0,0,COUNTA(Unit_CFDAs!A$2:A$68000),1),$I132)</f>
        <v>0</v>
      </c>
      <c r="K132" s="9">
        <f ca="1">COUNTIF(OFFSET(Unit_CFDAs!B$2,0,0,COUNTA(Unit_CFDAs!B$2:B$68000),1),$I132)</f>
        <v>0</v>
      </c>
      <c r="L132" s="9">
        <f ca="1">COUNTIF(OFFSET(Unit_CFDAs!C$2,0,0,COUNTA(Unit_CFDAs!C$2:C$68000),1),$I132)</f>
        <v>0</v>
      </c>
      <c r="M132" s="9">
        <f ca="1">COUNTIF(OFFSET(Unit_CFDAs!D$2,0,0,COUNTA(Unit_CFDAs!D$2:D$68000),1),$I132)</f>
        <v>0</v>
      </c>
      <c r="N132" s="9">
        <f ca="1">COUNTIF(OFFSET(Unit_CFDAs!E$2,0,0,COUNTA(Unit_CFDAs!E$2:E$68000),1),$I132)</f>
        <v>0</v>
      </c>
      <c r="O132" s="10">
        <f ca="1">COUNTIF(OFFSET(Unit_CFDAs!F$2,0,0,COUNTA(Unit_CFDAs!F$2:F$68000),1),$I132)</f>
        <v>0</v>
      </c>
      <c r="P132" s="13">
        <f ca="1">COUNTIF(OFFSET(Unit_CFDAs!G$2,0,0,COUNTA(Unit_CFDAs!G$2:G$68000),1),$I132)</f>
        <v>0</v>
      </c>
      <c r="Q132" s="13">
        <f ca="1">COUNTIF(OFFSET(Unit_CFDAs!H$2,0,0,COUNTA(Unit_CFDAs!H$2:H$68000),1),$I132)</f>
        <v>0</v>
      </c>
      <c r="R132" s="13">
        <f ca="1">COUNTIF(OFFSET(Unit_CFDAs!I$2,0,0,COUNTA(Unit_CFDAs!I$2:I$68000),1),$I132)</f>
        <v>0</v>
      </c>
      <c r="S132" s="13">
        <f ca="1">COUNTIF(OFFSET(Unit_CFDAs!J$2,0,0,COUNTA(Unit_CFDAs!J$2:J$68000),1),$I132)</f>
        <v>0</v>
      </c>
      <c r="T132" s="13">
        <f ca="1">COUNTIF(OFFSET(Unit_CFDAs!K$2,0,0,COUNTA(Unit_CFDAs!K$2:K$68000),1),$I132)</f>
        <v>0</v>
      </c>
      <c r="U132" t="str">
        <f>INDEX('CFDA-Defs'!$C$2:$C$68000,MATCH(I132,'CFDA-Defs'!$B$2:$B$68000))</f>
        <v>Fish And Wildlife Service, Department Of The Interior</v>
      </c>
      <c r="V132" t="str">
        <f>INDEX('CFDA-Defs'!$A$2:$A$68000,MATCH(I132,'CFDA-Defs'!$B$2:$B$68000))</f>
        <v>Migratory Bird Monitoring, Assessment and Conservation</v>
      </c>
    </row>
    <row r="133" spans="1:22">
      <c r="A133" s="1">
        <v>41023</v>
      </c>
      <c r="B133" s="1">
        <v>41121</v>
      </c>
      <c r="C133" t="s">
        <v>720</v>
      </c>
      <c r="D133" t="s">
        <v>721</v>
      </c>
      <c r="E133" t="s">
        <v>15</v>
      </c>
      <c r="F133" t="s">
        <v>12</v>
      </c>
      <c r="G133" t="s">
        <v>722</v>
      </c>
      <c r="H133" t="s">
        <v>723</v>
      </c>
      <c r="I133">
        <v>93.350999999999999</v>
      </c>
      <c r="J133" s="9">
        <f ca="1">COUNTIF(OFFSET(Unit_CFDAs!A$2,0,0,COUNTA(Unit_CFDAs!A$2:A$68000),1),$I133)</f>
        <v>0</v>
      </c>
      <c r="K133" s="9">
        <f ca="1">COUNTIF(OFFSET(Unit_CFDAs!B$2,0,0,COUNTA(Unit_CFDAs!B$2:B$68000),1),$I133)</f>
        <v>0</v>
      </c>
      <c r="L133" s="9">
        <f ca="1">COUNTIF(OFFSET(Unit_CFDAs!C$2,0,0,COUNTA(Unit_CFDAs!C$2:C$68000),1),$I133)</f>
        <v>0</v>
      </c>
      <c r="M133" s="9">
        <f ca="1">COUNTIF(OFFSET(Unit_CFDAs!D$2,0,0,COUNTA(Unit_CFDAs!D$2:D$68000),1),$I133)</f>
        <v>0</v>
      </c>
      <c r="N133" s="9">
        <f ca="1">COUNTIF(OFFSET(Unit_CFDAs!E$2,0,0,COUNTA(Unit_CFDAs!E$2:E$68000),1),$I133)</f>
        <v>0</v>
      </c>
      <c r="O133" s="10">
        <f ca="1">COUNTIF(OFFSET(Unit_CFDAs!F$2,0,0,COUNTA(Unit_CFDAs!F$2:F$68000),1),$I133)</f>
        <v>0</v>
      </c>
      <c r="P133" s="13">
        <f ca="1">COUNTIF(OFFSET(Unit_CFDAs!G$2,0,0,COUNTA(Unit_CFDAs!G$2:G$68000),1),$I133)</f>
        <v>0</v>
      </c>
      <c r="Q133" s="13">
        <f ca="1">COUNTIF(OFFSET(Unit_CFDAs!H$2,0,0,COUNTA(Unit_CFDAs!H$2:H$68000),1),$I133)</f>
        <v>1</v>
      </c>
      <c r="R133" s="13">
        <f ca="1">COUNTIF(OFFSET(Unit_CFDAs!I$2,0,0,COUNTA(Unit_CFDAs!I$2:I$68000),1),$I133)</f>
        <v>0</v>
      </c>
      <c r="S133" s="13">
        <f ca="1">COUNTIF(OFFSET(Unit_CFDAs!J$2,0,0,COUNTA(Unit_CFDAs!J$2:J$68000),1),$I133)</f>
        <v>0</v>
      </c>
      <c r="T133" s="13">
        <f ca="1">COUNTIF(OFFSET(Unit_CFDAs!K$2,0,0,COUNTA(Unit_CFDAs!K$2:K$68000),1),$I133)</f>
        <v>0</v>
      </c>
      <c r="U133" t="str">
        <f>INDEX('CFDA-Defs'!$C$2:$C$68000,MATCH(I133,'CFDA-Defs'!$B$2:$B$68000))</f>
        <v>National Institutes Of Health, Department Of Health And Human Services</v>
      </c>
      <c r="V133" t="str">
        <f>INDEX('CFDA-Defs'!$A$2:$A$68000,MATCH(I133,'CFDA-Defs'!$B$2:$B$68000))</f>
        <v>Research Infrastructure Programs</v>
      </c>
    </row>
    <row r="134" spans="1:22">
      <c r="A134" s="1">
        <v>41023</v>
      </c>
      <c r="B134" s="1">
        <v>41121</v>
      </c>
      <c r="C134" t="s">
        <v>776</v>
      </c>
      <c r="D134" t="s">
        <v>777</v>
      </c>
      <c r="E134" t="s">
        <v>15</v>
      </c>
      <c r="F134" t="s">
        <v>12</v>
      </c>
      <c r="G134" t="s">
        <v>778</v>
      </c>
      <c r="H134" t="s">
        <v>779</v>
      </c>
      <c r="I134">
        <v>93.350999999999999</v>
      </c>
      <c r="J134" s="9">
        <f ca="1">COUNTIF(OFFSET(Unit_CFDAs!A$2,0,0,COUNTA(Unit_CFDAs!A$2:A$68000),1),$I134)</f>
        <v>0</v>
      </c>
      <c r="K134" s="9">
        <f ca="1">COUNTIF(OFFSET(Unit_CFDAs!B$2,0,0,COUNTA(Unit_CFDAs!B$2:B$68000),1),$I134)</f>
        <v>0</v>
      </c>
      <c r="L134" s="9">
        <f ca="1">COUNTIF(OFFSET(Unit_CFDAs!C$2,0,0,COUNTA(Unit_CFDAs!C$2:C$68000),1),$I134)</f>
        <v>0</v>
      </c>
      <c r="M134" s="9">
        <f ca="1">COUNTIF(OFFSET(Unit_CFDAs!D$2,0,0,COUNTA(Unit_CFDAs!D$2:D$68000),1),$I134)</f>
        <v>0</v>
      </c>
      <c r="N134" s="9">
        <f ca="1">COUNTIF(OFFSET(Unit_CFDAs!E$2,0,0,COUNTA(Unit_CFDAs!E$2:E$68000),1),$I134)</f>
        <v>0</v>
      </c>
      <c r="O134" s="10">
        <f ca="1">COUNTIF(OFFSET(Unit_CFDAs!F$2,0,0,COUNTA(Unit_CFDAs!F$2:F$68000),1),$I134)</f>
        <v>0</v>
      </c>
      <c r="P134" s="13">
        <f ca="1">COUNTIF(OFFSET(Unit_CFDAs!G$2,0,0,COUNTA(Unit_CFDAs!G$2:G$68000),1),$I134)</f>
        <v>0</v>
      </c>
      <c r="Q134" s="13">
        <f ca="1">COUNTIF(OFFSET(Unit_CFDAs!H$2,0,0,COUNTA(Unit_CFDAs!H$2:H$68000),1),$I134)</f>
        <v>1</v>
      </c>
      <c r="R134" s="13">
        <f ca="1">COUNTIF(OFFSET(Unit_CFDAs!I$2,0,0,COUNTA(Unit_CFDAs!I$2:I$68000),1),$I134)</f>
        <v>0</v>
      </c>
      <c r="S134" s="13">
        <f ca="1">COUNTIF(OFFSET(Unit_CFDAs!J$2,0,0,COUNTA(Unit_CFDAs!J$2:J$68000),1),$I134)</f>
        <v>0</v>
      </c>
      <c r="T134" s="13">
        <f ca="1">COUNTIF(OFFSET(Unit_CFDAs!K$2,0,0,COUNTA(Unit_CFDAs!K$2:K$68000),1),$I134)</f>
        <v>0</v>
      </c>
      <c r="U134" t="str">
        <f>INDEX('CFDA-Defs'!$C$2:$C$68000,MATCH(I134,'CFDA-Defs'!$B$2:$B$68000))</f>
        <v>National Institutes Of Health, Department Of Health And Human Services</v>
      </c>
      <c r="V134" t="str">
        <f>INDEX('CFDA-Defs'!$A$2:$A$68000,MATCH(I134,'CFDA-Defs'!$B$2:$B$68000))</f>
        <v>Research Infrastructure Programs</v>
      </c>
    </row>
    <row r="135" spans="1:22">
      <c r="A135" s="1">
        <v>41020</v>
      </c>
      <c r="B135" s="1">
        <v>41121</v>
      </c>
      <c r="C135" t="s">
        <v>645</v>
      </c>
      <c r="D135" t="s">
        <v>646</v>
      </c>
      <c r="E135" t="s">
        <v>15</v>
      </c>
      <c r="F135" t="s">
        <v>12</v>
      </c>
      <c r="G135" t="s">
        <v>647</v>
      </c>
      <c r="H135" t="s">
        <v>648</v>
      </c>
      <c r="I135">
        <v>93.350999999999999</v>
      </c>
      <c r="J135" s="9">
        <f ca="1">COUNTIF(OFFSET(Unit_CFDAs!A$2,0,0,COUNTA(Unit_CFDAs!A$2:A$68000),1),$I135)</f>
        <v>0</v>
      </c>
      <c r="K135" s="9">
        <f ca="1">COUNTIF(OFFSET(Unit_CFDAs!B$2,0,0,COUNTA(Unit_CFDAs!B$2:B$68000),1),$I135)</f>
        <v>0</v>
      </c>
      <c r="L135" s="9">
        <f ca="1">COUNTIF(OFFSET(Unit_CFDAs!C$2,0,0,COUNTA(Unit_CFDAs!C$2:C$68000),1),$I135)</f>
        <v>0</v>
      </c>
      <c r="M135" s="9">
        <f ca="1">COUNTIF(OFFSET(Unit_CFDAs!D$2,0,0,COUNTA(Unit_CFDAs!D$2:D$68000),1),$I135)</f>
        <v>0</v>
      </c>
      <c r="N135" s="9">
        <f ca="1">COUNTIF(OFFSET(Unit_CFDAs!E$2,0,0,COUNTA(Unit_CFDAs!E$2:E$68000),1),$I135)</f>
        <v>0</v>
      </c>
      <c r="O135" s="10">
        <f ca="1">COUNTIF(OFFSET(Unit_CFDAs!F$2,0,0,COUNTA(Unit_CFDAs!F$2:F$68000),1),$I135)</f>
        <v>0</v>
      </c>
      <c r="P135" s="13">
        <f ca="1">COUNTIF(OFFSET(Unit_CFDAs!G$2,0,0,COUNTA(Unit_CFDAs!G$2:G$68000),1),$I135)</f>
        <v>0</v>
      </c>
      <c r="Q135" s="13">
        <f ca="1">COUNTIF(OFFSET(Unit_CFDAs!H$2,0,0,COUNTA(Unit_CFDAs!H$2:H$68000),1),$I135)</f>
        <v>1</v>
      </c>
      <c r="R135" s="13">
        <f ca="1">COUNTIF(OFFSET(Unit_CFDAs!I$2,0,0,COUNTA(Unit_CFDAs!I$2:I$68000),1),$I135)</f>
        <v>0</v>
      </c>
      <c r="S135" s="13">
        <f ca="1">COUNTIF(OFFSET(Unit_CFDAs!J$2,0,0,COUNTA(Unit_CFDAs!J$2:J$68000),1),$I135)</f>
        <v>0</v>
      </c>
      <c r="T135" s="13">
        <f ca="1">COUNTIF(OFFSET(Unit_CFDAs!K$2,0,0,COUNTA(Unit_CFDAs!K$2:K$68000),1),$I135)</f>
        <v>0</v>
      </c>
      <c r="U135" t="str">
        <f>INDEX('CFDA-Defs'!$C$2:$C$68000,MATCH(I135,'CFDA-Defs'!$B$2:$B$68000))</f>
        <v>National Institutes Of Health, Department Of Health And Human Services</v>
      </c>
      <c r="V135" t="str">
        <f>INDEX('CFDA-Defs'!$A$2:$A$68000,MATCH(I135,'CFDA-Defs'!$B$2:$B$68000))</f>
        <v>Research Infrastructure Programs</v>
      </c>
    </row>
    <row r="136" spans="1:22">
      <c r="A136" s="1">
        <v>41017</v>
      </c>
      <c r="B136" s="1">
        <v>41118</v>
      </c>
      <c r="C136" t="s">
        <v>529</v>
      </c>
      <c r="D136" t="s">
        <v>530</v>
      </c>
      <c r="E136" t="s">
        <v>15</v>
      </c>
      <c r="F136">
        <v>1000000</v>
      </c>
      <c r="G136" t="s">
        <v>531</v>
      </c>
      <c r="H136" t="s">
        <v>532</v>
      </c>
      <c r="I136">
        <v>93.242000000000004</v>
      </c>
      <c r="J136" s="9">
        <f ca="1">COUNTIF(OFFSET(Unit_CFDAs!A$2,0,0,COUNTA(Unit_CFDAs!A$2:A$68000),1),$I136)</f>
        <v>1</v>
      </c>
      <c r="K136" s="9">
        <f ca="1">COUNTIF(OFFSET(Unit_CFDAs!B$2,0,0,COUNTA(Unit_CFDAs!B$2:B$68000),1),$I136)</f>
        <v>0</v>
      </c>
      <c r="L136" s="9">
        <f ca="1">COUNTIF(OFFSET(Unit_CFDAs!C$2,0,0,COUNTA(Unit_CFDAs!C$2:C$68000),1),$I136)</f>
        <v>1</v>
      </c>
      <c r="M136" s="9">
        <f ca="1">COUNTIF(OFFSET(Unit_CFDAs!D$2,0,0,COUNTA(Unit_CFDAs!D$2:D$68000),1),$I136)</f>
        <v>1</v>
      </c>
      <c r="N136" s="9">
        <f ca="1">COUNTIF(OFFSET(Unit_CFDAs!E$2,0,0,COUNTA(Unit_CFDAs!E$2:E$68000),1),$I136)</f>
        <v>0</v>
      </c>
      <c r="O136" s="10">
        <f ca="1">COUNTIF(OFFSET(Unit_CFDAs!F$2,0,0,COUNTA(Unit_CFDAs!F$2:F$68000),1),$I136)</f>
        <v>1</v>
      </c>
      <c r="P136" s="13">
        <f ca="1">COUNTIF(OFFSET(Unit_CFDAs!G$2,0,0,COUNTA(Unit_CFDAs!G$2:G$68000),1),$I136)</f>
        <v>1</v>
      </c>
      <c r="Q136" s="13">
        <f ca="1">COUNTIF(OFFSET(Unit_CFDAs!H$2,0,0,COUNTA(Unit_CFDAs!H$2:H$68000),1),$I136)</f>
        <v>0</v>
      </c>
      <c r="R136" s="13">
        <f ca="1">COUNTIF(OFFSET(Unit_CFDAs!I$2,0,0,COUNTA(Unit_CFDAs!I$2:I$68000),1),$I136)</f>
        <v>1</v>
      </c>
      <c r="S136" s="13">
        <f ca="1">COUNTIF(OFFSET(Unit_CFDAs!J$2,0,0,COUNTA(Unit_CFDAs!J$2:J$68000),1),$I136)</f>
        <v>1</v>
      </c>
      <c r="T136" s="13">
        <f ca="1">COUNTIF(OFFSET(Unit_CFDAs!K$2,0,0,COUNTA(Unit_CFDAs!K$2:K$68000),1),$I136)</f>
        <v>0</v>
      </c>
      <c r="U136" t="str">
        <f>INDEX('CFDA-Defs'!$C$2:$C$68000,MATCH(I136,'CFDA-Defs'!$B$2:$B$68000))</f>
        <v>National Institutes Of Health, Department Of Health And Human Services</v>
      </c>
      <c r="V136" t="str">
        <f>INDEX('CFDA-Defs'!$A$2:$A$68000,MATCH(I136,'CFDA-Defs'!$B$2:$B$68000))</f>
        <v>Mental Health Research Grants</v>
      </c>
    </row>
    <row r="137" spans="1:22">
      <c r="A137" s="1">
        <v>41017</v>
      </c>
      <c r="B137" s="1">
        <v>41129</v>
      </c>
      <c r="C137" t="s">
        <v>610</v>
      </c>
      <c r="D137" t="s">
        <v>611</v>
      </c>
      <c r="E137" t="s">
        <v>15</v>
      </c>
      <c r="F137" t="s">
        <v>12</v>
      </c>
      <c r="G137" t="s">
        <v>612</v>
      </c>
      <c r="H137" t="s">
        <v>613</v>
      </c>
      <c r="I137">
        <v>93.846999999999994</v>
      </c>
      <c r="J137" s="9">
        <f ca="1">COUNTIF(OFFSET(Unit_CFDAs!A$2,0,0,COUNTA(Unit_CFDAs!A$2:A$68000),1),$I137)</f>
        <v>1</v>
      </c>
      <c r="K137" s="9">
        <f ca="1">COUNTIF(OFFSET(Unit_CFDAs!B$2,0,0,COUNTA(Unit_CFDAs!B$2:B$68000),1),$I137)</f>
        <v>0</v>
      </c>
      <c r="L137" s="9">
        <f ca="1">COUNTIF(OFFSET(Unit_CFDAs!C$2,0,0,COUNTA(Unit_CFDAs!C$2:C$68000),1),$I137)</f>
        <v>1</v>
      </c>
      <c r="M137" s="9">
        <f ca="1">COUNTIF(OFFSET(Unit_CFDAs!D$2,0,0,COUNTA(Unit_CFDAs!D$2:D$68000),1),$I137)</f>
        <v>1</v>
      </c>
      <c r="N137" s="9">
        <f ca="1">COUNTIF(OFFSET(Unit_CFDAs!E$2,0,0,COUNTA(Unit_CFDAs!E$2:E$68000),1),$I137)</f>
        <v>0</v>
      </c>
      <c r="O137" s="10">
        <f ca="1">COUNTIF(OFFSET(Unit_CFDAs!F$2,0,0,COUNTA(Unit_CFDAs!F$2:F$68000),1),$I137)</f>
        <v>0</v>
      </c>
      <c r="P137" s="13">
        <f ca="1">COUNTIF(OFFSET(Unit_CFDAs!G$2,0,0,COUNTA(Unit_CFDAs!G$2:G$68000),1),$I137)</f>
        <v>0</v>
      </c>
      <c r="Q137" s="13">
        <f ca="1">COUNTIF(OFFSET(Unit_CFDAs!H$2,0,0,COUNTA(Unit_CFDAs!H$2:H$68000),1),$I137)</f>
        <v>0</v>
      </c>
      <c r="R137" s="13">
        <f ca="1">COUNTIF(OFFSET(Unit_CFDAs!I$2,0,0,COUNTA(Unit_CFDAs!I$2:I$68000),1),$I137)</f>
        <v>1</v>
      </c>
      <c r="S137" s="13">
        <f ca="1">COUNTIF(OFFSET(Unit_CFDAs!J$2,0,0,COUNTA(Unit_CFDAs!J$2:J$68000),1),$I137)</f>
        <v>1</v>
      </c>
      <c r="T137" s="13">
        <f ca="1">COUNTIF(OFFSET(Unit_CFDAs!K$2,0,0,COUNTA(Unit_CFDAs!K$2:K$68000),1),$I137)</f>
        <v>0</v>
      </c>
      <c r="U137" t="str">
        <f>INDEX('CFDA-Defs'!$C$2:$C$68000,MATCH(I137,'CFDA-Defs'!$B$2:$B$68000))</f>
        <v>National Institutes Of Health, Department Of Health And Human Services</v>
      </c>
      <c r="V137" t="str">
        <f>INDEX('CFDA-Defs'!$A$2:$A$68000,MATCH(I137,'CFDA-Defs'!$B$2:$B$68000))</f>
        <v>Diabetes, Digestive, and Kidney Diseases Extramural Research</v>
      </c>
    </row>
    <row r="138" spans="1:22">
      <c r="A138" s="1">
        <v>41017</v>
      </c>
      <c r="B138" s="1">
        <v>41186</v>
      </c>
      <c r="C138" t="s">
        <v>649</v>
      </c>
      <c r="D138" t="s">
        <v>650</v>
      </c>
      <c r="E138" t="s">
        <v>12</v>
      </c>
      <c r="F138">
        <v>100000</v>
      </c>
      <c r="G138" t="s">
        <v>6610</v>
      </c>
      <c r="H138" t="s">
        <v>651</v>
      </c>
      <c r="I138">
        <v>45.161999999999999</v>
      </c>
      <c r="J138" s="9">
        <f ca="1">COUNTIF(OFFSET(Unit_CFDAs!A$2,0,0,COUNTA(Unit_CFDAs!A$2:A$68000),1),$I138)</f>
        <v>0</v>
      </c>
      <c r="K138" s="9">
        <f ca="1">COUNTIF(OFFSET(Unit_CFDAs!B$2,0,0,COUNTA(Unit_CFDAs!B$2:B$68000),1),$I138)</f>
        <v>0</v>
      </c>
      <c r="L138" s="9">
        <f ca="1">COUNTIF(OFFSET(Unit_CFDAs!C$2,0,0,COUNTA(Unit_CFDAs!C$2:C$68000),1),$I138)</f>
        <v>0</v>
      </c>
      <c r="M138" s="9">
        <f ca="1">COUNTIF(OFFSET(Unit_CFDAs!D$2,0,0,COUNTA(Unit_CFDAs!D$2:D$68000),1),$I138)</f>
        <v>1</v>
      </c>
      <c r="N138" s="9">
        <f ca="1">COUNTIF(OFFSET(Unit_CFDAs!E$2,0,0,COUNTA(Unit_CFDAs!E$2:E$68000),1),$I138)</f>
        <v>0</v>
      </c>
      <c r="O138" s="10">
        <f ca="1">COUNTIF(OFFSET(Unit_CFDAs!F$2,0,0,COUNTA(Unit_CFDAs!F$2:F$68000),1),$I138)</f>
        <v>0</v>
      </c>
      <c r="P138" s="13">
        <f ca="1">COUNTIF(OFFSET(Unit_CFDAs!G$2,0,0,COUNTA(Unit_CFDAs!G$2:G$68000),1),$I138)</f>
        <v>0</v>
      </c>
      <c r="Q138" s="13">
        <f ca="1">COUNTIF(OFFSET(Unit_CFDAs!H$2,0,0,COUNTA(Unit_CFDAs!H$2:H$68000),1),$I138)</f>
        <v>1</v>
      </c>
      <c r="R138" s="13">
        <f ca="1">COUNTIF(OFFSET(Unit_CFDAs!I$2,0,0,COUNTA(Unit_CFDAs!I$2:I$68000),1),$I138)</f>
        <v>0</v>
      </c>
      <c r="S138" s="13">
        <f ca="1">COUNTIF(OFFSET(Unit_CFDAs!J$2,0,0,COUNTA(Unit_CFDAs!J$2:J$68000),1),$I138)</f>
        <v>0</v>
      </c>
      <c r="T138" s="13">
        <f ca="1">COUNTIF(OFFSET(Unit_CFDAs!K$2,0,0,COUNTA(Unit_CFDAs!K$2:K$68000),1),$I138)</f>
        <v>0</v>
      </c>
      <c r="U138" t="str">
        <f>INDEX('CFDA-Defs'!$C$2:$C$68000,MATCH(I138,'CFDA-Defs'!$B$2:$B$68000))</f>
        <v>National Endowment For The Humanities</v>
      </c>
      <c r="V138" t="str">
        <f>INDEX('CFDA-Defs'!$A$2:$A$68000,MATCH(I138,'CFDA-Defs'!$B$2:$B$68000))</f>
        <v>Promotion of the Humanities_Teaching and Learning Resources and Curriculum Development</v>
      </c>
    </row>
    <row r="139" spans="1:22">
      <c r="A139" s="1">
        <v>41017</v>
      </c>
      <c r="B139" s="1">
        <v>41227</v>
      </c>
      <c r="C139" t="s">
        <v>680</v>
      </c>
      <c r="D139" t="s">
        <v>681</v>
      </c>
      <c r="E139" t="s">
        <v>15</v>
      </c>
      <c r="F139" t="s">
        <v>12</v>
      </c>
      <c r="G139" t="s">
        <v>682</v>
      </c>
      <c r="H139" t="s">
        <v>683</v>
      </c>
      <c r="I139">
        <v>93.171999999999997</v>
      </c>
      <c r="J139" s="9">
        <f ca="1">COUNTIF(OFFSET(Unit_CFDAs!A$2,0,0,COUNTA(Unit_CFDAs!A$2:A$68000),1),$I139)</f>
        <v>1</v>
      </c>
      <c r="K139" s="9">
        <f ca="1">COUNTIF(OFFSET(Unit_CFDAs!B$2,0,0,COUNTA(Unit_CFDAs!B$2:B$68000),1),$I139)</f>
        <v>1</v>
      </c>
      <c r="L139" s="9">
        <f ca="1">COUNTIF(OFFSET(Unit_CFDAs!C$2,0,0,COUNTA(Unit_CFDAs!C$2:C$68000),1),$I139)</f>
        <v>0</v>
      </c>
      <c r="M139" s="9">
        <f ca="1">COUNTIF(OFFSET(Unit_CFDAs!D$2,0,0,COUNTA(Unit_CFDAs!D$2:D$68000),1),$I139)</f>
        <v>0</v>
      </c>
      <c r="N139" s="9">
        <f ca="1">COUNTIF(OFFSET(Unit_CFDAs!E$2,0,0,COUNTA(Unit_CFDAs!E$2:E$68000),1),$I139)</f>
        <v>0</v>
      </c>
      <c r="O139" s="10">
        <f ca="1">COUNTIF(OFFSET(Unit_CFDAs!F$2,0,0,COUNTA(Unit_CFDAs!F$2:F$68000),1),$I139)</f>
        <v>0</v>
      </c>
      <c r="P139" s="13">
        <f ca="1">COUNTIF(OFFSET(Unit_CFDAs!G$2,0,0,COUNTA(Unit_CFDAs!G$2:G$68000),1),$I139)</f>
        <v>0</v>
      </c>
      <c r="Q139" s="13">
        <f ca="1">COUNTIF(OFFSET(Unit_CFDAs!H$2,0,0,COUNTA(Unit_CFDAs!H$2:H$68000),1),$I139)</f>
        <v>0</v>
      </c>
      <c r="R139" s="13">
        <f ca="1">COUNTIF(OFFSET(Unit_CFDAs!I$2,0,0,COUNTA(Unit_CFDAs!I$2:I$68000),1),$I139)</f>
        <v>0</v>
      </c>
      <c r="S139" s="13">
        <f ca="1">COUNTIF(OFFSET(Unit_CFDAs!J$2,0,0,COUNTA(Unit_CFDAs!J$2:J$68000),1),$I139)</f>
        <v>0</v>
      </c>
      <c r="T139" s="13">
        <f ca="1">COUNTIF(OFFSET(Unit_CFDAs!K$2,0,0,COUNTA(Unit_CFDAs!K$2:K$68000),1),$I139)</f>
        <v>0</v>
      </c>
      <c r="U139" t="str">
        <f>INDEX('CFDA-Defs'!$C$2:$C$68000,MATCH(I139,'CFDA-Defs'!$B$2:$B$68000))</f>
        <v>National Institutes Of Health, Department Of Health And Human Services</v>
      </c>
      <c r="V139" t="str">
        <f>INDEX('CFDA-Defs'!$A$2:$A$68000,MATCH(I139,'CFDA-Defs'!$B$2:$B$68000))</f>
        <v>Human Genome Research</v>
      </c>
    </row>
    <row r="140" spans="1:22">
      <c r="A140" s="1">
        <v>41016</v>
      </c>
      <c r="B140" s="1">
        <v>41146</v>
      </c>
      <c r="C140" t="s">
        <v>560</v>
      </c>
      <c r="D140" t="s">
        <v>561</v>
      </c>
      <c r="E140" t="s">
        <v>15</v>
      </c>
      <c r="F140" t="s">
        <v>12</v>
      </c>
      <c r="G140" t="s">
        <v>562</v>
      </c>
      <c r="H140" t="s">
        <v>563</v>
      </c>
      <c r="I140">
        <v>93.113</v>
      </c>
      <c r="J140" s="9">
        <f ca="1">COUNTIF(OFFSET(Unit_CFDAs!A$2,0,0,COUNTA(Unit_CFDAs!A$2:A$68000),1),$I140)</f>
        <v>1</v>
      </c>
      <c r="K140" s="9">
        <f ca="1">COUNTIF(OFFSET(Unit_CFDAs!B$2,0,0,COUNTA(Unit_CFDAs!B$2:B$68000),1),$I140)</f>
        <v>1</v>
      </c>
      <c r="L140" s="9">
        <f ca="1">COUNTIF(OFFSET(Unit_CFDAs!C$2,0,0,COUNTA(Unit_CFDAs!C$2:C$68000),1),$I140)</f>
        <v>1</v>
      </c>
      <c r="M140" s="9">
        <f ca="1">COUNTIF(OFFSET(Unit_CFDAs!D$2,0,0,COUNTA(Unit_CFDAs!D$2:D$68000),1),$I140)</f>
        <v>0</v>
      </c>
      <c r="N140" s="9">
        <f ca="1">COUNTIF(OFFSET(Unit_CFDAs!E$2,0,0,COUNTA(Unit_CFDAs!E$2:E$68000),1),$I140)</f>
        <v>0</v>
      </c>
      <c r="O140" s="10">
        <f ca="1">COUNTIF(OFFSET(Unit_CFDAs!F$2,0,0,COUNTA(Unit_CFDAs!F$2:F$68000),1),$I140)</f>
        <v>2</v>
      </c>
      <c r="P140" s="13">
        <f ca="1">COUNTIF(OFFSET(Unit_CFDAs!G$2,0,0,COUNTA(Unit_CFDAs!G$2:G$68000),1),$I140)</f>
        <v>1</v>
      </c>
      <c r="Q140" s="13">
        <f ca="1">COUNTIF(OFFSET(Unit_CFDAs!H$2,0,0,COUNTA(Unit_CFDAs!H$2:H$68000),1),$I140)</f>
        <v>1</v>
      </c>
      <c r="R140" s="13">
        <f ca="1">COUNTIF(OFFSET(Unit_CFDAs!I$2,0,0,COUNTA(Unit_CFDAs!I$2:I$68000),1),$I140)</f>
        <v>1</v>
      </c>
      <c r="S140" s="13">
        <f ca="1">COUNTIF(OFFSET(Unit_CFDAs!J$2,0,0,COUNTA(Unit_CFDAs!J$2:J$68000),1),$I140)</f>
        <v>0</v>
      </c>
      <c r="T140" s="13">
        <f ca="1">COUNTIF(OFFSET(Unit_CFDAs!K$2,0,0,COUNTA(Unit_CFDAs!K$2:K$68000),1),$I140)</f>
        <v>0</v>
      </c>
      <c r="U140" t="str">
        <f>INDEX('CFDA-Defs'!$C$2:$C$68000,MATCH(I140,'CFDA-Defs'!$B$2:$B$68000))</f>
        <v>National Institutes Of Health, Department Of Health And Human Services</v>
      </c>
      <c r="V140" t="str">
        <f>INDEX('CFDA-Defs'!$A$2:$A$68000,MATCH(I140,'CFDA-Defs'!$B$2:$B$68000))</f>
        <v>Environmental Health</v>
      </c>
    </row>
    <row r="141" spans="1:22">
      <c r="A141" s="1">
        <v>41013</v>
      </c>
      <c r="B141" s="1">
        <v>41227</v>
      </c>
      <c r="C141" t="s">
        <v>652</v>
      </c>
      <c r="D141" t="s">
        <v>653</v>
      </c>
      <c r="E141" t="s">
        <v>559</v>
      </c>
      <c r="F141">
        <v>7500000</v>
      </c>
      <c r="G141" t="s">
        <v>6611</v>
      </c>
      <c r="H141" t="s">
        <v>609</v>
      </c>
      <c r="I141">
        <v>12.8</v>
      </c>
      <c r="J141" s="9">
        <f ca="1">COUNTIF(OFFSET(Unit_CFDAs!A$2,0,0,COUNTA(Unit_CFDAs!A$2:A$68000),1),$I141)</f>
        <v>1</v>
      </c>
      <c r="K141" s="9">
        <f ca="1">COUNTIF(OFFSET(Unit_CFDAs!B$2,0,0,COUNTA(Unit_CFDAs!B$2:B$68000),1),$I141)</f>
        <v>1</v>
      </c>
      <c r="L141" s="9">
        <f ca="1">COUNTIF(OFFSET(Unit_CFDAs!C$2,0,0,COUNTA(Unit_CFDAs!C$2:C$68000),1),$I141)</f>
        <v>1</v>
      </c>
      <c r="M141" s="9">
        <f ca="1">COUNTIF(OFFSET(Unit_CFDAs!D$2,0,0,COUNTA(Unit_CFDAs!D$2:D$68000),1),$I141)</f>
        <v>1</v>
      </c>
      <c r="N141" s="9">
        <f ca="1">COUNTIF(OFFSET(Unit_CFDAs!E$2,0,0,COUNTA(Unit_CFDAs!E$2:E$68000),1),$I141)</f>
        <v>0</v>
      </c>
      <c r="O141" s="10">
        <f ca="1">COUNTIF(OFFSET(Unit_CFDAs!F$2,0,0,COUNTA(Unit_CFDAs!F$2:F$68000),1),$I141)</f>
        <v>0</v>
      </c>
      <c r="P141" s="13">
        <f ca="1">COUNTIF(OFFSET(Unit_CFDAs!G$2,0,0,COUNTA(Unit_CFDAs!G$2:G$68000),1),$I141)</f>
        <v>0</v>
      </c>
      <c r="Q141" s="13">
        <f ca="1">COUNTIF(OFFSET(Unit_CFDAs!H$2,0,0,COUNTA(Unit_CFDAs!H$2:H$68000),1),$I141)</f>
        <v>1</v>
      </c>
      <c r="R141" s="13">
        <f ca="1">COUNTIF(OFFSET(Unit_CFDAs!I$2,0,0,COUNTA(Unit_CFDAs!I$2:I$68000),1),$I141)</f>
        <v>0</v>
      </c>
      <c r="S141" s="13">
        <f ca="1">COUNTIF(OFFSET(Unit_CFDAs!J$2,0,0,COUNTA(Unit_CFDAs!J$2:J$68000),1),$I141)</f>
        <v>1</v>
      </c>
      <c r="T141" s="13">
        <f ca="1">COUNTIF(OFFSET(Unit_CFDAs!K$2,0,0,COUNTA(Unit_CFDAs!K$2:K$68000),1),$I141)</f>
        <v>1</v>
      </c>
      <c r="U141" t="str">
        <f>INDEX('CFDA-Defs'!$C$2:$C$68000,MATCH(I141,'CFDA-Defs'!$B$2:$B$68000))</f>
        <v>Department Of The Air Force, Materiel Command, Department Of Defense</v>
      </c>
      <c r="V141" t="str">
        <f>INDEX('CFDA-Defs'!$A$2:$A$68000,MATCH(I141,'CFDA-Defs'!$B$2:$B$68000))</f>
        <v>Air Force Defense Research Sciences Program</v>
      </c>
    </row>
    <row r="142" spans="1:22">
      <c r="A142" s="1">
        <v>41011</v>
      </c>
      <c r="B142" s="1">
        <v>41135</v>
      </c>
      <c r="C142" t="s">
        <v>641</v>
      </c>
      <c r="D142" t="s">
        <v>642</v>
      </c>
      <c r="E142" t="s">
        <v>12</v>
      </c>
      <c r="F142">
        <v>15000</v>
      </c>
      <c r="G142" t="s">
        <v>643</v>
      </c>
      <c r="H142" t="s">
        <v>644</v>
      </c>
      <c r="I142">
        <v>19.04</v>
      </c>
      <c r="J142" s="9">
        <f ca="1">COUNTIF(OFFSET(Unit_CFDAs!A$2,0,0,COUNTA(Unit_CFDAs!A$2:A$68000),1),$I142)</f>
        <v>0</v>
      </c>
      <c r="K142" s="9">
        <f ca="1">COUNTIF(OFFSET(Unit_CFDAs!B$2,0,0,COUNTA(Unit_CFDAs!B$2:B$68000),1),$I142)</f>
        <v>0</v>
      </c>
      <c r="L142" s="9">
        <f ca="1">COUNTIF(OFFSET(Unit_CFDAs!C$2,0,0,COUNTA(Unit_CFDAs!C$2:C$68000),1),$I142)</f>
        <v>0</v>
      </c>
      <c r="M142" s="9">
        <f ca="1">COUNTIF(OFFSET(Unit_CFDAs!D$2,0,0,COUNTA(Unit_CFDAs!D$2:D$68000),1),$I142)</f>
        <v>0</v>
      </c>
      <c r="N142" s="9">
        <f ca="1">COUNTIF(OFFSET(Unit_CFDAs!E$2,0,0,COUNTA(Unit_CFDAs!E$2:E$68000),1),$I142)</f>
        <v>0</v>
      </c>
      <c r="O142" s="10">
        <f ca="1">COUNTIF(OFFSET(Unit_CFDAs!F$2,0,0,COUNTA(Unit_CFDAs!F$2:F$68000),1),$I142)</f>
        <v>0</v>
      </c>
      <c r="P142" s="13">
        <f ca="1">COUNTIF(OFFSET(Unit_CFDAs!G$2,0,0,COUNTA(Unit_CFDAs!G$2:G$68000),1),$I142)</f>
        <v>0</v>
      </c>
      <c r="Q142" s="13">
        <f ca="1">COUNTIF(OFFSET(Unit_CFDAs!H$2,0,0,COUNTA(Unit_CFDAs!H$2:H$68000),1),$I142)</f>
        <v>0</v>
      </c>
      <c r="R142" s="13">
        <f ca="1">COUNTIF(OFFSET(Unit_CFDAs!I$2,0,0,COUNTA(Unit_CFDAs!I$2:I$68000),1),$I142)</f>
        <v>0</v>
      </c>
      <c r="S142" s="13">
        <f ca="1">COUNTIF(OFFSET(Unit_CFDAs!J$2,0,0,COUNTA(Unit_CFDAs!J$2:J$68000),1),$I142)</f>
        <v>0</v>
      </c>
      <c r="T142" s="13">
        <f ca="1">COUNTIF(OFFSET(Unit_CFDAs!K$2,0,0,COUNTA(Unit_CFDAs!K$2:K$68000),1),$I142)</f>
        <v>0</v>
      </c>
      <c r="U142" t="str">
        <f>INDEX('CFDA-Defs'!$C$2:$C$68000,MATCH(I142,'CFDA-Defs'!$B$2:$B$68000))</f>
        <v>Under Secretary For Public Diplomacy And Public Affairs , Department Of State</v>
      </c>
      <c r="V142" t="str">
        <f>INDEX('CFDA-Defs'!$A$2:$A$68000,MATCH(I142,'CFDA-Defs'!$B$2:$B$68000))</f>
        <v>Public Diplomacy Programs</v>
      </c>
    </row>
    <row r="143" spans="1:22">
      <c r="A143" s="1">
        <v>41009</v>
      </c>
      <c r="B143" s="1">
        <v>41125</v>
      </c>
      <c r="C143" t="s">
        <v>630</v>
      </c>
      <c r="D143" t="s">
        <v>631</v>
      </c>
      <c r="E143" t="s">
        <v>423</v>
      </c>
      <c r="F143">
        <v>1000000</v>
      </c>
      <c r="G143" t="s">
        <v>632</v>
      </c>
      <c r="H143" t="s">
        <v>425</v>
      </c>
      <c r="I143">
        <v>15.628</v>
      </c>
      <c r="J143" s="9">
        <f ca="1">COUNTIF(OFFSET(Unit_CFDAs!A$2,0,0,COUNTA(Unit_CFDAs!A$2:A$68000),1),$I143)</f>
        <v>0</v>
      </c>
      <c r="K143" s="9">
        <f ca="1">COUNTIF(OFFSET(Unit_CFDAs!B$2,0,0,COUNTA(Unit_CFDAs!B$2:B$68000),1),$I143)</f>
        <v>0</v>
      </c>
      <c r="L143" s="9">
        <f ca="1">COUNTIF(OFFSET(Unit_CFDAs!C$2,0,0,COUNTA(Unit_CFDAs!C$2:C$68000),1),$I143)</f>
        <v>0</v>
      </c>
      <c r="M143" s="9">
        <f ca="1">COUNTIF(OFFSET(Unit_CFDAs!D$2,0,0,COUNTA(Unit_CFDAs!D$2:D$68000),1),$I143)</f>
        <v>0</v>
      </c>
      <c r="N143" s="9">
        <f ca="1">COUNTIF(OFFSET(Unit_CFDAs!E$2,0,0,COUNTA(Unit_CFDAs!E$2:E$68000),1),$I143)</f>
        <v>0</v>
      </c>
      <c r="O143" s="10">
        <f ca="1">COUNTIF(OFFSET(Unit_CFDAs!F$2,0,0,COUNTA(Unit_CFDAs!F$2:F$68000),1),$I143)</f>
        <v>0</v>
      </c>
      <c r="P143" s="13">
        <f ca="1">COUNTIF(OFFSET(Unit_CFDAs!G$2,0,0,COUNTA(Unit_CFDAs!G$2:G$68000),1),$I143)</f>
        <v>0</v>
      </c>
      <c r="Q143" s="13">
        <f ca="1">COUNTIF(OFFSET(Unit_CFDAs!H$2,0,0,COUNTA(Unit_CFDAs!H$2:H$68000),1),$I143)</f>
        <v>0</v>
      </c>
      <c r="R143" s="13">
        <f ca="1">COUNTIF(OFFSET(Unit_CFDAs!I$2,0,0,COUNTA(Unit_CFDAs!I$2:I$68000),1),$I143)</f>
        <v>0</v>
      </c>
      <c r="S143" s="13">
        <f ca="1">COUNTIF(OFFSET(Unit_CFDAs!J$2,0,0,COUNTA(Unit_CFDAs!J$2:J$68000),1),$I143)</f>
        <v>0</v>
      </c>
      <c r="T143" s="13">
        <f ca="1">COUNTIF(OFFSET(Unit_CFDAs!K$2,0,0,COUNTA(Unit_CFDAs!K$2:K$68000),1),$I143)</f>
        <v>0</v>
      </c>
      <c r="U143" t="str">
        <f>INDEX('CFDA-Defs'!$C$2:$C$68000,MATCH(I143,'CFDA-Defs'!$B$2:$B$68000))</f>
        <v>Fish And Wildlife Service, Department Of The Interior</v>
      </c>
      <c r="V143" t="str">
        <f>INDEX('CFDA-Defs'!$A$2:$A$68000,MATCH(I143,'CFDA-Defs'!$B$2:$B$68000))</f>
        <v>Multistate Conservation Grant Program</v>
      </c>
    </row>
    <row r="144" spans="1:22">
      <c r="A144" s="1">
        <v>41006</v>
      </c>
      <c r="B144" s="1">
        <v>41118</v>
      </c>
      <c r="C144" t="s">
        <v>626</v>
      </c>
      <c r="D144" t="s">
        <v>627</v>
      </c>
      <c r="E144" t="s">
        <v>15</v>
      </c>
      <c r="F144">
        <v>200000</v>
      </c>
      <c r="G144" t="s">
        <v>628</v>
      </c>
      <c r="H144" t="s">
        <v>629</v>
      </c>
      <c r="I144">
        <v>93.864999999999995</v>
      </c>
      <c r="J144" s="9">
        <f ca="1">COUNTIF(OFFSET(Unit_CFDAs!A$2,0,0,COUNTA(Unit_CFDAs!A$2:A$68000),1),$I144)</f>
        <v>0</v>
      </c>
      <c r="K144" s="9">
        <f ca="1">COUNTIF(OFFSET(Unit_CFDAs!B$2,0,0,COUNTA(Unit_CFDAs!B$2:B$68000),1),$I144)</f>
        <v>1</v>
      </c>
      <c r="L144" s="9">
        <f ca="1">COUNTIF(OFFSET(Unit_CFDAs!C$2,0,0,COUNTA(Unit_CFDAs!C$2:C$68000),1),$I144)</f>
        <v>1</v>
      </c>
      <c r="M144" s="9">
        <f ca="1">COUNTIF(OFFSET(Unit_CFDAs!D$2,0,0,COUNTA(Unit_CFDAs!D$2:D$68000),1),$I144)</f>
        <v>1</v>
      </c>
      <c r="N144" s="9">
        <f ca="1">COUNTIF(OFFSET(Unit_CFDAs!E$2,0,0,COUNTA(Unit_CFDAs!E$2:E$68000),1),$I144)</f>
        <v>0</v>
      </c>
      <c r="O144" s="10">
        <f ca="1">COUNTIF(OFFSET(Unit_CFDAs!F$2,0,0,COUNTA(Unit_CFDAs!F$2:F$68000),1),$I144)</f>
        <v>0</v>
      </c>
      <c r="P144" s="13">
        <f ca="1">COUNTIF(OFFSET(Unit_CFDAs!G$2,0,0,COUNTA(Unit_CFDAs!G$2:G$68000),1),$I144)</f>
        <v>1</v>
      </c>
      <c r="Q144" s="13">
        <f ca="1">COUNTIF(OFFSET(Unit_CFDAs!H$2,0,0,COUNTA(Unit_CFDAs!H$2:H$68000),1),$I144)</f>
        <v>1</v>
      </c>
      <c r="R144" s="13">
        <f ca="1">COUNTIF(OFFSET(Unit_CFDAs!I$2,0,0,COUNTA(Unit_CFDAs!I$2:I$68000),1),$I144)</f>
        <v>0</v>
      </c>
      <c r="S144" s="13">
        <f ca="1">COUNTIF(OFFSET(Unit_CFDAs!J$2,0,0,COUNTA(Unit_CFDAs!J$2:J$68000),1),$I144)</f>
        <v>1</v>
      </c>
      <c r="T144" s="13">
        <f ca="1">COUNTIF(OFFSET(Unit_CFDAs!K$2,0,0,COUNTA(Unit_CFDAs!K$2:K$68000),1),$I144)</f>
        <v>0</v>
      </c>
      <c r="U144" t="str">
        <f>INDEX('CFDA-Defs'!$C$2:$C$68000,MATCH(I144,'CFDA-Defs'!$B$2:$B$68000))</f>
        <v>National Institutes Of Health, Department Of Health And Human Services</v>
      </c>
      <c r="V144" t="str">
        <f>INDEX('CFDA-Defs'!$A$2:$A$68000,MATCH(I144,'CFDA-Defs'!$B$2:$B$68000))</f>
        <v>Child Health and Human Development Extramural Research</v>
      </c>
    </row>
    <row r="145" spans="1:22">
      <c r="A145" s="1">
        <v>41006</v>
      </c>
      <c r="B145" s="1">
        <v>41118</v>
      </c>
      <c r="C145" t="s">
        <v>637</v>
      </c>
      <c r="D145" t="s">
        <v>638</v>
      </c>
      <c r="E145" t="s">
        <v>15</v>
      </c>
      <c r="F145">
        <v>50000</v>
      </c>
      <c r="G145" t="s">
        <v>639</v>
      </c>
      <c r="H145" t="s">
        <v>640</v>
      </c>
      <c r="I145">
        <v>93.864999999999995</v>
      </c>
      <c r="J145" s="9">
        <f ca="1">COUNTIF(OFFSET(Unit_CFDAs!A$2,0,0,COUNTA(Unit_CFDAs!A$2:A$68000),1),$I145)</f>
        <v>0</v>
      </c>
      <c r="K145" s="9">
        <f ca="1">COUNTIF(OFFSET(Unit_CFDAs!B$2,0,0,COUNTA(Unit_CFDAs!B$2:B$68000),1),$I145)</f>
        <v>1</v>
      </c>
      <c r="L145" s="9">
        <f ca="1">COUNTIF(OFFSET(Unit_CFDAs!C$2,0,0,COUNTA(Unit_CFDAs!C$2:C$68000),1),$I145)</f>
        <v>1</v>
      </c>
      <c r="M145" s="9">
        <f ca="1">COUNTIF(OFFSET(Unit_CFDAs!D$2,0,0,COUNTA(Unit_CFDAs!D$2:D$68000),1),$I145)</f>
        <v>1</v>
      </c>
      <c r="N145" s="9">
        <f ca="1">COUNTIF(OFFSET(Unit_CFDAs!E$2,0,0,COUNTA(Unit_CFDAs!E$2:E$68000),1),$I145)</f>
        <v>0</v>
      </c>
      <c r="O145" s="10">
        <f ca="1">COUNTIF(OFFSET(Unit_CFDAs!F$2,0,0,COUNTA(Unit_CFDAs!F$2:F$68000),1),$I145)</f>
        <v>0</v>
      </c>
      <c r="P145" s="13">
        <f ca="1">COUNTIF(OFFSET(Unit_CFDAs!G$2,0,0,COUNTA(Unit_CFDAs!G$2:G$68000),1),$I145)</f>
        <v>1</v>
      </c>
      <c r="Q145" s="13">
        <f ca="1">COUNTIF(OFFSET(Unit_CFDAs!H$2,0,0,COUNTA(Unit_CFDAs!H$2:H$68000),1),$I145)</f>
        <v>1</v>
      </c>
      <c r="R145" s="13">
        <f ca="1">COUNTIF(OFFSET(Unit_CFDAs!I$2,0,0,COUNTA(Unit_CFDAs!I$2:I$68000),1),$I145)</f>
        <v>0</v>
      </c>
      <c r="S145" s="13">
        <f ca="1">COUNTIF(OFFSET(Unit_CFDAs!J$2,0,0,COUNTA(Unit_CFDAs!J$2:J$68000),1),$I145)</f>
        <v>1</v>
      </c>
      <c r="T145" s="13">
        <f ca="1">COUNTIF(OFFSET(Unit_CFDAs!K$2,0,0,COUNTA(Unit_CFDAs!K$2:K$68000),1),$I145)</f>
        <v>0</v>
      </c>
      <c r="U145" t="str">
        <f>INDEX('CFDA-Defs'!$C$2:$C$68000,MATCH(I145,'CFDA-Defs'!$B$2:$B$68000))</f>
        <v>National Institutes Of Health, Department Of Health And Human Services</v>
      </c>
      <c r="V145" t="str">
        <f>INDEX('CFDA-Defs'!$A$2:$A$68000,MATCH(I145,'CFDA-Defs'!$B$2:$B$68000))</f>
        <v>Child Health and Human Development Extramural Research</v>
      </c>
    </row>
    <row r="146" spans="1:22">
      <c r="A146" s="1">
        <v>41005</v>
      </c>
      <c r="B146" s="1">
        <v>41121</v>
      </c>
      <c r="C146" t="s">
        <v>772</v>
      </c>
      <c r="D146" t="s">
        <v>773</v>
      </c>
      <c r="E146" t="s">
        <v>15</v>
      </c>
      <c r="F146" t="s">
        <v>12</v>
      </c>
      <c r="G146" t="s">
        <v>774</v>
      </c>
      <c r="H146" t="s">
        <v>775</v>
      </c>
      <c r="I146">
        <v>93.855000000000004</v>
      </c>
      <c r="J146" s="9">
        <f ca="1">COUNTIF(OFFSET(Unit_CFDAs!A$2,0,0,COUNTA(Unit_CFDAs!A$2:A$68000),1),$I146)</f>
        <v>1</v>
      </c>
      <c r="K146" s="9">
        <f ca="1">COUNTIF(OFFSET(Unit_CFDAs!B$2,0,0,COUNTA(Unit_CFDAs!B$2:B$68000),1),$I146)</f>
        <v>1</v>
      </c>
      <c r="L146" s="9">
        <f ca="1">COUNTIF(OFFSET(Unit_CFDAs!C$2,0,0,COUNTA(Unit_CFDAs!C$2:C$68000),1),$I146)</f>
        <v>1</v>
      </c>
      <c r="M146" s="9">
        <f ca="1">COUNTIF(OFFSET(Unit_CFDAs!D$2,0,0,COUNTA(Unit_CFDAs!D$2:D$68000),1),$I146)</f>
        <v>0</v>
      </c>
      <c r="N146" s="9">
        <f ca="1">COUNTIF(OFFSET(Unit_CFDAs!E$2,0,0,COUNTA(Unit_CFDAs!E$2:E$68000),1),$I146)</f>
        <v>0</v>
      </c>
      <c r="O146" s="10">
        <f ca="1">COUNTIF(OFFSET(Unit_CFDAs!F$2,0,0,COUNTA(Unit_CFDAs!F$2:F$68000),1),$I146)</f>
        <v>0</v>
      </c>
      <c r="P146" s="13">
        <f ca="1">COUNTIF(OFFSET(Unit_CFDAs!G$2,0,0,COUNTA(Unit_CFDAs!G$2:G$68000),1),$I146)</f>
        <v>0</v>
      </c>
      <c r="Q146" s="13">
        <f ca="1">COUNTIF(OFFSET(Unit_CFDAs!H$2,0,0,COUNTA(Unit_CFDAs!H$2:H$68000),1),$I146)</f>
        <v>0</v>
      </c>
      <c r="R146" s="13">
        <f ca="1">COUNTIF(OFFSET(Unit_CFDAs!I$2,0,0,COUNTA(Unit_CFDAs!I$2:I$68000),1),$I146)</f>
        <v>1</v>
      </c>
      <c r="S146" s="13">
        <f ca="1">COUNTIF(OFFSET(Unit_CFDAs!J$2,0,0,COUNTA(Unit_CFDAs!J$2:J$68000),1),$I146)</f>
        <v>0</v>
      </c>
      <c r="T146" s="13">
        <f ca="1">COUNTIF(OFFSET(Unit_CFDAs!K$2,0,0,COUNTA(Unit_CFDAs!K$2:K$68000),1),$I146)</f>
        <v>0</v>
      </c>
      <c r="U146" t="str">
        <f>INDEX('CFDA-Defs'!$C$2:$C$68000,MATCH(I146,'CFDA-Defs'!$B$2:$B$68000))</f>
        <v>National Institutes Of Health, Department Of Health And Human Services</v>
      </c>
      <c r="V146" t="str">
        <f>INDEX('CFDA-Defs'!$A$2:$A$68000,MATCH(I146,'CFDA-Defs'!$B$2:$B$68000))</f>
        <v>Allergy and Infectious Diseases Research</v>
      </c>
    </row>
    <row r="147" spans="1:22">
      <c r="A147" s="1">
        <v>41004</v>
      </c>
      <c r="B147" s="1">
        <v>41117</v>
      </c>
      <c r="C147" t="s">
        <v>633</v>
      </c>
      <c r="D147" t="s">
        <v>634</v>
      </c>
      <c r="E147" t="s">
        <v>15</v>
      </c>
      <c r="F147" t="s">
        <v>12</v>
      </c>
      <c r="G147" t="s">
        <v>635</v>
      </c>
      <c r="H147" t="s">
        <v>636</v>
      </c>
      <c r="I147">
        <v>93.855000000000004</v>
      </c>
      <c r="J147" s="9">
        <f ca="1">COUNTIF(OFFSET(Unit_CFDAs!A$2,0,0,COUNTA(Unit_CFDAs!A$2:A$68000),1),$I147)</f>
        <v>1</v>
      </c>
      <c r="K147" s="9">
        <f ca="1">COUNTIF(OFFSET(Unit_CFDAs!B$2,0,0,COUNTA(Unit_CFDAs!B$2:B$68000),1),$I147)</f>
        <v>1</v>
      </c>
      <c r="L147" s="9">
        <f ca="1">COUNTIF(OFFSET(Unit_CFDAs!C$2,0,0,COUNTA(Unit_CFDAs!C$2:C$68000),1),$I147)</f>
        <v>1</v>
      </c>
      <c r="M147" s="9">
        <f ca="1">COUNTIF(OFFSET(Unit_CFDAs!D$2,0,0,COUNTA(Unit_CFDAs!D$2:D$68000),1),$I147)</f>
        <v>0</v>
      </c>
      <c r="N147" s="9">
        <f ca="1">COUNTIF(OFFSET(Unit_CFDAs!E$2,0,0,COUNTA(Unit_CFDAs!E$2:E$68000),1),$I147)</f>
        <v>0</v>
      </c>
      <c r="O147" s="10">
        <f ca="1">COUNTIF(OFFSET(Unit_CFDAs!F$2,0,0,COUNTA(Unit_CFDAs!F$2:F$68000),1),$I147)</f>
        <v>0</v>
      </c>
      <c r="P147" s="13">
        <f ca="1">COUNTIF(OFFSET(Unit_CFDAs!G$2,0,0,COUNTA(Unit_CFDAs!G$2:G$68000),1),$I147)</f>
        <v>0</v>
      </c>
      <c r="Q147" s="13">
        <f ca="1">COUNTIF(OFFSET(Unit_CFDAs!H$2,0,0,COUNTA(Unit_CFDAs!H$2:H$68000),1),$I147)</f>
        <v>0</v>
      </c>
      <c r="R147" s="13">
        <f ca="1">COUNTIF(OFFSET(Unit_CFDAs!I$2,0,0,COUNTA(Unit_CFDAs!I$2:I$68000),1),$I147)</f>
        <v>1</v>
      </c>
      <c r="S147" s="13">
        <f ca="1">COUNTIF(OFFSET(Unit_CFDAs!J$2,0,0,COUNTA(Unit_CFDAs!J$2:J$68000),1),$I147)</f>
        <v>0</v>
      </c>
      <c r="T147" s="13">
        <f ca="1">COUNTIF(OFFSET(Unit_CFDAs!K$2,0,0,COUNTA(Unit_CFDAs!K$2:K$68000),1),$I147)</f>
        <v>0</v>
      </c>
      <c r="U147" t="str">
        <f>INDEX('CFDA-Defs'!$C$2:$C$68000,MATCH(I147,'CFDA-Defs'!$B$2:$B$68000))</f>
        <v>National Institutes Of Health, Department Of Health And Human Services</v>
      </c>
      <c r="V147" t="str">
        <f>INDEX('CFDA-Defs'!$A$2:$A$68000,MATCH(I147,'CFDA-Defs'!$B$2:$B$68000))</f>
        <v>Allergy and Infectious Diseases Research</v>
      </c>
    </row>
    <row r="148" spans="1:22">
      <c r="A148" s="1">
        <v>41004</v>
      </c>
      <c r="B148" s="1">
        <v>41123</v>
      </c>
      <c r="C148" t="s">
        <v>742</v>
      </c>
      <c r="D148" t="s">
        <v>743</v>
      </c>
      <c r="E148" t="s">
        <v>15</v>
      </c>
      <c r="F148" t="s">
        <v>12</v>
      </c>
      <c r="G148" t="s">
        <v>744</v>
      </c>
      <c r="H148" t="s">
        <v>745</v>
      </c>
      <c r="I148">
        <v>93.855000000000004</v>
      </c>
      <c r="J148" s="9">
        <f ca="1">COUNTIF(OFFSET(Unit_CFDAs!A$2,0,0,COUNTA(Unit_CFDAs!A$2:A$68000),1),$I148)</f>
        <v>1</v>
      </c>
      <c r="K148" s="9">
        <f ca="1">COUNTIF(OFFSET(Unit_CFDAs!B$2,0,0,COUNTA(Unit_CFDAs!B$2:B$68000),1),$I148)</f>
        <v>1</v>
      </c>
      <c r="L148" s="9">
        <f ca="1">COUNTIF(OFFSET(Unit_CFDAs!C$2,0,0,COUNTA(Unit_CFDAs!C$2:C$68000),1),$I148)</f>
        <v>1</v>
      </c>
      <c r="M148" s="9">
        <f ca="1">COUNTIF(OFFSET(Unit_CFDAs!D$2,0,0,COUNTA(Unit_CFDAs!D$2:D$68000),1),$I148)</f>
        <v>0</v>
      </c>
      <c r="N148" s="9">
        <f ca="1">COUNTIF(OFFSET(Unit_CFDAs!E$2,0,0,COUNTA(Unit_CFDAs!E$2:E$68000),1),$I148)</f>
        <v>0</v>
      </c>
      <c r="O148" s="10">
        <f ca="1">COUNTIF(OFFSET(Unit_CFDAs!F$2,0,0,COUNTA(Unit_CFDAs!F$2:F$68000),1),$I148)</f>
        <v>0</v>
      </c>
      <c r="P148" s="13">
        <f ca="1">COUNTIF(OFFSET(Unit_CFDAs!G$2,0,0,COUNTA(Unit_CFDAs!G$2:G$68000),1),$I148)</f>
        <v>0</v>
      </c>
      <c r="Q148" s="13">
        <f ca="1">COUNTIF(OFFSET(Unit_CFDAs!H$2,0,0,COUNTA(Unit_CFDAs!H$2:H$68000),1),$I148)</f>
        <v>0</v>
      </c>
      <c r="R148" s="13">
        <f ca="1">COUNTIF(OFFSET(Unit_CFDAs!I$2,0,0,COUNTA(Unit_CFDAs!I$2:I$68000),1),$I148)</f>
        <v>1</v>
      </c>
      <c r="S148" s="13">
        <f ca="1">COUNTIF(OFFSET(Unit_CFDAs!J$2,0,0,COUNTA(Unit_CFDAs!J$2:J$68000),1),$I148)</f>
        <v>0</v>
      </c>
      <c r="T148" s="13">
        <f ca="1">COUNTIF(OFFSET(Unit_CFDAs!K$2,0,0,COUNTA(Unit_CFDAs!K$2:K$68000),1),$I148)</f>
        <v>0</v>
      </c>
      <c r="U148" t="str">
        <f>INDEX('CFDA-Defs'!$C$2:$C$68000,MATCH(I148,'CFDA-Defs'!$B$2:$B$68000))</f>
        <v>National Institutes Of Health, Department Of Health And Human Services</v>
      </c>
      <c r="V148" t="str">
        <f>INDEX('CFDA-Defs'!$A$2:$A$68000,MATCH(I148,'CFDA-Defs'!$B$2:$B$68000))</f>
        <v>Allergy and Infectious Diseases Research</v>
      </c>
    </row>
    <row r="149" spans="1:22">
      <c r="A149" s="1">
        <v>41004</v>
      </c>
      <c r="B149" s="1">
        <v>41160</v>
      </c>
      <c r="C149" t="s">
        <v>597</v>
      </c>
      <c r="D149" t="s">
        <v>598</v>
      </c>
      <c r="E149" t="s">
        <v>15</v>
      </c>
      <c r="F149">
        <v>200000</v>
      </c>
      <c r="G149" t="s">
        <v>599</v>
      </c>
      <c r="H149" t="s">
        <v>600</v>
      </c>
      <c r="I149">
        <v>93.242000000000004</v>
      </c>
      <c r="J149" s="9">
        <f ca="1">COUNTIF(OFFSET(Unit_CFDAs!A$2,0,0,COUNTA(Unit_CFDAs!A$2:A$68000),1),$I149)</f>
        <v>1</v>
      </c>
      <c r="K149" s="9">
        <f ca="1">COUNTIF(OFFSET(Unit_CFDAs!B$2,0,0,COUNTA(Unit_CFDAs!B$2:B$68000),1),$I149)</f>
        <v>0</v>
      </c>
      <c r="L149" s="9">
        <f ca="1">COUNTIF(OFFSET(Unit_CFDAs!C$2,0,0,COUNTA(Unit_CFDAs!C$2:C$68000),1),$I149)</f>
        <v>1</v>
      </c>
      <c r="M149" s="9">
        <f ca="1">COUNTIF(OFFSET(Unit_CFDAs!D$2,0,0,COUNTA(Unit_CFDAs!D$2:D$68000),1),$I149)</f>
        <v>1</v>
      </c>
      <c r="N149" s="9">
        <f ca="1">COUNTIF(OFFSET(Unit_CFDAs!E$2,0,0,COUNTA(Unit_CFDAs!E$2:E$68000),1),$I149)</f>
        <v>0</v>
      </c>
      <c r="O149" s="10">
        <f ca="1">COUNTIF(OFFSET(Unit_CFDAs!F$2,0,0,COUNTA(Unit_CFDAs!F$2:F$68000),1),$I149)</f>
        <v>1</v>
      </c>
      <c r="P149" s="13">
        <f ca="1">COUNTIF(OFFSET(Unit_CFDAs!G$2,0,0,COUNTA(Unit_CFDAs!G$2:G$68000),1),$I149)</f>
        <v>1</v>
      </c>
      <c r="Q149" s="13">
        <f ca="1">COUNTIF(OFFSET(Unit_CFDAs!H$2,0,0,COUNTA(Unit_CFDAs!H$2:H$68000),1),$I149)</f>
        <v>0</v>
      </c>
      <c r="R149" s="13">
        <f ca="1">COUNTIF(OFFSET(Unit_CFDAs!I$2,0,0,COUNTA(Unit_CFDAs!I$2:I$68000),1),$I149)</f>
        <v>1</v>
      </c>
      <c r="S149" s="13">
        <f ca="1">COUNTIF(OFFSET(Unit_CFDAs!J$2,0,0,COUNTA(Unit_CFDAs!J$2:J$68000),1),$I149)</f>
        <v>1</v>
      </c>
      <c r="T149" s="13">
        <f ca="1">COUNTIF(OFFSET(Unit_CFDAs!K$2,0,0,COUNTA(Unit_CFDAs!K$2:K$68000),1),$I149)</f>
        <v>0</v>
      </c>
      <c r="U149" t="str">
        <f>INDEX('CFDA-Defs'!$C$2:$C$68000,MATCH(I149,'CFDA-Defs'!$B$2:$B$68000))</f>
        <v>National Institutes Of Health, Department Of Health And Human Services</v>
      </c>
      <c r="V149" t="str">
        <f>INDEX('CFDA-Defs'!$A$2:$A$68000,MATCH(I149,'CFDA-Defs'!$B$2:$B$68000))</f>
        <v>Mental Health Research Grants</v>
      </c>
    </row>
    <row r="150" spans="1:22">
      <c r="A150" s="1">
        <v>41004</v>
      </c>
      <c r="B150" s="1">
        <v>41160</v>
      </c>
      <c r="C150" t="s">
        <v>768</v>
      </c>
      <c r="D150" t="s">
        <v>769</v>
      </c>
      <c r="E150" t="s">
        <v>15</v>
      </c>
      <c r="F150" t="s">
        <v>12</v>
      </c>
      <c r="G150" t="s">
        <v>770</v>
      </c>
      <c r="H150" t="s">
        <v>771</v>
      </c>
      <c r="I150">
        <v>93.242000000000004</v>
      </c>
      <c r="J150" s="9">
        <f ca="1">COUNTIF(OFFSET(Unit_CFDAs!A$2,0,0,COUNTA(Unit_CFDAs!A$2:A$68000),1),$I150)</f>
        <v>1</v>
      </c>
      <c r="K150" s="9">
        <f ca="1">COUNTIF(OFFSET(Unit_CFDAs!B$2,0,0,COUNTA(Unit_CFDAs!B$2:B$68000),1),$I150)</f>
        <v>0</v>
      </c>
      <c r="L150" s="9">
        <f ca="1">COUNTIF(OFFSET(Unit_CFDAs!C$2,0,0,COUNTA(Unit_CFDAs!C$2:C$68000),1),$I150)</f>
        <v>1</v>
      </c>
      <c r="M150" s="9">
        <f ca="1">COUNTIF(OFFSET(Unit_CFDAs!D$2,0,0,COUNTA(Unit_CFDAs!D$2:D$68000),1),$I150)</f>
        <v>1</v>
      </c>
      <c r="N150" s="9">
        <f ca="1">COUNTIF(OFFSET(Unit_CFDAs!E$2,0,0,COUNTA(Unit_CFDAs!E$2:E$68000),1),$I150)</f>
        <v>0</v>
      </c>
      <c r="O150" s="10">
        <f ca="1">COUNTIF(OFFSET(Unit_CFDAs!F$2,0,0,COUNTA(Unit_CFDAs!F$2:F$68000),1),$I150)</f>
        <v>1</v>
      </c>
      <c r="P150" s="13">
        <f ca="1">COUNTIF(OFFSET(Unit_CFDAs!G$2,0,0,COUNTA(Unit_CFDAs!G$2:G$68000),1),$I150)</f>
        <v>1</v>
      </c>
      <c r="Q150" s="13">
        <f ca="1">COUNTIF(OFFSET(Unit_CFDAs!H$2,0,0,COUNTA(Unit_CFDAs!H$2:H$68000),1),$I150)</f>
        <v>0</v>
      </c>
      <c r="R150" s="13">
        <f ca="1">COUNTIF(OFFSET(Unit_CFDAs!I$2,0,0,COUNTA(Unit_CFDAs!I$2:I$68000),1),$I150)</f>
        <v>1</v>
      </c>
      <c r="S150" s="13">
        <f ca="1">COUNTIF(OFFSET(Unit_CFDAs!J$2,0,0,COUNTA(Unit_CFDAs!J$2:J$68000),1),$I150)</f>
        <v>1</v>
      </c>
      <c r="T150" s="13">
        <f ca="1">COUNTIF(OFFSET(Unit_CFDAs!K$2,0,0,COUNTA(Unit_CFDAs!K$2:K$68000),1),$I150)</f>
        <v>0</v>
      </c>
      <c r="U150" t="str">
        <f>INDEX('CFDA-Defs'!$C$2:$C$68000,MATCH(I150,'CFDA-Defs'!$B$2:$B$68000))</f>
        <v>National Institutes Of Health, Department Of Health And Human Services</v>
      </c>
      <c r="V150" t="str">
        <f>INDEX('CFDA-Defs'!$A$2:$A$68000,MATCH(I150,'CFDA-Defs'!$B$2:$B$68000))</f>
        <v>Mental Health Research Grants</v>
      </c>
    </row>
    <row r="151" spans="1:22">
      <c r="A151" s="1">
        <v>40999</v>
      </c>
      <c r="B151" s="1">
        <v>41160</v>
      </c>
      <c r="C151" t="s">
        <v>734</v>
      </c>
      <c r="D151" t="s">
        <v>735</v>
      </c>
      <c r="E151" t="s">
        <v>15</v>
      </c>
      <c r="F151">
        <v>1500000</v>
      </c>
      <c r="G151" t="s">
        <v>736</v>
      </c>
      <c r="H151" t="s">
        <v>737</v>
      </c>
      <c r="I151">
        <v>93.31</v>
      </c>
      <c r="J151" s="9">
        <f ca="1">COUNTIF(OFFSET(Unit_CFDAs!A$2,0,0,COUNTA(Unit_CFDAs!A$2:A$68000),1),$I151)</f>
        <v>1</v>
      </c>
      <c r="K151" s="9">
        <f ca="1">COUNTIF(OFFSET(Unit_CFDAs!B$2,0,0,COUNTA(Unit_CFDAs!B$2:B$68000),1),$I151)</f>
        <v>1</v>
      </c>
      <c r="L151" s="9">
        <f ca="1">COUNTIF(OFFSET(Unit_CFDAs!C$2,0,0,COUNTA(Unit_CFDAs!C$2:C$68000),1),$I151)</f>
        <v>1</v>
      </c>
      <c r="M151" s="9">
        <f ca="1">COUNTIF(OFFSET(Unit_CFDAs!D$2,0,0,COUNTA(Unit_CFDAs!D$2:D$68000),1),$I151)</f>
        <v>1</v>
      </c>
      <c r="N151" s="9">
        <f ca="1">COUNTIF(OFFSET(Unit_CFDAs!E$2,0,0,COUNTA(Unit_CFDAs!E$2:E$68000),1),$I151)</f>
        <v>0</v>
      </c>
      <c r="O151" s="10">
        <f ca="1">COUNTIF(OFFSET(Unit_CFDAs!F$2,0,0,COUNTA(Unit_CFDAs!F$2:F$68000),1),$I151)</f>
        <v>0</v>
      </c>
      <c r="P151" s="13">
        <f ca="1">COUNTIF(OFFSET(Unit_CFDAs!G$2,0,0,COUNTA(Unit_CFDAs!G$2:G$68000),1),$I151)</f>
        <v>0</v>
      </c>
      <c r="Q151" s="13">
        <f ca="1">COUNTIF(OFFSET(Unit_CFDAs!H$2,0,0,COUNTA(Unit_CFDAs!H$2:H$68000),1),$I151)</f>
        <v>1</v>
      </c>
      <c r="R151" s="13">
        <f ca="1">COUNTIF(OFFSET(Unit_CFDAs!I$2,0,0,COUNTA(Unit_CFDAs!I$2:I$68000),1),$I151)</f>
        <v>1</v>
      </c>
      <c r="S151" s="13">
        <f ca="1">COUNTIF(OFFSET(Unit_CFDAs!J$2,0,0,COUNTA(Unit_CFDAs!J$2:J$68000),1),$I151)</f>
        <v>1</v>
      </c>
      <c r="T151" s="13">
        <f ca="1">COUNTIF(OFFSET(Unit_CFDAs!K$2,0,0,COUNTA(Unit_CFDAs!K$2:K$68000),1),$I151)</f>
        <v>0</v>
      </c>
      <c r="U151" t="str">
        <f>INDEX('CFDA-Defs'!$C$2:$C$68000,MATCH(I151,'CFDA-Defs'!$B$2:$B$68000))</f>
        <v>National Institutes Of Health, Department Of Health And Human Services</v>
      </c>
      <c r="V151" t="str">
        <f>INDEX('CFDA-Defs'!$A$2:$A$68000,MATCH(I151,'CFDA-Defs'!$B$2:$B$68000))</f>
        <v>Trans-NIH Research Support</v>
      </c>
    </row>
    <row r="152" spans="1:22">
      <c r="A152" s="1">
        <v>40999</v>
      </c>
      <c r="B152" s="1">
        <v>41188</v>
      </c>
      <c r="C152" t="s">
        <v>535</v>
      </c>
      <c r="D152" t="s">
        <v>536</v>
      </c>
      <c r="E152" t="s">
        <v>15</v>
      </c>
      <c r="F152" t="s">
        <v>12</v>
      </c>
      <c r="G152" t="s">
        <v>537</v>
      </c>
      <c r="H152" t="s">
        <v>538</v>
      </c>
      <c r="I152">
        <v>93.31</v>
      </c>
      <c r="J152" s="9">
        <f ca="1">COUNTIF(OFFSET(Unit_CFDAs!A$2,0,0,COUNTA(Unit_CFDAs!A$2:A$68000),1),$I152)</f>
        <v>1</v>
      </c>
      <c r="K152" s="9">
        <f ca="1">COUNTIF(OFFSET(Unit_CFDAs!B$2,0,0,COUNTA(Unit_CFDAs!B$2:B$68000),1),$I152)</f>
        <v>1</v>
      </c>
      <c r="L152" s="9">
        <f ca="1">COUNTIF(OFFSET(Unit_CFDAs!C$2,0,0,COUNTA(Unit_CFDAs!C$2:C$68000),1),$I152)</f>
        <v>1</v>
      </c>
      <c r="M152" s="9">
        <f ca="1">COUNTIF(OFFSET(Unit_CFDAs!D$2,0,0,COUNTA(Unit_CFDAs!D$2:D$68000),1),$I152)</f>
        <v>1</v>
      </c>
      <c r="N152" s="9">
        <f ca="1">COUNTIF(OFFSET(Unit_CFDAs!E$2,0,0,COUNTA(Unit_CFDAs!E$2:E$68000),1),$I152)</f>
        <v>0</v>
      </c>
      <c r="O152" s="10">
        <f ca="1">COUNTIF(OFFSET(Unit_CFDAs!F$2,0,0,COUNTA(Unit_CFDAs!F$2:F$68000),1),$I152)</f>
        <v>0</v>
      </c>
      <c r="P152" s="13">
        <f ca="1">COUNTIF(OFFSET(Unit_CFDAs!G$2,0,0,COUNTA(Unit_CFDAs!G$2:G$68000),1),$I152)</f>
        <v>0</v>
      </c>
      <c r="Q152" s="13">
        <f ca="1">COUNTIF(OFFSET(Unit_CFDAs!H$2,0,0,COUNTA(Unit_CFDAs!H$2:H$68000),1),$I152)</f>
        <v>1</v>
      </c>
      <c r="R152" s="13">
        <f ca="1">COUNTIF(OFFSET(Unit_CFDAs!I$2,0,0,COUNTA(Unit_CFDAs!I$2:I$68000),1),$I152)</f>
        <v>1</v>
      </c>
      <c r="S152" s="13">
        <f ca="1">COUNTIF(OFFSET(Unit_CFDAs!J$2,0,0,COUNTA(Unit_CFDAs!J$2:J$68000),1),$I152)</f>
        <v>1</v>
      </c>
      <c r="T152" s="13">
        <f ca="1">COUNTIF(OFFSET(Unit_CFDAs!K$2,0,0,COUNTA(Unit_CFDAs!K$2:K$68000),1),$I152)</f>
        <v>0</v>
      </c>
      <c r="U152" t="str">
        <f>INDEX('CFDA-Defs'!$C$2:$C$68000,MATCH(I152,'CFDA-Defs'!$B$2:$B$68000))</f>
        <v>National Institutes Of Health, Department Of Health And Human Services</v>
      </c>
      <c r="V152" t="str">
        <f>INDEX('CFDA-Defs'!$A$2:$A$68000,MATCH(I152,'CFDA-Defs'!$B$2:$B$68000))</f>
        <v>Trans-NIH Research Support</v>
      </c>
    </row>
    <row r="153" spans="1:22">
      <c r="A153" s="1">
        <v>40998</v>
      </c>
      <c r="B153" s="1">
        <v>41234</v>
      </c>
      <c r="C153" t="s">
        <v>564</v>
      </c>
      <c r="D153" t="s">
        <v>565</v>
      </c>
      <c r="E153" t="s">
        <v>15</v>
      </c>
      <c r="F153">
        <v>1300000</v>
      </c>
      <c r="G153" t="s">
        <v>566</v>
      </c>
      <c r="H153" t="s">
        <v>567</v>
      </c>
      <c r="I153">
        <v>93.846999999999994</v>
      </c>
      <c r="J153" s="9">
        <f ca="1">COUNTIF(OFFSET(Unit_CFDAs!A$2,0,0,COUNTA(Unit_CFDAs!A$2:A$68000),1),$I153)</f>
        <v>1</v>
      </c>
      <c r="K153" s="9">
        <f ca="1">COUNTIF(OFFSET(Unit_CFDAs!B$2,0,0,COUNTA(Unit_CFDAs!B$2:B$68000),1),$I153)</f>
        <v>0</v>
      </c>
      <c r="L153" s="9">
        <f ca="1">COUNTIF(OFFSET(Unit_CFDAs!C$2,0,0,COUNTA(Unit_CFDAs!C$2:C$68000),1),$I153)</f>
        <v>1</v>
      </c>
      <c r="M153" s="9">
        <f ca="1">COUNTIF(OFFSET(Unit_CFDAs!D$2,0,0,COUNTA(Unit_CFDAs!D$2:D$68000),1),$I153)</f>
        <v>1</v>
      </c>
      <c r="N153" s="9">
        <f ca="1">COUNTIF(OFFSET(Unit_CFDAs!E$2,0,0,COUNTA(Unit_CFDAs!E$2:E$68000),1),$I153)</f>
        <v>0</v>
      </c>
      <c r="O153" s="10">
        <f ca="1">COUNTIF(OFFSET(Unit_CFDAs!F$2,0,0,COUNTA(Unit_CFDAs!F$2:F$68000),1),$I153)</f>
        <v>0</v>
      </c>
      <c r="P153" s="13">
        <f ca="1">COUNTIF(OFFSET(Unit_CFDAs!G$2,0,0,COUNTA(Unit_CFDAs!G$2:G$68000),1),$I153)</f>
        <v>0</v>
      </c>
      <c r="Q153" s="13">
        <f ca="1">COUNTIF(OFFSET(Unit_CFDAs!H$2,0,0,COUNTA(Unit_CFDAs!H$2:H$68000),1),$I153)</f>
        <v>0</v>
      </c>
      <c r="R153" s="13">
        <f ca="1">COUNTIF(OFFSET(Unit_CFDAs!I$2,0,0,COUNTA(Unit_CFDAs!I$2:I$68000),1),$I153)</f>
        <v>1</v>
      </c>
      <c r="S153" s="13">
        <f ca="1">COUNTIF(OFFSET(Unit_CFDAs!J$2,0,0,COUNTA(Unit_CFDAs!J$2:J$68000),1),$I153)</f>
        <v>1</v>
      </c>
      <c r="T153" s="13">
        <f ca="1">COUNTIF(OFFSET(Unit_CFDAs!K$2,0,0,COUNTA(Unit_CFDAs!K$2:K$68000),1),$I153)</f>
        <v>0</v>
      </c>
      <c r="U153" t="str">
        <f>INDEX('CFDA-Defs'!$C$2:$C$68000,MATCH(I153,'CFDA-Defs'!$B$2:$B$68000))</f>
        <v>National Institutes Of Health, Department Of Health And Human Services</v>
      </c>
      <c r="V153" t="str">
        <f>INDEX('CFDA-Defs'!$A$2:$A$68000,MATCH(I153,'CFDA-Defs'!$B$2:$B$68000))</f>
        <v>Diabetes, Digestive, and Kidney Diseases Extramural Research</v>
      </c>
    </row>
    <row r="154" spans="1:22">
      <c r="A154" s="1">
        <v>40997</v>
      </c>
      <c r="B154" s="1">
        <v>41111</v>
      </c>
      <c r="C154" t="s">
        <v>746</v>
      </c>
      <c r="D154" t="s">
        <v>747</v>
      </c>
      <c r="E154" t="s">
        <v>15</v>
      </c>
      <c r="F154">
        <v>200000</v>
      </c>
      <c r="G154" t="s">
        <v>748</v>
      </c>
      <c r="H154" t="s">
        <v>749</v>
      </c>
      <c r="I154">
        <v>93.242000000000004</v>
      </c>
      <c r="J154" s="9">
        <f ca="1">COUNTIF(OFFSET(Unit_CFDAs!A$2,0,0,COUNTA(Unit_CFDAs!A$2:A$68000),1),$I154)</f>
        <v>1</v>
      </c>
      <c r="K154" s="9">
        <f ca="1">COUNTIF(OFFSET(Unit_CFDAs!B$2,0,0,COUNTA(Unit_CFDAs!B$2:B$68000),1),$I154)</f>
        <v>0</v>
      </c>
      <c r="L154" s="9">
        <f ca="1">COUNTIF(OFFSET(Unit_CFDAs!C$2,0,0,COUNTA(Unit_CFDAs!C$2:C$68000),1),$I154)</f>
        <v>1</v>
      </c>
      <c r="M154" s="9">
        <f ca="1">COUNTIF(OFFSET(Unit_CFDAs!D$2,0,0,COUNTA(Unit_CFDAs!D$2:D$68000),1),$I154)</f>
        <v>1</v>
      </c>
      <c r="N154" s="9">
        <f ca="1">COUNTIF(OFFSET(Unit_CFDAs!E$2,0,0,COUNTA(Unit_CFDAs!E$2:E$68000),1),$I154)</f>
        <v>0</v>
      </c>
      <c r="O154" s="10">
        <f ca="1">COUNTIF(OFFSET(Unit_CFDAs!F$2,0,0,COUNTA(Unit_CFDAs!F$2:F$68000),1),$I154)</f>
        <v>1</v>
      </c>
      <c r="P154" s="13">
        <f ca="1">COUNTIF(OFFSET(Unit_CFDAs!G$2,0,0,COUNTA(Unit_CFDAs!G$2:G$68000),1),$I154)</f>
        <v>1</v>
      </c>
      <c r="Q154" s="13">
        <f ca="1">COUNTIF(OFFSET(Unit_CFDAs!H$2,0,0,COUNTA(Unit_CFDAs!H$2:H$68000),1),$I154)</f>
        <v>0</v>
      </c>
      <c r="R154" s="13">
        <f ca="1">COUNTIF(OFFSET(Unit_CFDAs!I$2,0,0,COUNTA(Unit_CFDAs!I$2:I$68000),1),$I154)</f>
        <v>1</v>
      </c>
      <c r="S154" s="13">
        <f ca="1">COUNTIF(OFFSET(Unit_CFDAs!J$2,0,0,COUNTA(Unit_CFDAs!J$2:J$68000),1),$I154)</f>
        <v>1</v>
      </c>
      <c r="T154" s="13">
        <f ca="1">COUNTIF(OFFSET(Unit_CFDAs!K$2,0,0,COUNTA(Unit_CFDAs!K$2:K$68000),1),$I154)</f>
        <v>0</v>
      </c>
      <c r="U154" t="str">
        <f>INDEX('CFDA-Defs'!$C$2:$C$68000,MATCH(I154,'CFDA-Defs'!$B$2:$B$68000))</f>
        <v>National Institutes Of Health, Department Of Health And Human Services</v>
      </c>
      <c r="V154" t="str">
        <f>INDEX('CFDA-Defs'!$A$2:$A$68000,MATCH(I154,'CFDA-Defs'!$B$2:$B$68000))</f>
        <v>Mental Health Research Grants</v>
      </c>
    </row>
    <row r="155" spans="1:22">
      <c r="A155" s="1">
        <v>40996</v>
      </c>
      <c r="B155" s="1">
        <v>41111</v>
      </c>
      <c r="C155" t="s">
        <v>750</v>
      </c>
      <c r="D155" t="s">
        <v>751</v>
      </c>
      <c r="E155" t="s">
        <v>15</v>
      </c>
      <c r="F155" t="s">
        <v>12</v>
      </c>
      <c r="G155" t="s">
        <v>752</v>
      </c>
      <c r="H155" t="s">
        <v>753</v>
      </c>
      <c r="I155">
        <v>93.242000000000004</v>
      </c>
      <c r="J155" s="9">
        <f ca="1">COUNTIF(OFFSET(Unit_CFDAs!A$2,0,0,COUNTA(Unit_CFDAs!A$2:A$68000),1),$I155)</f>
        <v>1</v>
      </c>
      <c r="K155" s="9">
        <f ca="1">COUNTIF(OFFSET(Unit_CFDAs!B$2,0,0,COUNTA(Unit_CFDAs!B$2:B$68000),1),$I155)</f>
        <v>0</v>
      </c>
      <c r="L155" s="9">
        <f ca="1">COUNTIF(OFFSET(Unit_CFDAs!C$2,0,0,COUNTA(Unit_CFDAs!C$2:C$68000),1),$I155)</f>
        <v>1</v>
      </c>
      <c r="M155" s="9">
        <f ca="1">COUNTIF(OFFSET(Unit_CFDAs!D$2,0,0,COUNTA(Unit_CFDAs!D$2:D$68000),1),$I155)</f>
        <v>1</v>
      </c>
      <c r="N155" s="9">
        <f ca="1">COUNTIF(OFFSET(Unit_CFDAs!E$2,0,0,COUNTA(Unit_CFDAs!E$2:E$68000),1),$I155)</f>
        <v>0</v>
      </c>
      <c r="O155" s="10">
        <f ca="1">COUNTIF(OFFSET(Unit_CFDAs!F$2,0,0,COUNTA(Unit_CFDAs!F$2:F$68000),1),$I155)</f>
        <v>1</v>
      </c>
      <c r="P155" s="13">
        <f ca="1">COUNTIF(OFFSET(Unit_CFDAs!G$2,0,0,COUNTA(Unit_CFDAs!G$2:G$68000),1),$I155)</f>
        <v>1</v>
      </c>
      <c r="Q155" s="13">
        <f ca="1">COUNTIF(OFFSET(Unit_CFDAs!H$2,0,0,COUNTA(Unit_CFDAs!H$2:H$68000),1),$I155)</f>
        <v>0</v>
      </c>
      <c r="R155" s="13">
        <f ca="1">COUNTIF(OFFSET(Unit_CFDAs!I$2,0,0,COUNTA(Unit_CFDAs!I$2:I$68000),1),$I155)</f>
        <v>1</v>
      </c>
      <c r="S155" s="13">
        <f ca="1">COUNTIF(OFFSET(Unit_CFDAs!J$2,0,0,COUNTA(Unit_CFDAs!J$2:J$68000),1),$I155)</f>
        <v>1</v>
      </c>
      <c r="T155" s="13">
        <f ca="1">COUNTIF(OFFSET(Unit_CFDAs!K$2,0,0,COUNTA(Unit_CFDAs!K$2:K$68000),1),$I155)</f>
        <v>0</v>
      </c>
      <c r="U155" t="str">
        <f>INDEX('CFDA-Defs'!$C$2:$C$68000,MATCH(I155,'CFDA-Defs'!$B$2:$B$68000))</f>
        <v>National Institutes Of Health, Department Of Health And Human Services</v>
      </c>
      <c r="V155" t="str">
        <f>INDEX('CFDA-Defs'!$A$2:$A$68000,MATCH(I155,'CFDA-Defs'!$B$2:$B$68000))</f>
        <v>Mental Health Research Grants</v>
      </c>
    </row>
    <row r="156" spans="1:22">
      <c r="A156" s="1">
        <v>40996</v>
      </c>
      <c r="B156" s="1">
        <v>41123</v>
      </c>
      <c r="C156" t="s">
        <v>738</v>
      </c>
      <c r="D156" t="s">
        <v>739</v>
      </c>
      <c r="E156" t="s">
        <v>15</v>
      </c>
      <c r="F156">
        <v>400000</v>
      </c>
      <c r="G156" t="s">
        <v>740</v>
      </c>
      <c r="H156" t="s">
        <v>741</v>
      </c>
      <c r="I156">
        <v>93.855000000000004</v>
      </c>
      <c r="J156" s="9">
        <f ca="1">COUNTIF(OFFSET(Unit_CFDAs!A$2,0,0,COUNTA(Unit_CFDAs!A$2:A$68000),1),$I156)</f>
        <v>1</v>
      </c>
      <c r="K156" s="9">
        <f ca="1">COUNTIF(OFFSET(Unit_CFDAs!B$2,0,0,COUNTA(Unit_CFDAs!B$2:B$68000),1),$I156)</f>
        <v>1</v>
      </c>
      <c r="L156" s="9">
        <f ca="1">COUNTIF(OFFSET(Unit_CFDAs!C$2,0,0,COUNTA(Unit_CFDAs!C$2:C$68000),1),$I156)</f>
        <v>1</v>
      </c>
      <c r="M156" s="9">
        <f ca="1">COUNTIF(OFFSET(Unit_CFDAs!D$2,0,0,COUNTA(Unit_CFDAs!D$2:D$68000),1),$I156)</f>
        <v>0</v>
      </c>
      <c r="N156" s="9">
        <f ca="1">COUNTIF(OFFSET(Unit_CFDAs!E$2,0,0,COUNTA(Unit_CFDAs!E$2:E$68000),1),$I156)</f>
        <v>0</v>
      </c>
      <c r="O156" s="10">
        <f ca="1">COUNTIF(OFFSET(Unit_CFDAs!F$2,0,0,COUNTA(Unit_CFDAs!F$2:F$68000),1),$I156)</f>
        <v>0</v>
      </c>
      <c r="P156" s="13">
        <f ca="1">COUNTIF(OFFSET(Unit_CFDAs!G$2,0,0,COUNTA(Unit_CFDAs!G$2:G$68000),1),$I156)</f>
        <v>0</v>
      </c>
      <c r="Q156" s="13">
        <f ca="1">COUNTIF(OFFSET(Unit_CFDAs!H$2,0,0,COUNTA(Unit_CFDAs!H$2:H$68000),1),$I156)</f>
        <v>0</v>
      </c>
      <c r="R156" s="13">
        <f ca="1">COUNTIF(OFFSET(Unit_CFDAs!I$2,0,0,COUNTA(Unit_CFDAs!I$2:I$68000),1),$I156)</f>
        <v>1</v>
      </c>
      <c r="S156" s="13">
        <f ca="1">COUNTIF(OFFSET(Unit_CFDAs!J$2,0,0,COUNTA(Unit_CFDAs!J$2:J$68000),1),$I156)</f>
        <v>0</v>
      </c>
      <c r="T156" s="13">
        <f ca="1">COUNTIF(OFFSET(Unit_CFDAs!K$2,0,0,COUNTA(Unit_CFDAs!K$2:K$68000),1),$I156)</f>
        <v>0</v>
      </c>
      <c r="U156" t="str">
        <f>INDEX('CFDA-Defs'!$C$2:$C$68000,MATCH(I156,'CFDA-Defs'!$B$2:$B$68000))</f>
        <v>National Institutes Of Health, Department Of Health And Human Services</v>
      </c>
      <c r="V156" t="str">
        <f>INDEX('CFDA-Defs'!$A$2:$A$68000,MATCH(I156,'CFDA-Defs'!$B$2:$B$68000))</f>
        <v>Allergy and Infectious Diseases Research</v>
      </c>
    </row>
    <row r="157" spans="1:22">
      <c r="A157" s="1">
        <v>40996</v>
      </c>
      <c r="B157" s="1">
        <v>41209</v>
      </c>
      <c r="C157" t="s">
        <v>568</v>
      </c>
      <c r="D157" t="s">
        <v>569</v>
      </c>
      <c r="E157" t="s">
        <v>15</v>
      </c>
      <c r="F157">
        <v>150000</v>
      </c>
      <c r="G157" t="s">
        <v>570</v>
      </c>
      <c r="H157" t="s">
        <v>571</v>
      </c>
      <c r="I157">
        <v>93.393000000000001</v>
      </c>
      <c r="J157" s="9">
        <f ca="1">COUNTIF(OFFSET(Unit_CFDAs!A$2,0,0,COUNTA(Unit_CFDAs!A$2:A$68000),1),$I157)</f>
        <v>1</v>
      </c>
      <c r="K157" s="9">
        <f ca="1">COUNTIF(OFFSET(Unit_CFDAs!B$2,0,0,COUNTA(Unit_CFDAs!B$2:B$68000),1),$I157)</f>
        <v>0</v>
      </c>
      <c r="L157" s="9">
        <f ca="1">COUNTIF(OFFSET(Unit_CFDAs!C$2,0,0,COUNTA(Unit_CFDAs!C$2:C$68000),1),$I157)</f>
        <v>1</v>
      </c>
      <c r="M157" s="9">
        <f ca="1">COUNTIF(OFFSET(Unit_CFDAs!D$2,0,0,COUNTA(Unit_CFDAs!D$2:D$68000),1),$I157)</f>
        <v>1</v>
      </c>
      <c r="N157" s="9">
        <f ca="1">COUNTIF(OFFSET(Unit_CFDAs!E$2,0,0,COUNTA(Unit_CFDAs!E$2:E$68000),1),$I157)</f>
        <v>0</v>
      </c>
      <c r="O157" s="10">
        <f ca="1">COUNTIF(OFFSET(Unit_CFDAs!F$2,0,0,COUNTA(Unit_CFDAs!F$2:F$68000),1),$I157)</f>
        <v>2</v>
      </c>
      <c r="P157" s="13">
        <f ca="1">COUNTIF(OFFSET(Unit_CFDAs!G$2,0,0,COUNTA(Unit_CFDAs!G$2:G$68000),1),$I157)</f>
        <v>0</v>
      </c>
      <c r="Q157" s="13">
        <f ca="1">COUNTIF(OFFSET(Unit_CFDAs!H$2,0,0,COUNTA(Unit_CFDAs!H$2:H$68000),1),$I157)</f>
        <v>1</v>
      </c>
      <c r="R157" s="13">
        <f ca="1">COUNTIF(OFFSET(Unit_CFDAs!I$2,0,0,COUNTA(Unit_CFDAs!I$2:I$68000),1),$I157)</f>
        <v>1</v>
      </c>
      <c r="S157" s="13">
        <f ca="1">COUNTIF(OFFSET(Unit_CFDAs!J$2,0,0,COUNTA(Unit_CFDAs!J$2:J$68000),1),$I157)</f>
        <v>1</v>
      </c>
      <c r="T157" s="13">
        <f ca="1">COUNTIF(OFFSET(Unit_CFDAs!K$2,0,0,COUNTA(Unit_CFDAs!K$2:K$68000),1),$I157)</f>
        <v>0</v>
      </c>
      <c r="U157" t="str">
        <f>INDEX('CFDA-Defs'!$C$2:$C$68000,MATCH(I157,'CFDA-Defs'!$B$2:$B$68000))</f>
        <v>National Institutes Of Health, Department Of Health And Human Services</v>
      </c>
      <c r="V157" t="str">
        <f>INDEX('CFDA-Defs'!$A$2:$A$68000,MATCH(I157,'CFDA-Defs'!$B$2:$B$68000))</f>
        <v>Cancer Cause and Prevention Research</v>
      </c>
    </row>
    <row r="158" spans="1:22">
      <c r="A158" s="1">
        <v>40996</v>
      </c>
      <c r="B158" s="1">
        <v>41209</v>
      </c>
      <c r="C158" t="s">
        <v>572</v>
      </c>
      <c r="D158" t="s">
        <v>573</v>
      </c>
      <c r="E158" t="s">
        <v>15</v>
      </c>
      <c r="F158">
        <v>150000</v>
      </c>
      <c r="G158" t="s">
        <v>574</v>
      </c>
      <c r="H158" t="s">
        <v>575</v>
      </c>
      <c r="I158">
        <v>93.393000000000001</v>
      </c>
      <c r="J158" s="9">
        <f ca="1">COUNTIF(OFFSET(Unit_CFDAs!A$2,0,0,COUNTA(Unit_CFDAs!A$2:A$68000),1),$I158)</f>
        <v>1</v>
      </c>
      <c r="K158" s="9">
        <f ca="1">COUNTIF(OFFSET(Unit_CFDAs!B$2,0,0,COUNTA(Unit_CFDAs!B$2:B$68000),1),$I158)</f>
        <v>0</v>
      </c>
      <c r="L158" s="9">
        <f ca="1">COUNTIF(OFFSET(Unit_CFDAs!C$2,0,0,COUNTA(Unit_CFDAs!C$2:C$68000),1),$I158)</f>
        <v>1</v>
      </c>
      <c r="M158" s="9">
        <f ca="1">COUNTIF(OFFSET(Unit_CFDAs!D$2,0,0,COUNTA(Unit_CFDAs!D$2:D$68000),1),$I158)</f>
        <v>1</v>
      </c>
      <c r="N158" s="9">
        <f ca="1">COUNTIF(OFFSET(Unit_CFDAs!E$2,0,0,COUNTA(Unit_CFDAs!E$2:E$68000),1),$I158)</f>
        <v>0</v>
      </c>
      <c r="O158" s="10">
        <f ca="1">COUNTIF(OFFSET(Unit_CFDAs!F$2,0,0,COUNTA(Unit_CFDAs!F$2:F$68000),1),$I158)</f>
        <v>2</v>
      </c>
      <c r="P158" s="13">
        <f ca="1">COUNTIF(OFFSET(Unit_CFDAs!G$2,0,0,COUNTA(Unit_CFDAs!G$2:G$68000),1),$I158)</f>
        <v>0</v>
      </c>
      <c r="Q158" s="13">
        <f ca="1">COUNTIF(OFFSET(Unit_CFDAs!H$2,0,0,COUNTA(Unit_CFDAs!H$2:H$68000),1),$I158)</f>
        <v>1</v>
      </c>
      <c r="R158" s="13">
        <f ca="1">COUNTIF(OFFSET(Unit_CFDAs!I$2,0,0,COUNTA(Unit_CFDAs!I$2:I$68000),1),$I158)</f>
        <v>1</v>
      </c>
      <c r="S158" s="13">
        <f ca="1">COUNTIF(OFFSET(Unit_CFDAs!J$2,0,0,COUNTA(Unit_CFDAs!J$2:J$68000),1),$I158)</f>
        <v>1</v>
      </c>
      <c r="T158" s="13">
        <f ca="1">COUNTIF(OFFSET(Unit_CFDAs!K$2,0,0,COUNTA(Unit_CFDAs!K$2:K$68000),1),$I158)</f>
        <v>0</v>
      </c>
      <c r="U158" t="str">
        <f>INDEX('CFDA-Defs'!$C$2:$C$68000,MATCH(I158,'CFDA-Defs'!$B$2:$B$68000))</f>
        <v>National Institutes Of Health, Department Of Health And Human Services</v>
      </c>
      <c r="V158" t="str">
        <f>INDEX('CFDA-Defs'!$A$2:$A$68000,MATCH(I158,'CFDA-Defs'!$B$2:$B$68000))</f>
        <v>Cancer Cause and Prevention Research</v>
      </c>
    </row>
    <row r="159" spans="1:22">
      <c r="A159" s="1">
        <v>40996</v>
      </c>
      <c r="B159" s="1">
        <v>41209</v>
      </c>
      <c r="C159" t="s">
        <v>576</v>
      </c>
      <c r="D159" t="s">
        <v>577</v>
      </c>
      <c r="E159" t="s">
        <v>15</v>
      </c>
      <c r="F159">
        <v>150000</v>
      </c>
      <c r="G159" t="s">
        <v>578</v>
      </c>
      <c r="H159" t="s">
        <v>579</v>
      </c>
      <c r="I159">
        <v>93.393000000000001</v>
      </c>
      <c r="J159" s="9">
        <f ca="1">COUNTIF(OFFSET(Unit_CFDAs!A$2,0,0,COUNTA(Unit_CFDAs!A$2:A$68000),1),$I159)</f>
        <v>1</v>
      </c>
      <c r="K159" s="9">
        <f ca="1">COUNTIF(OFFSET(Unit_CFDAs!B$2,0,0,COUNTA(Unit_CFDAs!B$2:B$68000),1),$I159)</f>
        <v>0</v>
      </c>
      <c r="L159" s="9">
        <f ca="1">COUNTIF(OFFSET(Unit_CFDAs!C$2,0,0,COUNTA(Unit_CFDAs!C$2:C$68000),1),$I159)</f>
        <v>1</v>
      </c>
      <c r="M159" s="9">
        <f ca="1">COUNTIF(OFFSET(Unit_CFDAs!D$2,0,0,COUNTA(Unit_CFDAs!D$2:D$68000),1),$I159)</f>
        <v>1</v>
      </c>
      <c r="N159" s="9">
        <f ca="1">COUNTIF(OFFSET(Unit_CFDAs!E$2,0,0,COUNTA(Unit_CFDAs!E$2:E$68000),1),$I159)</f>
        <v>0</v>
      </c>
      <c r="O159" s="10">
        <f ca="1">COUNTIF(OFFSET(Unit_CFDAs!F$2,0,0,COUNTA(Unit_CFDAs!F$2:F$68000),1),$I159)</f>
        <v>2</v>
      </c>
      <c r="P159" s="13">
        <f ca="1">COUNTIF(OFFSET(Unit_CFDAs!G$2,0,0,COUNTA(Unit_CFDAs!G$2:G$68000),1),$I159)</f>
        <v>0</v>
      </c>
      <c r="Q159" s="13">
        <f ca="1">COUNTIF(OFFSET(Unit_CFDAs!H$2,0,0,COUNTA(Unit_CFDAs!H$2:H$68000),1),$I159)</f>
        <v>1</v>
      </c>
      <c r="R159" s="13">
        <f ca="1">COUNTIF(OFFSET(Unit_CFDAs!I$2,0,0,COUNTA(Unit_CFDAs!I$2:I$68000),1),$I159)</f>
        <v>1</v>
      </c>
      <c r="S159" s="13">
        <f ca="1">COUNTIF(OFFSET(Unit_CFDAs!J$2,0,0,COUNTA(Unit_CFDAs!J$2:J$68000),1),$I159)</f>
        <v>1</v>
      </c>
      <c r="T159" s="13">
        <f ca="1">COUNTIF(OFFSET(Unit_CFDAs!K$2,0,0,COUNTA(Unit_CFDAs!K$2:K$68000),1),$I159)</f>
        <v>0</v>
      </c>
      <c r="U159" t="str">
        <f>INDEX('CFDA-Defs'!$C$2:$C$68000,MATCH(I159,'CFDA-Defs'!$B$2:$B$68000))</f>
        <v>National Institutes Of Health, Department Of Health And Human Services</v>
      </c>
      <c r="V159" t="str">
        <f>INDEX('CFDA-Defs'!$A$2:$A$68000,MATCH(I159,'CFDA-Defs'!$B$2:$B$68000))</f>
        <v>Cancer Cause and Prevention Research</v>
      </c>
    </row>
    <row r="160" spans="1:22">
      <c r="A160" s="1">
        <v>40996</v>
      </c>
      <c r="B160" s="1">
        <v>41209</v>
      </c>
      <c r="C160" t="s">
        <v>593</v>
      </c>
      <c r="D160" t="s">
        <v>594</v>
      </c>
      <c r="E160" t="s">
        <v>15</v>
      </c>
      <c r="F160">
        <v>150000</v>
      </c>
      <c r="G160" t="s">
        <v>595</v>
      </c>
      <c r="H160" t="s">
        <v>596</v>
      </c>
      <c r="I160">
        <v>93.393000000000001</v>
      </c>
      <c r="J160" s="9">
        <f ca="1">COUNTIF(OFFSET(Unit_CFDAs!A$2,0,0,COUNTA(Unit_CFDAs!A$2:A$68000),1),$I160)</f>
        <v>1</v>
      </c>
      <c r="K160" s="9">
        <f ca="1">COUNTIF(OFFSET(Unit_CFDAs!B$2,0,0,COUNTA(Unit_CFDAs!B$2:B$68000),1),$I160)</f>
        <v>0</v>
      </c>
      <c r="L160" s="9">
        <f ca="1">COUNTIF(OFFSET(Unit_CFDAs!C$2,0,0,COUNTA(Unit_CFDAs!C$2:C$68000),1),$I160)</f>
        <v>1</v>
      </c>
      <c r="M160" s="9">
        <f ca="1">COUNTIF(OFFSET(Unit_CFDAs!D$2,0,0,COUNTA(Unit_CFDAs!D$2:D$68000),1),$I160)</f>
        <v>1</v>
      </c>
      <c r="N160" s="9">
        <f ca="1">COUNTIF(OFFSET(Unit_CFDAs!E$2,0,0,COUNTA(Unit_CFDAs!E$2:E$68000),1),$I160)</f>
        <v>0</v>
      </c>
      <c r="O160" s="10">
        <f ca="1">COUNTIF(OFFSET(Unit_CFDAs!F$2,0,0,COUNTA(Unit_CFDAs!F$2:F$68000),1),$I160)</f>
        <v>2</v>
      </c>
      <c r="P160" s="13">
        <f ca="1">COUNTIF(OFFSET(Unit_CFDAs!G$2,0,0,COUNTA(Unit_CFDAs!G$2:G$68000),1),$I160)</f>
        <v>0</v>
      </c>
      <c r="Q160" s="13">
        <f ca="1">COUNTIF(OFFSET(Unit_CFDAs!H$2,0,0,COUNTA(Unit_CFDAs!H$2:H$68000),1),$I160)</f>
        <v>1</v>
      </c>
      <c r="R160" s="13">
        <f ca="1">COUNTIF(OFFSET(Unit_CFDAs!I$2,0,0,COUNTA(Unit_CFDAs!I$2:I$68000),1),$I160)</f>
        <v>1</v>
      </c>
      <c r="S160" s="13">
        <f ca="1">COUNTIF(OFFSET(Unit_CFDAs!J$2,0,0,COUNTA(Unit_CFDAs!J$2:J$68000),1),$I160)</f>
        <v>1</v>
      </c>
      <c r="T160" s="13">
        <f ca="1">COUNTIF(OFFSET(Unit_CFDAs!K$2,0,0,COUNTA(Unit_CFDAs!K$2:K$68000),1),$I160)</f>
        <v>0</v>
      </c>
      <c r="U160" t="str">
        <f>INDEX('CFDA-Defs'!$C$2:$C$68000,MATCH(I160,'CFDA-Defs'!$B$2:$B$68000))</f>
        <v>National Institutes Of Health, Department Of Health And Human Services</v>
      </c>
      <c r="V160" t="str">
        <f>INDEX('CFDA-Defs'!$A$2:$A$68000,MATCH(I160,'CFDA-Defs'!$B$2:$B$68000))</f>
        <v>Cancer Cause and Prevention Research</v>
      </c>
    </row>
    <row r="161" spans="1:22">
      <c r="A161" s="1">
        <v>40991</v>
      </c>
      <c r="B161" s="1">
        <v>41120</v>
      </c>
      <c r="C161" t="s">
        <v>672</v>
      </c>
      <c r="D161" t="s">
        <v>673</v>
      </c>
      <c r="E161" t="s">
        <v>674</v>
      </c>
      <c r="F161">
        <v>100000</v>
      </c>
      <c r="G161" t="s">
        <v>675</v>
      </c>
      <c r="I161">
        <v>19.04</v>
      </c>
      <c r="J161" s="9">
        <f ca="1">COUNTIF(OFFSET(Unit_CFDAs!A$2,0,0,COUNTA(Unit_CFDAs!A$2:A$68000),1),$I161)</f>
        <v>0</v>
      </c>
      <c r="K161" s="9">
        <f ca="1">COUNTIF(OFFSET(Unit_CFDAs!B$2,0,0,COUNTA(Unit_CFDAs!B$2:B$68000),1),$I161)</f>
        <v>0</v>
      </c>
      <c r="L161" s="9">
        <f ca="1">COUNTIF(OFFSET(Unit_CFDAs!C$2,0,0,COUNTA(Unit_CFDAs!C$2:C$68000),1),$I161)</f>
        <v>0</v>
      </c>
      <c r="M161" s="9">
        <f ca="1">COUNTIF(OFFSET(Unit_CFDAs!D$2,0,0,COUNTA(Unit_CFDAs!D$2:D$68000),1),$I161)</f>
        <v>0</v>
      </c>
      <c r="N161" s="9">
        <f ca="1">COUNTIF(OFFSET(Unit_CFDAs!E$2,0,0,COUNTA(Unit_CFDAs!E$2:E$68000),1),$I161)</f>
        <v>0</v>
      </c>
      <c r="O161" s="10">
        <f ca="1">COUNTIF(OFFSET(Unit_CFDAs!F$2,0,0,COUNTA(Unit_CFDAs!F$2:F$68000),1),$I161)</f>
        <v>0</v>
      </c>
      <c r="P161" s="13">
        <f ca="1">COUNTIF(OFFSET(Unit_CFDAs!G$2,0,0,COUNTA(Unit_CFDAs!G$2:G$68000),1),$I161)</f>
        <v>0</v>
      </c>
      <c r="Q161" s="13">
        <f ca="1">COUNTIF(OFFSET(Unit_CFDAs!H$2,0,0,COUNTA(Unit_CFDAs!H$2:H$68000),1),$I161)</f>
        <v>0</v>
      </c>
      <c r="R161" s="13">
        <f ca="1">COUNTIF(OFFSET(Unit_CFDAs!I$2,0,0,COUNTA(Unit_CFDAs!I$2:I$68000),1),$I161)</f>
        <v>0</v>
      </c>
      <c r="S161" s="13">
        <f ca="1">COUNTIF(OFFSET(Unit_CFDAs!J$2,0,0,COUNTA(Unit_CFDAs!J$2:J$68000),1),$I161)</f>
        <v>0</v>
      </c>
      <c r="T161" s="13">
        <f ca="1">COUNTIF(OFFSET(Unit_CFDAs!K$2,0,0,COUNTA(Unit_CFDAs!K$2:K$68000),1),$I161)</f>
        <v>0</v>
      </c>
      <c r="U161" t="str">
        <f>INDEX('CFDA-Defs'!$C$2:$C$68000,MATCH(I161,'CFDA-Defs'!$B$2:$B$68000))</f>
        <v>Under Secretary For Public Diplomacy And Public Affairs , Department Of State</v>
      </c>
      <c r="V161" t="str">
        <f>INDEX('CFDA-Defs'!$A$2:$A$68000,MATCH(I161,'CFDA-Defs'!$B$2:$B$68000))</f>
        <v>Public Diplomacy Programs</v>
      </c>
    </row>
    <row r="162" spans="1:22">
      <c r="A162" s="1">
        <v>40989</v>
      </c>
      <c r="B162" s="1">
        <v>41164</v>
      </c>
      <c r="C162" t="s">
        <v>590</v>
      </c>
      <c r="D162" t="s">
        <v>591</v>
      </c>
      <c r="E162" t="s">
        <v>12</v>
      </c>
      <c r="F162">
        <v>100000</v>
      </c>
      <c r="G162" t="s">
        <v>6612</v>
      </c>
      <c r="H162" t="s">
        <v>592</v>
      </c>
      <c r="I162">
        <v>45.168999999999997</v>
      </c>
      <c r="J162" s="9">
        <f ca="1">COUNTIF(OFFSET(Unit_CFDAs!A$2,0,0,COUNTA(Unit_CFDAs!A$2:A$68000),1),$I162)</f>
        <v>0</v>
      </c>
      <c r="K162" s="9">
        <f ca="1">COUNTIF(OFFSET(Unit_CFDAs!B$2,0,0,COUNTA(Unit_CFDAs!B$2:B$68000),1),$I162)</f>
        <v>0</v>
      </c>
      <c r="L162" s="9">
        <f ca="1">COUNTIF(OFFSET(Unit_CFDAs!C$2,0,0,COUNTA(Unit_CFDAs!C$2:C$68000),1),$I162)</f>
        <v>0</v>
      </c>
      <c r="M162" s="9">
        <f ca="1">COUNTIF(OFFSET(Unit_CFDAs!D$2,0,0,COUNTA(Unit_CFDAs!D$2:D$68000),1),$I162)</f>
        <v>1</v>
      </c>
      <c r="N162" s="9">
        <f ca="1">COUNTIF(OFFSET(Unit_CFDAs!E$2,0,0,COUNTA(Unit_CFDAs!E$2:E$68000),1),$I162)</f>
        <v>0</v>
      </c>
      <c r="O162" s="10">
        <f ca="1">COUNTIF(OFFSET(Unit_CFDAs!F$2,0,0,COUNTA(Unit_CFDAs!F$2:F$68000),1),$I162)</f>
        <v>0</v>
      </c>
      <c r="P162" s="13">
        <f ca="1">COUNTIF(OFFSET(Unit_CFDAs!G$2,0,0,COUNTA(Unit_CFDAs!G$2:G$68000),1),$I162)</f>
        <v>0</v>
      </c>
      <c r="Q162" s="13">
        <f ca="1">COUNTIF(OFFSET(Unit_CFDAs!H$2,0,0,COUNTA(Unit_CFDAs!H$2:H$68000),1),$I162)</f>
        <v>0</v>
      </c>
      <c r="R162" s="13">
        <f ca="1">COUNTIF(OFFSET(Unit_CFDAs!I$2,0,0,COUNTA(Unit_CFDAs!I$2:I$68000),1),$I162)</f>
        <v>0</v>
      </c>
      <c r="S162" s="13">
        <f ca="1">COUNTIF(OFFSET(Unit_CFDAs!J$2,0,0,COUNTA(Unit_CFDAs!J$2:J$68000),1),$I162)</f>
        <v>0</v>
      </c>
      <c r="T162" s="13">
        <f ca="1">COUNTIF(OFFSET(Unit_CFDAs!K$2,0,0,COUNTA(Unit_CFDAs!K$2:K$68000),1),$I162)</f>
        <v>0</v>
      </c>
      <c r="U162" t="str">
        <f>INDEX('CFDA-Defs'!$C$2:$C$68000,MATCH(I162,'CFDA-Defs'!$B$2:$B$68000))</f>
        <v>National Endowment For The Humanities</v>
      </c>
      <c r="V162" t="str">
        <f>INDEX('CFDA-Defs'!$A$2:$A$68000,MATCH(I162,'CFDA-Defs'!$B$2:$B$68000))</f>
        <v>Promotion of the Humanities_Office of Digital Humanities</v>
      </c>
    </row>
    <row r="163" spans="1:22">
      <c r="A163" s="1">
        <v>40984</v>
      </c>
      <c r="B163" s="1">
        <v>41114</v>
      </c>
      <c r="C163" t="s">
        <v>550</v>
      </c>
      <c r="D163" t="s">
        <v>551</v>
      </c>
      <c r="E163" t="s">
        <v>15</v>
      </c>
      <c r="F163" t="s">
        <v>12</v>
      </c>
      <c r="G163" t="s">
        <v>552</v>
      </c>
      <c r="H163" t="s">
        <v>553</v>
      </c>
      <c r="I163">
        <v>93.120999999999995</v>
      </c>
      <c r="J163" s="9">
        <f ca="1">COUNTIF(OFFSET(Unit_CFDAs!A$2,0,0,COUNTA(Unit_CFDAs!A$2:A$68000),1),$I163)</f>
        <v>1</v>
      </c>
      <c r="K163" s="9">
        <f ca="1">COUNTIF(OFFSET(Unit_CFDAs!B$2,0,0,COUNTA(Unit_CFDAs!B$2:B$68000),1),$I163)</f>
        <v>1</v>
      </c>
      <c r="L163" s="9">
        <f ca="1">COUNTIF(OFFSET(Unit_CFDAs!C$2,0,0,COUNTA(Unit_CFDAs!C$2:C$68000),1),$I163)</f>
        <v>0</v>
      </c>
      <c r="M163" s="9">
        <f ca="1">COUNTIF(OFFSET(Unit_CFDAs!D$2,0,0,COUNTA(Unit_CFDAs!D$2:D$68000),1),$I163)</f>
        <v>0</v>
      </c>
      <c r="N163" s="9">
        <f ca="1">COUNTIF(OFFSET(Unit_CFDAs!E$2,0,0,COUNTA(Unit_CFDAs!E$2:E$68000),1),$I163)</f>
        <v>0</v>
      </c>
      <c r="O163" s="10">
        <f ca="1">COUNTIF(OFFSET(Unit_CFDAs!F$2,0,0,COUNTA(Unit_CFDAs!F$2:F$68000),1),$I163)</f>
        <v>1</v>
      </c>
      <c r="P163" s="13">
        <f ca="1">COUNTIF(OFFSET(Unit_CFDAs!G$2,0,0,COUNTA(Unit_CFDAs!G$2:G$68000),1),$I163)</f>
        <v>1</v>
      </c>
      <c r="Q163" s="13">
        <f ca="1">COUNTIF(OFFSET(Unit_CFDAs!H$2,0,0,COUNTA(Unit_CFDAs!H$2:H$68000),1),$I163)</f>
        <v>0</v>
      </c>
      <c r="R163" s="13">
        <f ca="1">COUNTIF(OFFSET(Unit_CFDAs!I$2,0,0,COUNTA(Unit_CFDAs!I$2:I$68000),1),$I163)</f>
        <v>1</v>
      </c>
      <c r="S163" s="13">
        <f ca="1">COUNTIF(OFFSET(Unit_CFDAs!J$2,0,0,COUNTA(Unit_CFDAs!J$2:J$68000),1),$I163)</f>
        <v>0</v>
      </c>
      <c r="T163" s="13">
        <f ca="1">COUNTIF(OFFSET(Unit_CFDAs!K$2,0,0,COUNTA(Unit_CFDAs!K$2:K$68000),1),$I163)</f>
        <v>1</v>
      </c>
      <c r="U163" t="str">
        <f>INDEX('CFDA-Defs'!$C$2:$C$68000,MATCH(I163,'CFDA-Defs'!$B$2:$B$68000))</f>
        <v>National Institutes Of Health, Department Of Health And Human Services</v>
      </c>
      <c r="V163" t="str">
        <f>INDEX('CFDA-Defs'!$A$2:$A$68000,MATCH(I163,'CFDA-Defs'!$B$2:$B$68000))</f>
        <v>Oral Diseases and Disorders Research</v>
      </c>
    </row>
    <row r="164" spans="1:22">
      <c r="A164" s="1">
        <v>40977</v>
      </c>
      <c r="B164" s="1">
        <v>41115</v>
      </c>
      <c r="C164" t="s">
        <v>760</v>
      </c>
      <c r="D164" t="s">
        <v>761</v>
      </c>
      <c r="E164" t="s">
        <v>15</v>
      </c>
      <c r="F164" t="s">
        <v>12</v>
      </c>
      <c r="G164" t="s">
        <v>762</v>
      </c>
      <c r="H164" t="s">
        <v>763</v>
      </c>
      <c r="I164">
        <v>93.242000000000004</v>
      </c>
      <c r="J164" s="9">
        <f ca="1">COUNTIF(OFFSET(Unit_CFDAs!A$2,0,0,COUNTA(Unit_CFDAs!A$2:A$68000),1),$I164)</f>
        <v>1</v>
      </c>
      <c r="K164" s="9">
        <f ca="1">COUNTIF(OFFSET(Unit_CFDAs!B$2,0,0,COUNTA(Unit_CFDAs!B$2:B$68000),1),$I164)</f>
        <v>0</v>
      </c>
      <c r="L164" s="9">
        <f ca="1">COUNTIF(OFFSET(Unit_CFDAs!C$2,0,0,COUNTA(Unit_CFDAs!C$2:C$68000),1),$I164)</f>
        <v>1</v>
      </c>
      <c r="M164" s="9">
        <f ca="1">COUNTIF(OFFSET(Unit_CFDAs!D$2,0,0,COUNTA(Unit_CFDAs!D$2:D$68000),1),$I164)</f>
        <v>1</v>
      </c>
      <c r="N164" s="9">
        <f ca="1">COUNTIF(OFFSET(Unit_CFDAs!E$2,0,0,COUNTA(Unit_CFDAs!E$2:E$68000),1),$I164)</f>
        <v>0</v>
      </c>
      <c r="O164" s="10">
        <f ca="1">COUNTIF(OFFSET(Unit_CFDAs!F$2,0,0,COUNTA(Unit_CFDAs!F$2:F$68000),1),$I164)</f>
        <v>1</v>
      </c>
      <c r="P164" s="13">
        <f ca="1">COUNTIF(OFFSET(Unit_CFDAs!G$2,0,0,COUNTA(Unit_CFDAs!G$2:G$68000),1),$I164)</f>
        <v>1</v>
      </c>
      <c r="Q164" s="13">
        <f ca="1">COUNTIF(OFFSET(Unit_CFDAs!H$2,0,0,COUNTA(Unit_CFDAs!H$2:H$68000),1),$I164)</f>
        <v>0</v>
      </c>
      <c r="R164" s="13">
        <f ca="1">COUNTIF(OFFSET(Unit_CFDAs!I$2,0,0,COUNTA(Unit_CFDAs!I$2:I$68000),1),$I164)</f>
        <v>1</v>
      </c>
      <c r="S164" s="13">
        <f ca="1">COUNTIF(OFFSET(Unit_CFDAs!J$2,0,0,COUNTA(Unit_CFDAs!J$2:J$68000),1),$I164)</f>
        <v>1</v>
      </c>
      <c r="T164" s="13">
        <f ca="1">COUNTIF(OFFSET(Unit_CFDAs!K$2,0,0,COUNTA(Unit_CFDAs!K$2:K$68000),1),$I164)</f>
        <v>0</v>
      </c>
      <c r="U164" t="str">
        <f>INDEX('CFDA-Defs'!$C$2:$C$68000,MATCH(I164,'CFDA-Defs'!$B$2:$B$68000))</f>
        <v>National Institutes Of Health, Department Of Health And Human Services</v>
      </c>
      <c r="V164" t="str">
        <f>INDEX('CFDA-Defs'!$A$2:$A$68000,MATCH(I164,'CFDA-Defs'!$B$2:$B$68000))</f>
        <v>Mental Health Research Grants</v>
      </c>
    </row>
    <row r="165" spans="1:22">
      <c r="A165" s="1">
        <v>40976</v>
      </c>
      <c r="B165" s="1">
        <v>41117</v>
      </c>
      <c r="C165" t="s">
        <v>616</v>
      </c>
      <c r="D165" t="s">
        <v>617</v>
      </c>
      <c r="E165" t="s">
        <v>15</v>
      </c>
      <c r="F165">
        <v>1000000</v>
      </c>
      <c r="G165" t="s">
        <v>618</v>
      </c>
      <c r="H165" t="s">
        <v>619</v>
      </c>
      <c r="I165">
        <v>93.278999999999996</v>
      </c>
      <c r="J165" s="9">
        <f ca="1">COUNTIF(OFFSET(Unit_CFDAs!A$2,0,0,COUNTA(Unit_CFDAs!A$2:A$68000),1),$I165)</f>
        <v>1</v>
      </c>
      <c r="K165" s="9">
        <f ca="1">COUNTIF(OFFSET(Unit_CFDAs!B$2,0,0,COUNTA(Unit_CFDAs!B$2:B$68000),1),$I165)</f>
        <v>0</v>
      </c>
      <c r="L165" s="9">
        <f ca="1">COUNTIF(OFFSET(Unit_CFDAs!C$2,0,0,COUNTA(Unit_CFDAs!C$2:C$68000),1),$I165)</f>
        <v>1</v>
      </c>
      <c r="M165" s="9">
        <f ca="1">COUNTIF(OFFSET(Unit_CFDAs!D$2,0,0,COUNTA(Unit_CFDAs!D$2:D$68000),1),$I165)</f>
        <v>1</v>
      </c>
      <c r="N165" s="9">
        <f ca="1">COUNTIF(OFFSET(Unit_CFDAs!E$2,0,0,COUNTA(Unit_CFDAs!E$2:E$68000),1),$I165)</f>
        <v>0</v>
      </c>
      <c r="O165" s="10">
        <f ca="1">COUNTIF(OFFSET(Unit_CFDAs!F$2,0,0,COUNTA(Unit_CFDAs!F$2:F$68000),1),$I165)</f>
        <v>0</v>
      </c>
      <c r="P165" s="13">
        <f ca="1">COUNTIF(OFFSET(Unit_CFDAs!G$2,0,0,COUNTA(Unit_CFDAs!G$2:G$68000),1),$I165)</f>
        <v>0</v>
      </c>
      <c r="Q165" s="13">
        <f ca="1">COUNTIF(OFFSET(Unit_CFDAs!H$2,0,0,COUNTA(Unit_CFDAs!H$2:H$68000),1),$I165)</f>
        <v>1</v>
      </c>
      <c r="R165" s="13">
        <f ca="1">COUNTIF(OFFSET(Unit_CFDAs!I$2,0,0,COUNTA(Unit_CFDAs!I$2:I$68000),1),$I165)</f>
        <v>1</v>
      </c>
      <c r="S165" s="13">
        <f ca="1">COUNTIF(OFFSET(Unit_CFDAs!J$2,0,0,COUNTA(Unit_CFDAs!J$2:J$68000),1),$I165)</f>
        <v>1</v>
      </c>
      <c r="T165" s="13">
        <f ca="1">COUNTIF(OFFSET(Unit_CFDAs!K$2,0,0,COUNTA(Unit_CFDAs!K$2:K$68000),1),$I165)</f>
        <v>0</v>
      </c>
      <c r="U165" t="str">
        <f>INDEX('CFDA-Defs'!$C$2:$C$68000,MATCH(I165,'CFDA-Defs'!$B$2:$B$68000))</f>
        <v>National Institutes Of Health, Department Of Health And Human Services</v>
      </c>
      <c r="V165" t="str">
        <f>INDEX('CFDA-Defs'!$A$2:$A$68000,MATCH(I165,'CFDA-Defs'!$B$2:$B$68000))</f>
        <v>Drug Abuse and Addiction Research Programs</v>
      </c>
    </row>
    <row r="166" spans="1:22">
      <c r="A166" s="1">
        <v>40976</v>
      </c>
      <c r="B166" s="1">
        <v>41163</v>
      </c>
      <c r="C166" t="s">
        <v>620</v>
      </c>
      <c r="D166" t="s">
        <v>438</v>
      </c>
      <c r="E166" t="s">
        <v>15</v>
      </c>
      <c r="F166">
        <v>250000</v>
      </c>
      <c r="G166" t="s">
        <v>439</v>
      </c>
      <c r="H166" t="s">
        <v>621</v>
      </c>
      <c r="I166">
        <v>93.31</v>
      </c>
      <c r="J166" s="9">
        <f ca="1">COUNTIF(OFFSET(Unit_CFDAs!A$2,0,0,COUNTA(Unit_CFDAs!A$2:A$68000),1),$I166)</f>
        <v>1</v>
      </c>
      <c r="K166" s="9">
        <f ca="1">COUNTIF(OFFSET(Unit_CFDAs!B$2,0,0,COUNTA(Unit_CFDAs!B$2:B$68000),1),$I166)</f>
        <v>1</v>
      </c>
      <c r="L166" s="9">
        <f ca="1">COUNTIF(OFFSET(Unit_CFDAs!C$2,0,0,COUNTA(Unit_CFDAs!C$2:C$68000),1),$I166)</f>
        <v>1</v>
      </c>
      <c r="M166" s="9">
        <f ca="1">COUNTIF(OFFSET(Unit_CFDAs!D$2,0,0,COUNTA(Unit_CFDAs!D$2:D$68000),1),$I166)</f>
        <v>1</v>
      </c>
      <c r="N166" s="9">
        <f ca="1">COUNTIF(OFFSET(Unit_CFDAs!E$2,0,0,COUNTA(Unit_CFDAs!E$2:E$68000),1),$I166)</f>
        <v>0</v>
      </c>
      <c r="O166" s="10">
        <f ca="1">COUNTIF(OFFSET(Unit_CFDAs!F$2,0,0,COUNTA(Unit_CFDAs!F$2:F$68000),1),$I166)</f>
        <v>0</v>
      </c>
      <c r="P166" s="13">
        <f ca="1">COUNTIF(OFFSET(Unit_CFDAs!G$2,0,0,COUNTA(Unit_CFDAs!G$2:G$68000),1),$I166)</f>
        <v>0</v>
      </c>
      <c r="Q166" s="13">
        <f ca="1">COUNTIF(OFFSET(Unit_CFDAs!H$2,0,0,COUNTA(Unit_CFDAs!H$2:H$68000),1),$I166)</f>
        <v>1</v>
      </c>
      <c r="R166" s="13">
        <f ca="1">COUNTIF(OFFSET(Unit_CFDAs!I$2,0,0,COUNTA(Unit_CFDAs!I$2:I$68000),1),$I166)</f>
        <v>1</v>
      </c>
      <c r="S166" s="13">
        <f ca="1">COUNTIF(OFFSET(Unit_CFDAs!J$2,0,0,COUNTA(Unit_CFDAs!J$2:J$68000),1),$I166)</f>
        <v>1</v>
      </c>
      <c r="T166" s="13">
        <f ca="1">COUNTIF(OFFSET(Unit_CFDAs!K$2,0,0,COUNTA(Unit_CFDAs!K$2:K$68000),1),$I166)</f>
        <v>0</v>
      </c>
      <c r="U166" t="str">
        <f>INDEX('CFDA-Defs'!$C$2:$C$68000,MATCH(I166,'CFDA-Defs'!$B$2:$B$68000))</f>
        <v>National Institutes Of Health, Department Of Health And Human Services</v>
      </c>
      <c r="V166" t="str">
        <f>INDEX('CFDA-Defs'!$A$2:$A$68000,MATCH(I166,'CFDA-Defs'!$B$2:$B$68000))</f>
        <v>Trans-NIH Research Support</v>
      </c>
    </row>
    <row r="167" spans="1:22">
      <c r="A167" s="1">
        <v>40976</v>
      </c>
      <c r="B167" s="1">
        <v>41188</v>
      </c>
      <c r="C167" t="s">
        <v>726</v>
      </c>
      <c r="D167" t="s">
        <v>727</v>
      </c>
      <c r="E167" t="s">
        <v>15</v>
      </c>
      <c r="F167">
        <v>600000</v>
      </c>
      <c r="G167" t="s">
        <v>728</v>
      </c>
      <c r="H167" t="s">
        <v>729</v>
      </c>
      <c r="I167">
        <v>93.866</v>
      </c>
      <c r="J167" s="9">
        <f ca="1">COUNTIF(OFFSET(Unit_CFDAs!A$2,0,0,COUNTA(Unit_CFDAs!A$2:A$68000),1),$I167)</f>
        <v>1</v>
      </c>
      <c r="K167" s="9">
        <f ca="1">COUNTIF(OFFSET(Unit_CFDAs!B$2,0,0,COUNTA(Unit_CFDAs!B$2:B$68000),1),$I167)</f>
        <v>0</v>
      </c>
      <c r="L167" s="9">
        <f ca="1">COUNTIF(OFFSET(Unit_CFDAs!C$2,0,0,COUNTA(Unit_CFDAs!C$2:C$68000),1),$I167)</f>
        <v>1</v>
      </c>
      <c r="M167" s="9">
        <f ca="1">COUNTIF(OFFSET(Unit_CFDAs!D$2,0,0,COUNTA(Unit_CFDAs!D$2:D$68000),1),$I167)</f>
        <v>1</v>
      </c>
      <c r="N167" s="9">
        <f ca="1">COUNTIF(OFFSET(Unit_CFDAs!E$2,0,0,COUNTA(Unit_CFDAs!E$2:E$68000),1),$I167)</f>
        <v>0</v>
      </c>
      <c r="O167" s="10">
        <f ca="1">COUNTIF(OFFSET(Unit_CFDAs!F$2,0,0,COUNTA(Unit_CFDAs!F$2:F$68000),1),$I167)</f>
        <v>2</v>
      </c>
      <c r="P167" s="13">
        <f ca="1">COUNTIF(OFFSET(Unit_CFDAs!G$2,0,0,COUNTA(Unit_CFDAs!G$2:G$68000),1),$I167)</f>
        <v>0</v>
      </c>
      <c r="Q167" s="13">
        <f ca="1">COUNTIF(OFFSET(Unit_CFDAs!H$2,0,0,COUNTA(Unit_CFDAs!H$2:H$68000),1),$I167)</f>
        <v>0</v>
      </c>
      <c r="R167" s="13">
        <f ca="1">COUNTIF(OFFSET(Unit_CFDAs!I$2,0,0,COUNTA(Unit_CFDAs!I$2:I$68000),1),$I167)</f>
        <v>1</v>
      </c>
      <c r="S167" s="13">
        <f ca="1">COUNTIF(OFFSET(Unit_CFDAs!J$2,0,0,COUNTA(Unit_CFDAs!J$2:J$68000),1),$I167)</f>
        <v>1</v>
      </c>
      <c r="T167" s="13">
        <f ca="1">COUNTIF(OFFSET(Unit_CFDAs!K$2,0,0,COUNTA(Unit_CFDAs!K$2:K$68000),1),$I167)</f>
        <v>0</v>
      </c>
      <c r="U167" t="str">
        <f>INDEX('CFDA-Defs'!$C$2:$C$68000,MATCH(I167,'CFDA-Defs'!$B$2:$B$68000))</f>
        <v>National Institutes Of Health, Department Of Health And Human Services</v>
      </c>
      <c r="V167" t="str">
        <f>INDEX('CFDA-Defs'!$A$2:$A$68000,MATCH(I167,'CFDA-Defs'!$B$2:$B$68000))</f>
        <v>Aging Research</v>
      </c>
    </row>
    <row r="168" spans="1:22">
      <c r="A168" s="1">
        <v>40975</v>
      </c>
      <c r="B168" s="1">
        <v>41124</v>
      </c>
      <c r="C168" t="s">
        <v>544</v>
      </c>
      <c r="D168" t="s">
        <v>545</v>
      </c>
      <c r="E168" t="s">
        <v>12</v>
      </c>
      <c r="F168" t="s">
        <v>12</v>
      </c>
      <c r="G168" t="s">
        <v>546</v>
      </c>
      <c r="H168" t="s">
        <v>547</v>
      </c>
      <c r="I168">
        <v>84.323999999999998</v>
      </c>
      <c r="J168" s="9">
        <f ca="1">COUNTIF(OFFSET(Unit_CFDAs!A$2,0,0,COUNTA(Unit_CFDAs!A$2:A$68000),1),$I168)</f>
        <v>0</v>
      </c>
      <c r="K168" s="9">
        <f ca="1">COUNTIF(OFFSET(Unit_CFDAs!B$2,0,0,COUNTA(Unit_CFDAs!B$2:B$68000),1),$I168)</f>
        <v>0</v>
      </c>
      <c r="L168" s="9">
        <f ca="1">COUNTIF(OFFSET(Unit_CFDAs!C$2,0,0,COUNTA(Unit_CFDAs!C$2:C$68000),1),$I168)</f>
        <v>0</v>
      </c>
      <c r="M168" s="9">
        <f ca="1">COUNTIF(OFFSET(Unit_CFDAs!D$2,0,0,COUNTA(Unit_CFDAs!D$2:D$68000),1),$I168)</f>
        <v>0</v>
      </c>
      <c r="N168" s="9">
        <f ca="1">COUNTIF(OFFSET(Unit_CFDAs!E$2,0,0,COUNTA(Unit_CFDAs!E$2:E$68000),1),$I168)</f>
        <v>0</v>
      </c>
      <c r="O168" s="10">
        <f ca="1">COUNTIF(OFFSET(Unit_CFDAs!F$2,0,0,COUNTA(Unit_CFDAs!F$2:F$68000),1),$I168)</f>
        <v>0</v>
      </c>
      <c r="P168" s="13">
        <f ca="1">COUNTIF(OFFSET(Unit_CFDAs!G$2,0,0,COUNTA(Unit_CFDAs!G$2:G$68000),1),$I168)</f>
        <v>2</v>
      </c>
      <c r="Q168" s="13">
        <f ca="1">COUNTIF(OFFSET(Unit_CFDAs!H$2,0,0,COUNTA(Unit_CFDAs!H$2:H$68000),1),$I168)</f>
        <v>0</v>
      </c>
      <c r="R168" s="13">
        <f ca="1">COUNTIF(OFFSET(Unit_CFDAs!I$2,0,0,COUNTA(Unit_CFDAs!I$2:I$68000),1),$I168)</f>
        <v>0</v>
      </c>
      <c r="S168" s="13">
        <f ca="1">COUNTIF(OFFSET(Unit_CFDAs!J$2,0,0,COUNTA(Unit_CFDAs!J$2:J$68000),1),$I168)</f>
        <v>0</v>
      </c>
      <c r="T168" s="13">
        <f ca="1">COUNTIF(OFFSET(Unit_CFDAs!K$2,0,0,COUNTA(Unit_CFDAs!K$2:K$68000),1),$I168)</f>
        <v>0</v>
      </c>
      <c r="U168" t="str">
        <f>INDEX('CFDA-Defs'!$C$2:$C$68000,MATCH(I168,'CFDA-Defs'!$B$2:$B$68000))</f>
        <v>Institute Of Education Sciences, Department Of Education</v>
      </c>
      <c r="V168" t="str">
        <f>INDEX('CFDA-Defs'!$A$2:$A$68000,MATCH(I168,'CFDA-Defs'!$B$2:$B$68000))</f>
        <v>Research in Special Education</v>
      </c>
    </row>
    <row r="169" spans="1:22">
      <c r="A169" s="1">
        <v>40975</v>
      </c>
      <c r="B169" s="1">
        <v>41124</v>
      </c>
      <c r="C169" t="s">
        <v>548</v>
      </c>
      <c r="D169" t="s">
        <v>549</v>
      </c>
      <c r="E169" t="s">
        <v>12</v>
      </c>
      <c r="F169" t="s">
        <v>12</v>
      </c>
      <c r="G169" t="s">
        <v>546</v>
      </c>
      <c r="H169" t="s">
        <v>547</v>
      </c>
      <c r="I169">
        <v>84.305000000000007</v>
      </c>
      <c r="J169" s="9">
        <f ca="1">COUNTIF(OFFSET(Unit_CFDAs!A$2,0,0,COUNTA(Unit_CFDAs!A$2:A$68000),1),$I169)</f>
        <v>1</v>
      </c>
      <c r="K169" s="9">
        <f ca="1">COUNTIF(OFFSET(Unit_CFDAs!B$2,0,0,COUNTA(Unit_CFDAs!B$2:B$68000),1),$I169)</f>
        <v>1</v>
      </c>
      <c r="L169" s="9">
        <f ca="1">COUNTIF(OFFSET(Unit_CFDAs!C$2,0,0,COUNTA(Unit_CFDAs!C$2:C$68000),1),$I169)</f>
        <v>0</v>
      </c>
      <c r="M169" s="9">
        <f ca="1">COUNTIF(OFFSET(Unit_CFDAs!D$2,0,0,COUNTA(Unit_CFDAs!D$2:D$68000),1),$I169)</f>
        <v>1</v>
      </c>
      <c r="N169" s="9">
        <f ca="1">COUNTIF(OFFSET(Unit_CFDAs!E$2,0,0,COUNTA(Unit_CFDAs!E$2:E$68000),1),$I169)</f>
        <v>0</v>
      </c>
      <c r="O169" s="10">
        <f ca="1">COUNTIF(OFFSET(Unit_CFDAs!F$2,0,0,COUNTA(Unit_CFDAs!F$2:F$68000),1),$I169)</f>
        <v>0</v>
      </c>
      <c r="P169" s="13">
        <f ca="1">COUNTIF(OFFSET(Unit_CFDAs!G$2,0,0,COUNTA(Unit_CFDAs!G$2:G$68000),1),$I169)</f>
        <v>2</v>
      </c>
      <c r="Q169" s="13">
        <f ca="1">COUNTIF(OFFSET(Unit_CFDAs!H$2,0,0,COUNTA(Unit_CFDAs!H$2:H$68000),1),$I169)</f>
        <v>1</v>
      </c>
      <c r="R169" s="13">
        <f ca="1">COUNTIF(OFFSET(Unit_CFDAs!I$2,0,0,COUNTA(Unit_CFDAs!I$2:I$68000),1),$I169)</f>
        <v>1</v>
      </c>
      <c r="S169" s="13">
        <f ca="1">COUNTIF(OFFSET(Unit_CFDAs!J$2,0,0,COUNTA(Unit_CFDAs!J$2:J$68000),1),$I169)</f>
        <v>1</v>
      </c>
      <c r="T169" s="13">
        <f ca="1">COUNTIF(OFFSET(Unit_CFDAs!K$2,0,0,COUNTA(Unit_CFDAs!K$2:K$68000),1),$I169)</f>
        <v>1</v>
      </c>
      <c r="U169" t="str">
        <f>INDEX('CFDA-Defs'!$C$2:$C$68000,MATCH(I169,'CFDA-Defs'!$B$2:$B$68000))</f>
        <v>Institute Of Education Sciences, Department Of Education</v>
      </c>
      <c r="V169" t="str">
        <f>INDEX('CFDA-Defs'!$A$2:$A$68000,MATCH(I169,'CFDA-Defs'!$B$2:$B$68000))</f>
        <v>Education Research, Development and Dissemination</v>
      </c>
    </row>
    <row r="170" spans="1:22">
      <c r="A170" s="1">
        <v>40975</v>
      </c>
      <c r="B170" s="1">
        <v>41124</v>
      </c>
      <c r="C170" t="s">
        <v>614</v>
      </c>
      <c r="D170" t="s">
        <v>615</v>
      </c>
      <c r="E170" t="s">
        <v>12</v>
      </c>
      <c r="F170" t="s">
        <v>12</v>
      </c>
      <c r="G170" t="s">
        <v>546</v>
      </c>
      <c r="H170" t="s">
        <v>547</v>
      </c>
      <c r="I170">
        <v>84.305000000000007</v>
      </c>
      <c r="J170" s="9">
        <f ca="1">COUNTIF(OFFSET(Unit_CFDAs!A$2,0,0,COUNTA(Unit_CFDAs!A$2:A$68000),1),$I170)</f>
        <v>1</v>
      </c>
      <c r="K170" s="9">
        <f ca="1">COUNTIF(OFFSET(Unit_CFDAs!B$2,0,0,COUNTA(Unit_CFDAs!B$2:B$68000),1),$I170)</f>
        <v>1</v>
      </c>
      <c r="L170" s="9">
        <f ca="1">COUNTIF(OFFSET(Unit_CFDAs!C$2,0,0,COUNTA(Unit_CFDAs!C$2:C$68000),1),$I170)</f>
        <v>0</v>
      </c>
      <c r="M170" s="9">
        <f ca="1">COUNTIF(OFFSET(Unit_CFDAs!D$2,0,0,COUNTA(Unit_CFDAs!D$2:D$68000),1),$I170)</f>
        <v>1</v>
      </c>
      <c r="N170" s="9">
        <f ca="1">COUNTIF(OFFSET(Unit_CFDAs!E$2,0,0,COUNTA(Unit_CFDAs!E$2:E$68000),1),$I170)</f>
        <v>0</v>
      </c>
      <c r="O170" s="10">
        <f ca="1">COUNTIF(OFFSET(Unit_CFDAs!F$2,0,0,COUNTA(Unit_CFDAs!F$2:F$68000),1),$I170)</f>
        <v>0</v>
      </c>
      <c r="P170" s="13">
        <f ca="1">COUNTIF(OFFSET(Unit_CFDAs!G$2,0,0,COUNTA(Unit_CFDAs!G$2:G$68000),1),$I170)</f>
        <v>2</v>
      </c>
      <c r="Q170" s="13">
        <f ca="1">COUNTIF(OFFSET(Unit_CFDAs!H$2,0,0,COUNTA(Unit_CFDAs!H$2:H$68000),1),$I170)</f>
        <v>1</v>
      </c>
      <c r="R170" s="13">
        <f ca="1">COUNTIF(OFFSET(Unit_CFDAs!I$2,0,0,COUNTA(Unit_CFDAs!I$2:I$68000),1),$I170)</f>
        <v>1</v>
      </c>
      <c r="S170" s="13">
        <f ca="1">COUNTIF(OFFSET(Unit_CFDAs!J$2,0,0,COUNTA(Unit_CFDAs!J$2:J$68000),1),$I170)</f>
        <v>1</v>
      </c>
      <c r="T170" s="13">
        <f ca="1">COUNTIF(OFFSET(Unit_CFDAs!K$2,0,0,COUNTA(Unit_CFDAs!K$2:K$68000),1),$I170)</f>
        <v>1</v>
      </c>
      <c r="U170" t="str">
        <f>INDEX('CFDA-Defs'!$C$2:$C$68000,MATCH(I170,'CFDA-Defs'!$B$2:$B$68000))</f>
        <v>Institute Of Education Sciences, Department Of Education</v>
      </c>
      <c r="V170" t="str">
        <f>INDEX('CFDA-Defs'!$A$2:$A$68000,MATCH(I170,'CFDA-Defs'!$B$2:$B$68000))</f>
        <v>Education Research, Development and Dissemination</v>
      </c>
    </row>
    <row r="171" spans="1:22">
      <c r="A171" s="1">
        <v>40975</v>
      </c>
      <c r="B171" s="1">
        <v>41124</v>
      </c>
      <c r="C171" t="s">
        <v>704</v>
      </c>
      <c r="D171" t="s">
        <v>705</v>
      </c>
      <c r="E171" t="s">
        <v>12</v>
      </c>
      <c r="F171" t="s">
        <v>12</v>
      </c>
      <c r="G171" t="s">
        <v>546</v>
      </c>
      <c r="H171" t="s">
        <v>547</v>
      </c>
      <c r="I171">
        <v>84.305000000000007</v>
      </c>
      <c r="J171" s="9">
        <f ca="1">COUNTIF(OFFSET(Unit_CFDAs!A$2,0,0,COUNTA(Unit_CFDAs!A$2:A$68000),1),$I171)</f>
        <v>1</v>
      </c>
      <c r="K171" s="9">
        <f ca="1">COUNTIF(OFFSET(Unit_CFDAs!B$2,0,0,COUNTA(Unit_CFDAs!B$2:B$68000),1),$I171)</f>
        <v>1</v>
      </c>
      <c r="L171" s="9">
        <f ca="1">COUNTIF(OFFSET(Unit_CFDAs!C$2,0,0,COUNTA(Unit_CFDAs!C$2:C$68000),1),$I171)</f>
        <v>0</v>
      </c>
      <c r="M171" s="9">
        <f ca="1">COUNTIF(OFFSET(Unit_CFDAs!D$2,0,0,COUNTA(Unit_CFDAs!D$2:D$68000),1),$I171)</f>
        <v>1</v>
      </c>
      <c r="N171" s="9">
        <f ca="1">COUNTIF(OFFSET(Unit_CFDAs!E$2,0,0,COUNTA(Unit_CFDAs!E$2:E$68000),1),$I171)</f>
        <v>0</v>
      </c>
      <c r="O171" s="10">
        <f ca="1">COUNTIF(OFFSET(Unit_CFDAs!F$2,0,0,COUNTA(Unit_CFDAs!F$2:F$68000),1),$I171)</f>
        <v>0</v>
      </c>
      <c r="P171" s="13">
        <f ca="1">COUNTIF(OFFSET(Unit_CFDAs!G$2,0,0,COUNTA(Unit_CFDAs!G$2:G$68000),1),$I171)</f>
        <v>2</v>
      </c>
      <c r="Q171" s="13">
        <f ca="1">COUNTIF(OFFSET(Unit_CFDAs!H$2,0,0,COUNTA(Unit_CFDAs!H$2:H$68000),1),$I171)</f>
        <v>1</v>
      </c>
      <c r="R171" s="13">
        <f ca="1">COUNTIF(OFFSET(Unit_CFDAs!I$2,0,0,COUNTA(Unit_CFDAs!I$2:I$68000),1),$I171)</f>
        <v>1</v>
      </c>
      <c r="S171" s="13">
        <f ca="1">COUNTIF(OFFSET(Unit_CFDAs!J$2,0,0,COUNTA(Unit_CFDAs!J$2:J$68000),1),$I171)</f>
        <v>1</v>
      </c>
      <c r="T171" s="13">
        <f ca="1">COUNTIF(OFFSET(Unit_CFDAs!K$2,0,0,COUNTA(Unit_CFDAs!K$2:K$68000),1),$I171)</f>
        <v>1</v>
      </c>
      <c r="U171" t="str">
        <f>INDEX('CFDA-Defs'!$C$2:$C$68000,MATCH(I171,'CFDA-Defs'!$B$2:$B$68000))</f>
        <v>Institute Of Education Sciences, Department Of Education</v>
      </c>
      <c r="V171" t="str">
        <f>INDEX('CFDA-Defs'!$A$2:$A$68000,MATCH(I171,'CFDA-Defs'!$B$2:$B$68000))</f>
        <v>Education Research, Development and Dissemination</v>
      </c>
    </row>
    <row r="172" spans="1:22">
      <c r="A172" s="1">
        <v>40975</v>
      </c>
      <c r="B172" s="1">
        <v>41124</v>
      </c>
      <c r="C172" t="s">
        <v>706</v>
      </c>
      <c r="D172" t="s">
        <v>707</v>
      </c>
      <c r="E172" t="s">
        <v>12</v>
      </c>
      <c r="F172" t="s">
        <v>12</v>
      </c>
      <c r="G172" t="s">
        <v>546</v>
      </c>
      <c r="H172" t="s">
        <v>547</v>
      </c>
      <c r="I172">
        <v>84.305000000000007</v>
      </c>
      <c r="J172" s="9">
        <f ca="1">COUNTIF(OFFSET(Unit_CFDAs!A$2,0,0,COUNTA(Unit_CFDAs!A$2:A$68000),1),$I172)</f>
        <v>1</v>
      </c>
      <c r="K172" s="9">
        <f ca="1">COUNTIF(OFFSET(Unit_CFDAs!B$2,0,0,COUNTA(Unit_CFDAs!B$2:B$68000),1),$I172)</f>
        <v>1</v>
      </c>
      <c r="L172" s="9">
        <f ca="1">COUNTIF(OFFSET(Unit_CFDAs!C$2,0,0,COUNTA(Unit_CFDAs!C$2:C$68000),1),$I172)</f>
        <v>0</v>
      </c>
      <c r="M172" s="9">
        <f ca="1">COUNTIF(OFFSET(Unit_CFDAs!D$2,0,0,COUNTA(Unit_CFDAs!D$2:D$68000),1),$I172)</f>
        <v>1</v>
      </c>
      <c r="N172" s="9">
        <f ca="1">COUNTIF(OFFSET(Unit_CFDAs!E$2,0,0,COUNTA(Unit_CFDAs!E$2:E$68000),1),$I172)</f>
        <v>0</v>
      </c>
      <c r="O172" s="10">
        <f ca="1">COUNTIF(OFFSET(Unit_CFDAs!F$2,0,0,COUNTA(Unit_CFDAs!F$2:F$68000),1),$I172)</f>
        <v>0</v>
      </c>
      <c r="P172" s="13">
        <f ca="1">COUNTIF(OFFSET(Unit_CFDAs!G$2,0,0,COUNTA(Unit_CFDAs!G$2:G$68000),1),$I172)</f>
        <v>2</v>
      </c>
      <c r="Q172" s="13">
        <f ca="1">COUNTIF(OFFSET(Unit_CFDAs!H$2,0,0,COUNTA(Unit_CFDAs!H$2:H$68000),1),$I172)</f>
        <v>1</v>
      </c>
      <c r="R172" s="13">
        <f ca="1">COUNTIF(OFFSET(Unit_CFDAs!I$2,0,0,COUNTA(Unit_CFDAs!I$2:I$68000),1),$I172)</f>
        <v>1</v>
      </c>
      <c r="S172" s="13">
        <f ca="1">COUNTIF(OFFSET(Unit_CFDAs!J$2,0,0,COUNTA(Unit_CFDAs!J$2:J$68000),1),$I172)</f>
        <v>1</v>
      </c>
      <c r="T172" s="13">
        <f ca="1">COUNTIF(OFFSET(Unit_CFDAs!K$2,0,0,COUNTA(Unit_CFDAs!K$2:K$68000),1),$I172)</f>
        <v>1</v>
      </c>
      <c r="U172" t="str">
        <f>INDEX('CFDA-Defs'!$C$2:$C$68000,MATCH(I172,'CFDA-Defs'!$B$2:$B$68000))</f>
        <v>Institute Of Education Sciences, Department Of Education</v>
      </c>
      <c r="V172" t="str">
        <f>INDEX('CFDA-Defs'!$A$2:$A$68000,MATCH(I172,'CFDA-Defs'!$B$2:$B$68000))</f>
        <v>Education Research, Development and Dissemination</v>
      </c>
    </row>
    <row r="173" spans="1:22">
      <c r="A173" s="1">
        <v>40975</v>
      </c>
      <c r="B173" s="1">
        <v>41124</v>
      </c>
      <c r="C173" t="s">
        <v>724</v>
      </c>
      <c r="D173" t="s">
        <v>725</v>
      </c>
      <c r="E173" t="s">
        <v>12</v>
      </c>
      <c r="F173" t="s">
        <v>12</v>
      </c>
      <c r="G173" t="s">
        <v>546</v>
      </c>
      <c r="H173" t="s">
        <v>547</v>
      </c>
      <c r="I173">
        <v>84.305000000000007</v>
      </c>
      <c r="J173" s="9">
        <f ca="1">COUNTIF(OFFSET(Unit_CFDAs!A$2,0,0,COUNTA(Unit_CFDAs!A$2:A$68000),1),$I173)</f>
        <v>1</v>
      </c>
      <c r="K173" s="9">
        <f ca="1">COUNTIF(OFFSET(Unit_CFDAs!B$2,0,0,COUNTA(Unit_CFDAs!B$2:B$68000),1),$I173)</f>
        <v>1</v>
      </c>
      <c r="L173" s="9">
        <f ca="1">COUNTIF(OFFSET(Unit_CFDAs!C$2,0,0,COUNTA(Unit_CFDAs!C$2:C$68000),1),$I173)</f>
        <v>0</v>
      </c>
      <c r="M173" s="9">
        <f ca="1">COUNTIF(OFFSET(Unit_CFDAs!D$2,0,0,COUNTA(Unit_CFDAs!D$2:D$68000),1),$I173)</f>
        <v>1</v>
      </c>
      <c r="N173" s="9">
        <f ca="1">COUNTIF(OFFSET(Unit_CFDAs!E$2,0,0,COUNTA(Unit_CFDAs!E$2:E$68000),1),$I173)</f>
        <v>0</v>
      </c>
      <c r="O173" s="10">
        <f ca="1">COUNTIF(OFFSET(Unit_CFDAs!F$2,0,0,COUNTA(Unit_CFDAs!F$2:F$68000),1),$I173)</f>
        <v>0</v>
      </c>
      <c r="P173" s="13">
        <f ca="1">COUNTIF(OFFSET(Unit_CFDAs!G$2,0,0,COUNTA(Unit_CFDAs!G$2:G$68000),1),$I173)</f>
        <v>2</v>
      </c>
      <c r="Q173" s="13">
        <f ca="1">COUNTIF(OFFSET(Unit_CFDAs!H$2,0,0,COUNTA(Unit_CFDAs!H$2:H$68000),1),$I173)</f>
        <v>1</v>
      </c>
      <c r="R173" s="13">
        <f ca="1">COUNTIF(OFFSET(Unit_CFDAs!I$2,0,0,COUNTA(Unit_CFDAs!I$2:I$68000),1),$I173)</f>
        <v>1</v>
      </c>
      <c r="S173" s="13">
        <f ca="1">COUNTIF(OFFSET(Unit_CFDAs!J$2,0,0,COUNTA(Unit_CFDAs!J$2:J$68000),1),$I173)</f>
        <v>1</v>
      </c>
      <c r="T173" s="13">
        <f ca="1">COUNTIF(OFFSET(Unit_CFDAs!K$2,0,0,COUNTA(Unit_CFDAs!K$2:K$68000),1),$I173)</f>
        <v>1</v>
      </c>
      <c r="U173" t="str">
        <f>INDEX('CFDA-Defs'!$C$2:$C$68000,MATCH(I173,'CFDA-Defs'!$B$2:$B$68000))</f>
        <v>Institute Of Education Sciences, Department Of Education</v>
      </c>
      <c r="V173" t="str">
        <f>INDEX('CFDA-Defs'!$A$2:$A$68000,MATCH(I173,'CFDA-Defs'!$B$2:$B$68000))</f>
        <v>Education Research, Development and Dissemination</v>
      </c>
    </row>
    <row r="174" spans="1:22">
      <c r="A174" s="1">
        <v>40975</v>
      </c>
      <c r="B174" s="1">
        <v>41124</v>
      </c>
      <c r="C174" t="s">
        <v>754</v>
      </c>
      <c r="D174" t="s">
        <v>755</v>
      </c>
      <c r="E174" t="s">
        <v>12</v>
      </c>
      <c r="F174" t="s">
        <v>12</v>
      </c>
      <c r="G174" t="s">
        <v>546</v>
      </c>
      <c r="H174" t="s">
        <v>547</v>
      </c>
      <c r="I174">
        <v>84.305000000000007</v>
      </c>
      <c r="J174" s="9">
        <f ca="1">COUNTIF(OFFSET(Unit_CFDAs!A$2,0,0,COUNTA(Unit_CFDAs!A$2:A$68000),1),$I174)</f>
        <v>1</v>
      </c>
      <c r="K174" s="9">
        <f ca="1">COUNTIF(OFFSET(Unit_CFDAs!B$2,0,0,COUNTA(Unit_CFDAs!B$2:B$68000),1),$I174)</f>
        <v>1</v>
      </c>
      <c r="L174" s="9">
        <f ca="1">COUNTIF(OFFSET(Unit_CFDAs!C$2,0,0,COUNTA(Unit_CFDAs!C$2:C$68000),1),$I174)</f>
        <v>0</v>
      </c>
      <c r="M174" s="9">
        <f ca="1">COUNTIF(OFFSET(Unit_CFDAs!D$2,0,0,COUNTA(Unit_CFDAs!D$2:D$68000),1),$I174)</f>
        <v>1</v>
      </c>
      <c r="N174" s="9">
        <f ca="1">COUNTIF(OFFSET(Unit_CFDAs!E$2,0,0,COUNTA(Unit_CFDAs!E$2:E$68000),1),$I174)</f>
        <v>0</v>
      </c>
      <c r="O174" s="10">
        <f ca="1">COUNTIF(OFFSET(Unit_CFDAs!F$2,0,0,COUNTA(Unit_CFDAs!F$2:F$68000),1),$I174)</f>
        <v>0</v>
      </c>
      <c r="P174" s="13">
        <f ca="1">COUNTIF(OFFSET(Unit_CFDAs!G$2,0,0,COUNTA(Unit_CFDAs!G$2:G$68000),1),$I174)</f>
        <v>2</v>
      </c>
      <c r="Q174" s="13">
        <f ca="1">COUNTIF(OFFSET(Unit_CFDAs!H$2,0,0,COUNTA(Unit_CFDAs!H$2:H$68000),1),$I174)</f>
        <v>1</v>
      </c>
      <c r="R174" s="13">
        <f ca="1">COUNTIF(OFFSET(Unit_CFDAs!I$2,0,0,COUNTA(Unit_CFDAs!I$2:I$68000),1),$I174)</f>
        <v>1</v>
      </c>
      <c r="S174" s="13">
        <f ca="1">COUNTIF(OFFSET(Unit_CFDAs!J$2,0,0,COUNTA(Unit_CFDAs!J$2:J$68000),1),$I174)</f>
        <v>1</v>
      </c>
      <c r="T174" s="13">
        <f ca="1">COUNTIF(OFFSET(Unit_CFDAs!K$2,0,0,COUNTA(Unit_CFDAs!K$2:K$68000),1),$I174)</f>
        <v>1</v>
      </c>
      <c r="U174" t="str">
        <f>INDEX('CFDA-Defs'!$C$2:$C$68000,MATCH(I174,'CFDA-Defs'!$B$2:$B$68000))</f>
        <v>Institute Of Education Sciences, Department Of Education</v>
      </c>
      <c r="V174" t="str">
        <f>INDEX('CFDA-Defs'!$A$2:$A$68000,MATCH(I174,'CFDA-Defs'!$B$2:$B$68000))</f>
        <v>Education Research, Development and Dissemination</v>
      </c>
    </row>
    <row r="175" spans="1:22">
      <c r="A175" s="1">
        <v>40975</v>
      </c>
      <c r="B175" s="1">
        <v>41124</v>
      </c>
      <c r="C175" t="s">
        <v>756</v>
      </c>
      <c r="D175" t="s">
        <v>757</v>
      </c>
      <c r="E175" t="s">
        <v>12</v>
      </c>
      <c r="F175" t="s">
        <v>12</v>
      </c>
      <c r="G175" t="s">
        <v>546</v>
      </c>
      <c r="H175" t="s">
        <v>547</v>
      </c>
      <c r="I175">
        <v>84.323999999999998</v>
      </c>
      <c r="J175" s="9">
        <f ca="1">COUNTIF(OFFSET(Unit_CFDAs!A$2,0,0,COUNTA(Unit_CFDAs!A$2:A$68000),1),$I175)</f>
        <v>0</v>
      </c>
      <c r="K175" s="9">
        <f ca="1">COUNTIF(OFFSET(Unit_CFDAs!B$2,0,0,COUNTA(Unit_CFDAs!B$2:B$68000),1),$I175)</f>
        <v>0</v>
      </c>
      <c r="L175" s="9">
        <f ca="1">COUNTIF(OFFSET(Unit_CFDAs!C$2,0,0,COUNTA(Unit_CFDAs!C$2:C$68000),1),$I175)</f>
        <v>0</v>
      </c>
      <c r="M175" s="9">
        <f ca="1">COUNTIF(OFFSET(Unit_CFDAs!D$2,0,0,COUNTA(Unit_CFDAs!D$2:D$68000),1),$I175)</f>
        <v>0</v>
      </c>
      <c r="N175" s="9">
        <f ca="1">COUNTIF(OFFSET(Unit_CFDAs!E$2,0,0,COUNTA(Unit_CFDAs!E$2:E$68000),1),$I175)</f>
        <v>0</v>
      </c>
      <c r="O175" s="10">
        <f ca="1">COUNTIF(OFFSET(Unit_CFDAs!F$2,0,0,COUNTA(Unit_CFDAs!F$2:F$68000),1),$I175)</f>
        <v>0</v>
      </c>
      <c r="P175" s="13">
        <f ca="1">COUNTIF(OFFSET(Unit_CFDAs!G$2,0,0,COUNTA(Unit_CFDAs!G$2:G$68000),1),$I175)</f>
        <v>2</v>
      </c>
      <c r="Q175" s="13">
        <f ca="1">COUNTIF(OFFSET(Unit_CFDAs!H$2,0,0,COUNTA(Unit_CFDAs!H$2:H$68000),1),$I175)</f>
        <v>0</v>
      </c>
      <c r="R175" s="13">
        <f ca="1">COUNTIF(OFFSET(Unit_CFDAs!I$2,0,0,COUNTA(Unit_CFDAs!I$2:I$68000),1),$I175)</f>
        <v>0</v>
      </c>
      <c r="S175" s="13">
        <f ca="1">COUNTIF(OFFSET(Unit_CFDAs!J$2,0,0,COUNTA(Unit_CFDAs!J$2:J$68000),1),$I175)</f>
        <v>0</v>
      </c>
      <c r="T175" s="13">
        <f ca="1">COUNTIF(OFFSET(Unit_CFDAs!K$2,0,0,COUNTA(Unit_CFDAs!K$2:K$68000),1),$I175)</f>
        <v>0</v>
      </c>
      <c r="U175" t="str">
        <f>INDEX('CFDA-Defs'!$C$2:$C$68000,MATCH(I175,'CFDA-Defs'!$B$2:$B$68000))</f>
        <v>Institute Of Education Sciences, Department Of Education</v>
      </c>
      <c r="V175" t="str">
        <f>INDEX('CFDA-Defs'!$A$2:$A$68000,MATCH(I175,'CFDA-Defs'!$B$2:$B$68000))</f>
        <v>Research in Special Education</v>
      </c>
    </row>
    <row r="176" spans="1:22">
      <c r="A176" s="1">
        <v>40975</v>
      </c>
      <c r="B176" s="1">
        <v>41124</v>
      </c>
      <c r="C176" t="s">
        <v>758</v>
      </c>
      <c r="D176" t="s">
        <v>759</v>
      </c>
      <c r="E176" t="s">
        <v>12</v>
      </c>
      <c r="F176" t="s">
        <v>12</v>
      </c>
      <c r="G176" t="s">
        <v>546</v>
      </c>
      <c r="H176" t="s">
        <v>547</v>
      </c>
      <c r="I176">
        <v>84.323999999999998</v>
      </c>
      <c r="J176" s="9">
        <f ca="1">COUNTIF(OFFSET(Unit_CFDAs!A$2,0,0,COUNTA(Unit_CFDAs!A$2:A$68000),1),$I176)</f>
        <v>0</v>
      </c>
      <c r="K176" s="9">
        <f ca="1">COUNTIF(OFFSET(Unit_CFDAs!B$2,0,0,COUNTA(Unit_CFDAs!B$2:B$68000),1),$I176)</f>
        <v>0</v>
      </c>
      <c r="L176" s="9">
        <f ca="1">COUNTIF(OFFSET(Unit_CFDAs!C$2,0,0,COUNTA(Unit_CFDAs!C$2:C$68000),1),$I176)</f>
        <v>0</v>
      </c>
      <c r="M176" s="9">
        <f ca="1">COUNTIF(OFFSET(Unit_CFDAs!D$2,0,0,COUNTA(Unit_CFDAs!D$2:D$68000),1),$I176)</f>
        <v>0</v>
      </c>
      <c r="N176" s="9">
        <f ca="1">COUNTIF(OFFSET(Unit_CFDAs!E$2,0,0,COUNTA(Unit_CFDAs!E$2:E$68000),1),$I176)</f>
        <v>0</v>
      </c>
      <c r="O176" s="10">
        <f ca="1">COUNTIF(OFFSET(Unit_CFDAs!F$2,0,0,COUNTA(Unit_CFDAs!F$2:F$68000),1),$I176)</f>
        <v>0</v>
      </c>
      <c r="P176" s="13">
        <f ca="1">COUNTIF(OFFSET(Unit_CFDAs!G$2,0,0,COUNTA(Unit_CFDAs!G$2:G$68000),1),$I176)</f>
        <v>2</v>
      </c>
      <c r="Q176" s="13">
        <f ca="1">COUNTIF(OFFSET(Unit_CFDAs!H$2,0,0,COUNTA(Unit_CFDAs!H$2:H$68000),1),$I176)</f>
        <v>0</v>
      </c>
      <c r="R176" s="13">
        <f ca="1">COUNTIF(OFFSET(Unit_CFDAs!I$2,0,0,COUNTA(Unit_CFDAs!I$2:I$68000),1),$I176)</f>
        <v>0</v>
      </c>
      <c r="S176" s="13">
        <f ca="1">COUNTIF(OFFSET(Unit_CFDAs!J$2,0,0,COUNTA(Unit_CFDAs!J$2:J$68000),1),$I176)</f>
        <v>0</v>
      </c>
      <c r="T176" s="13">
        <f ca="1">COUNTIF(OFFSET(Unit_CFDAs!K$2,0,0,COUNTA(Unit_CFDAs!K$2:K$68000),1),$I176)</f>
        <v>0</v>
      </c>
      <c r="U176" t="str">
        <f>INDEX('CFDA-Defs'!$C$2:$C$68000,MATCH(I176,'CFDA-Defs'!$B$2:$B$68000))</f>
        <v>Institute Of Education Sciences, Department Of Education</v>
      </c>
      <c r="V176" t="str">
        <f>INDEX('CFDA-Defs'!$A$2:$A$68000,MATCH(I176,'CFDA-Defs'!$B$2:$B$68000))</f>
        <v>Research in Special Education</v>
      </c>
    </row>
    <row r="177" spans="1:22">
      <c r="A177" s="1">
        <v>40974</v>
      </c>
      <c r="B177" s="1">
        <v>41118</v>
      </c>
      <c r="C177" t="s">
        <v>525</v>
      </c>
      <c r="D177" t="s">
        <v>526</v>
      </c>
      <c r="E177" t="s">
        <v>15</v>
      </c>
      <c r="F177" t="s">
        <v>12</v>
      </c>
      <c r="G177" t="s">
        <v>527</v>
      </c>
      <c r="H177" t="s">
        <v>528</v>
      </c>
      <c r="I177">
        <v>93.113</v>
      </c>
      <c r="J177" s="9">
        <f ca="1">COUNTIF(OFFSET(Unit_CFDAs!A$2,0,0,COUNTA(Unit_CFDAs!A$2:A$68000),1),$I177)</f>
        <v>1</v>
      </c>
      <c r="K177" s="9">
        <f ca="1">COUNTIF(OFFSET(Unit_CFDAs!B$2,0,0,COUNTA(Unit_CFDAs!B$2:B$68000),1),$I177)</f>
        <v>1</v>
      </c>
      <c r="L177" s="9">
        <f ca="1">COUNTIF(OFFSET(Unit_CFDAs!C$2,0,0,COUNTA(Unit_CFDAs!C$2:C$68000),1),$I177)</f>
        <v>1</v>
      </c>
      <c r="M177" s="9">
        <f ca="1">COUNTIF(OFFSET(Unit_CFDAs!D$2,0,0,COUNTA(Unit_CFDAs!D$2:D$68000),1),$I177)</f>
        <v>0</v>
      </c>
      <c r="N177" s="9">
        <f ca="1">COUNTIF(OFFSET(Unit_CFDAs!E$2,0,0,COUNTA(Unit_CFDAs!E$2:E$68000),1),$I177)</f>
        <v>0</v>
      </c>
      <c r="O177" s="10">
        <f ca="1">COUNTIF(OFFSET(Unit_CFDAs!F$2,0,0,COUNTA(Unit_CFDAs!F$2:F$68000),1),$I177)</f>
        <v>2</v>
      </c>
      <c r="P177" s="13">
        <f ca="1">COUNTIF(OFFSET(Unit_CFDAs!G$2,0,0,COUNTA(Unit_CFDAs!G$2:G$68000),1),$I177)</f>
        <v>1</v>
      </c>
      <c r="Q177" s="13">
        <f ca="1">COUNTIF(OFFSET(Unit_CFDAs!H$2,0,0,COUNTA(Unit_CFDAs!H$2:H$68000),1),$I177)</f>
        <v>1</v>
      </c>
      <c r="R177" s="13">
        <f ca="1">COUNTIF(OFFSET(Unit_CFDAs!I$2,0,0,COUNTA(Unit_CFDAs!I$2:I$68000),1),$I177)</f>
        <v>1</v>
      </c>
      <c r="S177" s="13">
        <f ca="1">COUNTIF(OFFSET(Unit_CFDAs!J$2,0,0,COUNTA(Unit_CFDAs!J$2:J$68000),1),$I177)</f>
        <v>0</v>
      </c>
      <c r="T177" s="13">
        <f ca="1">COUNTIF(OFFSET(Unit_CFDAs!K$2,0,0,COUNTA(Unit_CFDAs!K$2:K$68000),1),$I177)</f>
        <v>0</v>
      </c>
      <c r="U177" t="str">
        <f>INDEX('CFDA-Defs'!$C$2:$C$68000,MATCH(I177,'CFDA-Defs'!$B$2:$B$68000))</f>
        <v>National Institutes Of Health, Department Of Health And Human Services</v>
      </c>
      <c r="V177" t="str">
        <f>INDEX('CFDA-Defs'!$A$2:$A$68000,MATCH(I177,'CFDA-Defs'!$B$2:$B$68000))</f>
        <v>Environmental Health</v>
      </c>
    </row>
    <row r="178" spans="1:22">
      <c r="A178" s="1">
        <v>40949</v>
      </c>
      <c r="B178" s="1">
        <v>41248</v>
      </c>
      <c r="C178" t="s">
        <v>580</v>
      </c>
      <c r="D178" t="s">
        <v>581</v>
      </c>
      <c r="E178" t="s">
        <v>15</v>
      </c>
      <c r="F178">
        <v>200000</v>
      </c>
      <c r="G178" t="s">
        <v>582</v>
      </c>
      <c r="H178" t="s">
        <v>583</v>
      </c>
      <c r="I178">
        <v>93.173000000000002</v>
      </c>
      <c r="J178" s="9">
        <f ca="1">COUNTIF(OFFSET(Unit_CFDAs!A$2,0,0,COUNTA(Unit_CFDAs!A$2:A$68000),1),$I178)</f>
        <v>0</v>
      </c>
      <c r="K178" s="9">
        <f ca="1">COUNTIF(OFFSET(Unit_CFDAs!B$2,0,0,COUNTA(Unit_CFDAs!B$2:B$68000),1),$I178)</f>
        <v>1</v>
      </c>
      <c r="L178" s="9">
        <f ca="1">COUNTIF(OFFSET(Unit_CFDAs!C$2,0,0,COUNTA(Unit_CFDAs!C$2:C$68000),1),$I178)</f>
        <v>1</v>
      </c>
      <c r="M178" s="9">
        <f ca="1">COUNTIF(OFFSET(Unit_CFDAs!D$2,0,0,COUNTA(Unit_CFDAs!D$2:D$68000),1),$I178)</f>
        <v>0</v>
      </c>
      <c r="N178" s="9">
        <f ca="1">COUNTIF(OFFSET(Unit_CFDAs!E$2,0,0,COUNTA(Unit_CFDAs!E$2:E$68000),1),$I178)</f>
        <v>0</v>
      </c>
      <c r="O178" s="10">
        <f ca="1">COUNTIF(OFFSET(Unit_CFDAs!F$2,0,0,COUNTA(Unit_CFDAs!F$2:F$68000),1),$I178)</f>
        <v>0</v>
      </c>
      <c r="P178" s="13">
        <f ca="1">COUNTIF(OFFSET(Unit_CFDAs!G$2,0,0,COUNTA(Unit_CFDAs!G$2:G$68000),1),$I178)</f>
        <v>0</v>
      </c>
      <c r="Q178" s="13">
        <f ca="1">COUNTIF(OFFSET(Unit_CFDAs!H$2,0,0,COUNTA(Unit_CFDAs!H$2:H$68000),1),$I178)</f>
        <v>0</v>
      </c>
      <c r="R178" s="13">
        <f ca="1">COUNTIF(OFFSET(Unit_CFDAs!I$2,0,0,COUNTA(Unit_CFDAs!I$2:I$68000),1),$I178)</f>
        <v>0</v>
      </c>
      <c r="S178" s="13">
        <f ca="1">COUNTIF(OFFSET(Unit_CFDAs!J$2,0,0,COUNTA(Unit_CFDAs!J$2:J$68000),1),$I178)</f>
        <v>0</v>
      </c>
      <c r="T178" s="13">
        <f ca="1">COUNTIF(OFFSET(Unit_CFDAs!K$2,0,0,COUNTA(Unit_CFDAs!K$2:K$68000),1),$I178)</f>
        <v>0</v>
      </c>
      <c r="U178" t="str">
        <f>INDEX('CFDA-Defs'!$C$2:$C$68000,MATCH(I178,'CFDA-Defs'!$B$2:$B$68000))</f>
        <v>National Institutes Of Health, Department Of Health And Human Services</v>
      </c>
      <c r="V178" t="str">
        <f>INDEX('CFDA-Defs'!$A$2:$A$68000,MATCH(I178,'CFDA-Defs'!$B$2:$B$68000))</f>
        <v>Research Related to Deafness and Communication Disorders</v>
      </c>
    </row>
    <row r="179" spans="1:22">
      <c r="A179" s="1">
        <v>40946</v>
      </c>
      <c r="B179" s="1">
        <v>41180</v>
      </c>
      <c r="C179" t="s">
        <v>654</v>
      </c>
      <c r="D179" t="s">
        <v>655</v>
      </c>
      <c r="E179" t="s">
        <v>15</v>
      </c>
      <c r="F179" t="s">
        <v>12</v>
      </c>
      <c r="G179" t="s">
        <v>656</v>
      </c>
      <c r="H179" t="s">
        <v>657</v>
      </c>
      <c r="I179">
        <v>93.31</v>
      </c>
      <c r="J179" s="9">
        <f ca="1">COUNTIF(OFFSET(Unit_CFDAs!A$2,0,0,COUNTA(Unit_CFDAs!A$2:A$68000),1),$I179)</f>
        <v>1</v>
      </c>
      <c r="K179" s="9">
        <f ca="1">COUNTIF(OFFSET(Unit_CFDAs!B$2,0,0,COUNTA(Unit_CFDAs!B$2:B$68000),1),$I179)</f>
        <v>1</v>
      </c>
      <c r="L179" s="9">
        <f ca="1">COUNTIF(OFFSET(Unit_CFDAs!C$2,0,0,COUNTA(Unit_CFDAs!C$2:C$68000),1),$I179)</f>
        <v>1</v>
      </c>
      <c r="M179" s="9">
        <f ca="1">COUNTIF(OFFSET(Unit_CFDAs!D$2,0,0,COUNTA(Unit_CFDAs!D$2:D$68000),1),$I179)</f>
        <v>1</v>
      </c>
      <c r="N179" s="9">
        <f ca="1">COUNTIF(OFFSET(Unit_CFDAs!E$2,0,0,COUNTA(Unit_CFDAs!E$2:E$68000),1),$I179)</f>
        <v>0</v>
      </c>
      <c r="O179" s="10">
        <f ca="1">COUNTIF(OFFSET(Unit_CFDAs!F$2,0,0,COUNTA(Unit_CFDAs!F$2:F$68000),1),$I179)</f>
        <v>0</v>
      </c>
      <c r="P179" s="13">
        <f ca="1">COUNTIF(OFFSET(Unit_CFDAs!G$2,0,0,COUNTA(Unit_CFDAs!G$2:G$68000),1),$I179)</f>
        <v>0</v>
      </c>
      <c r="Q179" s="13">
        <f ca="1">COUNTIF(OFFSET(Unit_CFDAs!H$2,0,0,COUNTA(Unit_CFDAs!H$2:H$68000),1),$I179)</f>
        <v>1</v>
      </c>
      <c r="R179" s="13">
        <f ca="1">COUNTIF(OFFSET(Unit_CFDAs!I$2,0,0,COUNTA(Unit_CFDAs!I$2:I$68000),1),$I179)</f>
        <v>1</v>
      </c>
      <c r="S179" s="13">
        <f ca="1">COUNTIF(OFFSET(Unit_CFDAs!J$2,0,0,COUNTA(Unit_CFDAs!J$2:J$68000),1),$I179)</f>
        <v>1</v>
      </c>
      <c r="T179" s="13">
        <f ca="1">COUNTIF(OFFSET(Unit_CFDAs!K$2,0,0,COUNTA(Unit_CFDAs!K$2:K$68000),1),$I179)</f>
        <v>0</v>
      </c>
      <c r="U179" t="str">
        <f>INDEX('CFDA-Defs'!$C$2:$C$68000,MATCH(I179,'CFDA-Defs'!$B$2:$B$68000))</f>
        <v>National Institutes Of Health, Department Of Health And Human Services</v>
      </c>
      <c r="V179" t="str">
        <f>INDEX('CFDA-Defs'!$A$2:$A$68000,MATCH(I179,'CFDA-Defs'!$B$2:$B$68000))</f>
        <v>Trans-NIH Research Support</v>
      </c>
    </row>
    <row r="180" spans="1:22">
      <c r="A180" s="1">
        <v>40904</v>
      </c>
      <c r="B180" s="1">
        <v>41273</v>
      </c>
      <c r="C180" t="s">
        <v>505</v>
      </c>
      <c r="D180" t="s">
        <v>506</v>
      </c>
      <c r="E180" t="s">
        <v>415</v>
      </c>
      <c r="F180">
        <v>250000</v>
      </c>
      <c r="G180" t="s">
        <v>6613</v>
      </c>
      <c r="I180">
        <v>19.704000000000001</v>
      </c>
      <c r="J180" s="9">
        <f ca="1">COUNTIF(OFFSET(Unit_CFDAs!A$2,0,0,COUNTA(Unit_CFDAs!A$2:A$68000),1),$I180)</f>
        <v>0</v>
      </c>
      <c r="K180" s="9">
        <f ca="1">COUNTIF(OFFSET(Unit_CFDAs!B$2,0,0,COUNTA(Unit_CFDAs!B$2:B$68000),1),$I180)</f>
        <v>0</v>
      </c>
      <c r="L180" s="9">
        <f ca="1">COUNTIF(OFFSET(Unit_CFDAs!C$2,0,0,COUNTA(Unit_CFDAs!C$2:C$68000),1),$I180)</f>
        <v>0</v>
      </c>
      <c r="M180" s="9">
        <f ca="1">COUNTIF(OFFSET(Unit_CFDAs!D$2,0,0,COUNTA(Unit_CFDAs!D$2:D$68000),1),$I180)</f>
        <v>0</v>
      </c>
      <c r="N180" s="9">
        <f ca="1">COUNTIF(OFFSET(Unit_CFDAs!E$2,0,0,COUNTA(Unit_CFDAs!E$2:E$68000),1),$I180)</f>
        <v>0</v>
      </c>
      <c r="O180" s="10">
        <f ca="1">COUNTIF(OFFSET(Unit_CFDAs!F$2,0,0,COUNTA(Unit_CFDAs!F$2:F$68000),1),$I180)</f>
        <v>0</v>
      </c>
      <c r="P180" s="13">
        <f ca="1">COUNTIF(OFFSET(Unit_CFDAs!G$2,0,0,COUNTA(Unit_CFDAs!G$2:G$68000),1),$I180)</f>
        <v>0</v>
      </c>
      <c r="Q180" s="13">
        <f ca="1">COUNTIF(OFFSET(Unit_CFDAs!H$2,0,0,COUNTA(Unit_CFDAs!H$2:H$68000),1),$I180)</f>
        <v>0</v>
      </c>
      <c r="R180" s="13">
        <f ca="1">COUNTIF(OFFSET(Unit_CFDAs!I$2,0,0,COUNTA(Unit_CFDAs!I$2:I$68000),1),$I180)</f>
        <v>0</v>
      </c>
      <c r="S180" s="13">
        <f ca="1">COUNTIF(OFFSET(Unit_CFDAs!J$2,0,0,COUNTA(Unit_CFDAs!J$2:J$68000),1),$I180)</f>
        <v>0</v>
      </c>
      <c r="T180" s="13">
        <f ca="1">COUNTIF(OFFSET(Unit_CFDAs!K$2,0,0,COUNTA(Unit_CFDAs!K$2:K$68000),1),$I180)</f>
        <v>0</v>
      </c>
      <c r="U180" t="str">
        <f>INDEX('CFDA-Defs'!$C$2:$C$68000,MATCH(I180,'CFDA-Defs'!$B$2:$B$68000))</f>
        <v>International Narcotics And Law Enforcement Affairs, Department Of State</v>
      </c>
      <c r="V180" t="str">
        <f>INDEX('CFDA-Defs'!$A$2:$A$68000,MATCH(I180,'CFDA-Defs'!$B$2:$B$68000))</f>
        <v>Counter Narcotics</v>
      </c>
    </row>
    <row r="181" spans="1:22">
      <c r="A181" s="1">
        <v>40893</v>
      </c>
      <c r="B181" s="1">
        <v>41181</v>
      </c>
      <c r="C181" t="s">
        <v>440</v>
      </c>
      <c r="D181" t="s">
        <v>441</v>
      </c>
      <c r="E181" t="s">
        <v>423</v>
      </c>
      <c r="F181">
        <v>0</v>
      </c>
      <c r="G181" t="s">
        <v>442</v>
      </c>
      <c r="H181" t="s">
        <v>443</v>
      </c>
      <c r="I181">
        <v>15.662000000000001</v>
      </c>
      <c r="J181" s="9">
        <f ca="1">COUNTIF(OFFSET(Unit_CFDAs!A$2,0,0,COUNTA(Unit_CFDAs!A$2:A$68000),1),$I181)</f>
        <v>0</v>
      </c>
      <c r="K181" s="9">
        <f ca="1">COUNTIF(OFFSET(Unit_CFDAs!B$2,0,0,COUNTA(Unit_CFDAs!B$2:B$68000),1),$I181)</f>
        <v>0</v>
      </c>
      <c r="L181" s="9">
        <f ca="1">COUNTIF(OFFSET(Unit_CFDAs!C$2,0,0,COUNTA(Unit_CFDAs!C$2:C$68000),1),$I181)</f>
        <v>0</v>
      </c>
      <c r="M181" s="9">
        <f ca="1">COUNTIF(OFFSET(Unit_CFDAs!D$2,0,0,COUNTA(Unit_CFDAs!D$2:D$68000),1),$I181)</f>
        <v>0</v>
      </c>
      <c r="N181" s="9">
        <f ca="1">COUNTIF(OFFSET(Unit_CFDAs!E$2,0,0,COUNTA(Unit_CFDAs!E$2:E$68000),1),$I181)</f>
        <v>0</v>
      </c>
      <c r="O181" s="10">
        <f ca="1">COUNTIF(OFFSET(Unit_CFDAs!F$2,0,0,COUNTA(Unit_CFDAs!F$2:F$68000),1),$I181)</f>
        <v>0</v>
      </c>
      <c r="P181" s="13">
        <f ca="1">COUNTIF(OFFSET(Unit_CFDAs!G$2,0,0,COUNTA(Unit_CFDAs!G$2:G$68000),1),$I181)</f>
        <v>0</v>
      </c>
      <c r="Q181" s="13">
        <f ca="1">COUNTIF(OFFSET(Unit_CFDAs!H$2,0,0,COUNTA(Unit_CFDAs!H$2:H$68000),1),$I181)</f>
        <v>0</v>
      </c>
      <c r="R181" s="13">
        <f ca="1">COUNTIF(OFFSET(Unit_CFDAs!I$2,0,0,COUNTA(Unit_CFDAs!I$2:I$68000),1),$I181)</f>
        <v>0</v>
      </c>
      <c r="S181" s="13">
        <f ca="1">COUNTIF(OFFSET(Unit_CFDAs!J$2,0,0,COUNTA(Unit_CFDAs!J$2:J$68000),1),$I181)</f>
        <v>0</v>
      </c>
      <c r="T181" s="13">
        <f ca="1">COUNTIF(OFFSET(Unit_CFDAs!K$2,0,0,COUNTA(Unit_CFDAs!K$2:K$68000),1),$I181)</f>
        <v>0</v>
      </c>
      <c r="U181" t="str">
        <f>INDEX('CFDA-Defs'!$C$2:$C$68000,MATCH(I181,'CFDA-Defs'!$B$2:$B$68000))</f>
        <v>Fish And Wildlife Service, Department Of The Interior</v>
      </c>
      <c r="V181" t="str">
        <f>INDEX('CFDA-Defs'!$A$2:$A$68000,MATCH(I181,'CFDA-Defs'!$B$2:$B$68000))</f>
        <v>Great Lakes Restoration</v>
      </c>
    </row>
    <row r="182" spans="1:22">
      <c r="A182" s="1">
        <v>40887</v>
      </c>
      <c r="B182" s="1">
        <v>41214</v>
      </c>
      <c r="C182" t="s">
        <v>434</v>
      </c>
      <c r="D182" t="s">
        <v>435</v>
      </c>
      <c r="E182" t="s">
        <v>15</v>
      </c>
      <c r="F182">
        <v>600000</v>
      </c>
      <c r="G182" t="s">
        <v>436</v>
      </c>
      <c r="H182" t="s">
        <v>437</v>
      </c>
      <c r="I182">
        <v>93.242000000000004</v>
      </c>
      <c r="J182" s="9">
        <f ca="1">COUNTIF(OFFSET(Unit_CFDAs!A$2,0,0,COUNTA(Unit_CFDAs!A$2:A$68000),1),$I182)</f>
        <v>1</v>
      </c>
      <c r="K182" s="9">
        <f ca="1">COUNTIF(OFFSET(Unit_CFDAs!B$2,0,0,COUNTA(Unit_CFDAs!B$2:B$68000),1),$I182)</f>
        <v>0</v>
      </c>
      <c r="L182" s="9">
        <f ca="1">COUNTIF(OFFSET(Unit_CFDAs!C$2,0,0,COUNTA(Unit_CFDAs!C$2:C$68000),1),$I182)</f>
        <v>1</v>
      </c>
      <c r="M182" s="9">
        <f ca="1">COUNTIF(OFFSET(Unit_CFDAs!D$2,0,0,COUNTA(Unit_CFDAs!D$2:D$68000),1),$I182)</f>
        <v>1</v>
      </c>
      <c r="N182" s="9">
        <f ca="1">COUNTIF(OFFSET(Unit_CFDAs!E$2,0,0,COUNTA(Unit_CFDAs!E$2:E$68000),1),$I182)</f>
        <v>0</v>
      </c>
      <c r="O182" s="10">
        <f ca="1">COUNTIF(OFFSET(Unit_CFDAs!F$2,0,0,COUNTA(Unit_CFDAs!F$2:F$68000),1),$I182)</f>
        <v>1</v>
      </c>
      <c r="P182" s="13">
        <f ca="1">COUNTIF(OFFSET(Unit_CFDAs!G$2,0,0,COUNTA(Unit_CFDAs!G$2:G$68000),1),$I182)</f>
        <v>1</v>
      </c>
      <c r="Q182" s="13">
        <f ca="1">COUNTIF(OFFSET(Unit_CFDAs!H$2,0,0,COUNTA(Unit_CFDAs!H$2:H$68000),1),$I182)</f>
        <v>0</v>
      </c>
      <c r="R182" s="13">
        <f ca="1">COUNTIF(OFFSET(Unit_CFDAs!I$2,0,0,COUNTA(Unit_CFDAs!I$2:I$68000),1),$I182)</f>
        <v>1</v>
      </c>
      <c r="S182" s="13">
        <f ca="1">COUNTIF(OFFSET(Unit_CFDAs!J$2,0,0,COUNTA(Unit_CFDAs!J$2:J$68000),1),$I182)</f>
        <v>1</v>
      </c>
      <c r="T182" s="13">
        <f ca="1">COUNTIF(OFFSET(Unit_CFDAs!K$2,0,0,COUNTA(Unit_CFDAs!K$2:K$68000),1),$I182)</f>
        <v>0</v>
      </c>
      <c r="U182" t="str">
        <f>INDEX('CFDA-Defs'!$C$2:$C$68000,MATCH(I182,'CFDA-Defs'!$B$2:$B$68000))</f>
        <v>National Institutes Of Health, Department Of Health And Human Services</v>
      </c>
      <c r="V182" t="str">
        <f>INDEX('CFDA-Defs'!$A$2:$A$68000,MATCH(I182,'CFDA-Defs'!$B$2:$B$68000))</f>
        <v>Mental Health Research Grants</v>
      </c>
    </row>
    <row r="183" spans="1:22">
      <c r="A183" s="1">
        <v>40885</v>
      </c>
      <c r="B183" s="1">
        <v>41177</v>
      </c>
      <c r="C183" t="s">
        <v>417</v>
      </c>
      <c r="D183" t="s">
        <v>418</v>
      </c>
      <c r="E183" t="s">
        <v>15</v>
      </c>
      <c r="F183">
        <v>200000</v>
      </c>
      <c r="G183" t="s">
        <v>419</v>
      </c>
      <c r="H183" t="s">
        <v>420</v>
      </c>
      <c r="I183">
        <v>93.394000000000005</v>
      </c>
      <c r="J183" s="9">
        <f ca="1">COUNTIF(OFFSET(Unit_CFDAs!A$2,0,0,COUNTA(Unit_CFDAs!A$2:A$68000),1),$I183)</f>
        <v>1</v>
      </c>
      <c r="K183" s="9">
        <f ca="1">COUNTIF(OFFSET(Unit_CFDAs!B$2,0,0,COUNTA(Unit_CFDAs!B$2:B$68000),1),$I183)</f>
        <v>1</v>
      </c>
      <c r="L183" s="9">
        <f ca="1">COUNTIF(OFFSET(Unit_CFDAs!C$2,0,0,COUNTA(Unit_CFDAs!C$2:C$68000),1),$I183)</f>
        <v>0</v>
      </c>
      <c r="M183" s="9">
        <f ca="1">COUNTIF(OFFSET(Unit_CFDAs!D$2,0,0,COUNTA(Unit_CFDAs!D$2:D$68000),1),$I183)</f>
        <v>1</v>
      </c>
      <c r="N183" s="9">
        <f ca="1">COUNTIF(OFFSET(Unit_CFDAs!E$2,0,0,COUNTA(Unit_CFDAs!E$2:E$68000),1),$I183)</f>
        <v>0</v>
      </c>
      <c r="O183" s="10">
        <f ca="1">COUNTIF(OFFSET(Unit_CFDAs!F$2,0,0,COUNTA(Unit_CFDAs!F$2:F$68000),1),$I183)</f>
        <v>0</v>
      </c>
      <c r="P183" s="13">
        <f ca="1">COUNTIF(OFFSET(Unit_CFDAs!G$2,0,0,COUNTA(Unit_CFDAs!G$2:G$68000),1),$I183)</f>
        <v>0</v>
      </c>
      <c r="Q183" s="13">
        <f ca="1">COUNTIF(OFFSET(Unit_CFDAs!H$2,0,0,COUNTA(Unit_CFDAs!H$2:H$68000),1),$I183)</f>
        <v>0</v>
      </c>
      <c r="R183" s="13">
        <f ca="1">COUNTIF(OFFSET(Unit_CFDAs!I$2,0,0,COUNTA(Unit_CFDAs!I$2:I$68000),1),$I183)</f>
        <v>1</v>
      </c>
      <c r="S183" s="13">
        <f ca="1">COUNTIF(OFFSET(Unit_CFDAs!J$2,0,0,COUNTA(Unit_CFDAs!J$2:J$68000),1),$I183)</f>
        <v>1</v>
      </c>
      <c r="T183" s="13">
        <f ca="1">COUNTIF(OFFSET(Unit_CFDAs!K$2,0,0,COUNTA(Unit_CFDAs!K$2:K$68000),1),$I183)</f>
        <v>0</v>
      </c>
      <c r="U183" t="str">
        <f>INDEX('CFDA-Defs'!$C$2:$C$68000,MATCH(I183,'CFDA-Defs'!$B$2:$B$68000))</f>
        <v>National Institutes Of Health, Department Of Health And Human Services</v>
      </c>
      <c r="V183" t="str">
        <f>INDEX('CFDA-Defs'!$A$2:$A$68000,MATCH(I183,'CFDA-Defs'!$B$2:$B$68000))</f>
        <v>Cancer Detection and Diagnosis Research</v>
      </c>
    </row>
    <row r="184" spans="1:22">
      <c r="A184" s="1">
        <v>40885</v>
      </c>
      <c r="B184" s="1">
        <v>41177</v>
      </c>
      <c r="C184" t="s">
        <v>447</v>
      </c>
      <c r="D184" t="s">
        <v>448</v>
      </c>
      <c r="E184" t="s">
        <v>15</v>
      </c>
      <c r="F184">
        <v>200000</v>
      </c>
      <c r="G184" t="s">
        <v>449</v>
      </c>
      <c r="H184" t="s">
        <v>450</v>
      </c>
      <c r="I184">
        <v>93.394000000000005</v>
      </c>
      <c r="J184" s="9">
        <f ca="1">COUNTIF(OFFSET(Unit_CFDAs!A$2,0,0,COUNTA(Unit_CFDAs!A$2:A$68000),1),$I184)</f>
        <v>1</v>
      </c>
      <c r="K184" s="9">
        <f ca="1">COUNTIF(OFFSET(Unit_CFDAs!B$2,0,0,COUNTA(Unit_CFDAs!B$2:B$68000),1),$I184)</f>
        <v>1</v>
      </c>
      <c r="L184" s="9">
        <f ca="1">COUNTIF(OFFSET(Unit_CFDAs!C$2,0,0,COUNTA(Unit_CFDAs!C$2:C$68000),1),$I184)</f>
        <v>0</v>
      </c>
      <c r="M184" s="9">
        <f ca="1">COUNTIF(OFFSET(Unit_CFDAs!D$2,0,0,COUNTA(Unit_CFDAs!D$2:D$68000),1),$I184)</f>
        <v>1</v>
      </c>
      <c r="N184" s="9">
        <f ca="1">COUNTIF(OFFSET(Unit_CFDAs!E$2,0,0,COUNTA(Unit_CFDAs!E$2:E$68000),1),$I184)</f>
        <v>0</v>
      </c>
      <c r="O184" s="10">
        <f ca="1">COUNTIF(OFFSET(Unit_CFDAs!F$2,0,0,COUNTA(Unit_CFDAs!F$2:F$68000),1),$I184)</f>
        <v>0</v>
      </c>
      <c r="P184" s="13">
        <f ca="1">COUNTIF(OFFSET(Unit_CFDAs!G$2,0,0,COUNTA(Unit_CFDAs!G$2:G$68000),1),$I184)</f>
        <v>0</v>
      </c>
      <c r="Q184" s="13">
        <f ca="1">COUNTIF(OFFSET(Unit_CFDAs!H$2,0,0,COUNTA(Unit_CFDAs!H$2:H$68000),1),$I184)</f>
        <v>0</v>
      </c>
      <c r="R184" s="13">
        <f ca="1">COUNTIF(OFFSET(Unit_CFDAs!I$2,0,0,COUNTA(Unit_CFDAs!I$2:I$68000),1),$I184)</f>
        <v>1</v>
      </c>
      <c r="S184" s="13">
        <f ca="1">COUNTIF(OFFSET(Unit_CFDAs!J$2,0,0,COUNTA(Unit_CFDAs!J$2:J$68000),1),$I184)</f>
        <v>1</v>
      </c>
      <c r="T184" s="13">
        <f ca="1">COUNTIF(OFFSET(Unit_CFDAs!K$2,0,0,COUNTA(Unit_CFDAs!K$2:K$68000),1),$I184)</f>
        <v>0</v>
      </c>
      <c r="U184" t="str">
        <f>INDEX('CFDA-Defs'!$C$2:$C$68000,MATCH(I184,'CFDA-Defs'!$B$2:$B$68000))</f>
        <v>National Institutes Of Health, Department Of Health And Human Services</v>
      </c>
      <c r="V184" t="str">
        <f>INDEX('CFDA-Defs'!$A$2:$A$68000,MATCH(I184,'CFDA-Defs'!$B$2:$B$68000))</f>
        <v>Cancer Detection and Diagnosis Research</v>
      </c>
    </row>
    <row r="185" spans="1:22">
      <c r="A185" s="1">
        <v>40884</v>
      </c>
      <c r="B185" s="1">
        <v>41177</v>
      </c>
      <c r="C185" t="s">
        <v>487</v>
      </c>
      <c r="D185" t="s">
        <v>488</v>
      </c>
      <c r="E185" t="s">
        <v>15</v>
      </c>
      <c r="F185">
        <v>300000</v>
      </c>
      <c r="G185" t="s">
        <v>489</v>
      </c>
      <c r="H185" t="s">
        <v>490</v>
      </c>
      <c r="I185">
        <v>93.394000000000005</v>
      </c>
      <c r="J185" s="9">
        <f ca="1">COUNTIF(OFFSET(Unit_CFDAs!A$2,0,0,COUNTA(Unit_CFDAs!A$2:A$68000),1),$I185)</f>
        <v>1</v>
      </c>
      <c r="K185" s="9">
        <f ca="1">COUNTIF(OFFSET(Unit_CFDAs!B$2,0,0,COUNTA(Unit_CFDAs!B$2:B$68000),1),$I185)</f>
        <v>1</v>
      </c>
      <c r="L185" s="9">
        <f ca="1">COUNTIF(OFFSET(Unit_CFDAs!C$2,0,0,COUNTA(Unit_CFDAs!C$2:C$68000),1),$I185)</f>
        <v>0</v>
      </c>
      <c r="M185" s="9">
        <f ca="1">COUNTIF(OFFSET(Unit_CFDAs!D$2,0,0,COUNTA(Unit_CFDAs!D$2:D$68000),1),$I185)</f>
        <v>1</v>
      </c>
      <c r="N185" s="9">
        <f ca="1">COUNTIF(OFFSET(Unit_CFDAs!E$2,0,0,COUNTA(Unit_CFDAs!E$2:E$68000),1),$I185)</f>
        <v>0</v>
      </c>
      <c r="O185" s="10">
        <f ca="1">COUNTIF(OFFSET(Unit_CFDAs!F$2,0,0,COUNTA(Unit_CFDAs!F$2:F$68000),1),$I185)</f>
        <v>0</v>
      </c>
      <c r="P185" s="13">
        <f ca="1">COUNTIF(OFFSET(Unit_CFDAs!G$2,0,0,COUNTA(Unit_CFDAs!G$2:G$68000),1),$I185)</f>
        <v>0</v>
      </c>
      <c r="Q185" s="13">
        <f ca="1">COUNTIF(OFFSET(Unit_CFDAs!H$2,0,0,COUNTA(Unit_CFDAs!H$2:H$68000),1),$I185)</f>
        <v>0</v>
      </c>
      <c r="R185" s="13">
        <f ca="1">COUNTIF(OFFSET(Unit_CFDAs!I$2,0,0,COUNTA(Unit_CFDAs!I$2:I$68000),1),$I185)</f>
        <v>1</v>
      </c>
      <c r="S185" s="13">
        <f ca="1">COUNTIF(OFFSET(Unit_CFDAs!J$2,0,0,COUNTA(Unit_CFDAs!J$2:J$68000),1),$I185)</f>
        <v>1</v>
      </c>
      <c r="T185" s="13">
        <f ca="1">COUNTIF(OFFSET(Unit_CFDAs!K$2,0,0,COUNTA(Unit_CFDAs!K$2:K$68000),1),$I185)</f>
        <v>0</v>
      </c>
      <c r="U185" t="str">
        <f>INDEX('CFDA-Defs'!$C$2:$C$68000,MATCH(I185,'CFDA-Defs'!$B$2:$B$68000))</f>
        <v>National Institutes Of Health, Department Of Health And Human Services</v>
      </c>
      <c r="V185" t="str">
        <f>INDEX('CFDA-Defs'!$A$2:$A$68000,MATCH(I185,'CFDA-Defs'!$B$2:$B$68000))</f>
        <v>Cancer Detection and Diagnosis Research</v>
      </c>
    </row>
    <row r="186" spans="1:22">
      <c r="A186" s="1">
        <v>40884</v>
      </c>
      <c r="B186" s="1">
        <v>41177</v>
      </c>
      <c r="C186" t="s">
        <v>499</v>
      </c>
      <c r="D186" t="s">
        <v>500</v>
      </c>
      <c r="E186" t="s">
        <v>15</v>
      </c>
      <c r="F186">
        <v>300000</v>
      </c>
      <c r="G186" t="s">
        <v>501</v>
      </c>
      <c r="H186" t="s">
        <v>502</v>
      </c>
      <c r="I186">
        <v>93.394000000000005</v>
      </c>
      <c r="J186" s="9">
        <f ca="1">COUNTIF(OFFSET(Unit_CFDAs!A$2,0,0,COUNTA(Unit_CFDAs!A$2:A$68000),1),$I186)</f>
        <v>1</v>
      </c>
      <c r="K186" s="9">
        <f ca="1">COUNTIF(OFFSET(Unit_CFDAs!B$2,0,0,COUNTA(Unit_CFDAs!B$2:B$68000),1),$I186)</f>
        <v>1</v>
      </c>
      <c r="L186" s="9">
        <f ca="1">COUNTIF(OFFSET(Unit_CFDAs!C$2,0,0,COUNTA(Unit_CFDAs!C$2:C$68000),1),$I186)</f>
        <v>0</v>
      </c>
      <c r="M186" s="9">
        <f ca="1">COUNTIF(OFFSET(Unit_CFDAs!D$2,0,0,COUNTA(Unit_CFDAs!D$2:D$68000),1),$I186)</f>
        <v>1</v>
      </c>
      <c r="N186" s="9">
        <f ca="1">COUNTIF(OFFSET(Unit_CFDAs!E$2,0,0,COUNTA(Unit_CFDAs!E$2:E$68000),1),$I186)</f>
        <v>0</v>
      </c>
      <c r="O186" s="10">
        <f ca="1">COUNTIF(OFFSET(Unit_CFDAs!F$2,0,0,COUNTA(Unit_CFDAs!F$2:F$68000),1),$I186)</f>
        <v>0</v>
      </c>
      <c r="P186" s="13">
        <f ca="1">COUNTIF(OFFSET(Unit_CFDAs!G$2,0,0,COUNTA(Unit_CFDAs!G$2:G$68000),1),$I186)</f>
        <v>0</v>
      </c>
      <c r="Q186" s="13">
        <f ca="1">COUNTIF(OFFSET(Unit_CFDAs!H$2,0,0,COUNTA(Unit_CFDAs!H$2:H$68000),1),$I186)</f>
        <v>0</v>
      </c>
      <c r="R186" s="13">
        <f ca="1">COUNTIF(OFFSET(Unit_CFDAs!I$2,0,0,COUNTA(Unit_CFDAs!I$2:I$68000),1),$I186)</f>
        <v>1</v>
      </c>
      <c r="S186" s="13">
        <f ca="1">COUNTIF(OFFSET(Unit_CFDAs!J$2,0,0,COUNTA(Unit_CFDAs!J$2:J$68000),1),$I186)</f>
        <v>1</v>
      </c>
      <c r="T186" s="13">
        <f ca="1">COUNTIF(OFFSET(Unit_CFDAs!K$2,0,0,COUNTA(Unit_CFDAs!K$2:K$68000),1),$I186)</f>
        <v>0</v>
      </c>
      <c r="U186" t="str">
        <f>INDEX('CFDA-Defs'!$C$2:$C$68000,MATCH(I186,'CFDA-Defs'!$B$2:$B$68000))</f>
        <v>National Institutes Of Health, Department Of Health And Human Services</v>
      </c>
      <c r="V186" t="str">
        <f>INDEX('CFDA-Defs'!$A$2:$A$68000,MATCH(I186,'CFDA-Defs'!$B$2:$B$68000))</f>
        <v>Cancer Detection and Diagnosis Research</v>
      </c>
    </row>
    <row r="187" spans="1:22">
      <c r="A187" s="1">
        <v>40883</v>
      </c>
      <c r="B187" s="1">
        <v>41229</v>
      </c>
      <c r="C187" t="s">
        <v>467</v>
      </c>
      <c r="D187" t="s">
        <v>468</v>
      </c>
      <c r="E187" t="s">
        <v>15</v>
      </c>
      <c r="F187">
        <v>800000</v>
      </c>
      <c r="G187" t="s">
        <v>469</v>
      </c>
      <c r="H187" t="s">
        <v>470</v>
      </c>
      <c r="I187">
        <v>93.393000000000001</v>
      </c>
      <c r="J187" s="9">
        <f ca="1">COUNTIF(OFFSET(Unit_CFDAs!A$2,0,0,COUNTA(Unit_CFDAs!A$2:A$68000),1),$I187)</f>
        <v>1</v>
      </c>
      <c r="K187" s="9">
        <f ca="1">COUNTIF(OFFSET(Unit_CFDAs!B$2,0,0,COUNTA(Unit_CFDAs!B$2:B$68000),1),$I187)</f>
        <v>0</v>
      </c>
      <c r="L187" s="9">
        <f ca="1">COUNTIF(OFFSET(Unit_CFDAs!C$2,0,0,COUNTA(Unit_CFDAs!C$2:C$68000),1),$I187)</f>
        <v>1</v>
      </c>
      <c r="M187" s="9">
        <f ca="1">COUNTIF(OFFSET(Unit_CFDAs!D$2,0,0,COUNTA(Unit_CFDAs!D$2:D$68000),1),$I187)</f>
        <v>1</v>
      </c>
      <c r="N187" s="9">
        <f ca="1">COUNTIF(OFFSET(Unit_CFDAs!E$2,0,0,COUNTA(Unit_CFDAs!E$2:E$68000),1),$I187)</f>
        <v>0</v>
      </c>
      <c r="O187" s="10">
        <f ca="1">COUNTIF(OFFSET(Unit_CFDAs!F$2,0,0,COUNTA(Unit_CFDAs!F$2:F$68000),1),$I187)</f>
        <v>2</v>
      </c>
      <c r="P187" s="13">
        <f ca="1">COUNTIF(OFFSET(Unit_CFDAs!G$2,0,0,COUNTA(Unit_CFDAs!G$2:G$68000),1),$I187)</f>
        <v>0</v>
      </c>
      <c r="Q187" s="13">
        <f ca="1">COUNTIF(OFFSET(Unit_CFDAs!H$2,0,0,COUNTA(Unit_CFDAs!H$2:H$68000),1),$I187)</f>
        <v>1</v>
      </c>
      <c r="R187" s="13">
        <f ca="1">COUNTIF(OFFSET(Unit_CFDAs!I$2,0,0,COUNTA(Unit_CFDAs!I$2:I$68000),1),$I187)</f>
        <v>1</v>
      </c>
      <c r="S187" s="13">
        <f ca="1">COUNTIF(OFFSET(Unit_CFDAs!J$2,0,0,COUNTA(Unit_CFDAs!J$2:J$68000),1),$I187)</f>
        <v>1</v>
      </c>
      <c r="T187" s="13">
        <f ca="1">COUNTIF(OFFSET(Unit_CFDAs!K$2,0,0,COUNTA(Unit_CFDAs!K$2:K$68000),1),$I187)</f>
        <v>0</v>
      </c>
      <c r="U187" t="str">
        <f>INDEX('CFDA-Defs'!$C$2:$C$68000,MATCH(I187,'CFDA-Defs'!$B$2:$B$68000))</f>
        <v>National Institutes Of Health, Department Of Health And Human Services</v>
      </c>
      <c r="V187" t="str">
        <f>INDEX('CFDA-Defs'!$A$2:$A$68000,MATCH(I187,'CFDA-Defs'!$B$2:$B$68000))</f>
        <v>Cancer Cause and Prevention Research</v>
      </c>
    </row>
    <row r="188" spans="1:22">
      <c r="A188" s="1">
        <v>40870</v>
      </c>
      <c r="B188" s="1">
        <v>41187</v>
      </c>
      <c r="C188" t="s">
        <v>406</v>
      </c>
      <c r="D188" t="s">
        <v>404</v>
      </c>
      <c r="E188" t="s">
        <v>12</v>
      </c>
      <c r="F188">
        <v>200000</v>
      </c>
      <c r="G188" t="s">
        <v>6614</v>
      </c>
      <c r="H188" t="s">
        <v>405</v>
      </c>
      <c r="I188">
        <v>89.003</v>
      </c>
      <c r="J188" s="9">
        <f ca="1">COUNTIF(OFFSET(Unit_CFDAs!A$2,0,0,COUNTA(Unit_CFDAs!A$2:A$68000),1),$I188)</f>
        <v>0</v>
      </c>
      <c r="K188" s="9">
        <f ca="1">COUNTIF(OFFSET(Unit_CFDAs!B$2,0,0,COUNTA(Unit_CFDAs!B$2:B$68000),1),$I188)</f>
        <v>0</v>
      </c>
      <c r="L188" s="9">
        <f ca="1">COUNTIF(OFFSET(Unit_CFDAs!C$2,0,0,COUNTA(Unit_CFDAs!C$2:C$68000),1),$I188)</f>
        <v>0</v>
      </c>
      <c r="M188" s="9">
        <f ca="1">COUNTIF(OFFSET(Unit_CFDAs!D$2,0,0,COUNTA(Unit_CFDAs!D$2:D$68000),1),$I188)</f>
        <v>0</v>
      </c>
      <c r="N188" s="9">
        <f ca="1">COUNTIF(OFFSET(Unit_CFDAs!E$2,0,0,COUNTA(Unit_CFDAs!E$2:E$68000),1),$I188)</f>
        <v>0</v>
      </c>
      <c r="O188" s="10">
        <f ca="1">COUNTIF(OFFSET(Unit_CFDAs!F$2,0,0,COUNTA(Unit_CFDAs!F$2:F$68000),1),$I188)</f>
        <v>0</v>
      </c>
      <c r="P188" s="13">
        <f ca="1">COUNTIF(OFFSET(Unit_CFDAs!G$2,0,0,COUNTA(Unit_CFDAs!G$2:G$68000),1),$I188)</f>
        <v>0</v>
      </c>
      <c r="Q188" s="13">
        <f ca="1">COUNTIF(OFFSET(Unit_CFDAs!H$2,0,0,COUNTA(Unit_CFDAs!H$2:H$68000),1),$I188)</f>
        <v>0</v>
      </c>
      <c r="R188" s="13">
        <f ca="1">COUNTIF(OFFSET(Unit_CFDAs!I$2,0,0,COUNTA(Unit_CFDAs!I$2:I$68000),1),$I188)</f>
        <v>0</v>
      </c>
      <c r="S188" s="13">
        <f ca="1">COUNTIF(OFFSET(Unit_CFDAs!J$2,0,0,COUNTA(Unit_CFDAs!J$2:J$68000),1),$I188)</f>
        <v>0</v>
      </c>
      <c r="T188" s="13">
        <f ca="1">COUNTIF(OFFSET(Unit_CFDAs!K$2,0,0,COUNTA(Unit_CFDAs!K$2:K$68000),1),$I188)</f>
        <v>0</v>
      </c>
      <c r="U188" t="str">
        <f>INDEX('CFDA-Defs'!$C$2:$C$68000,MATCH(I188,'CFDA-Defs'!$B$2:$B$68000))</f>
        <v>National Archives And Records Administration</v>
      </c>
      <c r="V188" t="str">
        <f>INDEX('CFDA-Defs'!$A$2:$A$68000,MATCH(I188,'CFDA-Defs'!$B$2:$B$68000))</f>
        <v>National Historical Publications and Records Grants</v>
      </c>
    </row>
    <row r="189" spans="1:22">
      <c r="A189" s="1">
        <v>40849</v>
      </c>
      <c r="B189" s="1">
        <v>41213</v>
      </c>
      <c r="C189" t="s">
        <v>414</v>
      </c>
      <c r="D189" t="s">
        <v>6615</v>
      </c>
      <c r="E189" t="s">
        <v>415</v>
      </c>
      <c r="F189">
        <v>5000000</v>
      </c>
      <c r="G189" t="s">
        <v>416</v>
      </c>
      <c r="I189">
        <v>19.702999999999999</v>
      </c>
      <c r="J189" s="9">
        <f ca="1">COUNTIF(OFFSET(Unit_CFDAs!A$2,0,0,COUNTA(Unit_CFDAs!A$2:A$68000),1),$I189)</f>
        <v>0</v>
      </c>
      <c r="K189" s="9">
        <f ca="1">COUNTIF(OFFSET(Unit_CFDAs!B$2,0,0,COUNTA(Unit_CFDAs!B$2:B$68000),1),$I189)</f>
        <v>0</v>
      </c>
      <c r="L189" s="9">
        <f ca="1">COUNTIF(OFFSET(Unit_CFDAs!C$2,0,0,COUNTA(Unit_CFDAs!C$2:C$68000),1),$I189)</f>
        <v>0</v>
      </c>
      <c r="M189" s="9">
        <f ca="1">COUNTIF(OFFSET(Unit_CFDAs!D$2,0,0,COUNTA(Unit_CFDAs!D$2:D$68000),1),$I189)</f>
        <v>0</v>
      </c>
      <c r="N189" s="9">
        <f ca="1">COUNTIF(OFFSET(Unit_CFDAs!E$2,0,0,COUNTA(Unit_CFDAs!E$2:E$68000),1),$I189)</f>
        <v>0</v>
      </c>
      <c r="O189" s="10">
        <f ca="1">COUNTIF(OFFSET(Unit_CFDAs!F$2,0,0,COUNTA(Unit_CFDAs!F$2:F$68000),1),$I189)</f>
        <v>0</v>
      </c>
      <c r="P189" s="13">
        <f ca="1">COUNTIF(OFFSET(Unit_CFDAs!G$2,0,0,COUNTA(Unit_CFDAs!G$2:G$68000),1),$I189)</f>
        <v>0</v>
      </c>
      <c r="Q189" s="13">
        <f ca="1">COUNTIF(OFFSET(Unit_CFDAs!H$2,0,0,COUNTA(Unit_CFDAs!H$2:H$68000),1),$I189)</f>
        <v>0</v>
      </c>
      <c r="R189" s="13">
        <f ca="1">COUNTIF(OFFSET(Unit_CFDAs!I$2,0,0,COUNTA(Unit_CFDAs!I$2:I$68000),1),$I189)</f>
        <v>0</v>
      </c>
      <c r="S189" s="13">
        <f ca="1">COUNTIF(OFFSET(Unit_CFDAs!J$2,0,0,COUNTA(Unit_CFDAs!J$2:J$68000),1),$I189)</f>
        <v>0</v>
      </c>
      <c r="T189" s="13">
        <f ca="1">COUNTIF(OFFSET(Unit_CFDAs!K$2,0,0,COUNTA(Unit_CFDAs!K$2:K$68000),1),$I189)</f>
        <v>0</v>
      </c>
      <c r="U189" t="str">
        <f>INDEX('CFDA-Defs'!$C$2:$C$68000,MATCH(I189,'CFDA-Defs'!$B$2:$B$68000))</f>
        <v>International Narcotics And Law Enforcement Affairs, Department Of State</v>
      </c>
      <c r="V189" t="str">
        <f>INDEX('CFDA-Defs'!$A$2:$A$68000,MATCH(I189,'CFDA-Defs'!$B$2:$B$68000))</f>
        <v>Criminal Justice Systems</v>
      </c>
    </row>
    <row r="190" spans="1:22">
      <c r="A190" s="1">
        <v>40829</v>
      </c>
      <c r="B190" s="1">
        <v>41181</v>
      </c>
      <c r="C190" t="s">
        <v>421</v>
      </c>
      <c r="D190" t="s">
        <v>422</v>
      </c>
      <c r="E190" t="s">
        <v>423</v>
      </c>
      <c r="F190">
        <v>500000</v>
      </c>
      <c r="G190" t="s">
        <v>424</v>
      </c>
      <c r="H190" t="s">
        <v>425</v>
      </c>
      <c r="I190">
        <v>15.631</v>
      </c>
      <c r="J190" s="9">
        <f ca="1">COUNTIF(OFFSET(Unit_CFDAs!A$2,0,0,COUNTA(Unit_CFDAs!A$2:A$68000),1),$I190)</f>
        <v>0</v>
      </c>
      <c r="K190" s="9">
        <f ca="1">COUNTIF(OFFSET(Unit_CFDAs!B$2,0,0,COUNTA(Unit_CFDAs!B$2:B$68000),1),$I190)</f>
        <v>0</v>
      </c>
      <c r="L190" s="9">
        <f ca="1">COUNTIF(OFFSET(Unit_CFDAs!C$2,0,0,COUNTA(Unit_CFDAs!C$2:C$68000),1),$I190)</f>
        <v>0</v>
      </c>
      <c r="M190" s="9">
        <f ca="1">COUNTIF(OFFSET(Unit_CFDAs!D$2,0,0,COUNTA(Unit_CFDAs!D$2:D$68000),1),$I190)</f>
        <v>0</v>
      </c>
      <c r="N190" s="9">
        <f ca="1">COUNTIF(OFFSET(Unit_CFDAs!E$2,0,0,COUNTA(Unit_CFDAs!E$2:E$68000),1),$I190)</f>
        <v>0</v>
      </c>
      <c r="O190" s="10">
        <f ca="1">COUNTIF(OFFSET(Unit_CFDAs!F$2,0,0,COUNTA(Unit_CFDAs!F$2:F$68000),1),$I190)</f>
        <v>0</v>
      </c>
      <c r="P190" s="13">
        <f ca="1">COUNTIF(OFFSET(Unit_CFDAs!G$2,0,0,COUNTA(Unit_CFDAs!G$2:G$68000),1),$I190)</f>
        <v>0</v>
      </c>
      <c r="Q190" s="13">
        <f ca="1">COUNTIF(OFFSET(Unit_CFDAs!H$2,0,0,COUNTA(Unit_CFDAs!H$2:H$68000),1),$I190)</f>
        <v>1</v>
      </c>
      <c r="R190" s="13">
        <f ca="1">COUNTIF(OFFSET(Unit_CFDAs!I$2,0,0,COUNTA(Unit_CFDAs!I$2:I$68000),1),$I190)</f>
        <v>0</v>
      </c>
      <c r="S190" s="13">
        <f ca="1">COUNTIF(OFFSET(Unit_CFDAs!J$2,0,0,COUNTA(Unit_CFDAs!J$2:J$68000),1),$I190)</f>
        <v>0</v>
      </c>
      <c r="T190" s="13">
        <f ca="1">COUNTIF(OFFSET(Unit_CFDAs!K$2,0,0,COUNTA(Unit_CFDAs!K$2:K$68000),1),$I190)</f>
        <v>0</v>
      </c>
      <c r="U190" t="str">
        <f>INDEX('CFDA-Defs'!$C$2:$C$68000,MATCH(I190,'CFDA-Defs'!$B$2:$B$68000))</f>
        <v>Fish And Wildlife Service, Department Of The Interior</v>
      </c>
      <c r="V190" t="str">
        <f>INDEX('CFDA-Defs'!$A$2:$A$68000,MATCH(I190,'CFDA-Defs'!$B$2:$B$68000))</f>
        <v>Partners for Fish and Wildlife</v>
      </c>
    </row>
    <row r="191" spans="1:22">
      <c r="A191" s="1">
        <v>40829</v>
      </c>
      <c r="B191" s="1">
        <v>41181</v>
      </c>
      <c r="C191" t="s">
        <v>444</v>
      </c>
      <c r="D191" t="s">
        <v>445</v>
      </c>
      <c r="E191" t="s">
        <v>423</v>
      </c>
      <c r="F191">
        <v>500000</v>
      </c>
      <c r="G191" t="s">
        <v>446</v>
      </c>
      <c r="H191" t="s">
        <v>425</v>
      </c>
      <c r="I191">
        <v>15.63</v>
      </c>
      <c r="J191" s="9">
        <f ca="1">COUNTIF(OFFSET(Unit_CFDAs!A$2,0,0,COUNTA(Unit_CFDAs!A$2:A$68000),1),$I191)</f>
        <v>0</v>
      </c>
      <c r="K191" s="9">
        <f ca="1">COUNTIF(OFFSET(Unit_CFDAs!B$2,0,0,COUNTA(Unit_CFDAs!B$2:B$68000),1),$I191)</f>
        <v>0</v>
      </c>
      <c r="L191" s="9">
        <f ca="1">COUNTIF(OFFSET(Unit_CFDAs!C$2,0,0,COUNTA(Unit_CFDAs!C$2:C$68000),1),$I191)</f>
        <v>0</v>
      </c>
      <c r="M191" s="9">
        <f ca="1">COUNTIF(OFFSET(Unit_CFDAs!D$2,0,0,COUNTA(Unit_CFDAs!D$2:D$68000),1),$I191)</f>
        <v>0</v>
      </c>
      <c r="N191" s="9">
        <f ca="1">COUNTIF(OFFSET(Unit_CFDAs!E$2,0,0,COUNTA(Unit_CFDAs!E$2:E$68000),1),$I191)</f>
        <v>0</v>
      </c>
      <c r="O191" s="10">
        <f ca="1">COUNTIF(OFFSET(Unit_CFDAs!F$2,0,0,COUNTA(Unit_CFDAs!F$2:F$68000),1),$I191)</f>
        <v>0</v>
      </c>
      <c r="P191" s="13">
        <f ca="1">COUNTIF(OFFSET(Unit_CFDAs!G$2,0,0,COUNTA(Unit_CFDAs!G$2:G$68000),1),$I191)</f>
        <v>0</v>
      </c>
      <c r="Q191" s="13">
        <f ca="1">COUNTIF(OFFSET(Unit_CFDAs!H$2,0,0,COUNTA(Unit_CFDAs!H$2:H$68000),1),$I191)</f>
        <v>0</v>
      </c>
      <c r="R191" s="13">
        <f ca="1">COUNTIF(OFFSET(Unit_CFDAs!I$2,0,0,COUNTA(Unit_CFDAs!I$2:I$68000),1),$I191)</f>
        <v>0</v>
      </c>
      <c r="S191" s="13">
        <f ca="1">COUNTIF(OFFSET(Unit_CFDAs!J$2,0,0,COUNTA(Unit_CFDAs!J$2:J$68000),1),$I191)</f>
        <v>0</v>
      </c>
      <c r="T191" s="13">
        <f ca="1">COUNTIF(OFFSET(Unit_CFDAs!K$2,0,0,COUNTA(Unit_CFDAs!K$2:K$68000),1),$I191)</f>
        <v>0</v>
      </c>
      <c r="U191" t="str">
        <f>INDEX('CFDA-Defs'!$C$2:$C$68000,MATCH(I191,'CFDA-Defs'!$B$2:$B$68000))</f>
        <v>Fish And Wildlife Service, Department Of The Interior</v>
      </c>
      <c r="V191" t="str">
        <f>INDEX('CFDA-Defs'!$A$2:$A$68000,MATCH(I191,'CFDA-Defs'!$B$2:$B$68000))</f>
        <v>Coastal Program</v>
      </c>
    </row>
    <row r="192" spans="1:22">
      <c r="A192" s="1">
        <v>40820</v>
      </c>
      <c r="B192" s="1">
        <v>41129</v>
      </c>
      <c r="C192" t="s">
        <v>396</v>
      </c>
      <c r="D192" t="s">
        <v>397</v>
      </c>
      <c r="E192" t="s">
        <v>15</v>
      </c>
      <c r="F192" t="s">
        <v>12</v>
      </c>
      <c r="G192" t="s">
        <v>398</v>
      </c>
      <c r="H192" t="s">
        <v>399</v>
      </c>
      <c r="I192">
        <v>93.838999999999999</v>
      </c>
      <c r="J192" s="9">
        <f ca="1">COUNTIF(OFFSET(Unit_CFDAs!A$2,0,0,COUNTA(Unit_CFDAs!A$2:A$68000),1),$I192)</f>
        <v>1</v>
      </c>
      <c r="K192" s="9">
        <f ca="1">COUNTIF(OFFSET(Unit_CFDAs!B$2,0,0,COUNTA(Unit_CFDAs!B$2:B$68000),1),$I192)</f>
        <v>0</v>
      </c>
      <c r="L192" s="9">
        <f ca="1">COUNTIF(OFFSET(Unit_CFDAs!C$2,0,0,COUNTA(Unit_CFDAs!C$2:C$68000),1),$I192)</f>
        <v>0</v>
      </c>
      <c r="M192" s="9">
        <f ca="1">COUNTIF(OFFSET(Unit_CFDAs!D$2,0,0,COUNTA(Unit_CFDAs!D$2:D$68000),1),$I192)</f>
        <v>0</v>
      </c>
      <c r="N192" s="9">
        <f ca="1">COUNTIF(OFFSET(Unit_CFDAs!E$2,0,0,COUNTA(Unit_CFDAs!E$2:E$68000),1),$I192)</f>
        <v>0</v>
      </c>
      <c r="O192" s="10">
        <f ca="1">COUNTIF(OFFSET(Unit_CFDAs!F$2,0,0,COUNTA(Unit_CFDAs!F$2:F$68000),1),$I192)</f>
        <v>0</v>
      </c>
      <c r="P192" s="13">
        <f ca="1">COUNTIF(OFFSET(Unit_CFDAs!G$2,0,0,COUNTA(Unit_CFDAs!G$2:G$68000),1),$I192)</f>
        <v>0</v>
      </c>
      <c r="Q192" s="13">
        <f ca="1">COUNTIF(OFFSET(Unit_CFDAs!H$2,0,0,COUNTA(Unit_CFDAs!H$2:H$68000),1),$I192)</f>
        <v>0</v>
      </c>
      <c r="R192" s="13">
        <f ca="1">COUNTIF(OFFSET(Unit_CFDAs!I$2,0,0,COUNTA(Unit_CFDAs!I$2:I$68000),1),$I192)</f>
        <v>0</v>
      </c>
      <c r="S192" s="13">
        <f ca="1">COUNTIF(OFFSET(Unit_CFDAs!J$2,0,0,COUNTA(Unit_CFDAs!J$2:J$68000),1),$I192)</f>
        <v>0</v>
      </c>
      <c r="T192" s="13">
        <f ca="1">COUNTIF(OFFSET(Unit_CFDAs!K$2,0,0,COUNTA(Unit_CFDAs!K$2:K$68000),1),$I192)</f>
        <v>0</v>
      </c>
      <c r="U192" t="str">
        <f>INDEX('CFDA-Defs'!$C$2:$C$68000,MATCH(I192,'CFDA-Defs'!$B$2:$B$68000))</f>
        <v>National Institutes Of Health, Department Of Health And Human Services</v>
      </c>
      <c r="V192" t="str">
        <f>INDEX('CFDA-Defs'!$A$2:$A$68000,MATCH(I192,'CFDA-Defs'!$B$2:$B$68000))</f>
        <v>Blood Diseases and Resources Research</v>
      </c>
    </row>
    <row r="193" spans="1:22">
      <c r="A193" s="1">
        <v>40817</v>
      </c>
      <c r="B193" s="1">
        <v>41258</v>
      </c>
      <c r="C193" t="s">
        <v>426</v>
      </c>
      <c r="D193" t="s">
        <v>427</v>
      </c>
      <c r="E193" t="s">
        <v>15</v>
      </c>
      <c r="F193" t="s">
        <v>12</v>
      </c>
      <c r="G193" t="s">
        <v>428</v>
      </c>
      <c r="H193" t="s">
        <v>429</v>
      </c>
      <c r="I193">
        <v>93.350999999999999</v>
      </c>
      <c r="J193" s="9">
        <f ca="1">COUNTIF(OFFSET(Unit_CFDAs!A$2,0,0,COUNTA(Unit_CFDAs!A$2:A$68000),1),$I193)</f>
        <v>0</v>
      </c>
      <c r="K193" s="9">
        <f ca="1">COUNTIF(OFFSET(Unit_CFDAs!B$2,0,0,COUNTA(Unit_CFDAs!B$2:B$68000),1),$I193)</f>
        <v>0</v>
      </c>
      <c r="L193" s="9">
        <f ca="1">COUNTIF(OFFSET(Unit_CFDAs!C$2,0,0,COUNTA(Unit_CFDAs!C$2:C$68000),1),$I193)</f>
        <v>0</v>
      </c>
      <c r="M193" s="9">
        <f ca="1">COUNTIF(OFFSET(Unit_CFDAs!D$2,0,0,COUNTA(Unit_CFDAs!D$2:D$68000),1),$I193)</f>
        <v>0</v>
      </c>
      <c r="N193" s="9">
        <f ca="1">COUNTIF(OFFSET(Unit_CFDAs!E$2,0,0,COUNTA(Unit_CFDAs!E$2:E$68000),1),$I193)</f>
        <v>0</v>
      </c>
      <c r="O193" s="10">
        <f ca="1">COUNTIF(OFFSET(Unit_CFDAs!F$2,0,0,COUNTA(Unit_CFDAs!F$2:F$68000),1),$I193)</f>
        <v>0</v>
      </c>
      <c r="P193" s="13">
        <f ca="1">COUNTIF(OFFSET(Unit_CFDAs!G$2,0,0,COUNTA(Unit_CFDAs!G$2:G$68000),1),$I193)</f>
        <v>0</v>
      </c>
      <c r="Q193" s="13">
        <f ca="1">COUNTIF(OFFSET(Unit_CFDAs!H$2,0,0,COUNTA(Unit_CFDAs!H$2:H$68000),1),$I193)</f>
        <v>1</v>
      </c>
      <c r="R193" s="13">
        <f ca="1">COUNTIF(OFFSET(Unit_CFDAs!I$2,0,0,COUNTA(Unit_CFDAs!I$2:I$68000),1),$I193)</f>
        <v>0</v>
      </c>
      <c r="S193" s="13">
        <f ca="1">COUNTIF(OFFSET(Unit_CFDAs!J$2,0,0,COUNTA(Unit_CFDAs!J$2:J$68000),1),$I193)</f>
        <v>0</v>
      </c>
      <c r="T193" s="13">
        <f ca="1">COUNTIF(OFFSET(Unit_CFDAs!K$2,0,0,COUNTA(Unit_CFDAs!K$2:K$68000),1),$I193)</f>
        <v>0</v>
      </c>
      <c r="U193" t="str">
        <f>INDEX('CFDA-Defs'!$C$2:$C$68000,MATCH(I193,'CFDA-Defs'!$B$2:$B$68000))</f>
        <v>National Institutes Of Health, Department Of Health And Human Services</v>
      </c>
      <c r="V193" t="str">
        <f>INDEX('CFDA-Defs'!$A$2:$A$68000,MATCH(I193,'CFDA-Defs'!$B$2:$B$68000))</f>
        <v>Research Infrastructure Programs</v>
      </c>
    </row>
    <row r="194" spans="1:22">
      <c r="A194" s="1">
        <v>40799</v>
      </c>
      <c r="B194" s="1">
        <v>41143</v>
      </c>
      <c r="C194" t="s">
        <v>491</v>
      </c>
      <c r="D194" t="s">
        <v>492</v>
      </c>
      <c r="E194" t="s">
        <v>15</v>
      </c>
      <c r="F194">
        <v>200000</v>
      </c>
      <c r="G194" t="s">
        <v>493</v>
      </c>
      <c r="H194" t="s">
        <v>494</v>
      </c>
      <c r="I194">
        <v>93.394000000000005</v>
      </c>
      <c r="J194" s="9">
        <f ca="1">COUNTIF(OFFSET(Unit_CFDAs!A$2,0,0,COUNTA(Unit_CFDAs!A$2:A$68000),1),$I194)</f>
        <v>1</v>
      </c>
      <c r="K194" s="9">
        <f ca="1">COUNTIF(OFFSET(Unit_CFDAs!B$2,0,0,COUNTA(Unit_CFDAs!B$2:B$68000),1),$I194)</f>
        <v>1</v>
      </c>
      <c r="L194" s="9">
        <f ca="1">COUNTIF(OFFSET(Unit_CFDAs!C$2,0,0,COUNTA(Unit_CFDAs!C$2:C$68000),1),$I194)</f>
        <v>0</v>
      </c>
      <c r="M194" s="9">
        <f ca="1">COUNTIF(OFFSET(Unit_CFDAs!D$2,0,0,COUNTA(Unit_CFDAs!D$2:D$68000),1),$I194)</f>
        <v>1</v>
      </c>
      <c r="N194" s="9">
        <f ca="1">COUNTIF(OFFSET(Unit_CFDAs!E$2,0,0,COUNTA(Unit_CFDAs!E$2:E$68000),1),$I194)</f>
        <v>0</v>
      </c>
      <c r="O194" s="10">
        <f ca="1">COUNTIF(OFFSET(Unit_CFDAs!F$2,0,0,COUNTA(Unit_CFDAs!F$2:F$68000),1),$I194)</f>
        <v>0</v>
      </c>
      <c r="P194" s="13">
        <f ca="1">COUNTIF(OFFSET(Unit_CFDAs!G$2,0,0,COUNTA(Unit_CFDAs!G$2:G$68000),1),$I194)</f>
        <v>0</v>
      </c>
      <c r="Q194" s="13">
        <f ca="1">COUNTIF(OFFSET(Unit_CFDAs!H$2,0,0,COUNTA(Unit_CFDAs!H$2:H$68000),1),$I194)</f>
        <v>0</v>
      </c>
      <c r="R194" s="13">
        <f ca="1">COUNTIF(OFFSET(Unit_CFDAs!I$2,0,0,COUNTA(Unit_CFDAs!I$2:I$68000),1),$I194)</f>
        <v>1</v>
      </c>
      <c r="S194" s="13">
        <f ca="1">COUNTIF(OFFSET(Unit_CFDAs!J$2,0,0,COUNTA(Unit_CFDAs!J$2:J$68000),1),$I194)</f>
        <v>1</v>
      </c>
      <c r="T194" s="13">
        <f ca="1">COUNTIF(OFFSET(Unit_CFDAs!K$2,0,0,COUNTA(Unit_CFDAs!K$2:K$68000),1),$I194)</f>
        <v>0</v>
      </c>
      <c r="U194" t="str">
        <f>INDEX('CFDA-Defs'!$C$2:$C$68000,MATCH(I194,'CFDA-Defs'!$B$2:$B$68000))</f>
        <v>National Institutes Of Health, Department Of Health And Human Services</v>
      </c>
      <c r="V194" t="str">
        <f>INDEX('CFDA-Defs'!$A$2:$A$68000,MATCH(I194,'CFDA-Defs'!$B$2:$B$68000))</f>
        <v>Cancer Detection and Diagnosis Research</v>
      </c>
    </row>
    <row r="195" spans="1:22">
      <c r="A195" s="1">
        <v>40787</v>
      </c>
      <c r="B195" s="1">
        <v>41160</v>
      </c>
      <c r="C195" t="s">
        <v>458</v>
      </c>
      <c r="D195" t="s">
        <v>459</v>
      </c>
      <c r="E195" t="s">
        <v>15</v>
      </c>
      <c r="F195">
        <v>750000</v>
      </c>
      <c r="G195" t="s">
        <v>460</v>
      </c>
      <c r="H195" t="s">
        <v>461</v>
      </c>
      <c r="I195">
        <v>93.394999999999996</v>
      </c>
      <c r="J195" s="9">
        <f ca="1">COUNTIF(OFFSET(Unit_CFDAs!A$2,0,0,COUNTA(Unit_CFDAs!A$2:A$68000),1),$I195)</f>
        <v>1</v>
      </c>
      <c r="K195" s="9">
        <f ca="1">COUNTIF(OFFSET(Unit_CFDAs!B$2,0,0,COUNTA(Unit_CFDAs!B$2:B$68000),1),$I195)</f>
        <v>0</v>
      </c>
      <c r="L195" s="9">
        <f ca="1">COUNTIF(OFFSET(Unit_CFDAs!C$2,0,0,COUNTA(Unit_CFDAs!C$2:C$68000),1),$I195)</f>
        <v>0</v>
      </c>
      <c r="M195" s="9">
        <f ca="1">COUNTIF(OFFSET(Unit_CFDAs!D$2,0,0,COUNTA(Unit_CFDAs!D$2:D$68000),1),$I195)</f>
        <v>1</v>
      </c>
      <c r="N195" s="9">
        <f ca="1">COUNTIF(OFFSET(Unit_CFDAs!E$2,0,0,COUNTA(Unit_CFDAs!E$2:E$68000),1),$I195)</f>
        <v>0</v>
      </c>
      <c r="O195" s="10">
        <f ca="1">COUNTIF(OFFSET(Unit_CFDAs!F$2,0,0,COUNTA(Unit_CFDAs!F$2:F$68000),1),$I195)</f>
        <v>0</v>
      </c>
      <c r="P195" s="13">
        <f ca="1">COUNTIF(OFFSET(Unit_CFDAs!G$2,0,0,COUNTA(Unit_CFDAs!G$2:G$68000),1),$I195)</f>
        <v>0</v>
      </c>
      <c r="Q195" s="13">
        <f ca="1">COUNTIF(OFFSET(Unit_CFDAs!H$2,0,0,COUNTA(Unit_CFDAs!H$2:H$68000),1),$I195)</f>
        <v>0</v>
      </c>
      <c r="R195" s="13">
        <f ca="1">COUNTIF(OFFSET(Unit_CFDAs!I$2,0,0,COUNTA(Unit_CFDAs!I$2:I$68000),1),$I195)</f>
        <v>1</v>
      </c>
      <c r="S195" s="13">
        <f ca="1">COUNTIF(OFFSET(Unit_CFDAs!J$2,0,0,COUNTA(Unit_CFDAs!J$2:J$68000),1),$I195)</f>
        <v>0</v>
      </c>
      <c r="T195" s="13">
        <f ca="1">COUNTIF(OFFSET(Unit_CFDAs!K$2,0,0,COUNTA(Unit_CFDAs!K$2:K$68000),1),$I195)</f>
        <v>0</v>
      </c>
      <c r="U195" t="str">
        <f>INDEX('CFDA-Defs'!$C$2:$C$68000,MATCH(I195,'CFDA-Defs'!$B$2:$B$68000))</f>
        <v>National Institutes Of Health, Department Of Health And Human Services</v>
      </c>
      <c r="V195" t="str">
        <f>INDEX('CFDA-Defs'!$A$2:$A$68000,MATCH(I195,'CFDA-Defs'!$B$2:$B$68000))</f>
        <v>Cancer Treatment Research</v>
      </c>
    </row>
    <row r="196" spans="1:22">
      <c r="A196" s="1">
        <v>40764</v>
      </c>
      <c r="B196" s="1">
        <v>41235</v>
      </c>
      <c r="C196" t="s">
        <v>400</v>
      </c>
      <c r="D196" t="s">
        <v>401</v>
      </c>
      <c r="E196" t="s">
        <v>15</v>
      </c>
      <c r="F196" t="s">
        <v>12</v>
      </c>
      <c r="G196" t="s">
        <v>402</v>
      </c>
      <c r="H196" t="s">
        <v>403</v>
      </c>
      <c r="I196">
        <v>93.120999999999995</v>
      </c>
      <c r="J196" s="9">
        <f ca="1">COUNTIF(OFFSET(Unit_CFDAs!A$2,0,0,COUNTA(Unit_CFDAs!A$2:A$68000),1),$I196)</f>
        <v>1</v>
      </c>
      <c r="K196" s="9">
        <f ca="1">COUNTIF(OFFSET(Unit_CFDAs!B$2,0,0,COUNTA(Unit_CFDAs!B$2:B$68000),1),$I196)</f>
        <v>1</v>
      </c>
      <c r="L196" s="9">
        <f ca="1">COUNTIF(OFFSET(Unit_CFDAs!C$2,0,0,COUNTA(Unit_CFDAs!C$2:C$68000),1),$I196)</f>
        <v>0</v>
      </c>
      <c r="M196" s="9">
        <f ca="1">COUNTIF(OFFSET(Unit_CFDAs!D$2,0,0,COUNTA(Unit_CFDAs!D$2:D$68000),1),$I196)</f>
        <v>0</v>
      </c>
      <c r="N196" s="9">
        <f ca="1">COUNTIF(OFFSET(Unit_CFDAs!E$2,0,0,COUNTA(Unit_CFDAs!E$2:E$68000),1),$I196)</f>
        <v>0</v>
      </c>
      <c r="O196" s="10">
        <f ca="1">COUNTIF(OFFSET(Unit_CFDAs!F$2,0,0,COUNTA(Unit_CFDAs!F$2:F$68000),1),$I196)</f>
        <v>1</v>
      </c>
      <c r="P196" s="13">
        <f ca="1">COUNTIF(OFFSET(Unit_CFDAs!G$2,0,0,COUNTA(Unit_CFDAs!G$2:G$68000),1),$I196)</f>
        <v>1</v>
      </c>
      <c r="Q196" s="13">
        <f ca="1">COUNTIF(OFFSET(Unit_CFDAs!H$2,0,0,COUNTA(Unit_CFDAs!H$2:H$68000),1),$I196)</f>
        <v>0</v>
      </c>
      <c r="R196" s="13">
        <f ca="1">COUNTIF(OFFSET(Unit_CFDAs!I$2,0,0,COUNTA(Unit_CFDAs!I$2:I$68000),1),$I196)</f>
        <v>1</v>
      </c>
      <c r="S196" s="13">
        <f ca="1">COUNTIF(OFFSET(Unit_CFDAs!J$2,0,0,COUNTA(Unit_CFDAs!J$2:J$68000),1),$I196)</f>
        <v>0</v>
      </c>
      <c r="T196" s="13">
        <f ca="1">COUNTIF(OFFSET(Unit_CFDAs!K$2,0,0,COUNTA(Unit_CFDAs!K$2:K$68000),1),$I196)</f>
        <v>1</v>
      </c>
      <c r="U196" t="str">
        <f>INDEX('CFDA-Defs'!$C$2:$C$68000,MATCH(I196,'CFDA-Defs'!$B$2:$B$68000))</f>
        <v>National Institutes Of Health, Department Of Health And Human Services</v>
      </c>
      <c r="V196" t="str">
        <f>INDEX('CFDA-Defs'!$A$2:$A$68000,MATCH(I196,'CFDA-Defs'!$B$2:$B$68000))</f>
        <v>Oral Diseases and Disorders Research</v>
      </c>
    </row>
    <row r="197" spans="1:22">
      <c r="A197" s="1">
        <v>40740</v>
      </c>
      <c r="B197" s="1">
        <v>41202</v>
      </c>
      <c r="C197" t="s">
        <v>495</v>
      </c>
      <c r="D197" t="s">
        <v>496</v>
      </c>
      <c r="E197" t="s">
        <v>15</v>
      </c>
      <c r="F197">
        <v>350000</v>
      </c>
      <c r="G197" t="s">
        <v>497</v>
      </c>
      <c r="H197" t="s">
        <v>498</v>
      </c>
      <c r="I197">
        <v>93.837000000000003</v>
      </c>
      <c r="J197" s="9">
        <f ca="1">COUNTIF(OFFSET(Unit_CFDAs!A$2,0,0,COUNTA(Unit_CFDAs!A$2:A$68000),1),$I197)</f>
        <v>0</v>
      </c>
      <c r="K197" s="9">
        <f ca="1">COUNTIF(OFFSET(Unit_CFDAs!B$2,0,0,COUNTA(Unit_CFDAs!B$2:B$68000),1),$I197)</f>
        <v>0</v>
      </c>
      <c r="L197" s="9">
        <f ca="1">COUNTIF(OFFSET(Unit_CFDAs!C$2,0,0,COUNTA(Unit_CFDAs!C$2:C$68000),1),$I197)</f>
        <v>1</v>
      </c>
      <c r="M197" s="9">
        <f ca="1">COUNTIF(OFFSET(Unit_CFDAs!D$2,0,0,COUNTA(Unit_CFDAs!D$2:D$68000),1),$I197)</f>
        <v>1</v>
      </c>
      <c r="N197" s="9">
        <f ca="1">COUNTIF(OFFSET(Unit_CFDAs!E$2,0,0,COUNTA(Unit_CFDAs!E$2:E$68000),1),$I197)</f>
        <v>0</v>
      </c>
      <c r="O197" s="10">
        <f ca="1">COUNTIF(OFFSET(Unit_CFDAs!F$2,0,0,COUNTA(Unit_CFDAs!F$2:F$68000),1),$I197)</f>
        <v>0</v>
      </c>
      <c r="P197" s="13">
        <f ca="1">COUNTIF(OFFSET(Unit_CFDAs!G$2,0,0,COUNTA(Unit_CFDAs!G$2:G$68000),1),$I197)</f>
        <v>0</v>
      </c>
      <c r="Q197" s="13">
        <f ca="1">COUNTIF(OFFSET(Unit_CFDAs!H$2,0,0,COUNTA(Unit_CFDAs!H$2:H$68000),1),$I197)</f>
        <v>0</v>
      </c>
      <c r="R197" s="13">
        <f ca="1">COUNTIF(OFFSET(Unit_CFDAs!I$2,0,0,COUNTA(Unit_CFDAs!I$2:I$68000),1),$I197)</f>
        <v>0</v>
      </c>
      <c r="S197" s="13">
        <f ca="1">COUNTIF(OFFSET(Unit_CFDAs!J$2,0,0,COUNTA(Unit_CFDAs!J$2:J$68000),1),$I197)</f>
        <v>1</v>
      </c>
      <c r="T197" s="13">
        <f ca="1">COUNTIF(OFFSET(Unit_CFDAs!K$2,0,0,COUNTA(Unit_CFDAs!K$2:K$68000),1),$I197)</f>
        <v>0</v>
      </c>
      <c r="U197" t="str">
        <f>INDEX('CFDA-Defs'!$C$2:$C$68000,MATCH(I197,'CFDA-Defs'!$B$2:$B$68000))</f>
        <v>National Institutes Of Health, Department Of Health And Human Services</v>
      </c>
      <c r="V197" t="str">
        <f>INDEX('CFDA-Defs'!$A$2:$A$68000,MATCH(I197,'CFDA-Defs'!$B$2:$B$68000))</f>
        <v>Cardiovascular Diseases Research</v>
      </c>
    </row>
    <row r="198" spans="1:22">
      <c r="A198" s="1">
        <v>40712</v>
      </c>
      <c r="B198" s="1">
        <v>41200</v>
      </c>
      <c r="C198" t="s">
        <v>392</v>
      </c>
      <c r="D198" t="s">
        <v>393</v>
      </c>
      <c r="E198" t="s">
        <v>15</v>
      </c>
      <c r="F198">
        <v>200000</v>
      </c>
      <c r="G198" t="s">
        <v>394</v>
      </c>
      <c r="H198" t="s">
        <v>395</v>
      </c>
      <c r="I198">
        <v>93.846999999999994</v>
      </c>
      <c r="J198" s="9">
        <f ca="1">COUNTIF(OFFSET(Unit_CFDAs!A$2,0,0,COUNTA(Unit_CFDAs!A$2:A$68000),1),$I198)</f>
        <v>1</v>
      </c>
      <c r="K198" s="9">
        <f ca="1">COUNTIF(OFFSET(Unit_CFDAs!B$2,0,0,COUNTA(Unit_CFDAs!B$2:B$68000),1),$I198)</f>
        <v>0</v>
      </c>
      <c r="L198" s="9">
        <f ca="1">COUNTIF(OFFSET(Unit_CFDAs!C$2,0,0,COUNTA(Unit_CFDAs!C$2:C$68000),1),$I198)</f>
        <v>1</v>
      </c>
      <c r="M198" s="9">
        <f ca="1">COUNTIF(OFFSET(Unit_CFDAs!D$2,0,0,COUNTA(Unit_CFDAs!D$2:D$68000),1),$I198)</f>
        <v>1</v>
      </c>
      <c r="N198" s="9">
        <f ca="1">COUNTIF(OFFSET(Unit_CFDAs!E$2,0,0,COUNTA(Unit_CFDAs!E$2:E$68000),1),$I198)</f>
        <v>0</v>
      </c>
      <c r="O198" s="10">
        <f ca="1">COUNTIF(OFFSET(Unit_CFDAs!F$2,0,0,COUNTA(Unit_CFDAs!F$2:F$68000),1),$I198)</f>
        <v>0</v>
      </c>
      <c r="P198" s="13">
        <f ca="1">COUNTIF(OFFSET(Unit_CFDAs!G$2,0,0,COUNTA(Unit_CFDAs!G$2:G$68000),1),$I198)</f>
        <v>0</v>
      </c>
      <c r="Q198" s="13">
        <f ca="1">COUNTIF(OFFSET(Unit_CFDAs!H$2,0,0,COUNTA(Unit_CFDAs!H$2:H$68000),1),$I198)</f>
        <v>0</v>
      </c>
      <c r="R198" s="13">
        <f ca="1">COUNTIF(OFFSET(Unit_CFDAs!I$2,0,0,COUNTA(Unit_CFDAs!I$2:I$68000),1),$I198)</f>
        <v>1</v>
      </c>
      <c r="S198" s="13">
        <f ca="1">COUNTIF(OFFSET(Unit_CFDAs!J$2,0,0,COUNTA(Unit_CFDAs!J$2:J$68000),1),$I198)</f>
        <v>1</v>
      </c>
      <c r="T198" s="13">
        <f ca="1">COUNTIF(OFFSET(Unit_CFDAs!K$2,0,0,COUNTA(Unit_CFDAs!K$2:K$68000),1),$I198)</f>
        <v>0</v>
      </c>
      <c r="U198" t="str">
        <f>INDEX('CFDA-Defs'!$C$2:$C$68000,MATCH(I198,'CFDA-Defs'!$B$2:$B$68000))</f>
        <v>National Institutes Of Health, Department Of Health And Human Services</v>
      </c>
      <c r="V198" t="str">
        <f>INDEX('CFDA-Defs'!$A$2:$A$68000,MATCH(I198,'CFDA-Defs'!$B$2:$B$68000))</f>
        <v>Diabetes, Digestive, and Kidney Diseases Extramural Research</v>
      </c>
    </row>
    <row r="199" spans="1:22">
      <c r="A199" s="1">
        <v>40712</v>
      </c>
      <c r="B199" s="1">
        <v>41200</v>
      </c>
      <c r="C199" t="s">
        <v>451</v>
      </c>
      <c r="D199" t="s">
        <v>452</v>
      </c>
      <c r="E199" t="s">
        <v>15</v>
      </c>
      <c r="F199" t="s">
        <v>12</v>
      </c>
      <c r="G199" t="s">
        <v>453</v>
      </c>
      <c r="H199" t="s">
        <v>454</v>
      </c>
      <c r="I199">
        <v>93.846999999999994</v>
      </c>
      <c r="J199" s="9">
        <f ca="1">COUNTIF(OFFSET(Unit_CFDAs!A$2,0,0,COUNTA(Unit_CFDAs!A$2:A$68000),1),$I199)</f>
        <v>1</v>
      </c>
      <c r="K199" s="9">
        <f ca="1">COUNTIF(OFFSET(Unit_CFDAs!B$2,0,0,COUNTA(Unit_CFDAs!B$2:B$68000),1),$I199)</f>
        <v>0</v>
      </c>
      <c r="L199" s="9">
        <f ca="1">COUNTIF(OFFSET(Unit_CFDAs!C$2,0,0,COUNTA(Unit_CFDAs!C$2:C$68000),1),$I199)</f>
        <v>1</v>
      </c>
      <c r="M199" s="9">
        <f ca="1">COUNTIF(OFFSET(Unit_CFDAs!D$2,0,0,COUNTA(Unit_CFDAs!D$2:D$68000),1),$I199)</f>
        <v>1</v>
      </c>
      <c r="N199" s="9">
        <f ca="1">COUNTIF(OFFSET(Unit_CFDAs!E$2,0,0,COUNTA(Unit_CFDAs!E$2:E$68000),1),$I199)</f>
        <v>0</v>
      </c>
      <c r="O199" s="10">
        <f ca="1">COUNTIF(OFFSET(Unit_CFDAs!F$2,0,0,COUNTA(Unit_CFDAs!F$2:F$68000),1),$I199)</f>
        <v>0</v>
      </c>
      <c r="P199" s="13">
        <f ca="1">COUNTIF(OFFSET(Unit_CFDAs!G$2,0,0,COUNTA(Unit_CFDAs!G$2:G$68000),1),$I199)</f>
        <v>0</v>
      </c>
      <c r="Q199" s="13">
        <f ca="1">COUNTIF(OFFSET(Unit_CFDAs!H$2,0,0,COUNTA(Unit_CFDAs!H$2:H$68000),1),$I199)</f>
        <v>0</v>
      </c>
      <c r="R199" s="13">
        <f ca="1">COUNTIF(OFFSET(Unit_CFDAs!I$2,0,0,COUNTA(Unit_CFDAs!I$2:I$68000),1),$I199)</f>
        <v>1</v>
      </c>
      <c r="S199" s="13">
        <f ca="1">COUNTIF(OFFSET(Unit_CFDAs!J$2,0,0,COUNTA(Unit_CFDAs!J$2:J$68000),1),$I199)</f>
        <v>1</v>
      </c>
      <c r="T199" s="13">
        <f ca="1">COUNTIF(OFFSET(Unit_CFDAs!K$2,0,0,COUNTA(Unit_CFDAs!K$2:K$68000),1),$I199)</f>
        <v>0</v>
      </c>
      <c r="U199" t="str">
        <f>INDEX('CFDA-Defs'!$C$2:$C$68000,MATCH(I199,'CFDA-Defs'!$B$2:$B$68000))</f>
        <v>National Institutes Of Health, Department Of Health And Human Services</v>
      </c>
      <c r="V199" t="str">
        <f>INDEX('CFDA-Defs'!$A$2:$A$68000,MATCH(I199,'CFDA-Defs'!$B$2:$B$68000))</f>
        <v>Diabetes, Digestive, and Kidney Diseases Extramural Research</v>
      </c>
    </row>
    <row r="200" spans="1:22">
      <c r="A200" s="1">
        <v>40712</v>
      </c>
      <c r="B200" s="1">
        <v>41215</v>
      </c>
      <c r="C200" t="s">
        <v>479</v>
      </c>
      <c r="D200" t="s">
        <v>480</v>
      </c>
      <c r="E200" t="s">
        <v>15</v>
      </c>
      <c r="F200">
        <v>200000</v>
      </c>
      <c r="G200" t="s">
        <v>481</v>
      </c>
      <c r="H200" t="s">
        <v>482</v>
      </c>
      <c r="I200">
        <v>93.278999999999996</v>
      </c>
      <c r="J200" s="9">
        <f ca="1">COUNTIF(OFFSET(Unit_CFDAs!A$2,0,0,COUNTA(Unit_CFDAs!A$2:A$68000),1),$I200)</f>
        <v>1</v>
      </c>
      <c r="K200" s="9">
        <f ca="1">COUNTIF(OFFSET(Unit_CFDAs!B$2,0,0,COUNTA(Unit_CFDAs!B$2:B$68000),1),$I200)</f>
        <v>0</v>
      </c>
      <c r="L200" s="9">
        <f ca="1">COUNTIF(OFFSET(Unit_CFDAs!C$2,0,0,COUNTA(Unit_CFDAs!C$2:C$68000),1),$I200)</f>
        <v>1</v>
      </c>
      <c r="M200" s="9">
        <f ca="1">COUNTIF(OFFSET(Unit_CFDAs!D$2,0,0,COUNTA(Unit_CFDAs!D$2:D$68000),1),$I200)</f>
        <v>1</v>
      </c>
      <c r="N200" s="9">
        <f ca="1">COUNTIF(OFFSET(Unit_CFDAs!E$2,0,0,COUNTA(Unit_CFDAs!E$2:E$68000),1),$I200)</f>
        <v>0</v>
      </c>
      <c r="O200" s="10">
        <f ca="1">COUNTIF(OFFSET(Unit_CFDAs!F$2,0,0,COUNTA(Unit_CFDAs!F$2:F$68000),1),$I200)</f>
        <v>0</v>
      </c>
      <c r="P200" s="13">
        <f ca="1">COUNTIF(OFFSET(Unit_CFDAs!G$2,0,0,COUNTA(Unit_CFDAs!G$2:G$68000),1),$I200)</f>
        <v>0</v>
      </c>
      <c r="Q200" s="13">
        <f ca="1">COUNTIF(OFFSET(Unit_CFDAs!H$2,0,0,COUNTA(Unit_CFDAs!H$2:H$68000),1),$I200)</f>
        <v>1</v>
      </c>
      <c r="R200" s="13">
        <f ca="1">COUNTIF(OFFSET(Unit_CFDAs!I$2,0,0,COUNTA(Unit_CFDAs!I$2:I$68000),1),$I200)</f>
        <v>1</v>
      </c>
      <c r="S200" s="13">
        <f ca="1">COUNTIF(OFFSET(Unit_CFDAs!J$2,0,0,COUNTA(Unit_CFDAs!J$2:J$68000),1),$I200)</f>
        <v>1</v>
      </c>
      <c r="T200" s="13">
        <f ca="1">COUNTIF(OFFSET(Unit_CFDAs!K$2,0,0,COUNTA(Unit_CFDAs!K$2:K$68000),1),$I200)</f>
        <v>0</v>
      </c>
      <c r="U200" t="str">
        <f>INDEX('CFDA-Defs'!$C$2:$C$68000,MATCH(I200,'CFDA-Defs'!$B$2:$B$68000))</f>
        <v>National Institutes Of Health, Department Of Health And Human Services</v>
      </c>
      <c r="V200" t="str">
        <f>INDEX('CFDA-Defs'!$A$2:$A$68000,MATCH(I200,'CFDA-Defs'!$B$2:$B$68000))</f>
        <v>Drug Abuse and Addiction Research Programs</v>
      </c>
    </row>
    <row r="201" spans="1:22">
      <c r="A201" s="1">
        <v>40712</v>
      </c>
      <c r="B201" s="1">
        <v>41215</v>
      </c>
      <c r="C201" t="s">
        <v>507</v>
      </c>
      <c r="D201" t="s">
        <v>508</v>
      </c>
      <c r="E201" t="s">
        <v>15</v>
      </c>
      <c r="F201">
        <v>350000</v>
      </c>
      <c r="G201" t="s">
        <v>481</v>
      </c>
      <c r="H201" t="s">
        <v>509</v>
      </c>
      <c r="I201">
        <v>93.278999999999996</v>
      </c>
      <c r="J201" s="9">
        <f ca="1">COUNTIF(OFFSET(Unit_CFDAs!A$2,0,0,COUNTA(Unit_CFDAs!A$2:A$68000),1),$I201)</f>
        <v>1</v>
      </c>
      <c r="K201" s="9">
        <f ca="1">COUNTIF(OFFSET(Unit_CFDAs!B$2,0,0,COUNTA(Unit_CFDAs!B$2:B$68000),1),$I201)</f>
        <v>0</v>
      </c>
      <c r="L201" s="9">
        <f ca="1">COUNTIF(OFFSET(Unit_CFDAs!C$2,0,0,COUNTA(Unit_CFDAs!C$2:C$68000),1),$I201)</f>
        <v>1</v>
      </c>
      <c r="M201" s="9">
        <f ca="1">COUNTIF(OFFSET(Unit_CFDAs!D$2,0,0,COUNTA(Unit_CFDAs!D$2:D$68000),1),$I201)</f>
        <v>1</v>
      </c>
      <c r="N201" s="9">
        <f ca="1">COUNTIF(OFFSET(Unit_CFDAs!E$2,0,0,COUNTA(Unit_CFDAs!E$2:E$68000),1),$I201)</f>
        <v>0</v>
      </c>
      <c r="O201" s="10">
        <f ca="1">COUNTIF(OFFSET(Unit_CFDAs!F$2,0,0,COUNTA(Unit_CFDAs!F$2:F$68000),1),$I201)</f>
        <v>0</v>
      </c>
      <c r="P201" s="13">
        <f ca="1">COUNTIF(OFFSET(Unit_CFDAs!G$2,0,0,COUNTA(Unit_CFDAs!G$2:G$68000),1),$I201)</f>
        <v>0</v>
      </c>
      <c r="Q201" s="13">
        <f ca="1">COUNTIF(OFFSET(Unit_CFDAs!H$2,0,0,COUNTA(Unit_CFDAs!H$2:H$68000),1),$I201)</f>
        <v>1</v>
      </c>
      <c r="R201" s="13">
        <f ca="1">COUNTIF(OFFSET(Unit_CFDAs!I$2,0,0,COUNTA(Unit_CFDAs!I$2:I$68000),1),$I201)</f>
        <v>1</v>
      </c>
      <c r="S201" s="13">
        <f ca="1">COUNTIF(OFFSET(Unit_CFDAs!J$2,0,0,COUNTA(Unit_CFDAs!J$2:J$68000),1),$I201)</f>
        <v>1</v>
      </c>
      <c r="T201" s="13">
        <f ca="1">COUNTIF(OFFSET(Unit_CFDAs!K$2,0,0,COUNTA(Unit_CFDAs!K$2:K$68000),1),$I201)</f>
        <v>0</v>
      </c>
      <c r="U201" t="str">
        <f>INDEX('CFDA-Defs'!$C$2:$C$68000,MATCH(I201,'CFDA-Defs'!$B$2:$B$68000))</f>
        <v>National Institutes Of Health, Department Of Health And Human Services</v>
      </c>
      <c r="V201" t="str">
        <f>INDEX('CFDA-Defs'!$A$2:$A$68000,MATCH(I201,'CFDA-Defs'!$B$2:$B$68000))</f>
        <v>Drug Abuse and Addiction Research Programs</v>
      </c>
    </row>
    <row r="202" spans="1:22">
      <c r="A202" s="1">
        <v>40684</v>
      </c>
      <c r="B202" s="1">
        <v>41195</v>
      </c>
      <c r="C202" t="s">
        <v>471</v>
      </c>
      <c r="D202" t="s">
        <v>472</v>
      </c>
      <c r="E202" t="s">
        <v>15</v>
      </c>
      <c r="F202" t="s">
        <v>12</v>
      </c>
      <c r="G202" t="s">
        <v>473</v>
      </c>
      <c r="H202" t="s">
        <v>474</v>
      </c>
      <c r="I202">
        <v>93.242000000000004</v>
      </c>
      <c r="J202" s="9">
        <f ca="1">COUNTIF(OFFSET(Unit_CFDAs!A$2,0,0,COUNTA(Unit_CFDAs!A$2:A$68000),1),$I202)</f>
        <v>1</v>
      </c>
      <c r="K202" s="9">
        <f ca="1">COUNTIF(OFFSET(Unit_CFDAs!B$2,0,0,COUNTA(Unit_CFDAs!B$2:B$68000),1),$I202)</f>
        <v>0</v>
      </c>
      <c r="L202" s="9">
        <f ca="1">COUNTIF(OFFSET(Unit_CFDAs!C$2,0,0,COUNTA(Unit_CFDAs!C$2:C$68000),1),$I202)</f>
        <v>1</v>
      </c>
      <c r="M202" s="9">
        <f ca="1">COUNTIF(OFFSET(Unit_CFDAs!D$2,0,0,COUNTA(Unit_CFDAs!D$2:D$68000),1),$I202)</f>
        <v>1</v>
      </c>
      <c r="N202" s="9">
        <f ca="1">COUNTIF(OFFSET(Unit_CFDAs!E$2,0,0,COUNTA(Unit_CFDAs!E$2:E$68000),1),$I202)</f>
        <v>0</v>
      </c>
      <c r="O202" s="10">
        <f ca="1">COUNTIF(OFFSET(Unit_CFDAs!F$2,0,0,COUNTA(Unit_CFDAs!F$2:F$68000),1),$I202)</f>
        <v>1</v>
      </c>
      <c r="P202" s="13">
        <f ca="1">COUNTIF(OFFSET(Unit_CFDAs!G$2,0,0,COUNTA(Unit_CFDAs!G$2:G$68000),1),$I202)</f>
        <v>1</v>
      </c>
      <c r="Q202" s="13">
        <f ca="1">COUNTIF(OFFSET(Unit_CFDAs!H$2,0,0,COUNTA(Unit_CFDAs!H$2:H$68000),1),$I202)</f>
        <v>0</v>
      </c>
      <c r="R202" s="13">
        <f ca="1">COUNTIF(OFFSET(Unit_CFDAs!I$2,0,0,COUNTA(Unit_CFDAs!I$2:I$68000),1),$I202)</f>
        <v>1</v>
      </c>
      <c r="S202" s="13">
        <f ca="1">COUNTIF(OFFSET(Unit_CFDAs!J$2,0,0,COUNTA(Unit_CFDAs!J$2:J$68000),1),$I202)</f>
        <v>1</v>
      </c>
      <c r="T202" s="13">
        <f ca="1">COUNTIF(OFFSET(Unit_CFDAs!K$2,0,0,COUNTA(Unit_CFDAs!K$2:K$68000),1),$I202)</f>
        <v>0</v>
      </c>
      <c r="U202" t="str">
        <f>INDEX('CFDA-Defs'!$C$2:$C$68000,MATCH(I202,'CFDA-Defs'!$B$2:$B$68000))</f>
        <v>National Institutes Of Health, Department Of Health And Human Services</v>
      </c>
      <c r="V202" t="str">
        <f>INDEX('CFDA-Defs'!$A$2:$A$68000,MATCH(I202,'CFDA-Defs'!$B$2:$B$68000))</f>
        <v>Mental Health Research Grants</v>
      </c>
    </row>
    <row r="203" spans="1:22">
      <c r="A203" s="1">
        <v>40676</v>
      </c>
      <c r="B203" s="1">
        <v>41138</v>
      </c>
      <c r="C203" t="s">
        <v>384</v>
      </c>
      <c r="D203" t="s">
        <v>385</v>
      </c>
      <c r="E203" t="s">
        <v>15</v>
      </c>
      <c r="F203">
        <v>200000</v>
      </c>
      <c r="G203" t="s">
        <v>386</v>
      </c>
      <c r="H203" t="s">
        <v>387</v>
      </c>
      <c r="I203">
        <v>93.393000000000001</v>
      </c>
      <c r="J203" s="9">
        <f ca="1">COUNTIF(OFFSET(Unit_CFDAs!A$2,0,0,COUNTA(Unit_CFDAs!A$2:A$68000),1),$I203)</f>
        <v>1</v>
      </c>
      <c r="K203" s="9">
        <f ca="1">COUNTIF(OFFSET(Unit_CFDAs!B$2,0,0,COUNTA(Unit_CFDAs!B$2:B$68000),1),$I203)</f>
        <v>0</v>
      </c>
      <c r="L203" s="9">
        <f ca="1">COUNTIF(OFFSET(Unit_CFDAs!C$2,0,0,COUNTA(Unit_CFDAs!C$2:C$68000),1),$I203)</f>
        <v>1</v>
      </c>
      <c r="M203" s="9">
        <f ca="1">COUNTIF(OFFSET(Unit_CFDAs!D$2,0,0,COUNTA(Unit_CFDAs!D$2:D$68000),1),$I203)</f>
        <v>1</v>
      </c>
      <c r="N203" s="9">
        <f ca="1">COUNTIF(OFFSET(Unit_CFDAs!E$2,0,0,COUNTA(Unit_CFDAs!E$2:E$68000),1),$I203)</f>
        <v>0</v>
      </c>
      <c r="O203" s="10">
        <f ca="1">COUNTIF(OFFSET(Unit_CFDAs!F$2,0,0,COUNTA(Unit_CFDAs!F$2:F$68000),1),$I203)</f>
        <v>2</v>
      </c>
      <c r="P203" s="13">
        <f ca="1">COUNTIF(OFFSET(Unit_CFDAs!G$2,0,0,COUNTA(Unit_CFDAs!G$2:G$68000),1),$I203)</f>
        <v>0</v>
      </c>
      <c r="Q203" s="13">
        <f ca="1">COUNTIF(OFFSET(Unit_CFDAs!H$2,0,0,COUNTA(Unit_CFDAs!H$2:H$68000),1),$I203)</f>
        <v>1</v>
      </c>
      <c r="R203" s="13">
        <f ca="1">COUNTIF(OFFSET(Unit_CFDAs!I$2,0,0,COUNTA(Unit_CFDAs!I$2:I$68000),1),$I203)</f>
        <v>1</v>
      </c>
      <c r="S203" s="13">
        <f ca="1">COUNTIF(OFFSET(Unit_CFDAs!J$2,0,0,COUNTA(Unit_CFDAs!J$2:J$68000),1),$I203)</f>
        <v>1</v>
      </c>
      <c r="T203" s="13">
        <f ca="1">COUNTIF(OFFSET(Unit_CFDAs!K$2,0,0,COUNTA(Unit_CFDAs!K$2:K$68000),1),$I203)</f>
        <v>0</v>
      </c>
      <c r="U203" t="str">
        <f>INDEX('CFDA-Defs'!$C$2:$C$68000,MATCH(I203,'CFDA-Defs'!$B$2:$B$68000))</f>
        <v>National Institutes Of Health, Department Of Health And Human Services</v>
      </c>
      <c r="V203" t="str">
        <f>INDEX('CFDA-Defs'!$A$2:$A$68000,MATCH(I203,'CFDA-Defs'!$B$2:$B$68000))</f>
        <v>Cancer Cause and Prevention Research</v>
      </c>
    </row>
    <row r="204" spans="1:22">
      <c r="A204" s="1">
        <v>40676</v>
      </c>
      <c r="B204" s="1">
        <v>41138</v>
      </c>
      <c r="C204" t="s">
        <v>411</v>
      </c>
      <c r="D204" t="s">
        <v>412</v>
      </c>
      <c r="E204" t="s">
        <v>15</v>
      </c>
      <c r="F204" t="s">
        <v>12</v>
      </c>
      <c r="G204" t="s">
        <v>386</v>
      </c>
      <c r="H204" t="s">
        <v>413</v>
      </c>
      <c r="I204">
        <v>93.394999999999996</v>
      </c>
      <c r="J204" s="9">
        <f ca="1">COUNTIF(OFFSET(Unit_CFDAs!A$2,0,0,COUNTA(Unit_CFDAs!A$2:A$68000),1),$I204)</f>
        <v>1</v>
      </c>
      <c r="K204" s="9">
        <f ca="1">COUNTIF(OFFSET(Unit_CFDAs!B$2,0,0,COUNTA(Unit_CFDAs!B$2:B$68000),1),$I204)</f>
        <v>0</v>
      </c>
      <c r="L204" s="9">
        <f ca="1">COUNTIF(OFFSET(Unit_CFDAs!C$2,0,0,COUNTA(Unit_CFDAs!C$2:C$68000),1),$I204)</f>
        <v>0</v>
      </c>
      <c r="M204" s="9">
        <f ca="1">COUNTIF(OFFSET(Unit_CFDAs!D$2,0,0,COUNTA(Unit_CFDAs!D$2:D$68000),1),$I204)</f>
        <v>1</v>
      </c>
      <c r="N204" s="9">
        <f ca="1">COUNTIF(OFFSET(Unit_CFDAs!E$2,0,0,COUNTA(Unit_CFDAs!E$2:E$68000),1),$I204)</f>
        <v>0</v>
      </c>
      <c r="O204" s="10">
        <f ca="1">COUNTIF(OFFSET(Unit_CFDAs!F$2,0,0,COUNTA(Unit_CFDAs!F$2:F$68000),1),$I204)</f>
        <v>0</v>
      </c>
      <c r="P204" s="13">
        <f ca="1">COUNTIF(OFFSET(Unit_CFDAs!G$2,0,0,COUNTA(Unit_CFDAs!G$2:G$68000),1),$I204)</f>
        <v>0</v>
      </c>
      <c r="Q204" s="13">
        <f ca="1">COUNTIF(OFFSET(Unit_CFDAs!H$2,0,0,COUNTA(Unit_CFDAs!H$2:H$68000),1),$I204)</f>
        <v>0</v>
      </c>
      <c r="R204" s="13">
        <f ca="1">COUNTIF(OFFSET(Unit_CFDAs!I$2,0,0,COUNTA(Unit_CFDAs!I$2:I$68000),1),$I204)</f>
        <v>1</v>
      </c>
      <c r="S204" s="13">
        <f ca="1">COUNTIF(OFFSET(Unit_CFDAs!J$2,0,0,COUNTA(Unit_CFDAs!J$2:J$68000),1),$I204)</f>
        <v>0</v>
      </c>
      <c r="T204" s="13">
        <f ca="1">COUNTIF(OFFSET(Unit_CFDAs!K$2,0,0,COUNTA(Unit_CFDAs!K$2:K$68000),1),$I204)</f>
        <v>0</v>
      </c>
      <c r="U204" t="str">
        <f>INDEX('CFDA-Defs'!$C$2:$C$68000,MATCH(I204,'CFDA-Defs'!$B$2:$B$68000))</f>
        <v>National Institutes Of Health, Department Of Health And Human Services</v>
      </c>
      <c r="V204" t="str">
        <f>INDEX('CFDA-Defs'!$A$2:$A$68000,MATCH(I204,'CFDA-Defs'!$B$2:$B$68000))</f>
        <v>Cancer Treatment Research</v>
      </c>
    </row>
    <row r="205" spans="1:22">
      <c r="A205" s="1">
        <v>40640</v>
      </c>
      <c r="B205" s="1">
        <v>41229</v>
      </c>
      <c r="C205" t="s">
        <v>380</v>
      </c>
      <c r="D205" t="s">
        <v>381</v>
      </c>
      <c r="E205" t="s">
        <v>15</v>
      </c>
      <c r="F205" t="s">
        <v>12</v>
      </c>
      <c r="G205" t="s">
        <v>382</v>
      </c>
      <c r="H205" t="s">
        <v>383</v>
      </c>
      <c r="I205">
        <v>93.846999999999994</v>
      </c>
      <c r="J205" s="9">
        <f ca="1">COUNTIF(OFFSET(Unit_CFDAs!A$2,0,0,COUNTA(Unit_CFDAs!A$2:A$68000),1),$I205)</f>
        <v>1</v>
      </c>
      <c r="K205" s="9">
        <f ca="1">COUNTIF(OFFSET(Unit_CFDAs!B$2,0,0,COUNTA(Unit_CFDAs!B$2:B$68000),1),$I205)</f>
        <v>0</v>
      </c>
      <c r="L205" s="9">
        <f ca="1">COUNTIF(OFFSET(Unit_CFDAs!C$2,0,0,COUNTA(Unit_CFDAs!C$2:C$68000),1),$I205)</f>
        <v>1</v>
      </c>
      <c r="M205" s="9">
        <f ca="1">COUNTIF(OFFSET(Unit_CFDAs!D$2,0,0,COUNTA(Unit_CFDAs!D$2:D$68000),1),$I205)</f>
        <v>1</v>
      </c>
      <c r="N205" s="9">
        <f ca="1">COUNTIF(OFFSET(Unit_CFDAs!E$2,0,0,COUNTA(Unit_CFDAs!E$2:E$68000),1),$I205)</f>
        <v>0</v>
      </c>
      <c r="O205" s="10">
        <f ca="1">COUNTIF(OFFSET(Unit_CFDAs!F$2,0,0,COUNTA(Unit_CFDAs!F$2:F$68000),1),$I205)</f>
        <v>0</v>
      </c>
      <c r="P205" s="13">
        <f ca="1">COUNTIF(OFFSET(Unit_CFDAs!G$2,0,0,COUNTA(Unit_CFDAs!G$2:G$68000),1),$I205)</f>
        <v>0</v>
      </c>
      <c r="Q205" s="13">
        <f ca="1">COUNTIF(OFFSET(Unit_CFDAs!H$2,0,0,COUNTA(Unit_CFDAs!H$2:H$68000),1),$I205)</f>
        <v>0</v>
      </c>
      <c r="R205" s="13">
        <f ca="1">COUNTIF(OFFSET(Unit_CFDAs!I$2,0,0,COUNTA(Unit_CFDAs!I$2:I$68000),1),$I205)</f>
        <v>1</v>
      </c>
      <c r="S205" s="13">
        <f ca="1">COUNTIF(OFFSET(Unit_CFDAs!J$2,0,0,COUNTA(Unit_CFDAs!J$2:J$68000),1),$I205)</f>
        <v>1</v>
      </c>
      <c r="T205" s="13">
        <f ca="1">COUNTIF(OFFSET(Unit_CFDAs!K$2,0,0,COUNTA(Unit_CFDAs!K$2:K$68000),1),$I205)</f>
        <v>0</v>
      </c>
      <c r="U205" t="str">
        <f>INDEX('CFDA-Defs'!$C$2:$C$68000,MATCH(I205,'CFDA-Defs'!$B$2:$B$68000))</f>
        <v>National Institutes Of Health, Department Of Health And Human Services</v>
      </c>
      <c r="V205" t="str">
        <f>INDEX('CFDA-Defs'!$A$2:$A$68000,MATCH(I205,'CFDA-Defs'!$B$2:$B$68000))</f>
        <v>Diabetes, Digestive, and Kidney Diseases Extramural Research</v>
      </c>
    </row>
    <row r="206" spans="1:22">
      <c r="A206" s="1">
        <v>40631</v>
      </c>
      <c r="B206" s="1">
        <v>41195</v>
      </c>
      <c r="C206" t="s">
        <v>407</v>
      </c>
      <c r="D206" t="s">
        <v>408</v>
      </c>
      <c r="E206" t="s">
        <v>15</v>
      </c>
      <c r="F206" t="s">
        <v>12</v>
      </c>
      <c r="G206" t="s">
        <v>409</v>
      </c>
      <c r="H206" t="s">
        <v>410</v>
      </c>
      <c r="I206">
        <v>93.242000000000004</v>
      </c>
      <c r="J206" s="9">
        <f ca="1">COUNTIF(OFFSET(Unit_CFDAs!A$2,0,0,COUNTA(Unit_CFDAs!A$2:A$68000),1),$I206)</f>
        <v>1</v>
      </c>
      <c r="K206" s="9">
        <f ca="1">COUNTIF(OFFSET(Unit_CFDAs!B$2,0,0,COUNTA(Unit_CFDAs!B$2:B$68000),1),$I206)</f>
        <v>0</v>
      </c>
      <c r="L206" s="9">
        <f ca="1">COUNTIF(OFFSET(Unit_CFDAs!C$2,0,0,COUNTA(Unit_CFDAs!C$2:C$68000),1),$I206)</f>
        <v>1</v>
      </c>
      <c r="M206" s="9">
        <f ca="1">COUNTIF(OFFSET(Unit_CFDAs!D$2,0,0,COUNTA(Unit_CFDAs!D$2:D$68000),1),$I206)</f>
        <v>1</v>
      </c>
      <c r="N206" s="9">
        <f ca="1">COUNTIF(OFFSET(Unit_CFDAs!E$2,0,0,COUNTA(Unit_CFDAs!E$2:E$68000),1),$I206)</f>
        <v>0</v>
      </c>
      <c r="O206" s="10">
        <f ca="1">COUNTIF(OFFSET(Unit_CFDAs!F$2,0,0,COUNTA(Unit_CFDAs!F$2:F$68000),1),$I206)</f>
        <v>1</v>
      </c>
      <c r="P206" s="13">
        <f ca="1">COUNTIF(OFFSET(Unit_CFDAs!G$2,0,0,COUNTA(Unit_CFDAs!G$2:G$68000),1),$I206)</f>
        <v>1</v>
      </c>
      <c r="Q206" s="13">
        <f ca="1">COUNTIF(OFFSET(Unit_CFDAs!H$2,0,0,COUNTA(Unit_CFDAs!H$2:H$68000),1),$I206)</f>
        <v>0</v>
      </c>
      <c r="R206" s="13">
        <f ca="1">COUNTIF(OFFSET(Unit_CFDAs!I$2,0,0,COUNTA(Unit_CFDAs!I$2:I$68000),1),$I206)</f>
        <v>1</v>
      </c>
      <c r="S206" s="13">
        <f ca="1">COUNTIF(OFFSET(Unit_CFDAs!J$2,0,0,COUNTA(Unit_CFDAs!J$2:J$68000),1),$I206)</f>
        <v>1</v>
      </c>
      <c r="T206" s="13">
        <f ca="1">COUNTIF(OFFSET(Unit_CFDAs!K$2,0,0,COUNTA(Unit_CFDAs!K$2:K$68000),1),$I206)</f>
        <v>0</v>
      </c>
      <c r="U206" t="str">
        <f>INDEX('CFDA-Defs'!$C$2:$C$68000,MATCH(I206,'CFDA-Defs'!$B$2:$B$68000))</f>
        <v>National Institutes Of Health, Department Of Health And Human Services</v>
      </c>
      <c r="V206" t="str">
        <f>INDEX('CFDA-Defs'!$A$2:$A$68000,MATCH(I206,'CFDA-Defs'!$B$2:$B$68000))</f>
        <v>Mental Health Research Grants</v>
      </c>
    </row>
    <row r="207" spans="1:22">
      <c r="A207" s="1">
        <v>40631</v>
      </c>
      <c r="B207" s="1">
        <v>41195</v>
      </c>
      <c r="C207" t="s">
        <v>430</v>
      </c>
      <c r="D207" t="s">
        <v>431</v>
      </c>
      <c r="E207" t="s">
        <v>15</v>
      </c>
      <c r="F207" t="s">
        <v>12</v>
      </c>
      <c r="G207" t="s">
        <v>432</v>
      </c>
      <c r="H207" t="s">
        <v>433</v>
      </c>
      <c r="I207">
        <v>93.242000000000004</v>
      </c>
      <c r="J207" s="9">
        <f ca="1">COUNTIF(OFFSET(Unit_CFDAs!A$2,0,0,COUNTA(Unit_CFDAs!A$2:A$68000),1),$I207)</f>
        <v>1</v>
      </c>
      <c r="K207" s="9">
        <f ca="1">COUNTIF(OFFSET(Unit_CFDAs!B$2,0,0,COUNTA(Unit_CFDAs!B$2:B$68000),1),$I207)</f>
        <v>0</v>
      </c>
      <c r="L207" s="9">
        <f ca="1">COUNTIF(OFFSET(Unit_CFDAs!C$2,0,0,COUNTA(Unit_CFDAs!C$2:C$68000),1),$I207)</f>
        <v>1</v>
      </c>
      <c r="M207" s="9">
        <f ca="1">COUNTIF(OFFSET(Unit_CFDAs!D$2,0,0,COUNTA(Unit_CFDAs!D$2:D$68000),1),$I207)</f>
        <v>1</v>
      </c>
      <c r="N207" s="9">
        <f ca="1">COUNTIF(OFFSET(Unit_CFDAs!E$2,0,0,COUNTA(Unit_CFDAs!E$2:E$68000),1),$I207)</f>
        <v>0</v>
      </c>
      <c r="O207" s="10">
        <f ca="1">COUNTIF(OFFSET(Unit_CFDAs!F$2,0,0,COUNTA(Unit_CFDAs!F$2:F$68000),1),$I207)</f>
        <v>1</v>
      </c>
      <c r="P207" s="13">
        <f ca="1">COUNTIF(OFFSET(Unit_CFDAs!G$2,0,0,COUNTA(Unit_CFDAs!G$2:G$68000),1),$I207)</f>
        <v>1</v>
      </c>
      <c r="Q207" s="13">
        <f ca="1">COUNTIF(OFFSET(Unit_CFDAs!H$2,0,0,COUNTA(Unit_CFDAs!H$2:H$68000),1),$I207)</f>
        <v>0</v>
      </c>
      <c r="R207" s="13">
        <f ca="1">COUNTIF(OFFSET(Unit_CFDAs!I$2,0,0,COUNTA(Unit_CFDAs!I$2:I$68000),1),$I207)</f>
        <v>1</v>
      </c>
      <c r="S207" s="13">
        <f ca="1">COUNTIF(OFFSET(Unit_CFDAs!J$2,0,0,COUNTA(Unit_CFDAs!J$2:J$68000),1),$I207)</f>
        <v>1</v>
      </c>
      <c r="T207" s="13">
        <f ca="1">COUNTIF(OFFSET(Unit_CFDAs!K$2,0,0,COUNTA(Unit_CFDAs!K$2:K$68000),1),$I207)</f>
        <v>0</v>
      </c>
      <c r="U207" t="str">
        <f>INDEX('CFDA-Defs'!$C$2:$C$68000,MATCH(I207,'CFDA-Defs'!$B$2:$B$68000))</f>
        <v>National Institutes Of Health, Department Of Health And Human Services</v>
      </c>
      <c r="V207" t="str">
        <f>INDEX('CFDA-Defs'!$A$2:$A$68000,MATCH(I207,'CFDA-Defs'!$B$2:$B$68000))</f>
        <v>Mental Health Research Grants</v>
      </c>
    </row>
    <row r="208" spans="1:22">
      <c r="A208" s="1">
        <v>40631</v>
      </c>
      <c r="B208" s="1">
        <v>41195</v>
      </c>
      <c r="C208" t="s">
        <v>475</v>
      </c>
      <c r="D208" t="s">
        <v>476</v>
      </c>
      <c r="E208" t="s">
        <v>15</v>
      </c>
      <c r="F208" t="s">
        <v>12</v>
      </c>
      <c r="G208" t="s">
        <v>477</v>
      </c>
      <c r="H208" t="s">
        <v>478</v>
      </c>
      <c r="I208">
        <v>93.242000000000004</v>
      </c>
      <c r="J208" s="9">
        <f ca="1">COUNTIF(OFFSET(Unit_CFDAs!A$2,0,0,COUNTA(Unit_CFDAs!A$2:A$68000),1),$I208)</f>
        <v>1</v>
      </c>
      <c r="K208" s="9">
        <f ca="1">COUNTIF(OFFSET(Unit_CFDAs!B$2,0,0,COUNTA(Unit_CFDAs!B$2:B$68000),1),$I208)</f>
        <v>0</v>
      </c>
      <c r="L208" s="9">
        <f ca="1">COUNTIF(OFFSET(Unit_CFDAs!C$2,0,0,COUNTA(Unit_CFDAs!C$2:C$68000),1),$I208)</f>
        <v>1</v>
      </c>
      <c r="M208" s="9">
        <f ca="1">COUNTIF(OFFSET(Unit_CFDAs!D$2,0,0,COUNTA(Unit_CFDAs!D$2:D$68000),1),$I208)</f>
        <v>1</v>
      </c>
      <c r="N208" s="9">
        <f ca="1">COUNTIF(OFFSET(Unit_CFDAs!E$2,0,0,COUNTA(Unit_CFDAs!E$2:E$68000),1),$I208)</f>
        <v>0</v>
      </c>
      <c r="O208" s="10">
        <f ca="1">COUNTIF(OFFSET(Unit_CFDAs!F$2,0,0,COUNTA(Unit_CFDAs!F$2:F$68000),1),$I208)</f>
        <v>1</v>
      </c>
      <c r="P208" s="13">
        <f ca="1">COUNTIF(OFFSET(Unit_CFDAs!G$2,0,0,COUNTA(Unit_CFDAs!G$2:G$68000),1),$I208)</f>
        <v>1</v>
      </c>
      <c r="Q208" s="13">
        <f ca="1">COUNTIF(OFFSET(Unit_CFDAs!H$2,0,0,COUNTA(Unit_CFDAs!H$2:H$68000),1),$I208)</f>
        <v>0</v>
      </c>
      <c r="R208" s="13">
        <f ca="1">COUNTIF(OFFSET(Unit_CFDAs!I$2,0,0,COUNTA(Unit_CFDAs!I$2:I$68000),1),$I208)</f>
        <v>1</v>
      </c>
      <c r="S208" s="13">
        <f ca="1">COUNTIF(OFFSET(Unit_CFDAs!J$2,0,0,COUNTA(Unit_CFDAs!J$2:J$68000),1),$I208)</f>
        <v>1</v>
      </c>
      <c r="T208" s="13">
        <f ca="1">COUNTIF(OFFSET(Unit_CFDAs!K$2,0,0,COUNTA(Unit_CFDAs!K$2:K$68000),1),$I208)</f>
        <v>0</v>
      </c>
      <c r="U208" t="str">
        <f>INDEX('CFDA-Defs'!$C$2:$C$68000,MATCH(I208,'CFDA-Defs'!$B$2:$B$68000))</f>
        <v>National Institutes Of Health, Department Of Health And Human Services</v>
      </c>
      <c r="V208" t="str">
        <f>INDEX('CFDA-Defs'!$A$2:$A$68000,MATCH(I208,'CFDA-Defs'!$B$2:$B$68000))</f>
        <v>Mental Health Research Grants</v>
      </c>
    </row>
    <row r="209" spans="1:22">
      <c r="A209" s="1">
        <v>40631</v>
      </c>
      <c r="B209" s="1">
        <v>41195</v>
      </c>
      <c r="C209" t="s">
        <v>510</v>
      </c>
      <c r="D209" t="s">
        <v>511</v>
      </c>
      <c r="E209" t="s">
        <v>15</v>
      </c>
      <c r="F209">
        <v>225000</v>
      </c>
      <c r="G209" t="s">
        <v>512</v>
      </c>
      <c r="H209" t="s">
        <v>513</v>
      </c>
      <c r="I209">
        <v>93.242000000000004</v>
      </c>
      <c r="J209" s="9">
        <f ca="1">COUNTIF(OFFSET(Unit_CFDAs!A$2,0,0,COUNTA(Unit_CFDAs!A$2:A$68000),1),$I209)</f>
        <v>1</v>
      </c>
      <c r="K209" s="9">
        <f ca="1">COUNTIF(OFFSET(Unit_CFDAs!B$2,0,0,COUNTA(Unit_CFDAs!B$2:B$68000),1),$I209)</f>
        <v>0</v>
      </c>
      <c r="L209" s="9">
        <f ca="1">COUNTIF(OFFSET(Unit_CFDAs!C$2,0,0,COUNTA(Unit_CFDAs!C$2:C$68000),1),$I209)</f>
        <v>1</v>
      </c>
      <c r="M209" s="9">
        <f ca="1">COUNTIF(OFFSET(Unit_CFDAs!D$2,0,0,COUNTA(Unit_CFDAs!D$2:D$68000),1),$I209)</f>
        <v>1</v>
      </c>
      <c r="N209" s="9">
        <f ca="1">COUNTIF(OFFSET(Unit_CFDAs!E$2,0,0,COUNTA(Unit_CFDAs!E$2:E$68000),1),$I209)</f>
        <v>0</v>
      </c>
      <c r="O209" s="10">
        <f ca="1">COUNTIF(OFFSET(Unit_CFDAs!F$2,0,0,COUNTA(Unit_CFDAs!F$2:F$68000),1),$I209)</f>
        <v>1</v>
      </c>
      <c r="P209" s="13">
        <f ca="1">COUNTIF(OFFSET(Unit_CFDAs!G$2,0,0,COUNTA(Unit_CFDAs!G$2:G$68000),1),$I209)</f>
        <v>1</v>
      </c>
      <c r="Q209" s="13">
        <f ca="1">COUNTIF(OFFSET(Unit_CFDAs!H$2,0,0,COUNTA(Unit_CFDAs!H$2:H$68000),1),$I209)</f>
        <v>0</v>
      </c>
      <c r="R209" s="13">
        <f ca="1">COUNTIF(OFFSET(Unit_CFDAs!I$2,0,0,COUNTA(Unit_CFDAs!I$2:I$68000),1),$I209)</f>
        <v>1</v>
      </c>
      <c r="S209" s="13">
        <f ca="1">COUNTIF(OFFSET(Unit_CFDAs!J$2,0,0,COUNTA(Unit_CFDAs!J$2:J$68000),1),$I209)</f>
        <v>1</v>
      </c>
      <c r="T209" s="13">
        <f ca="1">COUNTIF(OFFSET(Unit_CFDAs!K$2,0,0,COUNTA(Unit_CFDAs!K$2:K$68000),1),$I209)</f>
        <v>0</v>
      </c>
      <c r="U209" t="str">
        <f>INDEX('CFDA-Defs'!$C$2:$C$68000,MATCH(I209,'CFDA-Defs'!$B$2:$B$68000))</f>
        <v>National Institutes Of Health, Department Of Health And Human Services</v>
      </c>
      <c r="V209" t="str">
        <f>INDEX('CFDA-Defs'!$A$2:$A$68000,MATCH(I209,'CFDA-Defs'!$B$2:$B$68000))</f>
        <v>Mental Health Research Grants</v>
      </c>
    </row>
    <row r="210" spans="1:22">
      <c r="A210" s="1">
        <v>40631</v>
      </c>
      <c r="B210" s="1">
        <v>41195</v>
      </c>
      <c r="C210" t="s">
        <v>514</v>
      </c>
      <c r="D210" t="s">
        <v>515</v>
      </c>
      <c r="E210" t="s">
        <v>15</v>
      </c>
      <c r="F210">
        <v>2000000</v>
      </c>
      <c r="G210" t="s">
        <v>516</v>
      </c>
      <c r="H210" t="s">
        <v>517</v>
      </c>
      <c r="I210">
        <v>93.242000000000004</v>
      </c>
      <c r="J210" s="9">
        <f ca="1">COUNTIF(OFFSET(Unit_CFDAs!A$2,0,0,COUNTA(Unit_CFDAs!A$2:A$68000),1),$I210)</f>
        <v>1</v>
      </c>
      <c r="K210" s="9">
        <f ca="1">COUNTIF(OFFSET(Unit_CFDAs!B$2,0,0,COUNTA(Unit_CFDAs!B$2:B$68000),1),$I210)</f>
        <v>0</v>
      </c>
      <c r="L210" s="9">
        <f ca="1">COUNTIF(OFFSET(Unit_CFDAs!C$2,0,0,COUNTA(Unit_CFDAs!C$2:C$68000),1),$I210)</f>
        <v>1</v>
      </c>
      <c r="M210" s="9">
        <f ca="1">COUNTIF(OFFSET(Unit_CFDAs!D$2,0,0,COUNTA(Unit_CFDAs!D$2:D$68000),1),$I210)</f>
        <v>1</v>
      </c>
      <c r="N210" s="9">
        <f ca="1">COUNTIF(OFFSET(Unit_CFDAs!E$2,0,0,COUNTA(Unit_CFDAs!E$2:E$68000),1),$I210)</f>
        <v>0</v>
      </c>
      <c r="O210" s="10">
        <f ca="1">COUNTIF(OFFSET(Unit_CFDAs!F$2,0,0,COUNTA(Unit_CFDAs!F$2:F$68000),1),$I210)</f>
        <v>1</v>
      </c>
      <c r="P210" s="13">
        <f ca="1">COUNTIF(OFFSET(Unit_CFDAs!G$2,0,0,COUNTA(Unit_CFDAs!G$2:G$68000),1),$I210)</f>
        <v>1</v>
      </c>
      <c r="Q210" s="13">
        <f ca="1">COUNTIF(OFFSET(Unit_CFDAs!H$2,0,0,COUNTA(Unit_CFDAs!H$2:H$68000),1),$I210)</f>
        <v>0</v>
      </c>
      <c r="R210" s="13">
        <f ca="1">COUNTIF(OFFSET(Unit_CFDAs!I$2,0,0,COUNTA(Unit_CFDAs!I$2:I$68000),1),$I210)</f>
        <v>1</v>
      </c>
      <c r="S210" s="13">
        <f ca="1">COUNTIF(OFFSET(Unit_CFDAs!J$2,0,0,COUNTA(Unit_CFDAs!J$2:J$68000),1),$I210)</f>
        <v>1</v>
      </c>
      <c r="T210" s="13">
        <f ca="1">COUNTIF(OFFSET(Unit_CFDAs!K$2,0,0,COUNTA(Unit_CFDAs!K$2:K$68000),1),$I210)</f>
        <v>0</v>
      </c>
      <c r="U210" t="str">
        <f>INDEX('CFDA-Defs'!$C$2:$C$68000,MATCH(I210,'CFDA-Defs'!$B$2:$B$68000))</f>
        <v>National Institutes Of Health, Department Of Health And Human Services</v>
      </c>
      <c r="V210" t="str">
        <f>INDEX('CFDA-Defs'!$A$2:$A$68000,MATCH(I210,'CFDA-Defs'!$B$2:$B$68000))</f>
        <v>Mental Health Research Grants</v>
      </c>
    </row>
    <row r="211" spans="1:22">
      <c r="A211" s="1">
        <v>40628</v>
      </c>
      <c r="B211" s="1">
        <v>41209</v>
      </c>
      <c r="C211" t="s">
        <v>388</v>
      </c>
      <c r="D211" t="s">
        <v>389</v>
      </c>
      <c r="E211" t="s">
        <v>15</v>
      </c>
      <c r="F211">
        <v>200000</v>
      </c>
      <c r="G211" t="s">
        <v>390</v>
      </c>
      <c r="H211" t="s">
        <v>391</v>
      </c>
      <c r="I211">
        <v>93.393000000000001</v>
      </c>
      <c r="J211" s="9">
        <f ca="1">COUNTIF(OFFSET(Unit_CFDAs!A$2,0,0,COUNTA(Unit_CFDAs!A$2:A$68000),1),$I211)</f>
        <v>1</v>
      </c>
      <c r="K211" s="9">
        <f ca="1">COUNTIF(OFFSET(Unit_CFDAs!B$2,0,0,COUNTA(Unit_CFDAs!B$2:B$68000),1),$I211)</f>
        <v>0</v>
      </c>
      <c r="L211" s="9">
        <f ca="1">COUNTIF(OFFSET(Unit_CFDAs!C$2,0,0,COUNTA(Unit_CFDAs!C$2:C$68000),1),$I211)</f>
        <v>1</v>
      </c>
      <c r="M211" s="9">
        <f ca="1">COUNTIF(OFFSET(Unit_CFDAs!D$2,0,0,COUNTA(Unit_CFDAs!D$2:D$68000),1),$I211)</f>
        <v>1</v>
      </c>
      <c r="N211" s="9">
        <f ca="1">COUNTIF(OFFSET(Unit_CFDAs!E$2,0,0,COUNTA(Unit_CFDAs!E$2:E$68000),1),$I211)</f>
        <v>0</v>
      </c>
      <c r="O211" s="10">
        <f ca="1">COUNTIF(OFFSET(Unit_CFDAs!F$2,0,0,COUNTA(Unit_CFDAs!F$2:F$68000),1),$I211)</f>
        <v>2</v>
      </c>
      <c r="P211" s="13">
        <f ca="1">COUNTIF(OFFSET(Unit_CFDAs!G$2,0,0,COUNTA(Unit_CFDAs!G$2:G$68000),1),$I211)</f>
        <v>0</v>
      </c>
      <c r="Q211" s="13">
        <f ca="1">COUNTIF(OFFSET(Unit_CFDAs!H$2,0,0,COUNTA(Unit_CFDAs!H$2:H$68000),1),$I211)</f>
        <v>1</v>
      </c>
      <c r="R211" s="13">
        <f ca="1">COUNTIF(OFFSET(Unit_CFDAs!I$2,0,0,COUNTA(Unit_CFDAs!I$2:I$68000),1),$I211)</f>
        <v>1</v>
      </c>
      <c r="S211" s="13">
        <f ca="1">COUNTIF(OFFSET(Unit_CFDAs!J$2,0,0,COUNTA(Unit_CFDAs!J$2:J$68000),1),$I211)</f>
        <v>1</v>
      </c>
      <c r="T211" s="13">
        <f ca="1">COUNTIF(OFFSET(Unit_CFDAs!K$2,0,0,COUNTA(Unit_CFDAs!K$2:K$68000),1),$I211)</f>
        <v>0</v>
      </c>
      <c r="U211" t="str">
        <f>INDEX('CFDA-Defs'!$C$2:$C$68000,MATCH(I211,'CFDA-Defs'!$B$2:$B$68000))</f>
        <v>National Institutes Of Health, Department Of Health And Human Services</v>
      </c>
      <c r="V211" t="str">
        <f>INDEX('CFDA-Defs'!$A$2:$A$68000,MATCH(I211,'CFDA-Defs'!$B$2:$B$68000))</f>
        <v>Cancer Cause and Prevention Research</v>
      </c>
    </row>
    <row r="212" spans="1:22">
      <c r="A212" s="1">
        <v>40628</v>
      </c>
      <c r="B212" s="1">
        <v>41209</v>
      </c>
      <c r="C212" t="s">
        <v>518</v>
      </c>
      <c r="D212" t="s">
        <v>519</v>
      </c>
      <c r="E212" t="s">
        <v>15</v>
      </c>
      <c r="F212" t="s">
        <v>12</v>
      </c>
      <c r="G212" t="s">
        <v>390</v>
      </c>
      <c r="H212" t="s">
        <v>520</v>
      </c>
      <c r="I212">
        <v>93.393000000000001</v>
      </c>
      <c r="J212" s="9">
        <f ca="1">COUNTIF(OFFSET(Unit_CFDAs!A$2,0,0,COUNTA(Unit_CFDAs!A$2:A$68000),1),$I212)</f>
        <v>1</v>
      </c>
      <c r="K212" s="9">
        <f ca="1">COUNTIF(OFFSET(Unit_CFDAs!B$2,0,0,COUNTA(Unit_CFDAs!B$2:B$68000),1),$I212)</f>
        <v>0</v>
      </c>
      <c r="L212" s="9">
        <f ca="1">COUNTIF(OFFSET(Unit_CFDAs!C$2,0,0,COUNTA(Unit_CFDAs!C$2:C$68000),1),$I212)</f>
        <v>1</v>
      </c>
      <c r="M212" s="9">
        <f ca="1">COUNTIF(OFFSET(Unit_CFDAs!D$2,0,0,COUNTA(Unit_CFDAs!D$2:D$68000),1),$I212)</f>
        <v>1</v>
      </c>
      <c r="N212" s="9">
        <f ca="1">COUNTIF(OFFSET(Unit_CFDAs!E$2,0,0,COUNTA(Unit_CFDAs!E$2:E$68000),1),$I212)</f>
        <v>0</v>
      </c>
      <c r="O212" s="10">
        <f ca="1">COUNTIF(OFFSET(Unit_CFDAs!F$2,0,0,COUNTA(Unit_CFDAs!F$2:F$68000),1),$I212)</f>
        <v>2</v>
      </c>
      <c r="P212" s="13">
        <f ca="1">COUNTIF(OFFSET(Unit_CFDAs!G$2,0,0,COUNTA(Unit_CFDAs!G$2:G$68000),1),$I212)</f>
        <v>0</v>
      </c>
      <c r="Q212" s="13">
        <f ca="1">COUNTIF(OFFSET(Unit_CFDAs!H$2,0,0,COUNTA(Unit_CFDAs!H$2:H$68000),1),$I212)</f>
        <v>1</v>
      </c>
      <c r="R212" s="13">
        <f ca="1">COUNTIF(OFFSET(Unit_CFDAs!I$2,0,0,COUNTA(Unit_CFDAs!I$2:I$68000),1),$I212)</f>
        <v>1</v>
      </c>
      <c r="S212" s="13">
        <f ca="1">COUNTIF(OFFSET(Unit_CFDAs!J$2,0,0,COUNTA(Unit_CFDAs!J$2:J$68000),1),$I212)</f>
        <v>1</v>
      </c>
      <c r="T212" s="13">
        <f ca="1">COUNTIF(OFFSET(Unit_CFDAs!K$2,0,0,COUNTA(Unit_CFDAs!K$2:K$68000),1),$I212)</f>
        <v>0</v>
      </c>
      <c r="U212" t="str">
        <f>INDEX('CFDA-Defs'!$C$2:$C$68000,MATCH(I212,'CFDA-Defs'!$B$2:$B$68000))</f>
        <v>National Institutes Of Health, Department Of Health And Human Services</v>
      </c>
      <c r="V212" t="str">
        <f>INDEX('CFDA-Defs'!$A$2:$A$68000,MATCH(I212,'CFDA-Defs'!$B$2:$B$68000))</f>
        <v>Cancer Cause and Prevention Research</v>
      </c>
    </row>
    <row r="213" spans="1:22">
      <c r="A213" s="1">
        <v>40627</v>
      </c>
      <c r="B213" s="1">
        <v>41213</v>
      </c>
      <c r="C213" t="s">
        <v>463</v>
      </c>
      <c r="D213" t="s">
        <v>464</v>
      </c>
      <c r="E213" t="s">
        <v>15</v>
      </c>
      <c r="F213" t="s">
        <v>12</v>
      </c>
      <c r="G213" t="s">
        <v>465</v>
      </c>
      <c r="H213" t="s">
        <v>466</v>
      </c>
      <c r="I213">
        <v>93.846999999999994</v>
      </c>
      <c r="J213" s="9">
        <f ca="1">COUNTIF(OFFSET(Unit_CFDAs!A$2,0,0,COUNTA(Unit_CFDAs!A$2:A$68000),1),$I213)</f>
        <v>1</v>
      </c>
      <c r="K213" s="9">
        <f ca="1">COUNTIF(OFFSET(Unit_CFDAs!B$2,0,0,COUNTA(Unit_CFDAs!B$2:B$68000),1),$I213)</f>
        <v>0</v>
      </c>
      <c r="L213" s="9">
        <f ca="1">COUNTIF(OFFSET(Unit_CFDAs!C$2,0,0,COUNTA(Unit_CFDAs!C$2:C$68000),1),$I213)</f>
        <v>1</v>
      </c>
      <c r="M213" s="9">
        <f ca="1">COUNTIF(OFFSET(Unit_CFDAs!D$2,0,0,COUNTA(Unit_CFDAs!D$2:D$68000),1),$I213)</f>
        <v>1</v>
      </c>
      <c r="N213" s="9">
        <f ca="1">COUNTIF(OFFSET(Unit_CFDAs!E$2,0,0,COUNTA(Unit_CFDAs!E$2:E$68000),1),$I213)</f>
        <v>0</v>
      </c>
      <c r="O213" s="10">
        <f ca="1">COUNTIF(OFFSET(Unit_CFDAs!F$2,0,0,COUNTA(Unit_CFDAs!F$2:F$68000),1),$I213)</f>
        <v>0</v>
      </c>
      <c r="P213" s="13">
        <f ca="1">COUNTIF(OFFSET(Unit_CFDAs!G$2,0,0,COUNTA(Unit_CFDAs!G$2:G$68000),1),$I213)</f>
        <v>0</v>
      </c>
      <c r="Q213" s="13">
        <f ca="1">COUNTIF(OFFSET(Unit_CFDAs!H$2,0,0,COUNTA(Unit_CFDAs!H$2:H$68000),1),$I213)</f>
        <v>0</v>
      </c>
      <c r="R213" s="13">
        <f ca="1">COUNTIF(OFFSET(Unit_CFDAs!I$2,0,0,COUNTA(Unit_CFDAs!I$2:I$68000),1),$I213)</f>
        <v>1</v>
      </c>
      <c r="S213" s="13">
        <f ca="1">COUNTIF(OFFSET(Unit_CFDAs!J$2,0,0,COUNTA(Unit_CFDAs!J$2:J$68000),1),$I213)</f>
        <v>1</v>
      </c>
      <c r="T213" s="13">
        <f ca="1">COUNTIF(OFFSET(Unit_CFDAs!K$2,0,0,COUNTA(Unit_CFDAs!K$2:K$68000),1),$I213)</f>
        <v>0</v>
      </c>
      <c r="U213" t="str">
        <f>INDEX('CFDA-Defs'!$C$2:$C$68000,MATCH(I213,'CFDA-Defs'!$B$2:$B$68000))</f>
        <v>National Institutes Of Health, Department Of Health And Human Services</v>
      </c>
      <c r="V213" t="str">
        <f>INDEX('CFDA-Defs'!$A$2:$A$68000,MATCH(I213,'CFDA-Defs'!$B$2:$B$68000))</f>
        <v>Diabetes, Digestive, and Kidney Diseases Extramural Research</v>
      </c>
    </row>
    <row r="214" spans="1:22">
      <c r="A214" s="1">
        <v>40627</v>
      </c>
      <c r="B214" s="1">
        <v>41213</v>
      </c>
      <c r="C214" t="s">
        <v>483</v>
      </c>
      <c r="D214" t="s">
        <v>484</v>
      </c>
      <c r="E214" t="s">
        <v>15</v>
      </c>
      <c r="F214">
        <v>150000</v>
      </c>
      <c r="G214" t="s">
        <v>485</v>
      </c>
      <c r="H214" t="s">
        <v>486</v>
      </c>
      <c r="I214">
        <v>93.846999999999994</v>
      </c>
      <c r="J214" s="9">
        <f ca="1">COUNTIF(OFFSET(Unit_CFDAs!A$2,0,0,COUNTA(Unit_CFDAs!A$2:A$68000),1),$I214)</f>
        <v>1</v>
      </c>
      <c r="K214" s="9">
        <f ca="1">COUNTIF(OFFSET(Unit_CFDAs!B$2,0,0,COUNTA(Unit_CFDAs!B$2:B$68000),1),$I214)</f>
        <v>0</v>
      </c>
      <c r="L214" s="9">
        <f ca="1">COUNTIF(OFFSET(Unit_CFDAs!C$2,0,0,COUNTA(Unit_CFDAs!C$2:C$68000),1),$I214)</f>
        <v>1</v>
      </c>
      <c r="M214" s="9">
        <f ca="1">COUNTIF(OFFSET(Unit_CFDAs!D$2,0,0,COUNTA(Unit_CFDAs!D$2:D$68000),1),$I214)</f>
        <v>1</v>
      </c>
      <c r="N214" s="9">
        <f ca="1">COUNTIF(OFFSET(Unit_CFDAs!E$2,0,0,COUNTA(Unit_CFDAs!E$2:E$68000),1),$I214)</f>
        <v>0</v>
      </c>
      <c r="O214" s="10">
        <f ca="1">COUNTIF(OFFSET(Unit_CFDAs!F$2,0,0,COUNTA(Unit_CFDAs!F$2:F$68000),1),$I214)</f>
        <v>0</v>
      </c>
      <c r="P214" s="13">
        <f ca="1">COUNTIF(OFFSET(Unit_CFDAs!G$2,0,0,COUNTA(Unit_CFDAs!G$2:G$68000),1),$I214)</f>
        <v>0</v>
      </c>
      <c r="Q214" s="13">
        <f ca="1">COUNTIF(OFFSET(Unit_CFDAs!H$2,0,0,COUNTA(Unit_CFDAs!H$2:H$68000),1),$I214)</f>
        <v>0</v>
      </c>
      <c r="R214" s="13">
        <f ca="1">COUNTIF(OFFSET(Unit_CFDAs!I$2,0,0,COUNTA(Unit_CFDAs!I$2:I$68000),1),$I214)</f>
        <v>1</v>
      </c>
      <c r="S214" s="13">
        <f ca="1">COUNTIF(OFFSET(Unit_CFDAs!J$2,0,0,COUNTA(Unit_CFDAs!J$2:J$68000),1),$I214)</f>
        <v>1</v>
      </c>
      <c r="T214" s="13">
        <f ca="1">COUNTIF(OFFSET(Unit_CFDAs!K$2,0,0,COUNTA(Unit_CFDAs!K$2:K$68000),1),$I214)</f>
        <v>0</v>
      </c>
      <c r="U214" t="str">
        <f>INDEX('CFDA-Defs'!$C$2:$C$68000,MATCH(I214,'CFDA-Defs'!$B$2:$B$68000))</f>
        <v>National Institutes Of Health, Department Of Health And Human Services</v>
      </c>
      <c r="V214" t="str">
        <f>INDEX('CFDA-Defs'!$A$2:$A$68000,MATCH(I214,'CFDA-Defs'!$B$2:$B$68000))</f>
        <v>Diabetes, Digestive, and Kidney Diseases Extramural Research</v>
      </c>
    </row>
    <row r="215" spans="1:22">
      <c r="A215" s="1">
        <v>40523</v>
      </c>
      <c r="B215" s="1">
        <v>41233</v>
      </c>
      <c r="C215" t="s">
        <v>376</v>
      </c>
      <c r="D215" t="s">
        <v>377</v>
      </c>
      <c r="E215" t="s">
        <v>15</v>
      </c>
      <c r="F215">
        <v>75000</v>
      </c>
      <c r="G215" t="s">
        <v>378</v>
      </c>
      <c r="H215" t="s">
        <v>379</v>
      </c>
      <c r="I215">
        <v>93.864999999999995</v>
      </c>
      <c r="J215" s="9">
        <f ca="1">COUNTIF(OFFSET(Unit_CFDAs!A$2,0,0,COUNTA(Unit_CFDAs!A$2:A$68000),1),$I215)</f>
        <v>0</v>
      </c>
      <c r="K215" s="9">
        <f ca="1">COUNTIF(OFFSET(Unit_CFDAs!B$2,0,0,COUNTA(Unit_CFDAs!B$2:B$68000),1),$I215)</f>
        <v>1</v>
      </c>
      <c r="L215" s="9">
        <f ca="1">COUNTIF(OFFSET(Unit_CFDAs!C$2,0,0,COUNTA(Unit_CFDAs!C$2:C$68000),1),$I215)</f>
        <v>1</v>
      </c>
      <c r="M215" s="9">
        <f ca="1">COUNTIF(OFFSET(Unit_CFDAs!D$2,0,0,COUNTA(Unit_CFDAs!D$2:D$68000),1),$I215)</f>
        <v>1</v>
      </c>
      <c r="N215" s="9">
        <f ca="1">COUNTIF(OFFSET(Unit_CFDAs!E$2,0,0,COUNTA(Unit_CFDAs!E$2:E$68000),1),$I215)</f>
        <v>0</v>
      </c>
      <c r="O215" s="10">
        <f ca="1">COUNTIF(OFFSET(Unit_CFDAs!F$2,0,0,COUNTA(Unit_CFDAs!F$2:F$68000),1),$I215)</f>
        <v>0</v>
      </c>
      <c r="P215" s="13">
        <f ca="1">COUNTIF(OFFSET(Unit_CFDAs!G$2,0,0,COUNTA(Unit_CFDAs!G$2:G$68000),1),$I215)</f>
        <v>1</v>
      </c>
      <c r="Q215" s="13">
        <f ca="1">COUNTIF(OFFSET(Unit_CFDAs!H$2,0,0,COUNTA(Unit_CFDAs!H$2:H$68000),1),$I215)</f>
        <v>1</v>
      </c>
      <c r="R215" s="13">
        <f ca="1">COUNTIF(OFFSET(Unit_CFDAs!I$2,0,0,COUNTA(Unit_CFDAs!I$2:I$68000),1),$I215)</f>
        <v>0</v>
      </c>
      <c r="S215" s="13">
        <f ca="1">COUNTIF(OFFSET(Unit_CFDAs!J$2,0,0,COUNTA(Unit_CFDAs!J$2:J$68000),1),$I215)</f>
        <v>1</v>
      </c>
      <c r="T215" s="13">
        <f ca="1">COUNTIF(OFFSET(Unit_CFDAs!K$2,0,0,COUNTA(Unit_CFDAs!K$2:K$68000),1),$I215)</f>
        <v>0</v>
      </c>
      <c r="U215" t="str">
        <f>INDEX('CFDA-Defs'!$C$2:$C$68000,MATCH(I215,'CFDA-Defs'!$B$2:$B$68000))</f>
        <v>National Institutes Of Health, Department Of Health And Human Services</v>
      </c>
      <c r="V215" t="str">
        <f>INDEX('CFDA-Defs'!$A$2:$A$68000,MATCH(I215,'CFDA-Defs'!$B$2:$B$68000))</f>
        <v>Child Health and Human Development Extramural Research</v>
      </c>
    </row>
    <row r="216" spans="1:22">
      <c r="A216" s="1">
        <v>40520</v>
      </c>
      <c r="B216" s="1">
        <v>41228</v>
      </c>
      <c r="C216" t="s">
        <v>360</v>
      </c>
      <c r="D216" t="s">
        <v>361</v>
      </c>
      <c r="E216" t="s">
        <v>15</v>
      </c>
      <c r="F216" t="s">
        <v>12</v>
      </c>
      <c r="G216" t="s">
        <v>362</v>
      </c>
      <c r="H216" t="s">
        <v>363</v>
      </c>
      <c r="I216">
        <v>93.837999999999994</v>
      </c>
      <c r="J216" s="9">
        <f ca="1">COUNTIF(OFFSET(Unit_CFDAs!A$2,0,0,COUNTA(Unit_CFDAs!A$2:A$68000),1),$I216)</f>
        <v>0</v>
      </c>
      <c r="K216" s="9">
        <f ca="1">COUNTIF(OFFSET(Unit_CFDAs!B$2,0,0,COUNTA(Unit_CFDAs!B$2:B$68000),1),$I216)</f>
        <v>0</v>
      </c>
      <c r="L216" s="9">
        <f ca="1">COUNTIF(OFFSET(Unit_CFDAs!C$2,0,0,COUNTA(Unit_CFDAs!C$2:C$68000),1),$I216)</f>
        <v>0</v>
      </c>
      <c r="M216" s="9">
        <f ca="1">COUNTIF(OFFSET(Unit_CFDAs!D$2,0,0,COUNTA(Unit_CFDAs!D$2:D$68000),1),$I216)</f>
        <v>0</v>
      </c>
      <c r="N216" s="9">
        <f ca="1">COUNTIF(OFFSET(Unit_CFDAs!E$2,0,0,COUNTA(Unit_CFDAs!E$2:E$68000),1),$I216)</f>
        <v>0</v>
      </c>
      <c r="O216" s="10">
        <f ca="1">COUNTIF(OFFSET(Unit_CFDAs!F$2,0,0,COUNTA(Unit_CFDAs!F$2:F$68000),1),$I216)</f>
        <v>0</v>
      </c>
      <c r="P216" s="13">
        <f ca="1">COUNTIF(OFFSET(Unit_CFDAs!G$2,0,0,COUNTA(Unit_CFDAs!G$2:G$68000),1),$I216)</f>
        <v>0</v>
      </c>
      <c r="Q216" s="13">
        <f ca="1">COUNTIF(OFFSET(Unit_CFDAs!H$2,0,0,COUNTA(Unit_CFDAs!H$2:H$68000),1),$I216)</f>
        <v>0</v>
      </c>
      <c r="R216" s="13">
        <f ca="1">COUNTIF(OFFSET(Unit_CFDAs!I$2,0,0,COUNTA(Unit_CFDAs!I$2:I$68000),1),$I216)</f>
        <v>0</v>
      </c>
      <c r="S216" s="13">
        <f ca="1">COUNTIF(OFFSET(Unit_CFDAs!J$2,0,0,COUNTA(Unit_CFDAs!J$2:J$68000),1),$I216)</f>
        <v>0</v>
      </c>
      <c r="T216" s="13">
        <f ca="1">COUNTIF(OFFSET(Unit_CFDAs!K$2,0,0,COUNTA(Unit_CFDAs!K$2:K$68000),1),$I216)</f>
        <v>0</v>
      </c>
      <c r="U216" t="str">
        <f>INDEX('CFDA-Defs'!$C$2:$C$68000,MATCH(I216,'CFDA-Defs'!$B$2:$B$68000))</f>
        <v>National Institutes Of Health, Department Of Health And Human Services</v>
      </c>
      <c r="V216" t="str">
        <f>INDEX('CFDA-Defs'!$A$2:$A$68000,MATCH(I216,'CFDA-Defs'!$B$2:$B$68000))</f>
        <v>Lung Diseases Research</v>
      </c>
    </row>
    <row r="217" spans="1:22">
      <c r="A217" s="1">
        <v>40493</v>
      </c>
      <c r="B217" s="1">
        <v>41229</v>
      </c>
      <c r="C217" t="s">
        <v>364</v>
      </c>
      <c r="D217" t="s">
        <v>365</v>
      </c>
      <c r="E217" t="s">
        <v>15</v>
      </c>
      <c r="F217">
        <v>30000</v>
      </c>
      <c r="G217" t="s">
        <v>366</v>
      </c>
      <c r="H217" t="s">
        <v>367</v>
      </c>
      <c r="I217">
        <v>93.864999999999995</v>
      </c>
      <c r="J217" s="9">
        <f ca="1">COUNTIF(OFFSET(Unit_CFDAs!A$2,0,0,COUNTA(Unit_CFDAs!A$2:A$68000),1),$I217)</f>
        <v>0</v>
      </c>
      <c r="K217" s="9">
        <f ca="1">COUNTIF(OFFSET(Unit_CFDAs!B$2,0,0,COUNTA(Unit_CFDAs!B$2:B$68000),1),$I217)</f>
        <v>1</v>
      </c>
      <c r="L217" s="9">
        <f ca="1">COUNTIF(OFFSET(Unit_CFDAs!C$2,0,0,COUNTA(Unit_CFDAs!C$2:C$68000),1),$I217)</f>
        <v>1</v>
      </c>
      <c r="M217" s="9">
        <f ca="1">COUNTIF(OFFSET(Unit_CFDAs!D$2,0,0,COUNTA(Unit_CFDAs!D$2:D$68000),1),$I217)</f>
        <v>1</v>
      </c>
      <c r="N217" s="9">
        <f ca="1">COUNTIF(OFFSET(Unit_CFDAs!E$2,0,0,COUNTA(Unit_CFDAs!E$2:E$68000),1),$I217)</f>
        <v>0</v>
      </c>
      <c r="O217" s="10">
        <f ca="1">COUNTIF(OFFSET(Unit_CFDAs!F$2,0,0,COUNTA(Unit_CFDAs!F$2:F$68000),1),$I217)</f>
        <v>0</v>
      </c>
      <c r="P217" s="13">
        <f ca="1">COUNTIF(OFFSET(Unit_CFDAs!G$2,0,0,COUNTA(Unit_CFDAs!G$2:G$68000),1),$I217)</f>
        <v>1</v>
      </c>
      <c r="Q217" s="13">
        <f ca="1">COUNTIF(OFFSET(Unit_CFDAs!H$2,0,0,COUNTA(Unit_CFDAs!H$2:H$68000),1),$I217)</f>
        <v>1</v>
      </c>
      <c r="R217" s="13">
        <f ca="1">COUNTIF(OFFSET(Unit_CFDAs!I$2,0,0,COUNTA(Unit_CFDAs!I$2:I$68000),1),$I217)</f>
        <v>0</v>
      </c>
      <c r="S217" s="13">
        <f ca="1">COUNTIF(OFFSET(Unit_CFDAs!J$2,0,0,COUNTA(Unit_CFDAs!J$2:J$68000),1),$I217)</f>
        <v>1</v>
      </c>
      <c r="T217" s="13">
        <f ca="1">COUNTIF(OFFSET(Unit_CFDAs!K$2,0,0,COUNTA(Unit_CFDAs!K$2:K$68000),1),$I217)</f>
        <v>0</v>
      </c>
      <c r="U217" t="str">
        <f>INDEX('CFDA-Defs'!$C$2:$C$68000,MATCH(I217,'CFDA-Defs'!$B$2:$B$68000))</f>
        <v>National Institutes Of Health, Department Of Health And Human Services</v>
      </c>
      <c r="V217" t="str">
        <f>INDEX('CFDA-Defs'!$A$2:$A$68000,MATCH(I217,'CFDA-Defs'!$B$2:$B$68000))</f>
        <v>Child Health and Human Development Extramural Research</v>
      </c>
    </row>
    <row r="218" spans="1:22">
      <c r="A218" s="1">
        <v>40466</v>
      </c>
      <c r="B218" s="1">
        <v>41222</v>
      </c>
      <c r="C218" t="s">
        <v>372</v>
      </c>
      <c r="D218" t="s">
        <v>373</v>
      </c>
      <c r="E218" t="s">
        <v>15</v>
      </c>
      <c r="F218" t="s">
        <v>12</v>
      </c>
      <c r="G218" t="s">
        <v>374</v>
      </c>
      <c r="H218" t="s">
        <v>375</v>
      </c>
      <c r="I218">
        <v>93.864999999999995</v>
      </c>
      <c r="J218" s="9">
        <f ca="1">COUNTIF(OFFSET(Unit_CFDAs!A$2,0,0,COUNTA(Unit_CFDAs!A$2:A$68000),1),$I218)</f>
        <v>0</v>
      </c>
      <c r="K218" s="9">
        <f ca="1">COUNTIF(OFFSET(Unit_CFDAs!B$2,0,0,COUNTA(Unit_CFDAs!B$2:B$68000),1),$I218)</f>
        <v>1</v>
      </c>
      <c r="L218" s="9">
        <f ca="1">COUNTIF(OFFSET(Unit_CFDAs!C$2,0,0,COUNTA(Unit_CFDAs!C$2:C$68000),1),$I218)</f>
        <v>1</v>
      </c>
      <c r="M218" s="9">
        <f ca="1">COUNTIF(OFFSET(Unit_CFDAs!D$2,0,0,COUNTA(Unit_CFDAs!D$2:D$68000),1),$I218)</f>
        <v>1</v>
      </c>
      <c r="N218" s="9">
        <f ca="1">COUNTIF(OFFSET(Unit_CFDAs!E$2,0,0,COUNTA(Unit_CFDAs!E$2:E$68000),1),$I218)</f>
        <v>0</v>
      </c>
      <c r="O218" s="10">
        <f ca="1">COUNTIF(OFFSET(Unit_CFDAs!F$2,0,0,COUNTA(Unit_CFDAs!F$2:F$68000),1),$I218)</f>
        <v>0</v>
      </c>
      <c r="P218" s="13">
        <f ca="1">COUNTIF(OFFSET(Unit_CFDAs!G$2,0,0,COUNTA(Unit_CFDAs!G$2:G$68000),1),$I218)</f>
        <v>1</v>
      </c>
      <c r="Q218" s="13">
        <f ca="1">COUNTIF(OFFSET(Unit_CFDAs!H$2,0,0,COUNTA(Unit_CFDAs!H$2:H$68000),1),$I218)</f>
        <v>1</v>
      </c>
      <c r="R218" s="13">
        <f ca="1">COUNTIF(OFFSET(Unit_CFDAs!I$2,0,0,COUNTA(Unit_CFDAs!I$2:I$68000),1),$I218)</f>
        <v>0</v>
      </c>
      <c r="S218" s="13">
        <f ca="1">COUNTIF(OFFSET(Unit_CFDAs!J$2,0,0,COUNTA(Unit_CFDAs!J$2:J$68000),1),$I218)</f>
        <v>1</v>
      </c>
      <c r="T218" s="13">
        <f ca="1">COUNTIF(OFFSET(Unit_CFDAs!K$2,0,0,COUNTA(Unit_CFDAs!K$2:K$68000),1),$I218)</f>
        <v>0</v>
      </c>
      <c r="U218" t="str">
        <f>INDEX('CFDA-Defs'!$C$2:$C$68000,MATCH(I218,'CFDA-Defs'!$B$2:$B$68000))</f>
        <v>National Institutes Of Health, Department Of Health And Human Services</v>
      </c>
      <c r="V218" t="str">
        <f>INDEX('CFDA-Defs'!$A$2:$A$68000,MATCH(I218,'CFDA-Defs'!$B$2:$B$68000))</f>
        <v>Child Health and Human Development Extramural Research</v>
      </c>
    </row>
    <row r="219" spans="1:22">
      <c r="A219" s="1">
        <v>40445</v>
      </c>
      <c r="B219" s="1">
        <v>41226</v>
      </c>
      <c r="C219" t="s">
        <v>368</v>
      </c>
      <c r="D219" t="s">
        <v>369</v>
      </c>
      <c r="E219" t="s">
        <v>15</v>
      </c>
      <c r="F219">
        <v>100000</v>
      </c>
      <c r="G219" t="s">
        <v>370</v>
      </c>
      <c r="H219" t="s">
        <v>371</v>
      </c>
      <c r="I219">
        <v>93.858999999999995</v>
      </c>
      <c r="J219" s="9">
        <f ca="1">COUNTIF(OFFSET(Unit_CFDAs!A$2,0,0,COUNTA(Unit_CFDAs!A$2:A$68000),1),$I219)</f>
        <v>1</v>
      </c>
      <c r="K219" s="9">
        <f ca="1">COUNTIF(OFFSET(Unit_CFDAs!B$2,0,0,COUNTA(Unit_CFDAs!B$2:B$68000),1),$I219)</f>
        <v>1</v>
      </c>
      <c r="L219" s="9">
        <f ca="1">COUNTIF(OFFSET(Unit_CFDAs!C$2,0,0,COUNTA(Unit_CFDAs!C$2:C$68000),1),$I219)</f>
        <v>1</v>
      </c>
      <c r="M219" s="9">
        <f ca="1">COUNTIF(OFFSET(Unit_CFDAs!D$2,0,0,COUNTA(Unit_CFDAs!D$2:D$68000),1),$I219)</f>
        <v>1</v>
      </c>
      <c r="N219" s="9">
        <f ca="1">COUNTIF(OFFSET(Unit_CFDAs!E$2,0,0,COUNTA(Unit_CFDAs!E$2:E$68000),1),$I219)</f>
        <v>0</v>
      </c>
      <c r="O219" s="10">
        <f ca="1">COUNTIF(OFFSET(Unit_CFDAs!F$2,0,0,COUNTA(Unit_CFDAs!F$2:F$68000),1),$I219)</f>
        <v>1</v>
      </c>
      <c r="P219" s="13">
        <f ca="1">COUNTIF(OFFSET(Unit_CFDAs!G$2,0,0,COUNTA(Unit_CFDAs!G$2:G$68000),1),$I219)</f>
        <v>2</v>
      </c>
      <c r="Q219" s="13">
        <f ca="1">COUNTIF(OFFSET(Unit_CFDAs!H$2,0,0,COUNTA(Unit_CFDAs!H$2:H$68000),1),$I219)</f>
        <v>1</v>
      </c>
      <c r="R219" s="13">
        <f ca="1">COUNTIF(OFFSET(Unit_CFDAs!I$2,0,0,COUNTA(Unit_CFDAs!I$2:I$68000),1),$I219)</f>
        <v>1</v>
      </c>
      <c r="S219" s="13">
        <f ca="1">COUNTIF(OFFSET(Unit_CFDAs!J$2,0,0,COUNTA(Unit_CFDAs!J$2:J$68000),1),$I219)</f>
        <v>1</v>
      </c>
      <c r="T219" s="13">
        <f ca="1">COUNTIF(OFFSET(Unit_CFDAs!K$2,0,0,COUNTA(Unit_CFDAs!K$2:K$68000),1),$I219)</f>
        <v>1</v>
      </c>
      <c r="U219" t="str">
        <f>INDEX('CFDA-Defs'!$C$2:$C$68000,MATCH(I219,'CFDA-Defs'!$B$2:$B$68000))</f>
        <v>National Institutes Of Health, Department Of Health And Human Services</v>
      </c>
      <c r="V219" t="str">
        <f>INDEX('CFDA-Defs'!$A$2:$A$68000,MATCH(I219,'CFDA-Defs'!$B$2:$B$68000))</f>
        <v>Biomedical Research and Research Training</v>
      </c>
    </row>
    <row r="220" spans="1:22">
      <c r="A220" s="1">
        <v>40424</v>
      </c>
      <c r="B220" s="1">
        <v>41139</v>
      </c>
      <c r="C220" t="s">
        <v>356</v>
      </c>
      <c r="D220" t="s">
        <v>357</v>
      </c>
      <c r="E220" t="s">
        <v>15</v>
      </c>
      <c r="F220">
        <v>85000</v>
      </c>
      <c r="G220" t="s">
        <v>358</v>
      </c>
      <c r="H220" t="s">
        <v>359</v>
      </c>
      <c r="I220">
        <v>93.864999999999995</v>
      </c>
      <c r="J220" s="9">
        <f ca="1">COUNTIF(OFFSET(Unit_CFDAs!A$2,0,0,COUNTA(Unit_CFDAs!A$2:A$68000),1),$I220)</f>
        <v>0</v>
      </c>
      <c r="K220" s="9">
        <f ca="1">COUNTIF(OFFSET(Unit_CFDAs!B$2,0,0,COUNTA(Unit_CFDAs!B$2:B$68000),1),$I220)</f>
        <v>1</v>
      </c>
      <c r="L220" s="9">
        <f ca="1">COUNTIF(OFFSET(Unit_CFDAs!C$2,0,0,COUNTA(Unit_CFDAs!C$2:C$68000),1),$I220)</f>
        <v>1</v>
      </c>
      <c r="M220" s="9">
        <f ca="1">COUNTIF(OFFSET(Unit_CFDAs!D$2,0,0,COUNTA(Unit_CFDAs!D$2:D$68000),1),$I220)</f>
        <v>1</v>
      </c>
      <c r="N220" s="9">
        <f ca="1">COUNTIF(OFFSET(Unit_CFDAs!E$2,0,0,COUNTA(Unit_CFDAs!E$2:E$68000),1),$I220)</f>
        <v>0</v>
      </c>
      <c r="O220" s="10">
        <f ca="1">COUNTIF(OFFSET(Unit_CFDAs!F$2,0,0,COUNTA(Unit_CFDAs!F$2:F$68000),1),$I220)</f>
        <v>0</v>
      </c>
      <c r="P220" s="13">
        <f ca="1">COUNTIF(OFFSET(Unit_CFDAs!G$2,0,0,COUNTA(Unit_CFDAs!G$2:G$68000),1),$I220)</f>
        <v>1</v>
      </c>
      <c r="Q220" s="13">
        <f ca="1">COUNTIF(OFFSET(Unit_CFDAs!H$2,0,0,COUNTA(Unit_CFDAs!H$2:H$68000),1),$I220)</f>
        <v>1</v>
      </c>
      <c r="R220" s="13">
        <f ca="1">COUNTIF(OFFSET(Unit_CFDAs!I$2,0,0,COUNTA(Unit_CFDAs!I$2:I$68000),1),$I220)</f>
        <v>0</v>
      </c>
      <c r="S220" s="13">
        <f ca="1">COUNTIF(OFFSET(Unit_CFDAs!J$2,0,0,COUNTA(Unit_CFDAs!J$2:J$68000),1),$I220)</f>
        <v>1</v>
      </c>
      <c r="T220" s="13">
        <f ca="1">COUNTIF(OFFSET(Unit_CFDAs!K$2,0,0,COUNTA(Unit_CFDAs!K$2:K$68000),1),$I220)</f>
        <v>0</v>
      </c>
      <c r="U220" t="str">
        <f>INDEX('CFDA-Defs'!$C$2:$C$68000,MATCH(I220,'CFDA-Defs'!$B$2:$B$68000))</f>
        <v>National Institutes Of Health, Department Of Health And Human Services</v>
      </c>
      <c r="V220" t="str">
        <f>INDEX('CFDA-Defs'!$A$2:$A$68000,MATCH(I220,'CFDA-Defs'!$B$2:$B$68000))</f>
        <v>Child Health and Human Development Extramural Research</v>
      </c>
    </row>
    <row r="221" spans="1:22">
      <c r="A221" s="1">
        <v>40389</v>
      </c>
      <c r="B221" s="1">
        <v>41181</v>
      </c>
      <c r="C221" t="s">
        <v>352</v>
      </c>
      <c r="D221" t="s">
        <v>353</v>
      </c>
      <c r="E221" t="s">
        <v>15</v>
      </c>
      <c r="F221">
        <v>4000000</v>
      </c>
      <c r="G221" t="s">
        <v>354</v>
      </c>
      <c r="H221" t="s">
        <v>355</v>
      </c>
      <c r="I221">
        <v>93.858999999999995</v>
      </c>
      <c r="J221" s="9">
        <f ca="1">COUNTIF(OFFSET(Unit_CFDAs!A$2,0,0,COUNTA(Unit_CFDAs!A$2:A$68000),1),$I221)</f>
        <v>1</v>
      </c>
      <c r="K221" s="9">
        <f ca="1">COUNTIF(OFFSET(Unit_CFDAs!B$2,0,0,COUNTA(Unit_CFDAs!B$2:B$68000),1),$I221)</f>
        <v>1</v>
      </c>
      <c r="L221" s="9">
        <f ca="1">COUNTIF(OFFSET(Unit_CFDAs!C$2,0,0,COUNTA(Unit_CFDAs!C$2:C$68000),1),$I221)</f>
        <v>1</v>
      </c>
      <c r="M221" s="9">
        <f ca="1">COUNTIF(OFFSET(Unit_CFDAs!D$2,0,0,COUNTA(Unit_CFDAs!D$2:D$68000),1),$I221)</f>
        <v>1</v>
      </c>
      <c r="N221" s="9">
        <f ca="1">COUNTIF(OFFSET(Unit_CFDAs!E$2,0,0,COUNTA(Unit_CFDAs!E$2:E$68000),1),$I221)</f>
        <v>0</v>
      </c>
      <c r="O221" s="10">
        <f ca="1">COUNTIF(OFFSET(Unit_CFDAs!F$2,0,0,COUNTA(Unit_CFDAs!F$2:F$68000),1),$I221)</f>
        <v>1</v>
      </c>
      <c r="P221" s="13">
        <f ca="1">COUNTIF(OFFSET(Unit_CFDAs!G$2,0,0,COUNTA(Unit_CFDAs!G$2:G$68000),1),$I221)</f>
        <v>2</v>
      </c>
      <c r="Q221" s="13">
        <f ca="1">COUNTIF(OFFSET(Unit_CFDAs!H$2,0,0,COUNTA(Unit_CFDAs!H$2:H$68000),1),$I221)</f>
        <v>1</v>
      </c>
      <c r="R221" s="13">
        <f ca="1">COUNTIF(OFFSET(Unit_CFDAs!I$2,0,0,COUNTA(Unit_CFDAs!I$2:I$68000),1),$I221)</f>
        <v>1</v>
      </c>
      <c r="S221" s="13">
        <f ca="1">COUNTIF(OFFSET(Unit_CFDAs!J$2,0,0,COUNTA(Unit_CFDAs!J$2:J$68000),1),$I221)</f>
        <v>1</v>
      </c>
      <c r="T221" s="13">
        <f ca="1">COUNTIF(OFFSET(Unit_CFDAs!K$2,0,0,COUNTA(Unit_CFDAs!K$2:K$68000),1),$I221)</f>
        <v>1</v>
      </c>
      <c r="U221" t="str">
        <f>INDEX('CFDA-Defs'!$C$2:$C$68000,MATCH(I221,'CFDA-Defs'!$B$2:$B$68000))</f>
        <v>National Institutes Of Health, Department Of Health And Human Services</v>
      </c>
      <c r="V221" t="str">
        <f>INDEX('CFDA-Defs'!$A$2:$A$68000,MATCH(I221,'CFDA-Defs'!$B$2:$B$68000))</f>
        <v>Biomedical Research and Research Training</v>
      </c>
    </row>
    <row r="222" spans="1:22">
      <c r="A222" s="1">
        <v>40361</v>
      </c>
      <c r="B222" s="1">
        <v>41181</v>
      </c>
      <c r="C222" t="s">
        <v>344</v>
      </c>
      <c r="D222" t="s">
        <v>345</v>
      </c>
      <c r="E222" t="s">
        <v>15</v>
      </c>
      <c r="F222" t="s">
        <v>12</v>
      </c>
      <c r="G222" t="s">
        <v>346</v>
      </c>
      <c r="H222" t="s">
        <v>347</v>
      </c>
      <c r="I222">
        <v>93.864999999999995</v>
      </c>
      <c r="J222" s="9">
        <f ca="1">COUNTIF(OFFSET(Unit_CFDAs!A$2,0,0,COUNTA(Unit_CFDAs!A$2:A$68000),1),$I222)</f>
        <v>0</v>
      </c>
      <c r="K222" s="9">
        <f ca="1">COUNTIF(OFFSET(Unit_CFDAs!B$2,0,0,COUNTA(Unit_CFDAs!B$2:B$68000),1),$I222)</f>
        <v>1</v>
      </c>
      <c r="L222" s="9">
        <f ca="1">COUNTIF(OFFSET(Unit_CFDAs!C$2,0,0,COUNTA(Unit_CFDAs!C$2:C$68000),1),$I222)</f>
        <v>1</v>
      </c>
      <c r="M222" s="9">
        <f ca="1">COUNTIF(OFFSET(Unit_CFDAs!D$2,0,0,COUNTA(Unit_CFDAs!D$2:D$68000),1),$I222)</f>
        <v>1</v>
      </c>
      <c r="N222" s="9">
        <f ca="1">COUNTIF(OFFSET(Unit_CFDAs!E$2,0,0,COUNTA(Unit_CFDAs!E$2:E$68000),1),$I222)</f>
        <v>0</v>
      </c>
      <c r="O222" s="10">
        <f ca="1">COUNTIF(OFFSET(Unit_CFDAs!F$2,0,0,COUNTA(Unit_CFDAs!F$2:F$68000),1),$I222)</f>
        <v>0</v>
      </c>
      <c r="P222" s="13">
        <f ca="1">COUNTIF(OFFSET(Unit_CFDAs!G$2,0,0,COUNTA(Unit_CFDAs!G$2:G$68000),1),$I222)</f>
        <v>1</v>
      </c>
      <c r="Q222" s="13">
        <f ca="1">COUNTIF(OFFSET(Unit_CFDAs!H$2,0,0,COUNTA(Unit_CFDAs!H$2:H$68000),1),$I222)</f>
        <v>1</v>
      </c>
      <c r="R222" s="13">
        <f ca="1">COUNTIF(OFFSET(Unit_CFDAs!I$2,0,0,COUNTA(Unit_CFDAs!I$2:I$68000),1),$I222)</f>
        <v>0</v>
      </c>
      <c r="S222" s="13">
        <f ca="1">COUNTIF(OFFSET(Unit_CFDAs!J$2,0,0,COUNTA(Unit_CFDAs!J$2:J$68000),1),$I222)</f>
        <v>1</v>
      </c>
      <c r="T222" s="13">
        <f ca="1">COUNTIF(OFFSET(Unit_CFDAs!K$2,0,0,COUNTA(Unit_CFDAs!K$2:K$68000),1),$I222)</f>
        <v>0</v>
      </c>
      <c r="U222" t="str">
        <f>INDEX('CFDA-Defs'!$C$2:$C$68000,MATCH(I222,'CFDA-Defs'!$B$2:$B$68000))</f>
        <v>National Institutes Of Health, Department Of Health And Human Services</v>
      </c>
      <c r="V222" t="str">
        <f>INDEX('CFDA-Defs'!$A$2:$A$68000,MATCH(I222,'CFDA-Defs'!$B$2:$B$68000))</f>
        <v>Child Health and Human Development Extramural Research</v>
      </c>
    </row>
    <row r="223" spans="1:22">
      <c r="A223" s="1">
        <v>40361</v>
      </c>
      <c r="B223" s="1">
        <v>41181</v>
      </c>
      <c r="C223" t="s">
        <v>348</v>
      </c>
      <c r="D223" t="s">
        <v>349</v>
      </c>
      <c r="E223" t="s">
        <v>15</v>
      </c>
      <c r="F223">
        <v>200000</v>
      </c>
      <c r="G223" t="s">
        <v>350</v>
      </c>
      <c r="H223" t="s">
        <v>351</v>
      </c>
      <c r="I223">
        <v>93.864999999999995</v>
      </c>
      <c r="J223" s="9">
        <f ca="1">COUNTIF(OFFSET(Unit_CFDAs!A$2,0,0,COUNTA(Unit_CFDAs!A$2:A$68000),1),$I223)</f>
        <v>0</v>
      </c>
      <c r="K223" s="9">
        <f ca="1">COUNTIF(OFFSET(Unit_CFDAs!B$2,0,0,COUNTA(Unit_CFDAs!B$2:B$68000),1),$I223)</f>
        <v>1</v>
      </c>
      <c r="L223" s="9">
        <f ca="1">COUNTIF(OFFSET(Unit_CFDAs!C$2,0,0,COUNTA(Unit_CFDAs!C$2:C$68000),1),$I223)</f>
        <v>1</v>
      </c>
      <c r="M223" s="9">
        <f ca="1">COUNTIF(OFFSET(Unit_CFDAs!D$2,0,0,COUNTA(Unit_CFDAs!D$2:D$68000),1),$I223)</f>
        <v>1</v>
      </c>
      <c r="N223" s="9">
        <f ca="1">COUNTIF(OFFSET(Unit_CFDAs!E$2,0,0,COUNTA(Unit_CFDAs!E$2:E$68000),1),$I223)</f>
        <v>0</v>
      </c>
      <c r="O223" s="10">
        <f ca="1">COUNTIF(OFFSET(Unit_CFDAs!F$2,0,0,COUNTA(Unit_CFDAs!F$2:F$68000),1),$I223)</f>
        <v>0</v>
      </c>
      <c r="P223" s="13">
        <f ca="1">COUNTIF(OFFSET(Unit_CFDAs!G$2,0,0,COUNTA(Unit_CFDAs!G$2:G$68000),1),$I223)</f>
        <v>1</v>
      </c>
      <c r="Q223" s="13">
        <f ca="1">COUNTIF(OFFSET(Unit_CFDAs!H$2,0,0,COUNTA(Unit_CFDAs!H$2:H$68000),1),$I223)</f>
        <v>1</v>
      </c>
      <c r="R223" s="13">
        <f ca="1">COUNTIF(OFFSET(Unit_CFDAs!I$2,0,0,COUNTA(Unit_CFDAs!I$2:I$68000),1),$I223)</f>
        <v>0</v>
      </c>
      <c r="S223" s="13">
        <f ca="1">COUNTIF(OFFSET(Unit_CFDAs!J$2,0,0,COUNTA(Unit_CFDAs!J$2:J$68000),1),$I223)</f>
        <v>1</v>
      </c>
      <c r="T223" s="13">
        <f ca="1">COUNTIF(OFFSET(Unit_CFDAs!K$2,0,0,COUNTA(Unit_CFDAs!K$2:K$68000),1),$I223)</f>
        <v>0</v>
      </c>
      <c r="U223" t="str">
        <f>INDEX('CFDA-Defs'!$C$2:$C$68000,MATCH(I223,'CFDA-Defs'!$B$2:$B$68000))</f>
        <v>National Institutes Of Health, Department Of Health And Human Services</v>
      </c>
      <c r="V223" t="str">
        <f>INDEX('CFDA-Defs'!$A$2:$A$68000,MATCH(I223,'CFDA-Defs'!$B$2:$B$68000))</f>
        <v>Child Health and Human Development Extramural Research</v>
      </c>
    </row>
    <row r="224" spans="1:22">
      <c r="A224" s="1">
        <v>40348</v>
      </c>
      <c r="B224" s="1">
        <v>41188</v>
      </c>
      <c r="C224" t="s">
        <v>261</v>
      </c>
      <c r="D224" t="s">
        <v>262</v>
      </c>
      <c r="E224" t="s">
        <v>15</v>
      </c>
      <c r="F224" t="s">
        <v>12</v>
      </c>
      <c r="G224" t="s">
        <v>263</v>
      </c>
      <c r="H224" t="s">
        <v>264</v>
      </c>
      <c r="I224">
        <v>93.864999999999995</v>
      </c>
      <c r="J224" s="9">
        <f ca="1">COUNTIF(OFFSET(Unit_CFDAs!A$2,0,0,COUNTA(Unit_CFDAs!A$2:A$68000),1),$I224)</f>
        <v>0</v>
      </c>
      <c r="K224" s="9">
        <f ca="1">COUNTIF(OFFSET(Unit_CFDAs!B$2,0,0,COUNTA(Unit_CFDAs!B$2:B$68000),1),$I224)</f>
        <v>1</v>
      </c>
      <c r="L224" s="9">
        <f ca="1">COUNTIF(OFFSET(Unit_CFDAs!C$2,0,0,COUNTA(Unit_CFDAs!C$2:C$68000),1),$I224)</f>
        <v>1</v>
      </c>
      <c r="M224" s="9">
        <f ca="1">COUNTIF(OFFSET(Unit_CFDAs!D$2,0,0,COUNTA(Unit_CFDAs!D$2:D$68000),1),$I224)</f>
        <v>1</v>
      </c>
      <c r="N224" s="9">
        <f ca="1">COUNTIF(OFFSET(Unit_CFDAs!E$2,0,0,COUNTA(Unit_CFDAs!E$2:E$68000),1),$I224)</f>
        <v>0</v>
      </c>
      <c r="O224" s="10">
        <f ca="1">COUNTIF(OFFSET(Unit_CFDAs!F$2,0,0,COUNTA(Unit_CFDAs!F$2:F$68000),1),$I224)</f>
        <v>0</v>
      </c>
      <c r="P224" s="13">
        <f ca="1">COUNTIF(OFFSET(Unit_CFDAs!G$2,0,0,COUNTA(Unit_CFDAs!G$2:G$68000),1),$I224)</f>
        <v>1</v>
      </c>
      <c r="Q224" s="13">
        <f ca="1">COUNTIF(OFFSET(Unit_CFDAs!H$2,0,0,COUNTA(Unit_CFDAs!H$2:H$68000),1),$I224)</f>
        <v>1</v>
      </c>
      <c r="R224" s="13">
        <f ca="1">COUNTIF(OFFSET(Unit_CFDAs!I$2,0,0,COUNTA(Unit_CFDAs!I$2:I$68000),1),$I224)</f>
        <v>0</v>
      </c>
      <c r="S224" s="13">
        <f ca="1">COUNTIF(OFFSET(Unit_CFDAs!J$2,0,0,COUNTA(Unit_CFDAs!J$2:J$68000),1),$I224)</f>
        <v>1</v>
      </c>
      <c r="T224" s="13">
        <f ca="1">COUNTIF(OFFSET(Unit_CFDAs!K$2,0,0,COUNTA(Unit_CFDAs!K$2:K$68000),1),$I224)</f>
        <v>0</v>
      </c>
      <c r="U224" t="str">
        <f>INDEX('CFDA-Defs'!$C$2:$C$68000,MATCH(I224,'CFDA-Defs'!$B$2:$B$68000))</f>
        <v>National Institutes Of Health, Department Of Health And Human Services</v>
      </c>
      <c r="V224" t="str">
        <f>INDEX('CFDA-Defs'!$A$2:$A$68000,MATCH(I224,'CFDA-Defs'!$B$2:$B$68000))</f>
        <v>Child Health and Human Development Extramural Research</v>
      </c>
    </row>
    <row r="225" spans="1:22">
      <c r="A225" s="1">
        <v>40339</v>
      </c>
      <c r="B225" s="1">
        <v>41205</v>
      </c>
      <c r="C225" t="s">
        <v>269</v>
      </c>
      <c r="D225" t="s">
        <v>270</v>
      </c>
      <c r="E225" t="s">
        <v>15</v>
      </c>
      <c r="F225">
        <v>400000</v>
      </c>
      <c r="G225" t="s">
        <v>271</v>
      </c>
      <c r="H225" t="s">
        <v>272</v>
      </c>
      <c r="I225">
        <v>93.242000000000004</v>
      </c>
      <c r="J225" s="9">
        <f ca="1">COUNTIF(OFFSET(Unit_CFDAs!A$2,0,0,COUNTA(Unit_CFDAs!A$2:A$68000),1),$I225)</f>
        <v>1</v>
      </c>
      <c r="K225" s="9">
        <f ca="1">COUNTIF(OFFSET(Unit_CFDAs!B$2,0,0,COUNTA(Unit_CFDAs!B$2:B$68000),1),$I225)</f>
        <v>0</v>
      </c>
      <c r="L225" s="9">
        <f ca="1">COUNTIF(OFFSET(Unit_CFDAs!C$2,0,0,COUNTA(Unit_CFDAs!C$2:C$68000),1),$I225)</f>
        <v>1</v>
      </c>
      <c r="M225" s="9">
        <f ca="1">COUNTIF(OFFSET(Unit_CFDAs!D$2,0,0,COUNTA(Unit_CFDAs!D$2:D$68000),1),$I225)</f>
        <v>1</v>
      </c>
      <c r="N225" s="9">
        <f ca="1">COUNTIF(OFFSET(Unit_CFDAs!E$2,0,0,COUNTA(Unit_CFDAs!E$2:E$68000),1),$I225)</f>
        <v>0</v>
      </c>
      <c r="O225" s="10">
        <f ca="1">COUNTIF(OFFSET(Unit_CFDAs!F$2,0,0,COUNTA(Unit_CFDAs!F$2:F$68000),1),$I225)</f>
        <v>1</v>
      </c>
      <c r="P225" s="13">
        <f ca="1">COUNTIF(OFFSET(Unit_CFDAs!G$2,0,0,COUNTA(Unit_CFDAs!G$2:G$68000),1),$I225)</f>
        <v>1</v>
      </c>
      <c r="Q225" s="13">
        <f ca="1">COUNTIF(OFFSET(Unit_CFDAs!H$2,0,0,COUNTA(Unit_CFDAs!H$2:H$68000),1),$I225)</f>
        <v>0</v>
      </c>
      <c r="R225" s="13">
        <f ca="1">COUNTIF(OFFSET(Unit_CFDAs!I$2,0,0,COUNTA(Unit_CFDAs!I$2:I$68000),1),$I225)</f>
        <v>1</v>
      </c>
      <c r="S225" s="13">
        <f ca="1">COUNTIF(OFFSET(Unit_CFDAs!J$2,0,0,COUNTA(Unit_CFDAs!J$2:J$68000),1),$I225)</f>
        <v>1</v>
      </c>
      <c r="T225" s="13">
        <f ca="1">COUNTIF(OFFSET(Unit_CFDAs!K$2,0,0,COUNTA(Unit_CFDAs!K$2:K$68000),1),$I225)</f>
        <v>0</v>
      </c>
      <c r="U225" t="str">
        <f>INDEX('CFDA-Defs'!$C$2:$C$68000,MATCH(I225,'CFDA-Defs'!$B$2:$B$68000))</f>
        <v>National Institutes Of Health, Department Of Health And Human Services</v>
      </c>
      <c r="V225" t="str">
        <f>INDEX('CFDA-Defs'!$A$2:$A$68000,MATCH(I225,'CFDA-Defs'!$B$2:$B$68000))</f>
        <v>Mental Health Research Grants</v>
      </c>
    </row>
    <row r="226" spans="1:22">
      <c r="A226" s="1">
        <v>40333</v>
      </c>
      <c r="B226" s="1">
        <v>41153</v>
      </c>
      <c r="C226" t="s">
        <v>309</v>
      </c>
      <c r="D226" t="s">
        <v>310</v>
      </c>
      <c r="E226" t="s">
        <v>15</v>
      </c>
      <c r="F226">
        <v>50000</v>
      </c>
      <c r="G226" t="s">
        <v>311</v>
      </c>
      <c r="H226" t="s">
        <v>312</v>
      </c>
      <c r="I226">
        <v>93.113</v>
      </c>
      <c r="J226" s="9">
        <f ca="1">COUNTIF(OFFSET(Unit_CFDAs!A$2,0,0,COUNTA(Unit_CFDAs!A$2:A$68000),1),$I226)</f>
        <v>1</v>
      </c>
      <c r="K226" s="9">
        <f ca="1">COUNTIF(OFFSET(Unit_CFDAs!B$2,0,0,COUNTA(Unit_CFDAs!B$2:B$68000),1),$I226)</f>
        <v>1</v>
      </c>
      <c r="L226" s="9">
        <f ca="1">COUNTIF(OFFSET(Unit_CFDAs!C$2,0,0,COUNTA(Unit_CFDAs!C$2:C$68000),1),$I226)</f>
        <v>1</v>
      </c>
      <c r="M226" s="9">
        <f ca="1">COUNTIF(OFFSET(Unit_CFDAs!D$2,0,0,COUNTA(Unit_CFDAs!D$2:D$68000),1),$I226)</f>
        <v>0</v>
      </c>
      <c r="N226" s="9">
        <f ca="1">COUNTIF(OFFSET(Unit_CFDAs!E$2,0,0,COUNTA(Unit_CFDAs!E$2:E$68000),1),$I226)</f>
        <v>0</v>
      </c>
      <c r="O226" s="10">
        <f ca="1">COUNTIF(OFFSET(Unit_CFDAs!F$2,0,0,COUNTA(Unit_CFDAs!F$2:F$68000),1),$I226)</f>
        <v>2</v>
      </c>
      <c r="P226" s="13">
        <f ca="1">COUNTIF(OFFSET(Unit_CFDAs!G$2,0,0,COUNTA(Unit_CFDAs!G$2:G$68000),1),$I226)</f>
        <v>1</v>
      </c>
      <c r="Q226" s="13">
        <f ca="1">COUNTIF(OFFSET(Unit_CFDAs!H$2,0,0,COUNTA(Unit_CFDAs!H$2:H$68000),1),$I226)</f>
        <v>1</v>
      </c>
      <c r="R226" s="13">
        <f ca="1">COUNTIF(OFFSET(Unit_CFDAs!I$2,0,0,COUNTA(Unit_CFDAs!I$2:I$68000),1),$I226)</f>
        <v>1</v>
      </c>
      <c r="S226" s="13">
        <f ca="1">COUNTIF(OFFSET(Unit_CFDAs!J$2,0,0,COUNTA(Unit_CFDAs!J$2:J$68000),1),$I226)</f>
        <v>0</v>
      </c>
      <c r="T226" s="13">
        <f ca="1">COUNTIF(OFFSET(Unit_CFDAs!K$2,0,0,COUNTA(Unit_CFDAs!K$2:K$68000),1),$I226)</f>
        <v>0</v>
      </c>
      <c r="U226" t="str">
        <f>INDEX('CFDA-Defs'!$C$2:$C$68000,MATCH(I226,'CFDA-Defs'!$B$2:$B$68000))</f>
        <v>National Institutes Of Health, Department Of Health And Human Services</v>
      </c>
      <c r="V226" t="str">
        <f>INDEX('CFDA-Defs'!$A$2:$A$68000,MATCH(I226,'CFDA-Defs'!$B$2:$B$68000))</f>
        <v>Environmental Health</v>
      </c>
    </row>
    <row r="227" spans="1:22">
      <c r="A227" s="1">
        <v>40316</v>
      </c>
      <c r="B227" s="1">
        <v>41181</v>
      </c>
      <c r="C227" t="s">
        <v>241</v>
      </c>
      <c r="D227" t="s">
        <v>242</v>
      </c>
      <c r="E227" t="s">
        <v>15</v>
      </c>
      <c r="F227" t="s">
        <v>12</v>
      </c>
      <c r="G227" t="s">
        <v>243</v>
      </c>
      <c r="H227" t="s">
        <v>244</v>
      </c>
      <c r="I227">
        <v>93.867000000000004</v>
      </c>
      <c r="J227" s="9">
        <f ca="1">COUNTIF(OFFSET(Unit_CFDAs!A$2,0,0,COUNTA(Unit_CFDAs!A$2:A$68000),1),$I227)</f>
        <v>0</v>
      </c>
      <c r="K227" s="9">
        <f ca="1">COUNTIF(OFFSET(Unit_CFDAs!B$2,0,0,COUNTA(Unit_CFDAs!B$2:B$68000),1),$I227)</f>
        <v>0</v>
      </c>
      <c r="L227" s="9">
        <f ca="1">COUNTIF(OFFSET(Unit_CFDAs!C$2,0,0,COUNTA(Unit_CFDAs!C$2:C$68000),1),$I227)</f>
        <v>0</v>
      </c>
      <c r="M227" s="9">
        <f ca="1">COUNTIF(OFFSET(Unit_CFDAs!D$2,0,0,COUNTA(Unit_CFDAs!D$2:D$68000),1),$I227)</f>
        <v>0</v>
      </c>
      <c r="N227" s="9">
        <f ca="1">COUNTIF(OFFSET(Unit_CFDAs!E$2,0,0,COUNTA(Unit_CFDAs!E$2:E$68000),1),$I227)</f>
        <v>0</v>
      </c>
      <c r="O227" s="10">
        <f ca="1">COUNTIF(OFFSET(Unit_CFDAs!F$2,0,0,COUNTA(Unit_CFDAs!F$2:F$68000),1),$I227)</f>
        <v>2</v>
      </c>
      <c r="P227" s="13">
        <f ca="1">COUNTIF(OFFSET(Unit_CFDAs!G$2,0,0,COUNTA(Unit_CFDAs!G$2:G$68000),1),$I227)</f>
        <v>0</v>
      </c>
      <c r="Q227" s="13">
        <f ca="1">COUNTIF(OFFSET(Unit_CFDAs!H$2,0,0,COUNTA(Unit_CFDAs!H$2:H$68000),1),$I227)</f>
        <v>1</v>
      </c>
      <c r="R227" s="13">
        <f ca="1">COUNTIF(OFFSET(Unit_CFDAs!I$2,0,0,COUNTA(Unit_CFDAs!I$2:I$68000),1),$I227)</f>
        <v>0</v>
      </c>
      <c r="S227" s="13">
        <f ca="1">COUNTIF(OFFSET(Unit_CFDAs!J$2,0,0,COUNTA(Unit_CFDAs!J$2:J$68000),1),$I227)</f>
        <v>0</v>
      </c>
      <c r="T227" s="13">
        <f ca="1">COUNTIF(OFFSET(Unit_CFDAs!K$2,0,0,COUNTA(Unit_CFDAs!K$2:K$68000),1),$I227)</f>
        <v>0</v>
      </c>
      <c r="U227" t="str">
        <f>INDEX('CFDA-Defs'!$C$2:$C$68000,MATCH(I227,'CFDA-Defs'!$B$2:$B$68000))</f>
        <v>National Institutes Of Health, Department Of Health And Human Services</v>
      </c>
      <c r="V227" t="str">
        <f>INDEX('CFDA-Defs'!$A$2:$A$68000,MATCH(I227,'CFDA-Defs'!$B$2:$B$68000))</f>
        <v>Vision Research</v>
      </c>
    </row>
    <row r="228" spans="1:22">
      <c r="A228" s="1">
        <v>40299</v>
      </c>
      <c r="B228" s="1">
        <v>41146</v>
      </c>
      <c r="C228" t="s">
        <v>273</v>
      </c>
      <c r="D228" t="s">
        <v>274</v>
      </c>
      <c r="E228" t="s">
        <v>15</v>
      </c>
      <c r="F228">
        <v>400000</v>
      </c>
      <c r="G228" t="s">
        <v>275</v>
      </c>
      <c r="H228" t="s">
        <v>276</v>
      </c>
      <c r="I228">
        <v>93.113</v>
      </c>
      <c r="J228" s="9">
        <f ca="1">COUNTIF(OFFSET(Unit_CFDAs!A$2,0,0,COUNTA(Unit_CFDAs!A$2:A$68000),1),$I228)</f>
        <v>1</v>
      </c>
      <c r="K228" s="9">
        <f ca="1">COUNTIF(OFFSET(Unit_CFDAs!B$2,0,0,COUNTA(Unit_CFDAs!B$2:B$68000),1),$I228)</f>
        <v>1</v>
      </c>
      <c r="L228" s="9">
        <f ca="1">COUNTIF(OFFSET(Unit_CFDAs!C$2,0,0,COUNTA(Unit_CFDAs!C$2:C$68000),1),$I228)</f>
        <v>1</v>
      </c>
      <c r="M228" s="9">
        <f ca="1">COUNTIF(OFFSET(Unit_CFDAs!D$2,0,0,COUNTA(Unit_CFDAs!D$2:D$68000),1),$I228)</f>
        <v>0</v>
      </c>
      <c r="N228" s="9">
        <f ca="1">COUNTIF(OFFSET(Unit_CFDAs!E$2,0,0,COUNTA(Unit_CFDAs!E$2:E$68000),1),$I228)</f>
        <v>0</v>
      </c>
      <c r="O228" s="10">
        <f ca="1">COUNTIF(OFFSET(Unit_CFDAs!F$2,0,0,COUNTA(Unit_CFDAs!F$2:F$68000),1),$I228)</f>
        <v>2</v>
      </c>
      <c r="P228" s="13">
        <f ca="1">COUNTIF(OFFSET(Unit_CFDAs!G$2,0,0,COUNTA(Unit_CFDAs!G$2:G$68000),1),$I228)</f>
        <v>1</v>
      </c>
      <c r="Q228" s="13">
        <f ca="1">COUNTIF(OFFSET(Unit_CFDAs!H$2,0,0,COUNTA(Unit_CFDAs!H$2:H$68000),1),$I228)</f>
        <v>1</v>
      </c>
      <c r="R228" s="13">
        <f ca="1">COUNTIF(OFFSET(Unit_CFDAs!I$2,0,0,COUNTA(Unit_CFDAs!I$2:I$68000),1),$I228)</f>
        <v>1</v>
      </c>
      <c r="S228" s="13">
        <f ca="1">COUNTIF(OFFSET(Unit_CFDAs!J$2,0,0,COUNTA(Unit_CFDAs!J$2:J$68000),1),$I228)</f>
        <v>0</v>
      </c>
      <c r="T228" s="13">
        <f ca="1">COUNTIF(OFFSET(Unit_CFDAs!K$2,0,0,COUNTA(Unit_CFDAs!K$2:K$68000),1),$I228)</f>
        <v>0</v>
      </c>
      <c r="U228" t="str">
        <f>INDEX('CFDA-Defs'!$C$2:$C$68000,MATCH(I228,'CFDA-Defs'!$B$2:$B$68000))</f>
        <v>National Institutes Of Health, Department Of Health And Human Services</v>
      </c>
      <c r="V228" t="str">
        <f>INDEX('CFDA-Defs'!$A$2:$A$68000,MATCH(I228,'CFDA-Defs'!$B$2:$B$68000))</f>
        <v>Environmental Health</v>
      </c>
    </row>
    <row r="229" spans="1:22">
      <c r="A229" s="1">
        <v>40292</v>
      </c>
      <c r="B229" s="1">
        <v>41118</v>
      </c>
      <c r="C229" t="s">
        <v>301</v>
      </c>
      <c r="D229" t="s">
        <v>302</v>
      </c>
      <c r="E229" t="s">
        <v>15</v>
      </c>
      <c r="F229" t="s">
        <v>12</v>
      </c>
      <c r="G229" t="s">
        <v>303</v>
      </c>
      <c r="H229" t="s">
        <v>304</v>
      </c>
      <c r="I229">
        <v>93.855000000000004</v>
      </c>
      <c r="J229" s="9">
        <f ca="1">COUNTIF(OFFSET(Unit_CFDAs!A$2,0,0,COUNTA(Unit_CFDAs!A$2:A$68000),1),$I229)</f>
        <v>1</v>
      </c>
      <c r="K229" s="9">
        <f ca="1">COUNTIF(OFFSET(Unit_CFDAs!B$2,0,0,COUNTA(Unit_CFDAs!B$2:B$68000),1),$I229)</f>
        <v>1</v>
      </c>
      <c r="L229" s="9">
        <f ca="1">COUNTIF(OFFSET(Unit_CFDAs!C$2,0,0,COUNTA(Unit_CFDAs!C$2:C$68000),1),$I229)</f>
        <v>1</v>
      </c>
      <c r="M229" s="9">
        <f ca="1">COUNTIF(OFFSET(Unit_CFDAs!D$2,0,0,COUNTA(Unit_CFDAs!D$2:D$68000),1),$I229)</f>
        <v>0</v>
      </c>
      <c r="N229" s="9">
        <f ca="1">COUNTIF(OFFSET(Unit_CFDAs!E$2,0,0,COUNTA(Unit_CFDAs!E$2:E$68000),1),$I229)</f>
        <v>0</v>
      </c>
      <c r="O229" s="10">
        <f ca="1">COUNTIF(OFFSET(Unit_CFDAs!F$2,0,0,COUNTA(Unit_CFDAs!F$2:F$68000),1),$I229)</f>
        <v>0</v>
      </c>
      <c r="P229" s="13">
        <f ca="1">COUNTIF(OFFSET(Unit_CFDAs!G$2,0,0,COUNTA(Unit_CFDAs!G$2:G$68000),1),$I229)</f>
        <v>0</v>
      </c>
      <c r="Q229" s="13">
        <f ca="1">COUNTIF(OFFSET(Unit_CFDAs!H$2,0,0,COUNTA(Unit_CFDAs!H$2:H$68000),1),$I229)</f>
        <v>0</v>
      </c>
      <c r="R229" s="13">
        <f ca="1">COUNTIF(OFFSET(Unit_CFDAs!I$2,0,0,COUNTA(Unit_CFDAs!I$2:I$68000),1),$I229)</f>
        <v>1</v>
      </c>
      <c r="S229" s="13">
        <f ca="1">COUNTIF(OFFSET(Unit_CFDAs!J$2,0,0,COUNTA(Unit_CFDAs!J$2:J$68000),1),$I229)</f>
        <v>0</v>
      </c>
      <c r="T229" s="13">
        <f ca="1">COUNTIF(OFFSET(Unit_CFDAs!K$2,0,0,COUNTA(Unit_CFDAs!K$2:K$68000),1),$I229)</f>
        <v>0</v>
      </c>
      <c r="U229" t="str">
        <f>INDEX('CFDA-Defs'!$C$2:$C$68000,MATCH(I229,'CFDA-Defs'!$B$2:$B$68000))</f>
        <v>National Institutes Of Health, Department Of Health And Human Services</v>
      </c>
      <c r="V229" t="str">
        <f>INDEX('CFDA-Defs'!$A$2:$A$68000,MATCH(I229,'CFDA-Defs'!$B$2:$B$68000))</f>
        <v>Allergy and Infectious Diseases Research</v>
      </c>
    </row>
    <row r="230" spans="1:22">
      <c r="A230" s="1">
        <v>40289</v>
      </c>
      <c r="B230" s="1">
        <v>41117</v>
      </c>
      <c r="C230" t="s">
        <v>265</v>
      </c>
      <c r="D230" t="s">
        <v>266</v>
      </c>
      <c r="E230" t="s">
        <v>15</v>
      </c>
      <c r="F230" t="s">
        <v>12</v>
      </c>
      <c r="G230" t="s">
        <v>267</v>
      </c>
      <c r="H230" t="s">
        <v>268</v>
      </c>
      <c r="I230">
        <v>93.113</v>
      </c>
      <c r="J230" s="9">
        <f ca="1">COUNTIF(OFFSET(Unit_CFDAs!A$2,0,0,COUNTA(Unit_CFDAs!A$2:A$68000),1),$I230)</f>
        <v>1</v>
      </c>
      <c r="K230" s="9">
        <f ca="1">COUNTIF(OFFSET(Unit_CFDAs!B$2,0,0,COUNTA(Unit_CFDAs!B$2:B$68000),1),$I230)</f>
        <v>1</v>
      </c>
      <c r="L230" s="9">
        <f ca="1">COUNTIF(OFFSET(Unit_CFDAs!C$2,0,0,COUNTA(Unit_CFDAs!C$2:C$68000),1),$I230)</f>
        <v>1</v>
      </c>
      <c r="M230" s="9">
        <f ca="1">COUNTIF(OFFSET(Unit_CFDAs!D$2,0,0,COUNTA(Unit_CFDAs!D$2:D$68000),1),$I230)</f>
        <v>0</v>
      </c>
      <c r="N230" s="9">
        <f ca="1">COUNTIF(OFFSET(Unit_CFDAs!E$2,0,0,COUNTA(Unit_CFDAs!E$2:E$68000),1),$I230)</f>
        <v>0</v>
      </c>
      <c r="O230" s="10">
        <f ca="1">COUNTIF(OFFSET(Unit_CFDAs!F$2,0,0,COUNTA(Unit_CFDAs!F$2:F$68000),1),$I230)</f>
        <v>2</v>
      </c>
      <c r="P230" s="13">
        <f ca="1">COUNTIF(OFFSET(Unit_CFDAs!G$2,0,0,COUNTA(Unit_CFDAs!G$2:G$68000),1),$I230)</f>
        <v>1</v>
      </c>
      <c r="Q230" s="13">
        <f ca="1">COUNTIF(OFFSET(Unit_CFDAs!H$2,0,0,COUNTA(Unit_CFDAs!H$2:H$68000),1),$I230)</f>
        <v>1</v>
      </c>
      <c r="R230" s="13">
        <f ca="1">COUNTIF(OFFSET(Unit_CFDAs!I$2,0,0,COUNTA(Unit_CFDAs!I$2:I$68000),1),$I230)</f>
        <v>1</v>
      </c>
      <c r="S230" s="13">
        <f ca="1">COUNTIF(OFFSET(Unit_CFDAs!J$2,0,0,COUNTA(Unit_CFDAs!J$2:J$68000),1),$I230)</f>
        <v>0</v>
      </c>
      <c r="T230" s="13">
        <f ca="1">COUNTIF(OFFSET(Unit_CFDAs!K$2,0,0,COUNTA(Unit_CFDAs!K$2:K$68000),1),$I230)</f>
        <v>0</v>
      </c>
      <c r="U230" t="str">
        <f>INDEX('CFDA-Defs'!$C$2:$C$68000,MATCH(I230,'CFDA-Defs'!$B$2:$B$68000))</f>
        <v>National Institutes Of Health, Department Of Health And Human Services</v>
      </c>
      <c r="V230" t="str">
        <f>INDEX('CFDA-Defs'!$A$2:$A$68000,MATCH(I230,'CFDA-Defs'!$B$2:$B$68000))</f>
        <v>Environmental Health</v>
      </c>
    </row>
    <row r="231" spans="1:22">
      <c r="A231" s="1">
        <v>40289</v>
      </c>
      <c r="B231" s="1">
        <v>41117</v>
      </c>
      <c r="C231" t="s">
        <v>325</v>
      </c>
      <c r="D231" t="s">
        <v>326</v>
      </c>
      <c r="E231" t="s">
        <v>15</v>
      </c>
      <c r="F231" t="s">
        <v>12</v>
      </c>
      <c r="G231" t="s">
        <v>327</v>
      </c>
      <c r="H231" t="s">
        <v>328</v>
      </c>
      <c r="I231">
        <v>93.171999999999997</v>
      </c>
      <c r="J231" s="9">
        <f ca="1">COUNTIF(OFFSET(Unit_CFDAs!A$2,0,0,COUNTA(Unit_CFDAs!A$2:A$68000),1),$I231)</f>
        <v>1</v>
      </c>
      <c r="K231" s="9">
        <f ca="1">COUNTIF(OFFSET(Unit_CFDAs!B$2,0,0,COUNTA(Unit_CFDAs!B$2:B$68000),1),$I231)</f>
        <v>1</v>
      </c>
      <c r="L231" s="9">
        <f ca="1">COUNTIF(OFFSET(Unit_CFDAs!C$2,0,0,COUNTA(Unit_CFDAs!C$2:C$68000),1),$I231)</f>
        <v>0</v>
      </c>
      <c r="M231" s="9">
        <f ca="1">COUNTIF(OFFSET(Unit_CFDAs!D$2,0,0,COUNTA(Unit_CFDAs!D$2:D$68000),1),$I231)</f>
        <v>0</v>
      </c>
      <c r="N231" s="9">
        <f ca="1">COUNTIF(OFFSET(Unit_CFDAs!E$2,0,0,COUNTA(Unit_CFDAs!E$2:E$68000),1),$I231)</f>
        <v>0</v>
      </c>
      <c r="O231" s="10">
        <f ca="1">COUNTIF(OFFSET(Unit_CFDAs!F$2,0,0,COUNTA(Unit_CFDAs!F$2:F$68000),1),$I231)</f>
        <v>0</v>
      </c>
      <c r="P231" s="13">
        <f ca="1">COUNTIF(OFFSET(Unit_CFDAs!G$2,0,0,COUNTA(Unit_CFDAs!G$2:G$68000),1),$I231)</f>
        <v>0</v>
      </c>
      <c r="Q231" s="13">
        <f ca="1">COUNTIF(OFFSET(Unit_CFDAs!H$2,0,0,COUNTA(Unit_CFDAs!H$2:H$68000),1),$I231)</f>
        <v>0</v>
      </c>
      <c r="R231" s="13">
        <f ca="1">COUNTIF(OFFSET(Unit_CFDAs!I$2,0,0,COUNTA(Unit_CFDAs!I$2:I$68000),1),$I231)</f>
        <v>0</v>
      </c>
      <c r="S231" s="13">
        <f ca="1">COUNTIF(OFFSET(Unit_CFDAs!J$2,0,0,COUNTA(Unit_CFDAs!J$2:J$68000),1),$I231)</f>
        <v>0</v>
      </c>
      <c r="T231" s="13">
        <f ca="1">COUNTIF(OFFSET(Unit_CFDAs!K$2,0,0,COUNTA(Unit_CFDAs!K$2:K$68000),1),$I231)</f>
        <v>0</v>
      </c>
      <c r="U231" t="str">
        <f>INDEX('CFDA-Defs'!$C$2:$C$68000,MATCH(I231,'CFDA-Defs'!$B$2:$B$68000))</f>
        <v>National Institutes Of Health, Department Of Health And Human Services</v>
      </c>
      <c r="V231" t="str">
        <f>INDEX('CFDA-Defs'!$A$2:$A$68000,MATCH(I231,'CFDA-Defs'!$B$2:$B$68000))</f>
        <v>Human Genome Research</v>
      </c>
    </row>
    <row r="232" spans="1:22">
      <c r="A232" s="1">
        <v>40289</v>
      </c>
      <c r="B232" s="1">
        <v>41176</v>
      </c>
      <c r="C232" t="s">
        <v>321</v>
      </c>
      <c r="D232" t="s">
        <v>322</v>
      </c>
      <c r="E232" t="s">
        <v>15</v>
      </c>
      <c r="F232" t="s">
        <v>12</v>
      </c>
      <c r="G232" t="s">
        <v>323</v>
      </c>
      <c r="H232" t="s">
        <v>324</v>
      </c>
      <c r="I232">
        <v>93.858999999999995</v>
      </c>
      <c r="J232" s="9">
        <f ca="1">COUNTIF(OFFSET(Unit_CFDAs!A$2,0,0,COUNTA(Unit_CFDAs!A$2:A$68000),1),$I232)</f>
        <v>1</v>
      </c>
      <c r="K232" s="9">
        <f ca="1">COUNTIF(OFFSET(Unit_CFDAs!B$2,0,0,COUNTA(Unit_CFDAs!B$2:B$68000),1),$I232)</f>
        <v>1</v>
      </c>
      <c r="L232" s="9">
        <f ca="1">COUNTIF(OFFSET(Unit_CFDAs!C$2,0,0,COUNTA(Unit_CFDAs!C$2:C$68000),1),$I232)</f>
        <v>1</v>
      </c>
      <c r="M232" s="9">
        <f ca="1">COUNTIF(OFFSET(Unit_CFDAs!D$2,0,0,COUNTA(Unit_CFDAs!D$2:D$68000),1),$I232)</f>
        <v>1</v>
      </c>
      <c r="N232" s="9">
        <f ca="1">COUNTIF(OFFSET(Unit_CFDAs!E$2,0,0,COUNTA(Unit_CFDAs!E$2:E$68000),1),$I232)</f>
        <v>0</v>
      </c>
      <c r="O232" s="10">
        <f ca="1">COUNTIF(OFFSET(Unit_CFDAs!F$2,0,0,COUNTA(Unit_CFDAs!F$2:F$68000),1),$I232)</f>
        <v>1</v>
      </c>
      <c r="P232" s="13">
        <f ca="1">COUNTIF(OFFSET(Unit_CFDAs!G$2,0,0,COUNTA(Unit_CFDAs!G$2:G$68000),1),$I232)</f>
        <v>2</v>
      </c>
      <c r="Q232" s="13">
        <f ca="1">COUNTIF(OFFSET(Unit_CFDAs!H$2,0,0,COUNTA(Unit_CFDAs!H$2:H$68000),1),$I232)</f>
        <v>1</v>
      </c>
      <c r="R232" s="13">
        <f ca="1">COUNTIF(OFFSET(Unit_CFDAs!I$2,0,0,COUNTA(Unit_CFDAs!I$2:I$68000),1),$I232)</f>
        <v>1</v>
      </c>
      <c r="S232" s="13">
        <f ca="1">COUNTIF(OFFSET(Unit_CFDAs!J$2,0,0,COUNTA(Unit_CFDAs!J$2:J$68000),1),$I232)</f>
        <v>1</v>
      </c>
      <c r="T232" s="13">
        <f ca="1">COUNTIF(OFFSET(Unit_CFDAs!K$2,0,0,COUNTA(Unit_CFDAs!K$2:K$68000),1),$I232)</f>
        <v>1</v>
      </c>
      <c r="U232" t="str">
        <f>INDEX('CFDA-Defs'!$C$2:$C$68000,MATCH(I232,'CFDA-Defs'!$B$2:$B$68000))</f>
        <v>National Institutes Of Health, Department Of Health And Human Services</v>
      </c>
      <c r="V232" t="str">
        <f>INDEX('CFDA-Defs'!$A$2:$A$68000,MATCH(I232,'CFDA-Defs'!$B$2:$B$68000))</f>
        <v>Biomedical Research and Research Training</v>
      </c>
    </row>
    <row r="233" spans="1:22">
      <c r="A233" s="1">
        <v>40271</v>
      </c>
      <c r="B233" s="1">
        <v>41226</v>
      </c>
      <c r="C233" t="s">
        <v>277</v>
      </c>
      <c r="D233" t="s">
        <v>278</v>
      </c>
      <c r="E233" t="s">
        <v>15</v>
      </c>
      <c r="F233">
        <v>300000</v>
      </c>
      <c r="G233" t="s">
        <v>279</v>
      </c>
      <c r="H233" t="s">
        <v>280</v>
      </c>
      <c r="I233">
        <v>93.278999999999996</v>
      </c>
      <c r="J233" s="9">
        <f ca="1">COUNTIF(OFFSET(Unit_CFDAs!A$2,0,0,COUNTA(Unit_CFDAs!A$2:A$68000),1),$I233)</f>
        <v>1</v>
      </c>
      <c r="K233" s="9">
        <f ca="1">COUNTIF(OFFSET(Unit_CFDAs!B$2,0,0,COUNTA(Unit_CFDAs!B$2:B$68000),1),$I233)</f>
        <v>0</v>
      </c>
      <c r="L233" s="9">
        <f ca="1">COUNTIF(OFFSET(Unit_CFDAs!C$2,0,0,COUNTA(Unit_CFDAs!C$2:C$68000),1),$I233)</f>
        <v>1</v>
      </c>
      <c r="M233" s="9">
        <f ca="1">COUNTIF(OFFSET(Unit_CFDAs!D$2,0,0,COUNTA(Unit_CFDAs!D$2:D$68000),1),$I233)</f>
        <v>1</v>
      </c>
      <c r="N233" s="9">
        <f ca="1">COUNTIF(OFFSET(Unit_CFDAs!E$2,0,0,COUNTA(Unit_CFDAs!E$2:E$68000),1),$I233)</f>
        <v>0</v>
      </c>
      <c r="O233" s="10">
        <f ca="1">COUNTIF(OFFSET(Unit_CFDAs!F$2,0,0,COUNTA(Unit_CFDAs!F$2:F$68000),1),$I233)</f>
        <v>0</v>
      </c>
      <c r="P233" s="13">
        <f ca="1">COUNTIF(OFFSET(Unit_CFDAs!G$2,0,0,COUNTA(Unit_CFDAs!G$2:G$68000),1),$I233)</f>
        <v>0</v>
      </c>
      <c r="Q233" s="13">
        <f ca="1">COUNTIF(OFFSET(Unit_CFDAs!H$2,0,0,COUNTA(Unit_CFDAs!H$2:H$68000),1),$I233)</f>
        <v>1</v>
      </c>
      <c r="R233" s="13">
        <f ca="1">COUNTIF(OFFSET(Unit_CFDAs!I$2,0,0,COUNTA(Unit_CFDAs!I$2:I$68000),1),$I233)</f>
        <v>1</v>
      </c>
      <c r="S233" s="13">
        <f ca="1">COUNTIF(OFFSET(Unit_CFDAs!J$2,0,0,COUNTA(Unit_CFDAs!J$2:J$68000),1),$I233)</f>
        <v>1</v>
      </c>
      <c r="T233" s="13">
        <f ca="1">COUNTIF(OFFSET(Unit_CFDAs!K$2,0,0,COUNTA(Unit_CFDAs!K$2:K$68000),1),$I233)</f>
        <v>0</v>
      </c>
      <c r="U233" t="str">
        <f>INDEX('CFDA-Defs'!$C$2:$C$68000,MATCH(I233,'CFDA-Defs'!$B$2:$B$68000))</f>
        <v>National Institutes Of Health, Department Of Health And Human Services</v>
      </c>
      <c r="V233" t="str">
        <f>INDEX('CFDA-Defs'!$A$2:$A$68000,MATCH(I233,'CFDA-Defs'!$B$2:$B$68000))</f>
        <v>Drug Abuse and Addiction Research Programs</v>
      </c>
    </row>
    <row r="234" spans="1:22">
      <c r="A234" s="1">
        <v>40221</v>
      </c>
      <c r="B234" s="1">
        <v>41118</v>
      </c>
      <c r="C234" t="s">
        <v>245</v>
      </c>
      <c r="D234" t="s">
        <v>246</v>
      </c>
      <c r="E234" t="s">
        <v>15</v>
      </c>
      <c r="F234">
        <v>500000</v>
      </c>
      <c r="G234" t="s">
        <v>247</v>
      </c>
      <c r="H234" t="s">
        <v>248</v>
      </c>
      <c r="I234">
        <v>93.278999999999996</v>
      </c>
      <c r="J234" s="9">
        <f ca="1">COUNTIF(OFFSET(Unit_CFDAs!A$2,0,0,COUNTA(Unit_CFDAs!A$2:A$68000),1),$I234)</f>
        <v>1</v>
      </c>
      <c r="K234" s="9">
        <f ca="1">COUNTIF(OFFSET(Unit_CFDAs!B$2,0,0,COUNTA(Unit_CFDAs!B$2:B$68000),1),$I234)</f>
        <v>0</v>
      </c>
      <c r="L234" s="9">
        <f ca="1">COUNTIF(OFFSET(Unit_CFDAs!C$2,0,0,COUNTA(Unit_CFDAs!C$2:C$68000),1),$I234)</f>
        <v>1</v>
      </c>
      <c r="M234" s="9">
        <f ca="1">COUNTIF(OFFSET(Unit_CFDAs!D$2,0,0,COUNTA(Unit_CFDAs!D$2:D$68000),1),$I234)</f>
        <v>1</v>
      </c>
      <c r="N234" s="9">
        <f ca="1">COUNTIF(OFFSET(Unit_CFDAs!E$2,0,0,COUNTA(Unit_CFDAs!E$2:E$68000),1),$I234)</f>
        <v>0</v>
      </c>
      <c r="O234" s="10">
        <f ca="1">COUNTIF(OFFSET(Unit_CFDAs!F$2,0,0,COUNTA(Unit_CFDAs!F$2:F$68000),1),$I234)</f>
        <v>0</v>
      </c>
      <c r="P234" s="13">
        <f ca="1">COUNTIF(OFFSET(Unit_CFDAs!G$2,0,0,COUNTA(Unit_CFDAs!G$2:G$68000),1),$I234)</f>
        <v>0</v>
      </c>
      <c r="Q234" s="13">
        <f ca="1">COUNTIF(OFFSET(Unit_CFDAs!H$2,0,0,COUNTA(Unit_CFDAs!H$2:H$68000),1),$I234)</f>
        <v>1</v>
      </c>
      <c r="R234" s="13">
        <f ca="1">COUNTIF(OFFSET(Unit_CFDAs!I$2,0,0,COUNTA(Unit_CFDAs!I$2:I$68000),1),$I234)</f>
        <v>1</v>
      </c>
      <c r="S234" s="13">
        <f ca="1">COUNTIF(OFFSET(Unit_CFDAs!J$2,0,0,COUNTA(Unit_CFDAs!J$2:J$68000),1),$I234)</f>
        <v>1</v>
      </c>
      <c r="T234" s="13">
        <f ca="1">COUNTIF(OFFSET(Unit_CFDAs!K$2,0,0,COUNTA(Unit_CFDAs!K$2:K$68000),1),$I234)</f>
        <v>0</v>
      </c>
      <c r="U234" t="str">
        <f>INDEX('CFDA-Defs'!$C$2:$C$68000,MATCH(I234,'CFDA-Defs'!$B$2:$B$68000))</f>
        <v>National Institutes Of Health, Department Of Health And Human Services</v>
      </c>
      <c r="V234" t="str">
        <f>INDEX('CFDA-Defs'!$A$2:$A$68000,MATCH(I234,'CFDA-Defs'!$B$2:$B$68000))</f>
        <v>Drug Abuse and Addiction Research Programs</v>
      </c>
    </row>
    <row r="235" spans="1:22">
      <c r="A235" s="1">
        <v>40212</v>
      </c>
      <c r="B235" s="1">
        <v>41256</v>
      </c>
      <c r="C235" t="s">
        <v>249</v>
      </c>
      <c r="D235" t="s">
        <v>250</v>
      </c>
      <c r="E235" t="s">
        <v>15</v>
      </c>
      <c r="F235" t="s">
        <v>12</v>
      </c>
      <c r="G235" t="s">
        <v>251</v>
      </c>
      <c r="H235" t="s">
        <v>252</v>
      </c>
      <c r="I235">
        <v>93.396000000000001</v>
      </c>
      <c r="J235" s="9">
        <f ca="1">COUNTIF(OFFSET(Unit_CFDAs!A$2,0,0,COUNTA(Unit_CFDAs!A$2:A$68000),1),$I235)</f>
        <v>1</v>
      </c>
      <c r="K235" s="9">
        <f ca="1">COUNTIF(OFFSET(Unit_CFDAs!B$2,0,0,COUNTA(Unit_CFDAs!B$2:B$68000),1),$I235)</f>
        <v>0</v>
      </c>
      <c r="L235" s="9">
        <f ca="1">COUNTIF(OFFSET(Unit_CFDAs!C$2,0,0,COUNTA(Unit_CFDAs!C$2:C$68000),1),$I235)</f>
        <v>0</v>
      </c>
      <c r="M235" s="9">
        <f ca="1">COUNTIF(OFFSET(Unit_CFDAs!D$2,0,0,COUNTA(Unit_CFDAs!D$2:D$68000),1),$I235)</f>
        <v>0</v>
      </c>
      <c r="N235" s="9">
        <f ca="1">COUNTIF(OFFSET(Unit_CFDAs!E$2,0,0,COUNTA(Unit_CFDAs!E$2:E$68000),1),$I235)</f>
        <v>0</v>
      </c>
      <c r="O235" s="10">
        <f ca="1">COUNTIF(OFFSET(Unit_CFDAs!F$2,0,0,COUNTA(Unit_CFDAs!F$2:F$68000),1),$I235)</f>
        <v>0</v>
      </c>
      <c r="P235" s="13">
        <f ca="1">COUNTIF(OFFSET(Unit_CFDAs!G$2,0,0,COUNTA(Unit_CFDAs!G$2:G$68000),1),$I235)</f>
        <v>0</v>
      </c>
      <c r="Q235" s="13">
        <f ca="1">COUNTIF(OFFSET(Unit_CFDAs!H$2,0,0,COUNTA(Unit_CFDAs!H$2:H$68000),1),$I235)</f>
        <v>0</v>
      </c>
      <c r="R235" s="13">
        <f ca="1">COUNTIF(OFFSET(Unit_CFDAs!I$2,0,0,COUNTA(Unit_CFDAs!I$2:I$68000),1),$I235)</f>
        <v>1</v>
      </c>
      <c r="S235" s="13">
        <f ca="1">COUNTIF(OFFSET(Unit_CFDAs!J$2,0,0,COUNTA(Unit_CFDAs!J$2:J$68000),1),$I235)</f>
        <v>0</v>
      </c>
      <c r="T235" s="13">
        <f ca="1">COUNTIF(OFFSET(Unit_CFDAs!K$2,0,0,COUNTA(Unit_CFDAs!K$2:K$68000),1),$I235)</f>
        <v>0</v>
      </c>
      <c r="U235" t="str">
        <f>INDEX('CFDA-Defs'!$C$2:$C$68000,MATCH(I235,'CFDA-Defs'!$B$2:$B$68000))</f>
        <v>National Institutes Of Health, Department Of Health And Human Services</v>
      </c>
      <c r="V235" t="str">
        <f>INDEX('CFDA-Defs'!$A$2:$A$68000,MATCH(I235,'CFDA-Defs'!$B$2:$B$68000))</f>
        <v>Cancer Biology Research</v>
      </c>
    </row>
    <row r="236" spans="1:22">
      <c r="A236" s="1">
        <v>40212</v>
      </c>
      <c r="B236" s="1">
        <v>41256</v>
      </c>
      <c r="C236" t="s">
        <v>253</v>
      </c>
      <c r="D236" t="s">
        <v>254</v>
      </c>
      <c r="E236" t="s">
        <v>15</v>
      </c>
      <c r="F236" t="s">
        <v>12</v>
      </c>
      <c r="G236" t="s">
        <v>255</v>
      </c>
      <c r="H236" t="s">
        <v>256</v>
      </c>
      <c r="I236">
        <v>93.396000000000001</v>
      </c>
      <c r="J236" s="9">
        <f ca="1">COUNTIF(OFFSET(Unit_CFDAs!A$2,0,0,COUNTA(Unit_CFDAs!A$2:A$68000),1),$I236)</f>
        <v>1</v>
      </c>
      <c r="K236" s="9">
        <f ca="1">COUNTIF(OFFSET(Unit_CFDAs!B$2,0,0,COUNTA(Unit_CFDAs!B$2:B$68000),1),$I236)</f>
        <v>0</v>
      </c>
      <c r="L236" s="9">
        <f ca="1">COUNTIF(OFFSET(Unit_CFDAs!C$2,0,0,COUNTA(Unit_CFDAs!C$2:C$68000),1),$I236)</f>
        <v>0</v>
      </c>
      <c r="M236" s="9">
        <f ca="1">COUNTIF(OFFSET(Unit_CFDAs!D$2,0,0,COUNTA(Unit_CFDAs!D$2:D$68000),1),$I236)</f>
        <v>0</v>
      </c>
      <c r="N236" s="9">
        <f ca="1">COUNTIF(OFFSET(Unit_CFDAs!E$2,0,0,COUNTA(Unit_CFDAs!E$2:E$68000),1),$I236)</f>
        <v>0</v>
      </c>
      <c r="O236" s="10">
        <f ca="1">COUNTIF(OFFSET(Unit_CFDAs!F$2,0,0,COUNTA(Unit_CFDAs!F$2:F$68000),1),$I236)</f>
        <v>0</v>
      </c>
      <c r="P236" s="13">
        <f ca="1">COUNTIF(OFFSET(Unit_CFDAs!G$2,0,0,COUNTA(Unit_CFDAs!G$2:G$68000),1),$I236)</f>
        <v>0</v>
      </c>
      <c r="Q236" s="13">
        <f ca="1">COUNTIF(OFFSET(Unit_CFDAs!H$2,0,0,COUNTA(Unit_CFDAs!H$2:H$68000),1),$I236)</f>
        <v>0</v>
      </c>
      <c r="R236" s="13">
        <f ca="1">COUNTIF(OFFSET(Unit_CFDAs!I$2,0,0,COUNTA(Unit_CFDAs!I$2:I$68000),1),$I236)</f>
        <v>1</v>
      </c>
      <c r="S236" s="13">
        <f ca="1">COUNTIF(OFFSET(Unit_CFDAs!J$2,0,0,COUNTA(Unit_CFDAs!J$2:J$68000),1),$I236)</f>
        <v>0</v>
      </c>
      <c r="T236" s="13">
        <f ca="1">COUNTIF(OFFSET(Unit_CFDAs!K$2,0,0,COUNTA(Unit_CFDAs!K$2:K$68000),1),$I236)</f>
        <v>0</v>
      </c>
      <c r="U236" t="str">
        <f>INDEX('CFDA-Defs'!$C$2:$C$68000,MATCH(I236,'CFDA-Defs'!$B$2:$B$68000))</f>
        <v>National Institutes Of Health, Department Of Health And Human Services</v>
      </c>
      <c r="V236" t="str">
        <f>INDEX('CFDA-Defs'!$A$2:$A$68000,MATCH(I236,'CFDA-Defs'!$B$2:$B$68000))</f>
        <v>Cancer Biology Research</v>
      </c>
    </row>
    <row r="237" spans="1:22">
      <c r="A237" s="1">
        <v>40212</v>
      </c>
      <c r="B237" s="1">
        <v>41256</v>
      </c>
      <c r="C237" t="s">
        <v>293</v>
      </c>
      <c r="D237" t="s">
        <v>294</v>
      </c>
      <c r="E237" t="s">
        <v>15</v>
      </c>
      <c r="F237" t="s">
        <v>12</v>
      </c>
      <c r="G237" t="s">
        <v>295</v>
      </c>
      <c r="H237" t="s">
        <v>296</v>
      </c>
      <c r="I237">
        <v>93.396000000000001</v>
      </c>
      <c r="J237" s="9">
        <f ca="1">COUNTIF(OFFSET(Unit_CFDAs!A$2,0,0,COUNTA(Unit_CFDAs!A$2:A$68000),1),$I237)</f>
        <v>1</v>
      </c>
      <c r="K237" s="9">
        <f ca="1">COUNTIF(OFFSET(Unit_CFDAs!B$2,0,0,COUNTA(Unit_CFDAs!B$2:B$68000),1),$I237)</f>
        <v>0</v>
      </c>
      <c r="L237" s="9">
        <f ca="1">COUNTIF(OFFSET(Unit_CFDAs!C$2,0,0,COUNTA(Unit_CFDAs!C$2:C$68000),1),$I237)</f>
        <v>0</v>
      </c>
      <c r="M237" s="9">
        <f ca="1">COUNTIF(OFFSET(Unit_CFDAs!D$2,0,0,COUNTA(Unit_CFDAs!D$2:D$68000),1),$I237)</f>
        <v>0</v>
      </c>
      <c r="N237" s="9">
        <f ca="1">COUNTIF(OFFSET(Unit_CFDAs!E$2,0,0,COUNTA(Unit_CFDAs!E$2:E$68000),1),$I237)</f>
        <v>0</v>
      </c>
      <c r="O237" s="10">
        <f ca="1">COUNTIF(OFFSET(Unit_CFDAs!F$2,0,0,COUNTA(Unit_CFDAs!F$2:F$68000),1),$I237)</f>
        <v>0</v>
      </c>
      <c r="P237" s="13">
        <f ca="1">COUNTIF(OFFSET(Unit_CFDAs!G$2,0,0,COUNTA(Unit_CFDAs!G$2:G$68000),1),$I237)</f>
        <v>0</v>
      </c>
      <c r="Q237" s="13">
        <f ca="1">COUNTIF(OFFSET(Unit_CFDAs!H$2,0,0,COUNTA(Unit_CFDAs!H$2:H$68000),1),$I237)</f>
        <v>0</v>
      </c>
      <c r="R237" s="13">
        <f ca="1">COUNTIF(OFFSET(Unit_CFDAs!I$2,0,0,COUNTA(Unit_CFDAs!I$2:I$68000),1),$I237)</f>
        <v>1</v>
      </c>
      <c r="S237" s="13">
        <f ca="1">COUNTIF(OFFSET(Unit_CFDAs!J$2,0,0,COUNTA(Unit_CFDAs!J$2:J$68000),1),$I237)</f>
        <v>0</v>
      </c>
      <c r="T237" s="13">
        <f ca="1">COUNTIF(OFFSET(Unit_CFDAs!K$2,0,0,COUNTA(Unit_CFDAs!K$2:K$68000),1),$I237)</f>
        <v>0</v>
      </c>
      <c r="U237" t="str">
        <f>INDEX('CFDA-Defs'!$C$2:$C$68000,MATCH(I237,'CFDA-Defs'!$B$2:$B$68000))</f>
        <v>National Institutes Of Health, Department Of Health And Human Services</v>
      </c>
      <c r="V237" t="str">
        <f>INDEX('CFDA-Defs'!$A$2:$A$68000,MATCH(I237,'CFDA-Defs'!$B$2:$B$68000))</f>
        <v>Cancer Biology Research</v>
      </c>
    </row>
    <row r="238" spans="1:22">
      <c r="A238" s="1">
        <v>40186</v>
      </c>
      <c r="B238" s="1">
        <v>41195</v>
      </c>
      <c r="C238" t="s">
        <v>257</v>
      </c>
      <c r="D238" t="s">
        <v>258</v>
      </c>
      <c r="E238" t="s">
        <v>15</v>
      </c>
      <c r="F238">
        <v>700000</v>
      </c>
      <c r="G238" t="s">
        <v>259</v>
      </c>
      <c r="H238" t="s">
        <v>260</v>
      </c>
      <c r="I238">
        <v>93.393000000000001</v>
      </c>
      <c r="J238" s="9">
        <f ca="1">COUNTIF(OFFSET(Unit_CFDAs!A$2,0,0,COUNTA(Unit_CFDAs!A$2:A$68000),1),$I238)</f>
        <v>1</v>
      </c>
      <c r="K238" s="9">
        <f ca="1">COUNTIF(OFFSET(Unit_CFDAs!B$2,0,0,COUNTA(Unit_CFDAs!B$2:B$68000),1),$I238)</f>
        <v>0</v>
      </c>
      <c r="L238" s="9">
        <f ca="1">COUNTIF(OFFSET(Unit_CFDAs!C$2,0,0,COUNTA(Unit_CFDAs!C$2:C$68000),1),$I238)</f>
        <v>1</v>
      </c>
      <c r="M238" s="9">
        <f ca="1">COUNTIF(OFFSET(Unit_CFDAs!D$2,0,0,COUNTA(Unit_CFDAs!D$2:D$68000),1),$I238)</f>
        <v>1</v>
      </c>
      <c r="N238" s="9">
        <f ca="1">COUNTIF(OFFSET(Unit_CFDAs!E$2,0,0,COUNTA(Unit_CFDAs!E$2:E$68000),1),$I238)</f>
        <v>0</v>
      </c>
      <c r="O238" s="10">
        <f ca="1">COUNTIF(OFFSET(Unit_CFDAs!F$2,0,0,COUNTA(Unit_CFDAs!F$2:F$68000),1),$I238)</f>
        <v>2</v>
      </c>
      <c r="P238" s="13">
        <f ca="1">COUNTIF(OFFSET(Unit_CFDAs!G$2,0,0,COUNTA(Unit_CFDAs!G$2:G$68000),1),$I238)</f>
        <v>0</v>
      </c>
      <c r="Q238" s="13">
        <f ca="1">COUNTIF(OFFSET(Unit_CFDAs!H$2,0,0,COUNTA(Unit_CFDAs!H$2:H$68000),1),$I238)</f>
        <v>1</v>
      </c>
      <c r="R238" s="13">
        <f ca="1">COUNTIF(OFFSET(Unit_CFDAs!I$2,0,0,COUNTA(Unit_CFDAs!I$2:I$68000),1),$I238)</f>
        <v>1</v>
      </c>
      <c r="S238" s="13">
        <f ca="1">COUNTIF(OFFSET(Unit_CFDAs!J$2,0,0,COUNTA(Unit_CFDAs!J$2:J$68000),1),$I238)</f>
        <v>1</v>
      </c>
      <c r="T238" s="13">
        <f ca="1">COUNTIF(OFFSET(Unit_CFDAs!K$2,0,0,COUNTA(Unit_CFDAs!K$2:K$68000),1),$I238)</f>
        <v>0</v>
      </c>
      <c r="U238" t="str">
        <f>INDEX('CFDA-Defs'!$C$2:$C$68000,MATCH(I238,'CFDA-Defs'!$B$2:$B$68000))</f>
        <v>National Institutes Of Health, Department Of Health And Human Services</v>
      </c>
      <c r="V238" t="str">
        <f>INDEX('CFDA-Defs'!$A$2:$A$68000,MATCH(I238,'CFDA-Defs'!$B$2:$B$68000))</f>
        <v>Cancer Cause and Prevention Research</v>
      </c>
    </row>
    <row r="239" spans="1:22">
      <c r="A239" s="1">
        <v>40155</v>
      </c>
      <c r="B239" s="1">
        <v>41158</v>
      </c>
      <c r="C239" t="s">
        <v>237</v>
      </c>
      <c r="D239" t="s">
        <v>238</v>
      </c>
      <c r="E239" t="s">
        <v>15</v>
      </c>
      <c r="F239">
        <v>100000</v>
      </c>
      <c r="G239" t="s">
        <v>239</v>
      </c>
      <c r="H239" t="s">
        <v>240</v>
      </c>
      <c r="I239">
        <v>93.858999999999995</v>
      </c>
      <c r="J239" s="9">
        <f ca="1">COUNTIF(OFFSET(Unit_CFDAs!A$2,0,0,COUNTA(Unit_CFDAs!A$2:A$68000),1),$I239)</f>
        <v>1</v>
      </c>
      <c r="K239" s="9">
        <f ca="1">COUNTIF(OFFSET(Unit_CFDAs!B$2,0,0,COUNTA(Unit_CFDAs!B$2:B$68000),1),$I239)</f>
        <v>1</v>
      </c>
      <c r="L239" s="9">
        <f ca="1">COUNTIF(OFFSET(Unit_CFDAs!C$2,0,0,COUNTA(Unit_CFDAs!C$2:C$68000),1),$I239)</f>
        <v>1</v>
      </c>
      <c r="M239" s="9">
        <f ca="1">COUNTIF(OFFSET(Unit_CFDAs!D$2,0,0,COUNTA(Unit_CFDAs!D$2:D$68000),1),$I239)</f>
        <v>1</v>
      </c>
      <c r="N239" s="9">
        <f ca="1">COUNTIF(OFFSET(Unit_CFDAs!E$2,0,0,COUNTA(Unit_CFDAs!E$2:E$68000),1),$I239)</f>
        <v>0</v>
      </c>
      <c r="O239" s="10">
        <f ca="1">COUNTIF(OFFSET(Unit_CFDAs!F$2,0,0,COUNTA(Unit_CFDAs!F$2:F$68000),1),$I239)</f>
        <v>1</v>
      </c>
      <c r="P239" s="13">
        <f ca="1">COUNTIF(OFFSET(Unit_CFDAs!G$2,0,0,COUNTA(Unit_CFDAs!G$2:G$68000),1),$I239)</f>
        <v>2</v>
      </c>
      <c r="Q239" s="13">
        <f ca="1">COUNTIF(OFFSET(Unit_CFDAs!H$2,0,0,COUNTA(Unit_CFDAs!H$2:H$68000),1),$I239)</f>
        <v>1</v>
      </c>
      <c r="R239" s="13">
        <f ca="1">COUNTIF(OFFSET(Unit_CFDAs!I$2,0,0,COUNTA(Unit_CFDAs!I$2:I$68000),1),$I239)</f>
        <v>1</v>
      </c>
      <c r="S239" s="13">
        <f ca="1">COUNTIF(OFFSET(Unit_CFDAs!J$2,0,0,COUNTA(Unit_CFDAs!J$2:J$68000),1),$I239)</f>
        <v>1</v>
      </c>
      <c r="T239" s="13">
        <f ca="1">COUNTIF(OFFSET(Unit_CFDAs!K$2,0,0,COUNTA(Unit_CFDAs!K$2:K$68000),1),$I239)</f>
        <v>1</v>
      </c>
      <c r="U239" t="str">
        <f>INDEX('CFDA-Defs'!$C$2:$C$68000,MATCH(I239,'CFDA-Defs'!$B$2:$B$68000))</f>
        <v>National Institutes Of Health, Department Of Health And Human Services</v>
      </c>
      <c r="V239" t="str">
        <f>INDEX('CFDA-Defs'!$A$2:$A$68000,MATCH(I239,'CFDA-Defs'!$B$2:$B$68000))</f>
        <v>Biomedical Research and Research Training</v>
      </c>
    </row>
    <row r="240" spans="1:22">
      <c r="A240" s="1">
        <v>40155</v>
      </c>
      <c r="B240" s="1">
        <v>41158</v>
      </c>
      <c r="C240" t="s">
        <v>297</v>
      </c>
      <c r="D240" t="s">
        <v>298</v>
      </c>
      <c r="E240" t="s">
        <v>15</v>
      </c>
      <c r="F240">
        <v>75000</v>
      </c>
      <c r="G240" t="s">
        <v>299</v>
      </c>
      <c r="H240" t="s">
        <v>300</v>
      </c>
      <c r="I240">
        <v>93.858999999999995</v>
      </c>
      <c r="J240" s="9">
        <f ca="1">COUNTIF(OFFSET(Unit_CFDAs!A$2,0,0,COUNTA(Unit_CFDAs!A$2:A$68000),1),$I240)</f>
        <v>1</v>
      </c>
      <c r="K240" s="9">
        <f ca="1">COUNTIF(OFFSET(Unit_CFDAs!B$2,0,0,COUNTA(Unit_CFDAs!B$2:B$68000),1),$I240)</f>
        <v>1</v>
      </c>
      <c r="L240" s="9">
        <f ca="1">COUNTIF(OFFSET(Unit_CFDAs!C$2,0,0,COUNTA(Unit_CFDAs!C$2:C$68000),1),$I240)</f>
        <v>1</v>
      </c>
      <c r="M240" s="9">
        <f ca="1">COUNTIF(OFFSET(Unit_CFDAs!D$2,0,0,COUNTA(Unit_CFDAs!D$2:D$68000),1),$I240)</f>
        <v>1</v>
      </c>
      <c r="N240" s="9">
        <f ca="1">COUNTIF(OFFSET(Unit_CFDAs!E$2,0,0,COUNTA(Unit_CFDAs!E$2:E$68000),1),$I240)</f>
        <v>0</v>
      </c>
      <c r="O240" s="10">
        <f ca="1">COUNTIF(OFFSET(Unit_CFDAs!F$2,0,0,COUNTA(Unit_CFDAs!F$2:F$68000),1),$I240)</f>
        <v>1</v>
      </c>
      <c r="P240" s="13">
        <f ca="1">COUNTIF(OFFSET(Unit_CFDAs!G$2,0,0,COUNTA(Unit_CFDAs!G$2:G$68000),1),$I240)</f>
        <v>2</v>
      </c>
      <c r="Q240" s="13">
        <f ca="1">COUNTIF(OFFSET(Unit_CFDAs!H$2,0,0,COUNTA(Unit_CFDAs!H$2:H$68000),1),$I240)</f>
        <v>1</v>
      </c>
      <c r="R240" s="13">
        <f ca="1">COUNTIF(OFFSET(Unit_CFDAs!I$2,0,0,COUNTA(Unit_CFDAs!I$2:I$68000),1),$I240)</f>
        <v>1</v>
      </c>
      <c r="S240" s="13">
        <f ca="1">COUNTIF(OFFSET(Unit_CFDAs!J$2,0,0,COUNTA(Unit_CFDAs!J$2:J$68000),1),$I240)</f>
        <v>1</v>
      </c>
      <c r="T240" s="13">
        <f ca="1">COUNTIF(OFFSET(Unit_CFDAs!K$2,0,0,COUNTA(Unit_CFDAs!K$2:K$68000),1),$I240)</f>
        <v>1</v>
      </c>
      <c r="U240" t="str">
        <f>INDEX('CFDA-Defs'!$C$2:$C$68000,MATCH(I240,'CFDA-Defs'!$B$2:$B$68000))</f>
        <v>National Institutes Of Health, Department Of Health And Human Services</v>
      </c>
      <c r="V240" t="str">
        <f>INDEX('CFDA-Defs'!$A$2:$A$68000,MATCH(I240,'CFDA-Defs'!$B$2:$B$68000))</f>
        <v>Biomedical Research and Research Training</v>
      </c>
    </row>
    <row r="241" spans="1:22">
      <c r="A241" s="1">
        <v>40155</v>
      </c>
      <c r="B241" s="1">
        <v>41158</v>
      </c>
      <c r="C241" t="s">
        <v>317</v>
      </c>
      <c r="D241" t="s">
        <v>318</v>
      </c>
      <c r="E241" t="s">
        <v>15</v>
      </c>
      <c r="F241">
        <v>250000</v>
      </c>
      <c r="G241" t="s">
        <v>319</v>
      </c>
      <c r="H241" t="s">
        <v>320</v>
      </c>
      <c r="I241">
        <v>93.858999999999995</v>
      </c>
      <c r="J241" s="9">
        <f ca="1">COUNTIF(OFFSET(Unit_CFDAs!A$2,0,0,COUNTA(Unit_CFDAs!A$2:A$68000),1),$I241)</f>
        <v>1</v>
      </c>
      <c r="K241" s="9">
        <f ca="1">COUNTIF(OFFSET(Unit_CFDAs!B$2,0,0,COUNTA(Unit_CFDAs!B$2:B$68000),1),$I241)</f>
        <v>1</v>
      </c>
      <c r="L241" s="9">
        <f ca="1">COUNTIF(OFFSET(Unit_CFDAs!C$2,0,0,COUNTA(Unit_CFDAs!C$2:C$68000),1),$I241)</f>
        <v>1</v>
      </c>
      <c r="M241" s="9">
        <f ca="1">COUNTIF(OFFSET(Unit_CFDAs!D$2,0,0,COUNTA(Unit_CFDAs!D$2:D$68000),1),$I241)</f>
        <v>1</v>
      </c>
      <c r="N241" s="9">
        <f ca="1">COUNTIF(OFFSET(Unit_CFDAs!E$2,0,0,COUNTA(Unit_CFDAs!E$2:E$68000),1),$I241)</f>
        <v>0</v>
      </c>
      <c r="O241" s="10">
        <f ca="1">COUNTIF(OFFSET(Unit_CFDAs!F$2,0,0,COUNTA(Unit_CFDAs!F$2:F$68000),1),$I241)</f>
        <v>1</v>
      </c>
      <c r="P241" s="13">
        <f ca="1">COUNTIF(OFFSET(Unit_CFDAs!G$2,0,0,COUNTA(Unit_CFDAs!G$2:G$68000),1),$I241)</f>
        <v>2</v>
      </c>
      <c r="Q241" s="13">
        <f ca="1">COUNTIF(OFFSET(Unit_CFDAs!H$2,0,0,COUNTA(Unit_CFDAs!H$2:H$68000),1),$I241)</f>
        <v>1</v>
      </c>
      <c r="R241" s="13">
        <f ca="1">COUNTIF(OFFSET(Unit_CFDAs!I$2,0,0,COUNTA(Unit_CFDAs!I$2:I$68000),1),$I241)</f>
        <v>1</v>
      </c>
      <c r="S241" s="13">
        <f ca="1">COUNTIF(OFFSET(Unit_CFDAs!J$2,0,0,COUNTA(Unit_CFDAs!J$2:J$68000),1),$I241)</f>
        <v>1</v>
      </c>
      <c r="T241" s="13">
        <f ca="1">COUNTIF(OFFSET(Unit_CFDAs!K$2,0,0,COUNTA(Unit_CFDAs!K$2:K$68000),1),$I241)</f>
        <v>1</v>
      </c>
      <c r="U241" t="str">
        <f>INDEX('CFDA-Defs'!$C$2:$C$68000,MATCH(I241,'CFDA-Defs'!$B$2:$B$68000))</f>
        <v>National Institutes Of Health, Department Of Health And Human Services</v>
      </c>
      <c r="V241" t="str">
        <f>INDEX('CFDA-Defs'!$A$2:$A$68000,MATCH(I241,'CFDA-Defs'!$B$2:$B$68000))</f>
        <v>Biomedical Research and Research Training</v>
      </c>
    </row>
    <row r="242" spans="1:22">
      <c r="A242" s="1">
        <v>40137</v>
      </c>
      <c r="B242" s="1">
        <v>41176</v>
      </c>
      <c r="C242" t="s">
        <v>281</v>
      </c>
      <c r="D242" t="s">
        <v>282</v>
      </c>
      <c r="E242" t="s">
        <v>11</v>
      </c>
      <c r="F242" t="s">
        <v>12</v>
      </c>
      <c r="G242" t="s">
        <v>283</v>
      </c>
      <c r="H242" t="s">
        <v>284</v>
      </c>
      <c r="I242">
        <v>93.225999999999999</v>
      </c>
      <c r="J242" s="9">
        <f ca="1">COUNTIF(OFFSET(Unit_CFDAs!A$2,0,0,COUNTA(Unit_CFDAs!A$2:A$68000),1),$I242)</f>
        <v>0</v>
      </c>
      <c r="K242" s="9">
        <f ca="1">COUNTIF(OFFSET(Unit_CFDAs!B$2,0,0,COUNTA(Unit_CFDAs!B$2:B$68000),1),$I242)</f>
        <v>0</v>
      </c>
      <c r="L242" s="9">
        <f ca="1">COUNTIF(OFFSET(Unit_CFDAs!C$2,0,0,COUNTA(Unit_CFDAs!C$2:C$68000),1),$I242)</f>
        <v>1</v>
      </c>
      <c r="M242" s="9">
        <f ca="1">COUNTIF(OFFSET(Unit_CFDAs!D$2,0,0,COUNTA(Unit_CFDAs!D$2:D$68000),1),$I242)</f>
        <v>1</v>
      </c>
      <c r="N242" s="9">
        <f ca="1">COUNTIF(OFFSET(Unit_CFDAs!E$2,0,0,COUNTA(Unit_CFDAs!E$2:E$68000),1),$I242)</f>
        <v>0</v>
      </c>
      <c r="O242" s="10">
        <f ca="1">COUNTIF(OFFSET(Unit_CFDAs!F$2,0,0,COUNTA(Unit_CFDAs!F$2:F$68000),1),$I242)</f>
        <v>2</v>
      </c>
      <c r="P242" s="13">
        <f ca="1">COUNTIF(OFFSET(Unit_CFDAs!G$2,0,0,COUNTA(Unit_CFDAs!G$2:G$68000),1),$I242)</f>
        <v>0</v>
      </c>
      <c r="Q242" s="13">
        <f ca="1">COUNTIF(OFFSET(Unit_CFDAs!H$2,0,0,COUNTA(Unit_CFDAs!H$2:H$68000),1),$I242)</f>
        <v>0</v>
      </c>
      <c r="R242" s="13">
        <f ca="1">COUNTIF(OFFSET(Unit_CFDAs!I$2,0,0,COUNTA(Unit_CFDAs!I$2:I$68000),1),$I242)</f>
        <v>0</v>
      </c>
      <c r="S242" s="13">
        <f ca="1">COUNTIF(OFFSET(Unit_CFDAs!J$2,0,0,COUNTA(Unit_CFDAs!J$2:J$68000),1),$I242)</f>
        <v>1</v>
      </c>
      <c r="T242" s="13">
        <f ca="1">COUNTIF(OFFSET(Unit_CFDAs!K$2,0,0,COUNTA(Unit_CFDAs!K$2:K$68000),1),$I242)</f>
        <v>0</v>
      </c>
      <c r="U242" t="str">
        <f>INDEX('CFDA-Defs'!$C$2:$C$68000,MATCH(I242,'CFDA-Defs'!$B$2:$B$68000))</f>
        <v>Agency For Healthcare Research And Quality, Department Of Health And Human Services</v>
      </c>
      <c r="V242" t="str">
        <f>INDEX('CFDA-Defs'!$A$2:$A$68000,MATCH(I242,'CFDA-Defs'!$B$2:$B$68000))</f>
        <v>Research on Healthcare Costs, Quality and Outcomes</v>
      </c>
    </row>
    <row r="243" spans="1:22">
      <c r="A243" s="1">
        <v>40130</v>
      </c>
      <c r="B243" s="1">
        <v>41176</v>
      </c>
      <c r="C243" t="s">
        <v>336</v>
      </c>
      <c r="D243" t="s">
        <v>337</v>
      </c>
      <c r="E243" t="s">
        <v>11</v>
      </c>
      <c r="F243">
        <v>500000</v>
      </c>
      <c r="G243" t="s">
        <v>338</v>
      </c>
      <c r="H243" t="s">
        <v>339</v>
      </c>
      <c r="I243">
        <v>93.225999999999999</v>
      </c>
      <c r="J243" s="9">
        <f ca="1">COUNTIF(OFFSET(Unit_CFDAs!A$2,0,0,COUNTA(Unit_CFDAs!A$2:A$68000),1),$I243)</f>
        <v>0</v>
      </c>
      <c r="K243" s="9">
        <f ca="1">COUNTIF(OFFSET(Unit_CFDAs!B$2,0,0,COUNTA(Unit_CFDAs!B$2:B$68000),1),$I243)</f>
        <v>0</v>
      </c>
      <c r="L243" s="9">
        <f ca="1">COUNTIF(OFFSET(Unit_CFDAs!C$2,0,0,COUNTA(Unit_CFDAs!C$2:C$68000),1),$I243)</f>
        <v>1</v>
      </c>
      <c r="M243" s="9">
        <f ca="1">COUNTIF(OFFSET(Unit_CFDAs!D$2,0,0,COUNTA(Unit_CFDAs!D$2:D$68000),1),$I243)</f>
        <v>1</v>
      </c>
      <c r="N243" s="9">
        <f ca="1">COUNTIF(OFFSET(Unit_CFDAs!E$2,0,0,COUNTA(Unit_CFDAs!E$2:E$68000),1),$I243)</f>
        <v>0</v>
      </c>
      <c r="O243" s="10">
        <f ca="1">COUNTIF(OFFSET(Unit_CFDAs!F$2,0,0,COUNTA(Unit_CFDAs!F$2:F$68000),1),$I243)</f>
        <v>2</v>
      </c>
      <c r="P243" s="13">
        <f ca="1">COUNTIF(OFFSET(Unit_CFDAs!G$2,0,0,COUNTA(Unit_CFDAs!G$2:G$68000),1),$I243)</f>
        <v>0</v>
      </c>
      <c r="Q243" s="13">
        <f ca="1">COUNTIF(OFFSET(Unit_CFDAs!H$2,0,0,COUNTA(Unit_CFDAs!H$2:H$68000),1),$I243)</f>
        <v>0</v>
      </c>
      <c r="R243" s="13">
        <f ca="1">COUNTIF(OFFSET(Unit_CFDAs!I$2,0,0,COUNTA(Unit_CFDAs!I$2:I$68000),1),$I243)</f>
        <v>0</v>
      </c>
      <c r="S243" s="13">
        <f ca="1">COUNTIF(OFFSET(Unit_CFDAs!J$2,0,0,COUNTA(Unit_CFDAs!J$2:J$68000),1),$I243)</f>
        <v>1</v>
      </c>
      <c r="T243" s="13">
        <f ca="1">COUNTIF(OFFSET(Unit_CFDAs!K$2,0,0,COUNTA(Unit_CFDAs!K$2:K$68000),1),$I243)</f>
        <v>0</v>
      </c>
      <c r="U243" t="str">
        <f>INDEX('CFDA-Defs'!$C$2:$C$68000,MATCH(I243,'CFDA-Defs'!$B$2:$B$68000))</f>
        <v>Agency For Healthcare Research And Quality, Department Of Health And Human Services</v>
      </c>
      <c r="V243" t="str">
        <f>INDEX('CFDA-Defs'!$A$2:$A$68000,MATCH(I243,'CFDA-Defs'!$B$2:$B$68000))</f>
        <v>Research on Healthcare Costs, Quality and Outcomes</v>
      </c>
    </row>
    <row r="244" spans="1:22">
      <c r="A244" s="1">
        <v>40129</v>
      </c>
      <c r="B244" s="1">
        <v>41228</v>
      </c>
      <c r="C244" t="s">
        <v>313</v>
      </c>
      <c r="D244" t="s">
        <v>314</v>
      </c>
      <c r="E244" t="s">
        <v>11</v>
      </c>
      <c r="F244">
        <v>200000</v>
      </c>
      <c r="G244" t="s">
        <v>315</v>
      </c>
      <c r="H244" t="s">
        <v>316</v>
      </c>
      <c r="I244">
        <v>93.225999999999999</v>
      </c>
      <c r="J244" s="9">
        <f ca="1">COUNTIF(OFFSET(Unit_CFDAs!A$2,0,0,COUNTA(Unit_CFDAs!A$2:A$68000),1),$I244)</f>
        <v>0</v>
      </c>
      <c r="K244" s="9">
        <f ca="1">COUNTIF(OFFSET(Unit_CFDAs!B$2,0,0,COUNTA(Unit_CFDAs!B$2:B$68000),1),$I244)</f>
        <v>0</v>
      </c>
      <c r="L244" s="9">
        <f ca="1">COUNTIF(OFFSET(Unit_CFDAs!C$2,0,0,COUNTA(Unit_CFDAs!C$2:C$68000),1),$I244)</f>
        <v>1</v>
      </c>
      <c r="M244" s="9">
        <f ca="1">COUNTIF(OFFSET(Unit_CFDAs!D$2,0,0,COUNTA(Unit_CFDAs!D$2:D$68000),1),$I244)</f>
        <v>1</v>
      </c>
      <c r="N244" s="9">
        <f ca="1">COUNTIF(OFFSET(Unit_CFDAs!E$2,0,0,COUNTA(Unit_CFDAs!E$2:E$68000),1),$I244)</f>
        <v>0</v>
      </c>
      <c r="O244" s="10">
        <f ca="1">COUNTIF(OFFSET(Unit_CFDAs!F$2,0,0,COUNTA(Unit_CFDAs!F$2:F$68000),1),$I244)</f>
        <v>2</v>
      </c>
      <c r="P244" s="13">
        <f ca="1">COUNTIF(OFFSET(Unit_CFDAs!G$2,0,0,COUNTA(Unit_CFDAs!G$2:G$68000),1),$I244)</f>
        <v>0</v>
      </c>
      <c r="Q244" s="13">
        <f ca="1">COUNTIF(OFFSET(Unit_CFDAs!H$2,0,0,COUNTA(Unit_CFDAs!H$2:H$68000),1),$I244)</f>
        <v>0</v>
      </c>
      <c r="R244" s="13">
        <f ca="1">COUNTIF(OFFSET(Unit_CFDAs!I$2,0,0,COUNTA(Unit_CFDAs!I$2:I$68000),1),$I244)</f>
        <v>0</v>
      </c>
      <c r="S244" s="13">
        <f ca="1">COUNTIF(OFFSET(Unit_CFDAs!J$2,0,0,COUNTA(Unit_CFDAs!J$2:J$68000),1),$I244)</f>
        <v>1</v>
      </c>
      <c r="T244" s="13">
        <f ca="1">COUNTIF(OFFSET(Unit_CFDAs!K$2,0,0,COUNTA(Unit_CFDAs!K$2:K$68000),1),$I244)</f>
        <v>0</v>
      </c>
      <c r="U244" t="str">
        <f>INDEX('CFDA-Defs'!$C$2:$C$68000,MATCH(I244,'CFDA-Defs'!$B$2:$B$68000))</f>
        <v>Agency For Healthcare Research And Quality, Department Of Health And Human Services</v>
      </c>
      <c r="V244" t="str">
        <f>INDEX('CFDA-Defs'!$A$2:$A$68000,MATCH(I244,'CFDA-Defs'!$B$2:$B$68000))</f>
        <v>Research on Healthcare Costs, Quality and Outcomes</v>
      </c>
    </row>
    <row r="245" spans="1:22">
      <c r="A245" s="1">
        <v>40106</v>
      </c>
      <c r="B245" s="1">
        <v>41158</v>
      </c>
      <c r="C245" t="s">
        <v>88</v>
      </c>
      <c r="D245" t="s">
        <v>89</v>
      </c>
      <c r="E245" t="s">
        <v>15</v>
      </c>
      <c r="F245">
        <v>200000</v>
      </c>
      <c r="G245" t="s">
        <v>90</v>
      </c>
      <c r="H245" t="s">
        <v>91</v>
      </c>
      <c r="I245">
        <v>93.120999999999995</v>
      </c>
      <c r="J245" s="9">
        <f ca="1">COUNTIF(OFFSET(Unit_CFDAs!A$2,0,0,COUNTA(Unit_CFDAs!A$2:A$68000),1),$I245)</f>
        <v>1</v>
      </c>
      <c r="K245" s="9">
        <f ca="1">COUNTIF(OFFSET(Unit_CFDAs!B$2,0,0,COUNTA(Unit_CFDAs!B$2:B$68000),1),$I245)</f>
        <v>1</v>
      </c>
      <c r="L245" s="9">
        <f ca="1">COUNTIF(OFFSET(Unit_CFDAs!C$2,0,0,COUNTA(Unit_CFDAs!C$2:C$68000),1),$I245)</f>
        <v>0</v>
      </c>
      <c r="M245" s="9">
        <f ca="1">COUNTIF(OFFSET(Unit_CFDAs!D$2,0,0,COUNTA(Unit_CFDAs!D$2:D$68000),1),$I245)</f>
        <v>0</v>
      </c>
      <c r="N245" s="9">
        <f ca="1">COUNTIF(OFFSET(Unit_CFDAs!E$2,0,0,COUNTA(Unit_CFDAs!E$2:E$68000),1),$I245)</f>
        <v>0</v>
      </c>
      <c r="O245" s="10">
        <f ca="1">COUNTIF(OFFSET(Unit_CFDAs!F$2,0,0,COUNTA(Unit_CFDAs!F$2:F$68000),1),$I245)</f>
        <v>1</v>
      </c>
      <c r="P245" s="13">
        <f ca="1">COUNTIF(OFFSET(Unit_CFDAs!G$2,0,0,COUNTA(Unit_CFDAs!G$2:G$68000),1),$I245)</f>
        <v>1</v>
      </c>
      <c r="Q245" s="13">
        <f ca="1">COUNTIF(OFFSET(Unit_CFDAs!H$2,0,0,COUNTA(Unit_CFDAs!H$2:H$68000),1),$I245)</f>
        <v>0</v>
      </c>
      <c r="R245" s="13">
        <f ca="1">COUNTIF(OFFSET(Unit_CFDAs!I$2,0,0,COUNTA(Unit_CFDAs!I$2:I$68000),1),$I245)</f>
        <v>1</v>
      </c>
      <c r="S245" s="13">
        <f ca="1">COUNTIF(OFFSET(Unit_CFDAs!J$2,0,0,COUNTA(Unit_CFDAs!J$2:J$68000),1),$I245)</f>
        <v>0</v>
      </c>
      <c r="T245" s="13">
        <f ca="1">COUNTIF(OFFSET(Unit_CFDAs!K$2,0,0,COUNTA(Unit_CFDAs!K$2:K$68000),1),$I245)</f>
        <v>1</v>
      </c>
      <c r="U245" t="str">
        <f>INDEX('CFDA-Defs'!$C$2:$C$68000,MATCH(I245,'CFDA-Defs'!$B$2:$B$68000))</f>
        <v>National Institutes Of Health, Department Of Health And Human Services</v>
      </c>
      <c r="V245" t="str">
        <f>INDEX('CFDA-Defs'!$A$2:$A$68000,MATCH(I245,'CFDA-Defs'!$B$2:$B$68000))</f>
        <v>Oral Diseases and Disorders Research</v>
      </c>
    </row>
    <row r="246" spans="1:22">
      <c r="A246" s="1">
        <v>40106</v>
      </c>
      <c r="B246" s="1">
        <v>41158</v>
      </c>
      <c r="C246" t="s">
        <v>332</v>
      </c>
      <c r="D246" t="s">
        <v>333</v>
      </c>
      <c r="E246" t="s">
        <v>15</v>
      </c>
      <c r="F246" t="s">
        <v>12</v>
      </c>
      <c r="G246" t="s">
        <v>334</v>
      </c>
      <c r="H246" t="s">
        <v>335</v>
      </c>
      <c r="I246">
        <v>93.120999999999995</v>
      </c>
      <c r="J246" s="9">
        <f ca="1">COUNTIF(OFFSET(Unit_CFDAs!A$2,0,0,COUNTA(Unit_CFDAs!A$2:A$68000),1),$I246)</f>
        <v>1</v>
      </c>
      <c r="K246" s="9">
        <f ca="1">COUNTIF(OFFSET(Unit_CFDAs!B$2,0,0,COUNTA(Unit_CFDAs!B$2:B$68000),1),$I246)</f>
        <v>1</v>
      </c>
      <c r="L246" s="9">
        <f ca="1">COUNTIF(OFFSET(Unit_CFDAs!C$2,0,0,COUNTA(Unit_CFDAs!C$2:C$68000),1),$I246)</f>
        <v>0</v>
      </c>
      <c r="M246" s="9">
        <f ca="1">COUNTIF(OFFSET(Unit_CFDAs!D$2,0,0,COUNTA(Unit_CFDAs!D$2:D$68000),1),$I246)</f>
        <v>0</v>
      </c>
      <c r="N246" s="9">
        <f ca="1">COUNTIF(OFFSET(Unit_CFDAs!E$2,0,0,COUNTA(Unit_CFDAs!E$2:E$68000),1),$I246)</f>
        <v>0</v>
      </c>
      <c r="O246" s="10">
        <f ca="1">COUNTIF(OFFSET(Unit_CFDAs!F$2,0,0,COUNTA(Unit_CFDAs!F$2:F$68000),1),$I246)</f>
        <v>1</v>
      </c>
      <c r="P246" s="13">
        <f ca="1">COUNTIF(OFFSET(Unit_CFDAs!G$2,0,0,COUNTA(Unit_CFDAs!G$2:G$68000),1),$I246)</f>
        <v>1</v>
      </c>
      <c r="Q246" s="13">
        <f ca="1">COUNTIF(OFFSET(Unit_CFDAs!H$2,0,0,COUNTA(Unit_CFDAs!H$2:H$68000),1),$I246)</f>
        <v>0</v>
      </c>
      <c r="R246" s="13">
        <f ca="1">COUNTIF(OFFSET(Unit_CFDAs!I$2,0,0,COUNTA(Unit_CFDAs!I$2:I$68000),1),$I246)</f>
        <v>1</v>
      </c>
      <c r="S246" s="13">
        <f ca="1">COUNTIF(OFFSET(Unit_CFDAs!J$2,0,0,COUNTA(Unit_CFDAs!J$2:J$68000),1),$I246)</f>
        <v>0</v>
      </c>
      <c r="T246" s="13">
        <f ca="1">COUNTIF(OFFSET(Unit_CFDAs!K$2,0,0,COUNTA(Unit_CFDAs!K$2:K$68000),1),$I246)</f>
        <v>1</v>
      </c>
      <c r="U246" t="str">
        <f>INDEX('CFDA-Defs'!$C$2:$C$68000,MATCH(I246,'CFDA-Defs'!$B$2:$B$68000))</f>
        <v>National Institutes Of Health, Department Of Health And Human Services</v>
      </c>
      <c r="V246" t="str">
        <f>INDEX('CFDA-Defs'!$A$2:$A$68000,MATCH(I246,'CFDA-Defs'!$B$2:$B$68000))</f>
        <v>Oral Diseases and Disorders Research</v>
      </c>
    </row>
    <row r="247" spans="1:22">
      <c r="A247" s="1">
        <v>40082</v>
      </c>
      <c r="B247" s="1">
        <v>41213</v>
      </c>
      <c r="C247" t="s">
        <v>233</v>
      </c>
      <c r="D247" t="s">
        <v>234</v>
      </c>
      <c r="E247" t="s">
        <v>15</v>
      </c>
      <c r="F247">
        <v>500000</v>
      </c>
      <c r="G247" t="s">
        <v>235</v>
      </c>
      <c r="H247" t="s">
        <v>236</v>
      </c>
      <c r="I247">
        <v>93.846999999999994</v>
      </c>
      <c r="J247" s="9">
        <f ca="1">COUNTIF(OFFSET(Unit_CFDAs!A$2,0,0,COUNTA(Unit_CFDAs!A$2:A$68000),1),$I247)</f>
        <v>1</v>
      </c>
      <c r="K247" s="9">
        <f ca="1">COUNTIF(OFFSET(Unit_CFDAs!B$2,0,0,COUNTA(Unit_CFDAs!B$2:B$68000),1),$I247)</f>
        <v>0</v>
      </c>
      <c r="L247" s="9">
        <f ca="1">COUNTIF(OFFSET(Unit_CFDAs!C$2,0,0,COUNTA(Unit_CFDAs!C$2:C$68000),1),$I247)</f>
        <v>1</v>
      </c>
      <c r="M247" s="9">
        <f ca="1">COUNTIF(OFFSET(Unit_CFDAs!D$2,0,0,COUNTA(Unit_CFDAs!D$2:D$68000),1),$I247)</f>
        <v>1</v>
      </c>
      <c r="N247" s="9">
        <f ca="1">COUNTIF(OFFSET(Unit_CFDAs!E$2,0,0,COUNTA(Unit_CFDAs!E$2:E$68000),1),$I247)</f>
        <v>0</v>
      </c>
      <c r="O247" s="10">
        <f ca="1">COUNTIF(OFFSET(Unit_CFDAs!F$2,0,0,COUNTA(Unit_CFDAs!F$2:F$68000),1),$I247)</f>
        <v>0</v>
      </c>
      <c r="P247" s="13">
        <f ca="1">COUNTIF(OFFSET(Unit_CFDAs!G$2,0,0,COUNTA(Unit_CFDAs!G$2:G$68000),1),$I247)</f>
        <v>0</v>
      </c>
      <c r="Q247" s="13">
        <f ca="1">COUNTIF(OFFSET(Unit_CFDAs!H$2,0,0,COUNTA(Unit_CFDAs!H$2:H$68000),1),$I247)</f>
        <v>0</v>
      </c>
      <c r="R247" s="13">
        <f ca="1">COUNTIF(OFFSET(Unit_CFDAs!I$2,0,0,COUNTA(Unit_CFDAs!I$2:I$68000),1),$I247)</f>
        <v>1</v>
      </c>
      <c r="S247" s="13">
        <f ca="1">COUNTIF(OFFSET(Unit_CFDAs!J$2,0,0,COUNTA(Unit_CFDAs!J$2:J$68000),1),$I247)</f>
        <v>1</v>
      </c>
      <c r="T247" s="13">
        <f ca="1">COUNTIF(OFFSET(Unit_CFDAs!K$2,0,0,COUNTA(Unit_CFDAs!K$2:K$68000),1),$I247)</f>
        <v>0</v>
      </c>
      <c r="U247" t="str">
        <f>INDEX('CFDA-Defs'!$C$2:$C$68000,MATCH(I247,'CFDA-Defs'!$B$2:$B$68000))</f>
        <v>National Institutes Of Health, Department Of Health And Human Services</v>
      </c>
      <c r="V247" t="str">
        <f>INDEX('CFDA-Defs'!$A$2:$A$68000,MATCH(I247,'CFDA-Defs'!$B$2:$B$68000))</f>
        <v>Diabetes, Digestive, and Kidney Diseases Extramural Research</v>
      </c>
    </row>
    <row r="248" spans="1:22">
      <c r="A248" s="1">
        <v>40066</v>
      </c>
      <c r="B248" s="1">
        <v>41158</v>
      </c>
      <c r="C248" t="s">
        <v>289</v>
      </c>
      <c r="D248" t="s">
        <v>290</v>
      </c>
      <c r="E248" t="s">
        <v>15</v>
      </c>
      <c r="F248">
        <v>250000</v>
      </c>
      <c r="G248" t="s">
        <v>291</v>
      </c>
      <c r="H248" t="s">
        <v>292</v>
      </c>
      <c r="I248">
        <v>93.278999999999996</v>
      </c>
      <c r="J248" s="9">
        <f ca="1">COUNTIF(OFFSET(Unit_CFDAs!A$2,0,0,COUNTA(Unit_CFDAs!A$2:A$68000),1),$I248)</f>
        <v>1</v>
      </c>
      <c r="K248" s="9">
        <f ca="1">COUNTIF(OFFSET(Unit_CFDAs!B$2,0,0,COUNTA(Unit_CFDAs!B$2:B$68000),1),$I248)</f>
        <v>0</v>
      </c>
      <c r="L248" s="9">
        <f ca="1">COUNTIF(OFFSET(Unit_CFDAs!C$2,0,0,COUNTA(Unit_CFDAs!C$2:C$68000),1),$I248)</f>
        <v>1</v>
      </c>
      <c r="M248" s="9">
        <f ca="1">COUNTIF(OFFSET(Unit_CFDAs!D$2,0,0,COUNTA(Unit_CFDAs!D$2:D$68000),1),$I248)</f>
        <v>1</v>
      </c>
      <c r="N248" s="9">
        <f ca="1">COUNTIF(OFFSET(Unit_CFDAs!E$2,0,0,COUNTA(Unit_CFDAs!E$2:E$68000),1),$I248)</f>
        <v>0</v>
      </c>
      <c r="O248" s="10">
        <f ca="1">COUNTIF(OFFSET(Unit_CFDAs!F$2,0,0,COUNTA(Unit_CFDAs!F$2:F$68000),1),$I248)</f>
        <v>0</v>
      </c>
      <c r="P248" s="13">
        <f ca="1">COUNTIF(OFFSET(Unit_CFDAs!G$2,0,0,COUNTA(Unit_CFDAs!G$2:G$68000),1),$I248)</f>
        <v>0</v>
      </c>
      <c r="Q248" s="13">
        <f ca="1">COUNTIF(OFFSET(Unit_CFDAs!H$2,0,0,COUNTA(Unit_CFDAs!H$2:H$68000),1),$I248)</f>
        <v>1</v>
      </c>
      <c r="R248" s="13">
        <f ca="1">COUNTIF(OFFSET(Unit_CFDAs!I$2,0,0,COUNTA(Unit_CFDAs!I$2:I$68000),1),$I248)</f>
        <v>1</v>
      </c>
      <c r="S248" s="13">
        <f ca="1">COUNTIF(OFFSET(Unit_CFDAs!J$2,0,0,COUNTA(Unit_CFDAs!J$2:J$68000),1),$I248)</f>
        <v>1</v>
      </c>
      <c r="T248" s="13">
        <f ca="1">COUNTIF(OFFSET(Unit_CFDAs!K$2,0,0,COUNTA(Unit_CFDAs!K$2:K$68000),1),$I248)</f>
        <v>0</v>
      </c>
      <c r="U248" t="str">
        <f>INDEX('CFDA-Defs'!$C$2:$C$68000,MATCH(I248,'CFDA-Defs'!$B$2:$B$68000))</f>
        <v>National Institutes Of Health, Department Of Health And Human Services</v>
      </c>
      <c r="V248" t="str">
        <f>INDEX('CFDA-Defs'!$A$2:$A$68000,MATCH(I248,'CFDA-Defs'!$B$2:$B$68000))</f>
        <v>Drug Abuse and Addiction Research Programs</v>
      </c>
    </row>
    <row r="249" spans="1:22">
      <c r="A249" s="1">
        <v>40066</v>
      </c>
      <c r="B249" s="1">
        <v>41158</v>
      </c>
      <c r="C249" t="s">
        <v>305</v>
      </c>
      <c r="D249" t="s">
        <v>306</v>
      </c>
      <c r="E249" t="s">
        <v>15</v>
      </c>
      <c r="F249">
        <v>150000</v>
      </c>
      <c r="G249" t="s">
        <v>307</v>
      </c>
      <c r="H249" t="s">
        <v>308</v>
      </c>
      <c r="I249">
        <v>93.120999999999995</v>
      </c>
      <c r="J249" s="9">
        <f ca="1">COUNTIF(OFFSET(Unit_CFDAs!A$2,0,0,COUNTA(Unit_CFDAs!A$2:A$68000),1),$I249)</f>
        <v>1</v>
      </c>
      <c r="K249" s="9">
        <f ca="1">COUNTIF(OFFSET(Unit_CFDAs!B$2,0,0,COUNTA(Unit_CFDAs!B$2:B$68000),1),$I249)</f>
        <v>1</v>
      </c>
      <c r="L249" s="9">
        <f ca="1">COUNTIF(OFFSET(Unit_CFDAs!C$2,0,0,COUNTA(Unit_CFDAs!C$2:C$68000),1),$I249)</f>
        <v>0</v>
      </c>
      <c r="M249" s="9">
        <f ca="1">COUNTIF(OFFSET(Unit_CFDAs!D$2,0,0,COUNTA(Unit_CFDAs!D$2:D$68000),1),$I249)</f>
        <v>0</v>
      </c>
      <c r="N249" s="9">
        <f ca="1">COUNTIF(OFFSET(Unit_CFDAs!E$2,0,0,COUNTA(Unit_CFDAs!E$2:E$68000),1),$I249)</f>
        <v>0</v>
      </c>
      <c r="O249" s="10">
        <f ca="1">COUNTIF(OFFSET(Unit_CFDAs!F$2,0,0,COUNTA(Unit_CFDAs!F$2:F$68000),1),$I249)</f>
        <v>1</v>
      </c>
      <c r="P249" s="13">
        <f ca="1">COUNTIF(OFFSET(Unit_CFDAs!G$2,0,0,COUNTA(Unit_CFDAs!G$2:G$68000),1),$I249)</f>
        <v>1</v>
      </c>
      <c r="Q249" s="13">
        <f ca="1">COUNTIF(OFFSET(Unit_CFDAs!H$2,0,0,COUNTA(Unit_CFDAs!H$2:H$68000),1),$I249)</f>
        <v>0</v>
      </c>
      <c r="R249" s="13">
        <f ca="1">COUNTIF(OFFSET(Unit_CFDAs!I$2,0,0,COUNTA(Unit_CFDAs!I$2:I$68000),1),$I249)</f>
        <v>1</v>
      </c>
      <c r="S249" s="13">
        <f ca="1">COUNTIF(OFFSET(Unit_CFDAs!J$2,0,0,COUNTA(Unit_CFDAs!J$2:J$68000),1),$I249)</f>
        <v>0</v>
      </c>
      <c r="T249" s="13">
        <f ca="1">COUNTIF(OFFSET(Unit_CFDAs!K$2,0,0,COUNTA(Unit_CFDAs!K$2:K$68000),1),$I249)</f>
        <v>1</v>
      </c>
      <c r="U249" t="str">
        <f>INDEX('CFDA-Defs'!$C$2:$C$68000,MATCH(I249,'CFDA-Defs'!$B$2:$B$68000))</f>
        <v>National Institutes Of Health, Department Of Health And Human Services</v>
      </c>
      <c r="V249" t="str">
        <f>INDEX('CFDA-Defs'!$A$2:$A$68000,MATCH(I249,'CFDA-Defs'!$B$2:$B$68000))</f>
        <v>Oral Diseases and Disorders Research</v>
      </c>
    </row>
    <row r="250" spans="1:22">
      <c r="A250" s="1">
        <v>40059</v>
      </c>
      <c r="B250" s="1">
        <v>41158</v>
      </c>
      <c r="C250" t="s">
        <v>285</v>
      </c>
      <c r="D250" t="s">
        <v>286</v>
      </c>
      <c r="E250" t="s">
        <v>15</v>
      </c>
      <c r="F250">
        <v>200000</v>
      </c>
      <c r="G250" t="s">
        <v>287</v>
      </c>
      <c r="H250" t="s">
        <v>288</v>
      </c>
      <c r="I250">
        <v>93.173000000000002</v>
      </c>
      <c r="J250" s="9">
        <f ca="1">COUNTIF(OFFSET(Unit_CFDAs!A$2,0,0,COUNTA(Unit_CFDAs!A$2:A$68000),1),$I250)</f>
        <v>0</v>
      </c>
      <c r="K250" s="9">
        <f ca="1">COUNTIF(OFFSET(Unit_CFDAs!B$2,0,0,COUNTA(Unit_CFDAs!B$2:B$68000),1),$I250)</f>
        <v>1</v>
      </c>
      <c r="L250" s="9">
        <f ca="1">COUNTIF(OFFSET(Unit_CFDAs!C$2,0,0,COUNTA(Unit_CFDAs!C$2:C$68000),1),$I250)</f>
        <v>1</v>
      </c>
      <c r="M250" s="9">
        <f ca="1">COUNTIF(OFFSET(Unit_CFDAs!D$2,0,0,COUNTA(Unit_CFDAs!D$2:D$68000),1),$I250)</f>
        <v>0</v>
      </c>
      <c r="N250" s="9">
        <f ca="1">COUNTIF(OFFSET(Unit_CFDAs!E$2,0,0,COUNTA(Unit_CFDAs!E$2:E$68000),1),$I250)</f>
        <v>0</v>
      </c>
      <c r="O250" s="10">
        <f ca="1">COUNTIF(OFFSET(Unit_CFDAs!F$2,0,0,COUNTA(Unit_CFDAs!F$2:F$68000),1),$I250)</f>
        <v>0</v>
      </c>
      <c r="P250" s="13">
        <f ca="1">COUNTIF(OFFSET(Unit_CFDAs!G$2,0,0,COUNTA(Unit_CFDAs!G$2:G$68000),1),$I250)</f>
        <v>0</v>
      </c>
      <c r="Q250" s="13">
        <f ca="1">COUNTIF(OFFSET(Unit_CFDAs!H$2,0,0,COUNTA(Unit_CFDAs!H$2:H$68000),1),$I250)</f>
        <v>0</v>
      </c>
      <c r="R250" s="13">
        <f ca="1">COUNTIF(OFFSET(Unit_CFDAs!I$2,0,0,COUNTA(Unit_CFDAs!I$2:I$68000),1),$I250)</f>
        <v>0</v>
      </c>
      <c r="S250" s="13">
        <f ca="1">COUNTIF(OFFSET(Unit_CFDAs!J$2,0,0,COUNTA(Unit_CFDAs!J$2:J$68000),1),$I250)</f>
        <v>0</v>
      </c>
      <c r="T250" s="13">
        <f ca="1">COUNTIF(OFFSET(Unit_CFDAs!K$2,0,0,COUNTA(Unit_CFDAs!K$2:K$68000),1),$I250)</f>
        <v>0</v>
      </c>
      <c r="U250" t="str">
        <f>INDEX('CFDA-Defs'!$C$2:$C$68000,MATCH(I250,'CFDA-Defs'!$B$2:$B$68000))</f>
        <v>National Institutes Of Health, Department Of Health And Human Services</v>
      </c>
      <c r="V250" t="str">
        <f>INDEX('CFDA-Defs'!$A$2:$A$68000,MATCH(I250,'CFDA-Defs'!$B$2:$B$68000))</f>
        <v>Research Related to Deafness and Communication Disorders</v>
      </c>
    </row>
    <row r="251" spans="1:22">
      <c r="A251" s="1">
        <v>40059</v>
      </c>
      <c r="B251" s="1">
        <v>41158</v>
      </c>
      <c r="C251" t="s">
        <v>329</v>
      </c>
      <c r="D251" t="s">
        <v>330</v>
      </c>
      <c r="E251" t="s">
        <v>15</v>
      </c>
      <c r="F251" t="s">
        <v>12</v>
      </c>
      <c r="G251" t="s">
        <v>287</v>
      </c>
      <c r="H251" t="s">
        <v>331</v>
      </c>
      <c r="I251">
        <v>93.173000000000002</v>
      </c>
      <c r="J251" s="9">
        <f ca="1">COUNTIF(OFFSET(Unit_CFDAs!A$2,0,0,COUNTA(Unit_CFDAs!A$2:A$68000),1),$I251)</f>
        <v>0</v>
      </c>
      <c r="K251" s="9">
        <f ca="1">COUNTIF(OFFSET(Unit_CFDAs!B$2,0,0,COUNTA(Unit_CFDAs!B$2:B$68000),1),$I251)</f>
        <v>1</v>
      </c>
      <c r="L251" s="9">
        <f ca="1">COUNTIF(OFFSET(Unit_CFDAs!C$2,0,0,COUNTA(Unit_CFDAs!C$2:C$68000),1),$I251)</f>
        <v>1</v>
      </c>
      <c r="M251" s="9">
        <f ca="1">COUNTIF(OFFSET(Unit_CFDAs!D$2,0,0,COUNTA(Unit_CFDAs!D$2:D$68000),1),$I251)</f>
        <v>0</v>
      </c>
      <c r="N251" s="9">
        <f ca="1">COUNTIF(OFFSET(Unit_CFDAs!E$2,0,0,COUNTA(Unit_CFDAs!E$2:E$68000),1),$I251)</f>
        <v>0</v>
      </c>
      <c r="O251" s="10">
        <f ca="1">COUNTIF(OFFSET(Unit_CFDAs!F$2,0,0,COUNTA(Unit_CFDAs!F$2:F$68000),1),$I251)</f>
        <v>0</v>
      </c>
      <c r="P251" s="13">
        <f ca="1">COUNTIF(OFFSET(Unit_CFDAs!G$2,0,0,COUNTA(Unit_CFDAs!G$2:G$68000),1),$I251)</f>
        <v>0</v>
      </c>
      <c r="Q251" s="13">
        <f ca="1">COUNTIF(OFFSET(Unit_CFDAs!H$2,0,0,COUNTA(Unit_CFDAs!H$2:H$68000),1),$I251)</f>
        <v>0</v>
      </c>
      <c r="R251" s="13">
        <f ca="1">COUNTIF(OFFSET(Unit_CFDAs!I$2,0,0,COUNTA(Unit_CFDAs!I$2:I$68000),1),$I251)</f>
        <v>0</v>
      </c>
      <c r="S251" s="13">
        <f ca="1">COUNTIF(OFFSET(Unit_CFDAs!J$2,0,0,COUNTA(Unit_CFDAs!J$2:J$68000),1),$I251)</f>
        <v>0</v>
      </c>
      <c r="T251" s="13">
        <f ca="1">COUNTIF(OFFSET(Unit_CFDAs!K$2,0,0,COUNTA(Unit_CFDAs!K$2:K$68000),1),$I251)</f>
        <v>0</v>
      </c>
      <c r="U251" t="str">
        <f>INDEX('CFDA-Defs'!$C$2:$C$68000,MATCH(I251,'CFDA-Defs'!$B$2:$B$68000))</f>
        <v>National Institutes Of Health, Department Of Health And Human Services</v>
      </c>
      <c r="V251" t="str">
        <f>INDEX('CFDA-Defs'!$A$2:$A$68000,MATCH(I251,'CFDA-Defs'!$B$2:$B$68000))</f>
        <v>Research Related to Deafness and Communication Disorders</v>
      </c>
    </row>
    <row r="252" spans="1:22">
      <c r="A252" s="1">
        <v>40059</v>
      </c>
      <c r="B252" s="1">
        <v>41158</v>
      </c>
      <c r="C252" t="s">
        <v>340</v>
      </c>
      <c r="D252" t="s">
        <v>341</v>
      </c>
      <c r="E252" t="s">
        <v>15</v>
      </c>
      <c r="F252">
        <v>50000</v>
      </c>
      <c r="G252" t="s">
        <v>342</v>
      </c>
      <c r="H252" t="s">
        <v>343</v>
      </c>
      <c r="I252">
        <v>93.864999999999995</v>
      </c>
      <c r="J252" s="9">
        <f ca="1">COUNTIF(OFFSET(Unit_CFDAs!A$2,0,0,COUNTA(Unit_CFDAs!A$2:A$68000),1),$I252)</f>
        <v>0</v>
      </c>
      <c r="K252" s="9">
        <f ca="1">COUNTIF(OFFSET(Unit_CFDAs!B$2,0,0,COUNTA(Unit_CFDAs!B$2:B$68000),1),$I252)</f>
        <v>1</v>
      </c>
      <c r="L252" s="9">
        <f ca="1">COUNTIF(OFFSET(Unit_CFDAs!C$2,0,0,COUNTA(Unit_CFDAs!C$2:C$68000),1),$I252)</f>
        <v>1</v>
      </c>
      <c r="M252" s="9">
        <f ca="1">COUNTIF(OFFSET(Unit_CFDAs!D$2,0,0,COUNTA(Unit_CFDAs!D$2:D$68000),1),$I252)</f>
        <v>1</v>
      </c>
      <c r="N252" s="9">
        <f ca="1">COUNTIF(OFFSET(Unit_CFDAs!E$2,0,0,COUNTA(Unit_CFDAs!E$2:E$68000),1),$I252)</f>
        <v>0</v>
      </c>
      <c r="O252" s="10">
        <f ca="1">COUNTIF(OFFSET(Unit_CFDAs!F$2,0,0,COUNTA(Unit_CFDAs!F$2:F$68000),1),$I252)</f>
        <v>0</v>
      </c>
      <c r="P252" s="13">
        <f ca="1">COUNTIF(OFFSET(Unit_CFDAs!G$2,0,0,COUNTA(Unit_CFDAs!G$2:G$68000),1),$I252)</f>
        <v>1</v>
      </c>
      <c r="Q252" s="13">
        <f ca="1">COUNTIF(OFFSET(Unit_CFDAs!H$2,0,0,COUNTA(Unit_CFDAs!H$2:H$68000),1),$I252)</f>
        <v>1</v>
      </c>
      <c r="R252" s="13">
        <f ca="1">COUNTIF(OFFSET(Unit_CFDAs!I$2,0,0,COUNTA(Unit_CFDAs!I$2:I$68000),1),$I252)</f>
        <v>0</v>
      </c>
      <c r="S252" s="13">
        <f ca="1">COUNTIF(OFFSET(Unit_CFDAs!J$2,0,0,COUNTA(Unit_CFDAs!J$2:J$68000),1),$I252)</f>
        <v>1</v>
      </c>
      <c r="T252" s="13">
        <f ca="1">COUNTIF(OFFSET(Unit_CFDAs!K$2,0,0,COUNTA(Unit_CFDAs!K$2:K$68000),1),$I252)</f>
        <v>0</v>
      </c>
      <c r="U252" t="str">
        <f>INDEX('CFDA-Defs'!$C$2:$C$68000,MATCH(I252,'CFDA-Defs'!$B$2:$B$68000))</f>
        <v>National Institutes Of Health, Department Of Health And Human Services</v>
      </c>
      <c r="V252" t="str">
        <f>INDEX('CFDA-Defs'!$A$2:$A$68000,MATCH(I252,'CFDA-Defs'!$B$2:$B$68000))</f>
        <v>Child Health and Human Development Extramural Research</v>
      </c>
    </row>
    <row r="253" spans="1:22">
      <c r="A253" s="1">
        <v>40036</v>
      </c>
      <c r="B253" s="1">
        <v>41158</v>
      </c>
      <c r="C253" t="s">
        <v>84</v>
      </c>
      <c r="D253" t="s">
        <v>85</v>
      </c>
      <c r="E253" t="s">
        <v>15</v>
      </c>
      <c r="F253">
        <v>200000</v>
      </c>
      <c r="G253" t="s">
        <v>86</v>
      </c>
      <c r="H253" t="s">
        <v>87</v>
      </c>
      <c r="I253">
        <v>93.361000000000004</v>
      </c>
      <c r="J253" s="9">
        <f ca="1">COUNTIF(OFFSET(Unit_CFDAs!A$2,0,0,COUNTA(Unit_CFDAs!A$2:A$68000),1),$I253)</f>
        <v>0</v>
      </c>
      <c r="K253" s="9">
        <f ca="1">COUNTIF(OFFSET(Unit_CFDAs!B$2,0,0,COUNTA(Unit_CFDAs!B$2:B$68000),1),$I253)</f>
        <v>1</v>
      </c>
      <c r="L253" s="9">
        <f ca="1">COUNTIF(OFFSET(Unit_CFDAs!C$2,0,0,COUNTA(Unit_CFDAs!C$2:C$68000),1),$I253)</f>
        <v>1</v>
      </c>
      <c r="M253" s="9">
        <f ca="1">COUNTIF(OFFSET(Unit_CFDAs!D$2,0,0,COUNTA(Unit_CFDAs!D$2:D$68000),1),$I253)</f>
        <v>1</v>
      </c>
      <c r="N253" s="9">
        <f ca="1">COUNTIF(OFFSET(Unit_CFDAs!E$2,0,0,COUNTA(Unit_CFDAs!E$2:E$68000),1),$I253)</f>
        <v>1</v>
      </c>
      <c r="O253" s="10">
        <f ca="1">COUNTIF(OFFSET(Unit_CFDAs!F$2,0,0,COUNTA(Unit_CFDAs!F$2:F$68000),1),$I253)</f>
        <v>2</v>
      </c>
      <c r="P253" s="13">
        <f ca="1">COUNTIF(OFFSET(Unit_CFDAs!G$2,0,0,COUNTA(Unit_CFDAs!G$2:G$68000),1),$I253)</f>
        <v>0</v>
      </c>
      <c r="Q253" s="13">
        <f ca="1">COUNTIF(OFFSET(Unit_CFDAs!H$2,0,0,COUNTA(Unit_CFDAs!H$2:H$68000),1),$I253)</f>
        <v>1</v>
      </c>
      <c r="R253" s="13">
        <f ca="1">COUNTIF(OFFSET(Unit_CFDAs!I$2,0,0,COUNTA(Unit_CFDAs!I$2:I$68000),1),$I253)</f>
        <v>0</v>
      </c>
      <c r="S253" s="13">
        <f ca="1">COUNTIF(OFFSET(Unit_CFDAs!J$2,0,0,COUNTA(Unit_CFDAs!J$2:J$68000),1),$I253)</f>
        <v>1</v>
      </c>
      <c r="T253" s="13">
        <f ca="1">COUNTIF(OFFSET(Unit_CFDAs!K$2,0,0,COUNTA(Unit_CFDAs!K$2:K$68000),1),$I253)</f>
        <v>1</v>
      </c>
      <c r="U253" t="str">
        <f>INDEX('CFDA-Defs'!$C$2:$C$68000,MATCH(I253,'CFDA-Defs'!$B$2:$B$68000))</f>
        <v>National Institutes Of Health, Department Of Health And Human Services</v>
      </c>
      <c r="V253" t="str">
        <f>INDEX('CFDA-Defs'!$A$2:$A$68000,MATCH(I253,'CFDA-Defs'!$B$2:$B$68000))</f>
        <v>Nursing Research</v>
      </c>
    </row>
    <row r="254" spans="1:22">
      <c r="A254" s="1">
        <v>40036</v>
      </c>
      <c r="B254" s="1">
        <v>41158</v>
      </c>
      <c r="C254" t="s">
        <v>92</v>
      </c>
      <c r="D254" t="s">
        <v>93</v>
      </c>
      <c r="E254" t="s">
        <v>15</v>
      </c>
      <c r="F254" t="s">
        <v>12</v>
      </c>
      <c r="G254" t="s">
        <v>94</v>
      </c>
      <c r="H254" t="s">
        <v>95</v>
      </c>
      <c r="I254">
        <v>93.361000000000004</v>
      </c>
      <c r="J254" s="9">
        <f ca="1">COUNTIF(OFFSET(Unit_CFDAs!A$2,0,0,COUNTA(Unit_CFDAs!A$2:A$68000),1),$I254)</f>
        <v>0</v>
      </c>
      <c r="K254" s="9">
        <f ca="1">COUNTIF(OFFSET(Unit_CFDAs!B$2,0,0,COUNTA(Unit_CFDAs!B$2:B$68000),1),$I254)</f>
        <v>1</v>
      </c>
      <c r="L254" s="9">
        <f ca="1">COUNTIF(OFFSET(Unit_CFDAs!C$2,0,0,COUNTA(Unit_CFDAs!C$2:C$68000),1),$I254)</f>
        <v>1</v>
      </c>
      <c r="M254" s="9">
        <f ca="1">COUNTIF(OFFSET(Unit_CFDAs!D$2,0,0,COUNTA(Unit_CFDAs!D$2:D$68000),1),$I254)</f>
        <v>1</v>
      </c>
      <c r="N254" s="9">
        <f ca="1">COUNTIF(OFFSET(Unit_CFDAs!E$2,0,0,COUNTA(Unit_CFDAs!E$2:E$68000),1),$I254)</f>
        <v>1</v>
      </c>
      <c r="O254" s="10">
        <f ca="1">COUNTIF(OFFSET(Unit_CFDAs!F$2,0,0,COUNTA(Unit_CFDAs!F$2:F$68000),1),$I254)</f>
        <v>2</v>
      </c>
      <c r="P254" s="13">
        <f ca="1">COUNTIF(OFFSET(Unit_CFDAs!G$2,0,0,COUNTA(Unit_CFDAs!G$2:G$68000),1),$I254)</f>
        <v>0</v>
      </c>
      <c r="Q254" s="13">
        <f ca="1">COUNTIF(OFFSET(Unit_CFDAs!H$2,0,0,COUNTA(Unit_CFDAs!H$2:H$68000),1),$I254)</f>
        <v>1</v>
      </c>
      <c r="R254" s="13">
        <f ca="1">COUNTIF(OFFSET(Unit_CFDAs!I$2,0,0,COUNTA(Unit_CFDAs!I$2:I$68000),1),$I254)</f>
        <v>0</v>
      </c>
      <c r="S254" s="13">
        <f ca="1">COUNTIF(OFFSET(Unit_CFDAs!J$2,0,0,COUNTA(Unit_CFDAs!J$2:J$68000),1),$I254)</f>
        <v>1</v>
      </c>
      <c r="T254" s="13">
        <f ca="1">COUNTIF(OFFSET(Unit_CFDAs!K$2,0,0,COUNTA(Unit_CFDAs!K$2:K$68000),1),$I254)</f>
        <v>1</v>
      </c>
      <c r="U254" t="str">
        <f>INDEX('CFDA-Defs'!$C$2:$C$68000,MATCH(I254,'CFDA-Defs'!$B$2:$B$68000))</f>
        <v>National Institutes Of Health, Department Of Health And Human Services</v>
      </c>
      <c r="V254" t="str">
        <f>INDEX('CFDA-Defs'!$A$2:$A$68000,MATCH(I254,'CFDA-Defs'!$B$2:$B$68000))</f>
        <v>Nursing Research</v>
      </c>
    </row>
    <row r="255" spans="1:22">
      <c r="A255" s="1">
        <v>40031</v>
      </c>
      <c r="B255" s="1">
        <v>41158</v>
      </c>
      <c r="C255" t="s">
        <v>80</v>
      </c>
      <c r="D255" t="s">
        <v>81</v>
      </c>
      <c r="E255" t="s">
        <v>15</v>
      </c>
      <c r="F255" t="s">
        <v>12</v>
      </c>
      <c r="G255" t="s">
        <v>82</v>
      </c>
      <c r="H255" t="s">
        <v>83</v>
      </c>
      <c r="I255">
        <v>93.113</v>
      </c>
      <c r="J255" s="9">
        <f ca="1">COUNTIF(OFFSET(Unit_CFDAs!A$2,0,0,COUNTA(Unit_CFDAs!A$2:A$68000),1),$I255)</f>
        <v>1</v>
      </c>
      <c r="K255" s="9">
        <f ca="1">COUNTIF(OFFSET(Unit_CFDAs!B$2,0,0,COUNTA(Unit_CFDAs!B$2:B$68000),1),$I255)</f>
        <v>1</v>
      </c>
      <c r="L255" s="9">
        <f ca="1">COUNTIF(OFFSET(Unit_CFDAs!C$2,0,0,COUNTA(Unit_CFDAs!C$2:C$68000),1),$I255)</f>
        <v>1</v>
      </c>
      <c r="M255" s="9">
        <f ca="1">COUNTIF(OFFSET(Unit_CFDAs!D$2,0,0,COUNTA(Unit_CFDAs!D$2:D$68000),1),$I255)</f>
        <v>0</v>
      </c>
      <c r="N255" s="9">
        <f ca="1">COUNTIF(OFFSET(Unit_CFDAs!E$2,0,0,COUNTA(Unit_CFDAs!E$2:E$68000),1),$I255)</f>
        <v>0</v>
      </c>
      <c r="O255" s="10">
        <f ca="1">COUNTIF(OFFSET(Unit_CFDAs!F$2,0,0,COUNTA(Unit_CFDAs!F$2:F$68000),1),$I255)</f>
        <v>2</v>
      </c>
      <c r="P255" s="13">
        <f ca="1">COUNTIF(OFFSET(Unit_CFDAs!G$2,0,0,COUNTA(Unit_CFDAs!G$2:G$68000),1),$I255)</f>
        <v>1</v>
      </c>
      <c r="Q255" s="13">
        <f ca="1">COUNTIF(OFFSET(Unit_CFDAs!H$2,0,0,COUNTA(Unit_CFDAs!H$2:H$68000),1),$I255)</f>
        <v>1</v>
      </c>
      <c r="R255" s="13">
        <f ca="1">COUNTIF(OFFSET(Unit_CFDAs!I$2,0,0,COUNTA(Unit_CFDAs!I$2:I$68000),1),$I255)</f>
        <v>1</v>
      </c>
      <c r="S255" s="13">
        <f ca="1">COUNTIF(OFFSET(Unit_CFDAs!J$2,0,0,COUNTA(Unit_CFDAs!J$2:J$68000),1),$I255)</f>
        <v>0</v>
      </c>
      <c r="T255" s="13">
        <f ca="1">COUNTIF(OFFSET(Unit_CFDAs!K$2,0,0,COUNTA(Unit_CFDAs!K$2:K$68000),1),$I255)</f>
        <v>0</v>
      </c>
      <c r="U255" t="str">
        <f>INDEX('CFDA-Defs'!$C$2:$C$68000,MATCH(I255,'CFDA-Defs'!$B$2:$B$68000))</f>
        <v>National Institutes Of Health, Department Of Health And Human Services</v>
      </c>
      <c r="V255" t="str">
        <f>INDEX('CFDA-Defs'!$A$2:$A$68000,MATCH(I255,'CFDA-Defs'!$B$2:$B$68000))</f>
        <v>Environmental Health</v>
      </c>
    </row>
    <row r="256" spans="1:22">
      <c r="A256" s="1">
        <v>40030</v>
      </c>
      <c r="B256" s="1">
        <v>41158</v>
      </c>
      <c r="C256" t="s">
        <v>100</v>
      </c>
      <c r="D256" t="s">
        <v>101</v>
      </c>
      <c r="E256" t="s">
        <v>15</v>
      </c>
      <c r="F256" t="s">
        <v>12</v>
      </c>
      <c r="G256" t="s">
        <v>102</v>
      </c>
      <c r="H256" t="s">
        <v>103</v>
      </c>
      <c r="I256">
        <v>93.233000000000004</v>
      </c>
      <c r="J256" s="9">
        <f ca="1">COUNTIF(OFFSET(Unit_CFDAs!A$2,0,0,COUNTA(Unit_CFDAs!A$2:A$68000),1),$I256)</f>
        <v>0</v>
      </c>
      <c r="K256" s="9">
        <f ca="1">COUNTIF(OFFSET(Unit_CFDAs!B$2,0,0,COUNTA(Unit_CFDAs!B$2:B$68000),1),$I256)</f>
        <v>1</v>
      </c>
      <c r="L256" s="9">
        <f ca="1">COUNTIF(OFFSET(Unit_CFDAs!C$2,0,0,COUNTA(Unit_CFDAs!C$2:C$68000),1),$I256)</f>
        <v>0</v>
      </c>
      <c r="M256" s="9">
        <f ca="1">COUNTIF(OFFSET(Unit_CFDAs!D$2,0,0,COUNTA(Unit_CFDAs!D$2:D$68000),1),$I256)</f>
        <v>1</v>
      </c>
      <c r="N256" s="9">
        <f ca="1">COUNTIF(OFFSET(Unit_CFDAs!E$2,0,0,COUNTA(Unit_CFDAs!E$2:E$68000),1),$I256)</f>
        <v>0</v>
      </c>
      <c r="O256" s="10">
        <f ca="1">COUNTIF(OFFSET(Unit_CFDAs!F$2,0,0,COUNTA(Unit_CFDAs!F$2:F$68000),1),$I256)</f>
        <v>0</v>
      </c>
      <c r="P256" s="13">
        <f ca="1">COUNTIF(OFFSET(Unit_CFDAs!G$2,0,0,COUNTA(Unit_CFDAs!G$2:G$68000),1),$I256)</f>
        <v>0</v>
      </c>
      <c r="Q256" s="13">
        <f ca="1">COUNTIF(OFFSET(Unit_CFDAs!H$2,0,0,COUNTA(Unit_CFDAs!H$2:H$68000),1),$I256)</f>
        <v>0</v>
      </c>
      <c r="R256" s="13">
        <f ca="1">COUNTIF(OFFSET(Unit_CFDAs!I$2,0,0,COUNTA(Unit_CFDAs!I$2:I$68000),1),$I256)</f>
        <v>0</v>
      </c>
      <c r="S256" s="13">
        <f ca="1">COUNTIF(OFFSET(Unit_CFDAs!J$2,0,0,COUNTA(Unit_CFDAs!J$2:J$68000),1),$I256)</f>
        <v>1</v>
      </c>
      <c r="T256" s="13">
        <f ca="1">COUNTIF(OFFSET(Unit_CFDAs!K$2,0,0,COUNTA(Unit_CFDAs!K$2:K$68000),1),$I256)</f>
        <v>0</v>
      </c>
      <c r="U256" t="str">
        <f>INDEX('CFDA-Defs'!$C$2:$C$68000,MATCH(I256,'CFDA-Defs'!$B$2:$B$68000))</f>
        <v>National Institutes Of Health, Department Of Health And Human Services</v>
      </c>
      <c r="V256" t="str">
        <f>INDEX('CFDA-Defs'!$A$2:$A$68000,MATCH(I256,'CFDA-Defs'!$B$2:$B$68000))</f>
        <v>National Center on Sleep Disorders Research</v>
      </c>
    </row>
    <row r="257" spans="1:22">
      <c r="A257" s="1">
        <v>40030</v>
      </c>
      <c r="B257" s="1">
        <v>41158</v>
      </c>
      <c r="C257" t="s">
        <v>197</v>
      </c>
      <c r="D257" t="s">
        <v>198</v>
      </c>
      <c r="E257" t="s">
        <v>15</v>
      </c>
      <c r="F257" t="s">
        <v>12</v>
      </c>
      <c r="G257" t="s">
        <v>199</v>
      </c>
      <c r="H257" t="s">
        <v>200</v>
      </c>
      <c r="I257">
        <v>93.272999999999996</v>
      </c>
      <c r="J257" s="9">
        <f ca="1">COUNTIF(OFFSET(Unit_CFDAs!A$2,0,0,COUNTA(Unit_CFDAs!A$2:A$68000),1),$I257)</f>
        <v>1</v>
      </c>
      <c r="K257" s="9">
        <f ca="1">COUNTIF(OFFSET(Unit_CFDAs!B$2,0,0,COUNTA(Unit_CFDAs!B$2:B$68000),1),$I257)</f>
        <v>0</v>
      </c>
      <c r="L257" s="9">
        <f ca="1">COUNTIF(OFFSET(Unit_CFDAs!C$2,0,0,COUNTA(Unit_CFDAs!C$2:C$68000),1),$I257)</f>
        <v>1</v>
      </c>
      <c r="M257" s="9">
        <f ca="1">COUNTIF(OFFSET(Unit_CFDAs!D$2,0,0,COUNTA(Unit_CFDAs!D$2:D$68000),1),$I257)</f>
        <v>1</v>
      </c>
      <c r="N257" s="9">
        <f ca="1">COUNTIF(OFFSET(Unit_CFDAs!E$2,0,0,COUNTA(Unit_CFDAs!E$2:E$68000),1),$I257)</f>
        <v>0</v>
      </c>
      <c r="O257" s="10">
        <f ca="1">COUNTIF(OFFSET(Unit_CFDAs!F$2,0,0,COUNTA(Unit_CFDAs!F$2:F$68000),1),$I257)</f>
        <v>0</v>
      </c>
      <c r="P257" s="13">
        <f ca="1">COUNTIF(OFFSET(Unit_CFDAs!G$2,0,0,COUNTA(Unit_CFDAs!G$2:G$68000),1),$I257)</f>
        <v>0</v>
      </c>
      <c r="Q257" s="13">
        <f ca="1">COUNTIF(OFFSET(Unit_CFDAs!H$2,0,0,COUNTA(Unit_CFDAs!H$2:H$68000),1),$I257)</f>
        <v>0</v>
      </c>
      <c r="R257" s="13">
        <f ca="1">COUNTIF(OFFSET(Unit_CFDAs!I$2,0,0,COUNTA(Unit_CFDAs!I$2:I$68000),1),$I257)</f>
        <v>1</v>
      </c>
      <c r="S257" s="13">
        <f ca="1">COUNTIF(OFFSET(Unit_CFDAs!J$2,0,0,COUNTA(Unit_CFDAs!J$2:J$68000),1),$I257)</f>
        <v>1</v>
      </c>
      <c r="T257" s="13">
        <f ca="1">COUNTIF(OFFSET(Unit_CFDAs!K$2,0,0,COUNTA(Unit_CFDAs!K$2:K$68000),1),$I257)</f>
        <v>0</v>
      </c>
      <c r="U257" t="str">
        <f>INDEX('CFDA-Defs'!$C$2:$C$68000,MATCH(I257,'CFDA-Defs'!$B$2:$B$68000))</f>
        <v>National Institutes Of Health, Department Of Health And Human Services</v>
      </c>
      <c r="V257" t="str">
        <f>INDEX('CFDA-Defs'!$A$2:$A$68000,MATCH(I257,'CFDA-Defs'!$B$2:$B$68000))</f>
        <v>Alcohol Research Programs</v>
      </c>
    </row>
    <row r="258" spans="1:22">
      <c r="A258" s="1">
        <v>40029</v>
      </c>
      <c r="B258" s="1">
        <v>41136</v>
      </c>
      <c r="C258" t="s">
        <v>36</v>
      </c>
      <c r="D258" t="s">
        <v>37</v>
      </c>
      <c r="E258" t="s">
        <v>15</v>
      </c>
      <c r="F258">
        <v>50000</v>
      </c>
      <c r="G258" t="s">
        <v>38</v>
      </c>
      <c r="H258" t="s">
        <v>39</v>
      </c>
      <c r="I258">
        <v>93.864999999999995</v>
      </c>
      <c r="J258" s="9">
        <f ca="1">COUNTIF(OFFSET(Unit_CFDAs!A$2,0,0,COUNTA(Unit_CFDAs!A$2:A$68000),1),$I258)</f>
        <v>0</v>
      </c>
      <c r="K258" s="9">
        <f ca="1">COUNTIF(OFFSET(Unit_CFDAs!B$2,0,0,COUNTA(Unit_CFDAs!B$2:B$68000),1),$I258)</f>
        <v>1</v>
      </c>
      <c r="L258" s="9">
        <f ca="1">COUNTIF(OFFSET(Unit_CFDAs!C$2,0,0,COUNTA(Unit_CFDAs!C$2:C$68000),1),$I258)</f>
        <v>1</v>
      </c>
      <c r="M258" s="9">
        <f ca="1">COUNTIF(OFFSET(Unit_CFDAs!D$2,0,0,COUNTA(Unit_CFDAs!D$2:D$68000),1),$I258)</f>
        <v>1</v>
      </c>
      <c r="N258" s="9">
        <f ca="1">COUNTIF(OFFSET(Unit_CFDAs!E$2,0,0,COUNTA(Unit_CFDAs!E$2:E$68000),1),$I258)</f>
        <v>0</v>
      </c>
      <c r="O258" s="10">
        <f ca="1">COUNTIF(OFFSET(Unit_CFDAs!F$2,0,0,COUNTA(Unit_CFDAs!F$2:F$68000),1),$I258)</f>
        <v>0</v>
      </c>
      <c r="P258" s="13">
        <f ca="1">COUNTIF(OFFSET(Unit_CFDAs!G$2,0,0,COUNTA(Unit_CFDAs!G$2:G$68000),1),$I258)</f>
        <v>1</v>
      </c>
      <c r="Q258" s="13">
        <f ca="1">COUNTIF(OFFSET(Unit_CFDAs!H$2,0,0,COUNTA(Unit_CFDAs!H$2:H$68000),1),$I258)</f>
        <v>1</v>
      </c>
      <c r="R258" s="13">
        <f ca="1">COUNTIF(OFFSET(Unit_CFDAs!I$2,0,0,COUNTA(Unit_CFDAs!I$2:I$68000),1),$I258)</f>
        <v>0</v>
      </c>
      <c r="S258" s="13">
        <f ca="1">COUNTIF(OFFSET(Unit_CFDAs!J$2,0,0,COUNTA(Unit_CFDAs!J$2:J$68000),1),$I258)</f>
        <v>1</v>
      </c>
      <c r="T258" s="13">
        <f ca="1">COUNTIF(OFFSET(Unit_CFDAs!K$2,0,0,COUNTA(Unit_CFDAs!K$2:K$68000),1),$I258)</f>
        <v>0</v>
      </c>
      <c r="U258" t="str">
        <f>INDEX('CFDA-Defs'!$C$2:$C$68000,MATCH(I258,'CFDA-Defs'!$B$2:$B$68000))</f>
        <v>National Institutes Of Health, Department Of Health And Human Services</v>
      </c>
      <c r="V258" t="str">
        <f>INDEX('CFDA-Defs'!$A$2:$A$68000,MATCH(I258,'CFDA-Defs'!$B$2:$B$68000))</f>
        <v>Child Health and Human Development Extramural Research</v>
      </c>
    </row>
    <row r="259" spans="1:22">
      <c r="A259" s="1">
        <v>40029</v>
      </c>
      <c r="B259" s="1">
        <v>41136</v>
      </c>
      <c r="C259" t="s">
        <v>96</v>
      </c>
      <c r="D259" t="s">
        <v>97</v>
      </c>
      <c r="E259" t="s">
        <v>15</v>
      </c>
      <c r="F259">
        <v>200000</v>
      </c>
      <c r="G259" t="s">
        <v>98</v>
      </c>
      <c r="H259" t="s">
        <v>99</v>
      </c>
      <c r="I259">
        <v>93.864999999999995</v>
      </c>
      <c r="J259" s="9">
        <f ca="1">COUNTIF(OFFSET(Unit_CFDAs!A$2,0,0,COUNTA(Unit_CFDAs!A$2:A$68000),1),$I259)</f>
        <v>0</v>
      </c>
      <c r="K259" s="9">
        <f ca="1">COUNTIF(OFFSET(Unit_CFDAs!B$2,0,0,COUNTA(Unit_CFDAs!B$2:B$68000),1),$I259)</f>
        <v>1</v>
      </c>
      <c r="L259" s="9">
        <f ca="1">COUNTIF(OFFSET(Unit_CFDAs!C$2,0,0,COUNTA(Unit_CFDAs!C$2:C$68000),1),$I259)</f>
        <v>1</v>
      </c>
      <c r="M259" s="9">
        <f ca="1">COUNTIF(OFFSET(Unit_CFDAs!D$2,0,0,COUNTA(Unit_CFDAs!D$2:D$68000),1),$I259)</f>
        <v>1</v>
      </c>
      <c r="N259" s="9">
        <f ca="1">COUNTIF(OFFSET(Unit_CFDAs!E$2,0,0,COUNTA(Unit_CFDAs!E$2:E$68000),1),$I259)</f>
        <v>0</v>
      </c>
      <c r="O259" s="10">
        <f ca="1">COUNTIF(OFFSET(Unit_CFDAs!F$2,0,0,COUNTA(Unit_CFDAs!F$2:F$68000),1),$I259)</f>
        <v>0</v>
      </c>
      <c r="P259" s="13">
        <f ca="1">COUNTIF(OFFSET(Unit_CFDAs!G$2,0,0,COUNTA(Unit_CFDAs!G$2:G$68000),1),$I259)</f>
        <v>1</v>
      </c>
      <c r="Q259" s="13">
        <f ca="1">COUNTIF(OFFSET(Unit_CFDAs!H$2,0,0,COUNTA(Unit_CFDAs!H$2:H$68000),1),$I259)</f>
        <v>1</v>
      </c>
      <c r="R259" s="13">
        <f ca="1">COUNTIF(OFFSET(Unit_CFDAs!I$2,0,0,COUNTA(Unit_CFDAs!I$2:I$68000),1),$I259)</f>
        <v>0</v>
      </c>
      <c r="S259" s="13">
        <f ca="1">COUNTIF(OFFSET(Unit_CFDAs!J$2,0,0,COUNTA(Unit_CFDAs!J$2:J$68000),1),$I259)</f>
        <v>1</v>
      </c>
      <c r="T259" s="13">
        <f ca="1">COUNTIF(OFFSET(Unit_CFDAs!K$2,0,0,COUNTA(Unit_CFDAs!K$2:K$68000),1),$I259)</f>
        <v>0</v>
      </c>
      <c r="U259" t="str">
        <f>INDEX('CFDA-Defs'!$C$2:$C$68000,MATCH(I259,'CFDA-Defs'!$B$2:$B$68000))</f>
        <v>National Institutes Of Health, Department Of Health And Human Services</v>
      </c>
      <c r="V259" t="str">
        <f>INDEX('CFDA-Defs'!$A$2:$A$68000,MATCH(I259,'CFDA-Defs'!$B$2:$B$68000))</f>
        <v>Child Health and Human Development Extramural Research</v>
      </c>
    </row>
    <row r="260" spans="1:22">
      <c r="A260" s="1">
        <v>40029</v>
      </c>
      <c r="B260" s="1">
        <v>41136</v>
      </c>
      <c r="C260" t="s">
        <v>182</v>
      </c>
      <c r="D260" t="s">
        <v>183</v>
      </c>
      <c r="E260" t="s">
        <v>15</v>
      </c>
      <c r="F260" t="s">
        <v>12</v>
      </c>
      <c r="G260" t="s">
        <v>38</v>
      </c>
      <c r="H260" t="s">
        <v>184</v>
      </c>
      <c r="I260">
        <v>93.864999999999995</v>
      </c>
      <c r="J260" s="9">
        <f ca="1">COUNTIF(OFFSET(Unit_CFDAs!A$2,0,0,COUNTA(Unit_CFDAs!A$2:A$68000),1),$I260)</f>
        <v>0</v>
      </c>
      <c r="K260" s="9">
        <f ca="1">COUNTIF(OFFSET(Unit_CFDAs!B$2,0,0,COUNTA(Unit_CFDAs!B$2:B$68000),1),$I260)</f>
        <v>1</v>
      </c>
      <c r="L260" s="9">
        <f ca="1">COUNTIF(OFFSET(Unit_CFDAs!C$2,0,0,COUNTA(Unit_CFDAs!C$2:C$68000),1),$I260)</f>
        <v>1</v>
      </c>
      <c r="M260" s="9">
        <f ca="1">COUNTIF(OFFSET(Unit_CFDAs!D$2,0,0,COUNTA(Unit_CFDAs!D$2:D$68000),1),$I260)</f>
        <v>1</v>
      </c>
      <c r="N260" s="9">
        <f ca="1">COUNTIF(OFFSET(Unit_CFDAs!E$2,0,0,COUNTA(Unit_CFDAs!E$2:E$68000),1),$I260)</f>
        <v>0</v>
      </c>
      <c r="O260" s="10">
        <f ca="1">COUNTIF(OFFSET(Unit_CFDAs!F$2,0,0,COUNTA(Unit_CFDAs!F$2:F$68000),1),$I260)</f>
        <v>0</v>
      </c>
      <c r="P260" s="13">
        <f ca="1">COUNTIF(OFFSET(Unit_CFDAs!G$2,0,0,COUNTA(Unit_CFDAs!G$2:G$68000),1),$I260)</f>
        <v>1</v>
      </c>
      <c r="Q260" s="13">
        <f ca="1">COUNTIF(OFFSET(Unit_CFDAs!H$2,0,0,COUNTA(Unit_CFDAs!H$2:H$68000),1),$I260)</f>
        <v>1</v>
      </c>
      <c r="R260" s="13">
        <f ca="1">COUNTIF(OFFSET(Unit_CFDAs!I$2,0,0,COUNTA(Unit_CFDAs!I$2:I$68000),1),$I260)</f>
        <v>0</v>
      </c>
      <c r="S260" s="13">
        <f ca="1">COUNTIF(OFFSET(Unit_CFDAs!J$2,0,0,COUNTA(Unit_CFDAs!J$2:J$68000),1),$I260)</f>
        <v>1</v>
      </c>
      <c r="T260" s="13">
        <f ca="1">COUNTIF(OFFSET(Unit_CFDAs!K$2,0,0,COUNTA(Unit_CFDAs!K$2:K$68000),1),$I260)</f>
        <v>0</v>
      </c>
      <c r="U260" t="str">
        <f>INDEX('CFDA-Defs'!$C$2:$C$68000,MATCH(I260,'CFDA-Defs'!$B$2:$B$68000))</f>
        <v>National Institutes Of Health, Department Of Health And Human Services</v>
      </c>
      <c r="V260" t="str">
        <f>INDEX('CFDA-Defs'!$A$2:$A$68000,MATCH(I260,'CFDA-Defs'!$B$2:$B$68000))</f>
        <v>Child Health and Human Development Extramural Research</v>
      </c>
    </row>
    <row r="261" spans="1:22">
      <c r="A261" s="1">
        <v>40029</v>
      </c>
      <c r="B261" s="1">
        <v>41158</v>
      </c>
      <c r="C261" t="s">
        <v>60</v>
      </c>
      <c r="D261" t="s">
        <v>61</v>
      </c>
      <c r="E261" t="s">
        <v>15</v>
      </c>
      <c r="F261">
        <v>200000</v>
      </c>
      <c r="G261" t="s">
        <v>62</v>
      </c>
      <c r="H261" t="s">
        <v>63</v>
      </c>
      <c r="I261">
        <v>93.113</v>
      </c>
      <c r="J261" s="9">
        <f ca="1">COUNTIF(OFFSET(Unit_CFDAs!A$2,0,0,COUNTA(Unit_CFDAs!A$2:A$68000),1),$I261)</f>
        <v>1</v>
      </c>
      <c r="K261" s="9">
        <f ca="1">COUNTIF(OFFSET(Unit_CFDAs!B$2,0,0,COUNTA(Unit_CFDAs!B$2:B$68000),1),$I261)</f>
        <v>1</v>
      </c>
      <c r="L261" s="9">
        <f ca="1">COUNTIF(OFFSET(Unit_CFDAs!C$2,0,0,COUNTA(Unit_CFDAs!C$2:C$68000),1),$I261)</f>
        <v>1</v>
      </c>
      <c r="M261" s="9">
        <f ca="1">COUNTIF(OFFSET(Unit_CFDAs!D$2,0,0,COUNTA(Unit_CFDAs!D$2:D$68000),1),$I261)</f>
        <v>0</v>
      </c>
      <c r="N261" s="9">
        <f ca="1">COUNTIF(OFFSET(Unit_CFDAs!E$2,0,0,COUNTA(Unit_CFDAs!E$2:E$68000),1),$I261)</f>
        <v>0</v>
      </c>
      <c r="O261" s="10">
        <f ca="1">COUNTIF(OFFSET(Unit_CFDAs!F$2,0,0,COUNTA(Unit_CFDAs!F$2:F$68000),1),$I261)</f>
        <v>2</v>
      </c>
      <c r="P261" s="13">
        <f ca="1">COUNTIF(OFFSET(Unit_CFDAs!G$2,0,0,COUNTA(Unit_CFDAs!G$2:G$68000),1),$I261)</f>
        <v>1</v>
      </c>
      <c r="Q261" s="13">
        <f ca="1">COUNTIF(OFFSET(Unit_CFDAs!H$2,0,0,COUNTA(Unit_CFDAs!H$2:H$68000),1),$I261)</f>
        <v>1</v>
      </c>
      <c r="R261" s="13">
        <f ca="1">COUNTIF(OFFSET(Unit_CFDAs!I$2,0,0,COUNTA(Unit_CFDAs!I$2:I$68000),1),$I261)</f>
        <v>1</v>
      </c>
      <c r="S261" s="13">
        <f ca="1">COUNTIF(OFFSET(Unit_CFDAs!J$2,0,0,COUNTA(Unit_CFDAs!J$2:J$68000),1),$I261)</f>
        <v>0</v>
      </c>
      <c r="T261" s="13">
        <f ca="1">COUNTIF(OFFSET(Unit_CFDAs!K$2,0,0,COUNTA(Unit_CFDAs!K$2:K$68000),1),$I261)</f>
        <v>0</v>
      </c>
      <c r="U261" t="str">
        <f>INDEX('CFDA-Defs'!$C$2:$C$68000,MATCH(I261,'CFDA-Defs'!$B$2:$B$68000))</f>
        <v>National Institutes Of Health, Department Of Health And Human Services</v>
      </c>
      <c r="V261" t="str">
        <f>INDEX('CFDA-Defs'!$A$2:$A$68000,MATCH(I261,'CFDA-Defs'!$B$2:$B$68000))</f>
        <v>Environmental Health</v>
      </c>
    </row>
    <row r="262" spans="1:22">
      <c r="A262" s="1">
        <v>40029</v>
      </c>
      <c r="B262" s="1">
        <v>41158</v>
      </c>
      <c r="C262" t="s">
        <v>72</v>
      </c>
      <c r="D262" t="s">
        <v>73</v>
      </c>
      <c r="E262" t="s">
        <v>15</v>
      </c>
      <c r="F262">
        <v>50000</v>
      </c>
      <c r="G262" t="s">
        <v>74</v>
      </c>
      <c r="H262" t="s">
        <v>75</v>
      </c>
      <c r="I262">
        <v>93.113</v>
      </c>
      <c r="J262" s="9">
        <f ca="1">COUNTIF(OFFSET(Unit_CFDAs!A$2,0,0,COUNTA(Unit_CFDAs!A$2:A$68000),1),$I262)</f>
        <v>1</v>
      </c>
      <c r="K262" s="9">
        <f ca="1">COUNTIF(OFFSET(Unit_CFDAs!B$2,0,0,COUNTA(Unit_CFDAs!B$2:B$68000),1),$I262)</f>
        <v>1</v>
      </c>
      <c r="L262" s="9">
        <f ca="1">COUNTIF(OFFSET(Unit_CFDAs!C$2,0,0,COUNTA(Unit_CFDAs!C$2:C$68000),1),$I262)</f>
        <v>1</v>
      </c>
      <c r="M262" s="9">
        <f ca="1">COUNTIF(OFFSET(Unit_CFDAs!D$2,0,0,COUNTA(Unit_CFDAs!D$2:D$68000),1),$I262)</f>
        <v>0</v>
      </c>
      <c r="N262" s="9">
        <f ca="1">COUNTIF(OFFSET(Unit_CFDAs!E$2,0,0,COUNTA(Unit_CFDAs!E$2:E$68000),1),$I262)</f>
        <v>0</v>
      </c>
      <c r="O262" s="10">
        <f ca="1">COUNTIF(OFFSET(Unit_CFDAs!F$2,0,0,COUNTA(Unit_CFDAs!F$2:F$68000),1),$I262)</f>
        <v>2</v>
      </c>
      <c r="P262" s="13">
        <f ca="1">COUNTIF(OFFSET(Unit_CFDAs!G$2,0,0,COUNTA(Unit_CFDAs!G$2:G$68000),1),$I262)</f>
        <v>1</v>
      </c>
      <c r="Q262" s="13">
        <f ca="1">COUNTIF(OFFSET(Unit_CFDAs!H$2,0,0,COUNTA(Unit_CFDAs!H$2:H$68000),1),$I262)</f>
        <v>1</v>
      </c>
      <c r="R262" s="13">
        <f ca="1">COUNTIF(OFFSET(Unit_CFDAs!I$2,0,0,COUNTA(Unit_CFDAs!I$2:I$68000),1),$I262)</f>
        <v>1</v>
      </c>
      <c r="S262" s="13">
        <f ca="1">COUNTIF(OFFSET(Unit_CFDAs!J$2,0,0,COUNTA(Unit_CFDAs!J$2:J$68000),1),$I262)</f>
        <v>0</v>
      </c>
      <c r="T262" s="13">
        <f ca="1">COUNTIF(OFFSET(Unit_CFDAs!K$2,0,0,COUNTA(Unit_CFDAs!K$2:K$68000),1),$I262)</f>
        <v>0</v>
      </c>
      <c r="U262" t="str">
        <f>INDEX('CFDA-Defs'!$C$2:$C$68000,MATCH(I262,'CFDA-Defs'!$B$2:$B$68000))</f>
        <v>National Institutes Of Health, Department Of Health And Human Services</v>
      </c>
      <c r="V262" t="str">
        <f>INDEX('CFDA-Defs'!$A$2:$A$68000,MATCH(I262,'CFDA-Defs'!$B$2:$B$68000))</f>
        <v>Environmental Health</v>
      </c>
    </row>
    <row r="263" spans="1:22">
      <c r="A263" s="1">
        <v>40029</v>
      </c>
      <c r="B263" s="1">
        <v>41158</v>
      </c>
      <c r="C263" t="s">
        <v>115</v>
      </c>
      <c r="D263" t="s">
        <v>116</v>
      </c>
      <c r="E263" t="s">
        <v>15</v>
      </c>
      <c r="F263">
        <v>200000</v>
      </c>
      <c r="G263" t="s">
        <v>42</v>
      </c>
      <c r="H263" t="s">
        <v>117</v>
      </c>
      <c r="I263">
        <v>93.113</v>
      </c>
      <c r="J263" s="9">
        <f ca="1">COUNTIF(OFFSET(Unit_CFDAs!A$2,0,0,COUNTA(Unit_CFDAs!A$2:A$68000),1),$I263)</f>
        <v>1</v>
      </c>
      <c r="K263" s="9">
        <f ca="1">COUNTIF(OFFSET(Unit_CFDAs!B$2,0,0,COUNTA(Unit_CFDAs!B$2:B$68000),1),$I263)</f>
        <v>1</v>
      </c>
      <c r="L263" s="9">
        <f ca="1">COUNTIF(OFFSET(Unit_CFDAs!C$2,0,0,COUNTA(Unit_CFDAs!C$2:C$68000),1),$I263)</f>
        <v>1</v>
      </c>
      <c r="M263" s="9">
        <f ca="1">COUNTIF(OFFSET(Unit_CFDAs!D$2,0,0,COUNTA(Unit_CFDAs!D$2:D$68000),1),$I263)</f>
        <v>0</v>
      </c>
      <c r="N263" s="9">
        <f ca="1">COUNTIF(OFFSET(Unit_CFDAs!E$2,0,0,COUNTA(Unit_CFDAs!E$2:E$68000),1),$I263)</f>
        <v>0</v>
      </c>
      <c r="O263" s="10">
        <f ca="1">COUNTIF(OFFSET(Unit_CFDAs!F$2,0,0,COUNTA(Unit_CFDAs!F$2:F$68000),1),$I263)</f>
        <v>2</v>
      </c>
      <c r="P263" s="13">
        <f ca="1">COUNTIF(OFFSET(Unit_CFDAs!G$2,0,0,COUNTA(Unit_CFDAs!G$2:G$68000),1),$I263)</f>
        <v>1</v>
      </c>
      <c r="Q263" s="13">
        <f ca="1">COUNTIF(OFFSET(Unit_CFDAs!H$2,0,0,COUNTA(Unit_CFDAs!H$2:H$68000),1),$I263)</f>
        <v>1</v>
      </c>
      <c r="R263" s="13">
        <f ca="1">COUNTIF(OFFSET(Unit_CFDAs!I$2,0,0,COUNTA(Unit_CFDAs!I$2:I$68000),1),$I263)</f>
        <v>1</v>
      </c>
      <c r="S263" s="13">
        <f ca="1">COUNTIF(OFFSET(Unit_CFDAs!J$2,0,0,COUNTA(Unit_CFDAs!J$2:J$68000),1),$I263)</f>
        <v>0</v>
      </c>
      <c r="T263" s="13">
        <f ca="1">COUNTIF(OFFSET(Unit_CFDAs!K$2,0,0,COUNTA(Unit_CFDAs!K$2:K$68000),1),$I263)</f>
        <v>0</v>
      </c>
      <c r="U263" t="str">
        <f>INDEX('CFDA-Defs'!$C$2:$C$68000,MATCH(I263,'CFDA-Defs'!$B$2:$B$68000))</f>
        <v>National Institutes Of Health, Department Of Health And Human Services</v>
      </c>
      <c r="V263" t="str">
        <f>INDEX('CFDA-Defs'!$A$2:$A$68000,MATCH(I263,'CFDA-Defs'!$B$2:$B$68000))</f>
        <v>Environmental Health</v>
      </c>
    </row>
    <row r="264" spans="1:22">
      <c r="A264" s="1">
        <v>40026</v>
      </c>
      <c r="B264" s="1">
        <v>41158</v>
      </c>
      <c r="C264" t="s">
        <v>40</v>
      </c>
      <c r="D264" t="s">
        <v>41</v>
      </c>
      <c r="E264" t="s">
        <v>15</v>
      </c>
      <c r="F264" t="s">
        <v>12</v>
      </c>
      <c r="G264" t="s">
        <v>42</v>
      </c>
      <c r="H264" t="s">
        <v>43</v>
      </c>
      <c r="I264">
        <v>93.113</v>
      </c>
      <c r="J264" s="9">
        <f ca="1">COUNTIF(OFFSET(Unit_CFDAs!A$2,0,0,COUNTA(Unit_CFDAs!A$2:A$68000),1),$I264)</f>
        <v>1</v>
      </c>
      <c r="K264" s="9">
        <f ca="1">COUNTIF(OFFSET(Unit_CFDAs!B$2,0,0,COUNTA(Unit_CFDAs!B$2:B$68000),1),$I264)</f>
        <v>1</v>
      </c>
      <c r="L264" s="9">
        <f ca="1">COUNTIF(OFFSET(Unit_CFDAs!C$2,0,0,COUNTA(Unit_CFDAs!C$2:C$68000),1),$I264)</f>
        <v>1</v>
      </c>
      <c r="M264" s="9">
        <f ca="1">COUNTIF(OFFSET(Unit_CFDAs!D$2,0,0,COUNTA(Unit_CFDAs!D$2:D$68000),1),$I264)</f>
        <v>0</v>
      </c>
      <c r="N264" s="9">
        <f ca="1">COUNTIF(OFFSET(Unit_CFDAs!E$2,0,0,COUNTA(Unit_CFDAs!E$2:E$68000),1),$I264)</f>
        <v>0</v>
      </c>
      <c r="O264" s="10">
        <f ca="1">COUNTIF(OFFSET(Unit_CFDAs!F$2,0,0,COUNTA(Unit_CFDAs!F$2:F$68000),1),$I264)</f>
        <v>2</v>
      </c>
      <c r="P264" s="13">
        <f ca="1">COUNTIF(OFFSET(Unit_CFDAs!G$2,0,0,COUNTA(Unit_CFDAs!G$2:G$68000),1),$I264)</f>
        <v>1</v>
      </c>
      <c r="Q264" s="13">
        <f ca="1">COUNTIF(OFFSET(Unit_CFDAs!H$2,0,0,COUNTA(Unit_CFDAs!H$2:H$68000),1),$I264)</f>
        <v>1</v>
      </c>
      <c r="R264" s="13">
        <f ca="1">COUNTIF(OFFSET(Unit_CFDAs!I$2,0,0,COUNTA(Unit_CFDAs!I$2:I$68000),1),$I264)</f>
        <v>1</v>
      </c>
      <c r="S264" s="13">
        <f ca="1">COUNTIF(OFFSET(Unit_CFDAs!J$2,0,0,COUNTA(Unit_CFDAs!J$2:J$68000),1),$I264)</f>
        <v>0</v>
      </c>
      <c r="T264" s="13">
        <f ca="1">COUNTIF(OFFSET(Unit_CFDAs!K$2,0,0,COUNTA(Unit_CFDAs!K$2:K$68000),1),$I264)</f>
        <v>0</v>
      </c>
      <c r="U264" t="str">
        <f>INDEX('CFDA-Defs'!$C$2:$C$68000,MATCH(I264,'CFDA-Defs'!$B$2:$B$68000))</f>
        <v>National Institutes Of Health, Department Of Health And Human Services</v>
      </c>
      <c r="V264" t="str">
        <f>INDEX('CFDA-Defs'!$A$2:$A$68000,MATCH(I264,'CFDA-Defs'!$B$2:$B$68000))</f>
        <v>Environmental Health</v>
      </c>
    </row>
    <row r="265" spans="1:22">
      <c r="A265" s="1">
        <v>40026</v>
      </c>
      <c r="B265" s="1">
        <v>41158</v>
      </c>
      <c r="C265" t="s">
        <v>178</v>
      </c>
      <c r="D265" t="s">
        <v>179</v>
      </c>
      <c r="E265" t="s">
        <v>15</v>
      </c>
      <c r="F265">
        <v>1800000</v>
      </c>
      <c r="G265" t="s">
        <v>180</v>
      </c>
      <c r="H265" t="s">
        <v>181</v>
      </c>
      <c r="I265">
        <v>93.858999999999995</v>
      </c>
      <c r="J265" s="9">
        <f ca="1">COUNTIF(OFFSET(Unit_CFDAs!A$2,0,0,COUNTA(Unit_CFDAs!A$2:A$68000),1),$I265)</f>
        <v>1</v>
      </c>
      <c r="K265" s="9">
        <f ca="1">COUNTIF(OFFSET(Unit_CFDAs!B$2,0,0,COUNTA(Unit_CFDAs!B$2:B$68000),1),$I265)</f>
        <v>1</v>
      </c>
      <c r="L265" s="9">
        <f ca="1">COUNTIF(OFFSET(Unit_CFDAs!C$2,0,0,COUNTA(Unit_CFDAs!C$2:C$68000),1),$I265)</f>
        <v>1</v>
      </c>
      <c r="M265" s="9">
        <f ca="1">COUNTIF(OFFSET(Unit_CFDAs!D$2,0,0,COUNTA(Unit_CFDAs!D$2:D$68000),1),$I265)</f>
        <v>1</v>
      </c>
      <c r="N265" s="9">
        <f ca="1">COUNTIF(OFFSET(Unit_CFDAs!E$2,0,0,COUNTA(Unit_CFDAs!E$2:E$68000),1),$I265)</f>
        <v>0</v>
      </c>
      <c r="O265" s="10">
        <f ca="1">COUNTIF(OFFSET(Unit_CFDAs!F$2,0,0,COUNTA(Unit_CFDAs!F$2:F$68000),1),$I265)</f>
        <v>1</v>
      </c>
      <c r="P265" s="13">
        <f ca="1">COUNTIF(OFFSET(Unit_CFDAs!G$2,0,0,COUNTA(Unit_CFDAs!G$2:G$68000),1),$I265)</f>
        <v>2</v>
      </c>
      <c r="Q265" s="13">
        <f ca="1">COUNTIF(OFFSET(Unit_CFDAs!H$2,0,0,COUNTA(Unit_CFDAs!H$2:H$68000),1),$I265)</f>
        <v>1</v>
      </c>
      <c r="R265" s="13">
        <f ca="1">COUNTIF(OFFSET(Unit_CFDAs!I$2,0,0,COUNTA(Unit_CFDAs!I$2:I$68000),1),$I265)</f>
        <v>1</v>
      </c>
      <c r="S265" s="13">
        <f ca="1">COUNTIF(OFFSET(Unit_CFDAs!J$2,0,0,COUNTA(Unit_CFDAs!J$2:J$68000),1),$I265)</f>
        <v>1</v>
      </c>
      <c r="T265" s="13">
        <f ca="1">COUNTIF(OFFSET(Unit_CFDAs!K$2,0,0,COUNTA(Unit_CFDAs!K$2:K$68000),1),$I265)</f>
        <v>1</v>
      </c>
      <c r="U265" t="str">
        <f>INDEX('CFDA-Defs'!$C$2:$C$68000,MATCH(I265,'CFDA-Defs'!$B$2:$B$68000))</f>
        <v>National Institutes Of Health, Department Of Health And Human Services</v>
      </c>
      <c r="V265" t="str">
        <f>INDEX('CFDA-Defs'!$A$2:$A$68000,MATCH(I265,'CFDA-Defs'!$B$2:$B$68000))</f>
        <v>Biomedical Research and Research Training</v>
      </c>
    </row>
    <row r="266" spans="1:22">
      <c r="A266" s="1">
        <v>40025</v>
      </c>
      <c r="B266" s="1">
        <v>41158</v>
      </c>
      <c r="C266" t="s">
        <v>32</v>
      </c>
      <c r="D266" t="s">
        <v>33</v>
      </c>
      <c r="E266" t="s">
        <v>15</v>
      </c>
      <c r="F266">
        <v>200000</v>
      </c>
      <c r="G266" t="s">
        <v>34</v>
      </c>
      <c r="H266" t="s">
        <v>35</v>
      </c>
      <c r="I266">
        <v>93.866</v>
      </c>
      <c r="J266" s="9">
        <f ca="1">COUNTIF(OFFSET(Unit_CFDAs!A$2,0,0,COUNTA(Unit_CFDAs!A$2:A$68000),1),$I266)</f>
        <v>1</v>
      </c>
      <c r="K266" s="9">
        <f ca="1">COUNTIF(OFFSET(Unit_CFDAs!B$2,0,0,COUNTA(Unit_CFDAs!B$2:B$68000),1),$I266)</f>
        <v>0</v>
      </c>
      <c r="L266" s="9">
        <f ca="1">COUNTIF(OFFSET(Unit_CFDAs!C$2,0,0,COUNTA(Unit_CFDAs!C$2:C$68000),1),$I266)</f>
        <v>1</v>
      </c>
      <c r="M266" s="9">
        <f ca="1">COUNTIF(OFFSET(Unit_CFDAs!D$2,0,0,COUNTA(Unit_CFDAs!D$2:D$68000),1),$I266)</f>
        <v>1</v>
      </c>
      <c r="N266" s="9">
        <f ca="1">COUNTIF(OFFSET(Unit_CFDAs!E$2,0,0,COUNTA(Unit_CFDAs!E$2:E$68000),1),$I266)</f>
        <v>0</v>
      </c>
      <c r="O266" s="10">
        <f ca="1">COUNTIF(OFFSET(Unit_CFDAs!F$2,0,0,COUNTA(Unit_CFDAs!F$2:F$68000),1),$I266)</f>
        <v>2</v>
      </c>
      <c r="P266" s="13">
        <f ca="1">COUNTIF(OFFSET(Unit_CFDAs!G$2,0,0,COUNTA(Unit_CFDAs!G$2:G$68000),1),$I266)</f>
        <v>0</v>
      </c>
      <c r="Q266" s="13">
        <f ca="1">COUNTIF(OFFSET(Unit_CFDAs!H$2,0,0,COUNTA(Unit_CFDAs!H$2:H$68000),1),$I266)</f>
        <v>0</v>
      </c>
      <c r="R266" s="13">
        <f ca="1">COUNTIF(OFFSET(Unit_CFDAs!I$2,0,0,COUNTA(Unit_CFDAs!I$2:I$68000),1),$I266)</f>
        <v>1</v>
      </c>
      <c r="S266" s="13">
        <f ca="1">COUNTIF(OFFSET(Unit_CFDAs!J$2,0,0,COUNTA(Unit_CFDAs!J$2:J$68000),1),$I266)</f>
        <v>1</v>
      </c>
      <c r="T266" s="13">
        <f ca="1">COUNTIF(OFFSET(Unit_CFDAs!K$2,0,0,COUNTA(Unit_CFDAs!K$2:K$68000),1),$I266)</f>
        <v>0</v>
      </c>
      <c r="U266" t="str">
        <f>INDEX('CFDA-Defs'!$C$2:$C$68000,MATCH(I266,'CFDA-Defs'!$B$2:$B$68000))</f>
        <v>National Institutes Of Health, Department Of Health And Human Services</v>
      </c>
      <c r="V266" t="str">
        <f>INDEX('CFDA-Defs'!$A$2:$A$68000,MATCH(I266,'CFDA-Defs'!$B$2:$B$68000))</f>
        <v>Aging Research</v>
      </c>
    </row>
    <row r="267" spans="1:22">
      <c r="A267" s="1">
        <v>40025</v>
      </c>
      <c r="B267" s="1">
        <v>41158</v>
      </c>
      <c r="C267" t="s">
        <v>52</v>
      </c>
      <c r="D267" t="s">
        <v>53</v>
      </c>
      <c r="E267" t="s">
        <v>15</v>
      </c>
      <c r="F267">
        <v>50000</v>
      </c>
      <c r="G267" t="s">
        <v>54</v>
      </c>
      <c r="H267" t="s">
        <v>55</v>
      </c>
      <c r="I267">
        <v>93.864999999999995</v>
      </c>
      <c r="J267" s="9">
        <f ca="1">COUNTIF(OFFSET(Unit_CFDAs!A$2,0,0,COUNTA(Unit_CFDAs!A$2:A$68000),1),$I267)</f>
        <v>0</v>
      </c>
      <c r="K267" s="9">
        <f ca="1">COUNTIF(OFFSET(Unit_CFDAs!B$2,0,0,COUNTA(Unit_CFDAs!B$2:B$68000),1),$I267)</f>
        <v>1</v>
      </c>
      <c r="L267" s="9">
        <f ca="1">COUNTIF(OFFSET(Unit_CFDAs!C$2,0,0,COUNTA(Unit_CFDAs!C$2:C$68000),1),$I267)</f>
        <v>1</v>
      </c>
      <c r="M267" s="9">
        <f ca="1">COUNTIF(OFFSET(Unit_CFDAs!D$2,0,0,COUNTA(Unit_CFDAs!D$2:D$68000),1),$I267)</f>
        <v>1</v>
      </c>
      <c r="N267" s="9">
        <f ca="1">COUNTIF(OFFSET(Unit_CFDAs!E$2,0,0,COUNTA(Unit_CFDAs!E$2:E$68000),1),$I267)</f>
        <v>0</v>
      </c>
      <c r="O267" s="10">
        <f ca="1">COUNTIF(OFFSET(Unit_CFDAs!F$2,0,0,COUNTA(Unit_CFDAs!F$2:F$68000),1),$I267)</f>
        <v>0</v>
      </c>
      <c r="P267" s="13">
        <f ca="1">COUNTIF(OFFSET(Unit_CFDAs!G$2,0,0,COUNTA(Unit_CFDAs!G$2:G$68000),1),$I267)</f>
        <v>1</v>
      </c>
      <c r="Q267" s="13">
        <f ca="1">COUNTIF(OFFSET(Unit_CFDAs!H$2,0,0,COUNTA(Unit_CFDAs!H$2:H$68000),1),$I267)</f>
        <v>1</v>
      </c>
      <c r="R267" s="13">
        <f ca="1">COUNTIF(OFFSET(Unit_CFDAs!I$2,0,0,COUNTA(Unit_CFDAs!I$2:I$68000),1),$I267)</f>
        <v>0</v>
      </c>
      <c r="S267" s="13">
        <f ca="1">COUNTIF(OFFSET(Unit_CFDAs!J$2,0,0,COUNTA(Unit_CFDAs!J$2:J$68000),1),$I267)</f>
        <v>1</v>
      </c>
      <c r="T267" s="13">
        <f ca="1">COUNTIF(OFFSET(Unit_CFDAs!K$2,0,0,COUNTA(Unit_CFDAs!K$2:K$68000),1),$I267)</f>
        <v>0</v>
      </c>
      <c r="U267" t="str">
        <f>INDEX('CFDA-Defs'!$C$2:$C$68000,MATCH(I267,'CFDA-Defs'!$B$2:$B$68000))</f>
        <v>National Institutes Of Health, Department Of Health And Human Services</v>
      </c>
      <c r="V267" t="str">
        <f>INDEX('CFDA-Defs'!$A$2:$A$68000,MATCH(I267,'CFDA-Defs'!$B$2:$B$68000))</f>
        <v>Child Health and Human Development Extramural Research</v>
      </c>
    </row>
    <row r="268" spans="1:22">
      <c r="A268" s="1">
        <v>40025</v>
      </c>
      <c r="B268" s="1">
        <v>41158</v>
      </c>
      <c r="C268" t="s">
        <v>56</v>
      </c>
      <c r="D268" t="s">
        <v>57</v>
      </c>
      <c r="E268" t="s">
        <v>15</v>
      </c>
      <c r="F268" t="s">
        <v>12</v>
      </c>
      <c r="G268" t="s">
        <v>58</v>
      </c>
      <c r="H268" t="s">
        <v>59</v>
      </c>
      <c r="I268">
        <v>93.864999999999995</v>
      </c>
      <c r="J268" s="9">
        <f ca="1">COUNTIF(OFFSET(Unit_CFDAs!A$2,0,0,COUNTA(Unit_CFDAs!A$2:A$68000),1),$I268)</f>
        <v>0</v>
      </c>
      <c r="K268" s="9">
        <f ca="1">COUNTIF(OFFSET(Unit_CFDAs!B$2,0,0,COUNTA(Unit_CFDAs!B$2:B$68000),1),$I268)</f>
        <v>1</v>
      </c>
      <c r="L268" s="9">
        <f ca="1">COUNTIF(OFFSET(Unit_CFDAs!C$2,0,0,COUNTA(Unit_CFDAs!C$2:C$68000),1),$I268)</f>
        <v>1</v>
      </c>
      <c r="M268" s="9">
        <f ca="1">COUNTIF(OFFSET(Unit_CFDAs!D$2,0,0,COUNTA(Unit_CFDAs!D$2:D$68000),1),$I268)</f>
        <v>1</v>
      </c>
      <c r="N268" s="9">
        <f ca="1">COUNTIF(OFFSET(Unit_CFDAs!E$2,0,0,COUNTA(Unit_CFDAs!E$2:E$68000),1),$I268)</f>
        <v>0</v>
      </c>
      <c r="O268" s="10">
        <f ca="1">COUNTIF(OFFSET(Unit_CFDAs!F$2,0,0,COUNTA(Unit_CFDAs!F$2:F$68000),1),$I268)</f>
        <v>0</v>
      </c>
      <c r="P268" s="13">
        <f ca="1">COUNTIF(OFFSET(Unit_CFDAs!G$2,0,0,COUNTA(Unit_CFDAs!G$2:G$68000),1),$I268)</f>
        <v>1</v>
      </c>
      <c r="Q268" s="13">
        <f ca="1">COUNTIF(OFFSET(Unit_CFDAs!H$2,0,0,COUNTA(Unit_CFDAs!H$2:H$68000),1),$I268)</f>
        <v>1</v>
      </c>
      <c r="R268" s="13">
        <f ca="1">COUNTIF(OFFSET(Unit_CFDAs!I$2,0,0,COUNTA(Unit_CFDAs!I$2:I$68000),1),$I268)</f>
        <v>0</v>
      </c>
      <c r="S268" s="13">
        <f ca="1">COUNTIF(OFFSET(Unit_CFDAs!J$2,0,0,COUNTA(Unit_CFDAs!J$2:J$68000),1),$I268)</f>
        <v>1</v>
      </c>
      <c r="T268" s="13">
        <f ca="1">COUNTIF(OFFSET(Unit_CFDAs!K$2,0,0,COUNTA(Unit_CFDAs!K$2:K$68000),1),$I268)</f>
        <v>0</v>
      </c>
      <c r="U268" t="str">
        <f>INDEX('CFDA-Defs'!$C$2:$C$68000,MATCH(I268,'CFDA-Defs'!$B$2:$B$68000))</f>
        <v>National Institutes Of Health, Department Of Health And Human Services</v>
      </c>
      <c r="V268" t="str">
        <f>INDEX('CFDA-Defs'!$A$2:$A$68000,MATCH(I268,'CFDA-Defs'!$B$2:$B$68000))</f>
        <v>Child Health and Human Development Extramural Research</v>
      </c>
    </row>
    <row r="269" spans="1:22">
      <c r="A269" s="1">
        <v>40025</v>
      </c>
      <c r="B269" s="1">
        <v>41158</v>
      </c>
      <c r="C269" t="s">
        <v>68</v>
      </c>
      <c r="D269" t="s">
        <v>69</v>
      </c>
      <c r="E269" t="s">
        <v>15</v>
      </c>
      <c r="F269">
        <v>200000</v>
      </c>
      <c r="G269" t="s">
        <v>70</v>
      </c>
      <c r="H269" t="s">
        <v>71</v>
      </c>
      <c r="I269">
        <v>93.864999999999995</v>
      </c>
      <c r="J269" s="9">
        <f ca="1">COUNTIF(OFFSET(Unit_CFDAs!A$2,0,0,COUNTA(Unit_CFDAs!A$2:A$68000),1),$I269)</f>
        <v>0</v>
      </c>
      <c r="K269" s="9">
        <f ca="1">COUNTIF(OFFSET(Unit_CFDAs!B$2,0,0,COUNTA(Unit_CFDAs!B$2:B$68000),1),$I269)</f>
        <v>1</v>
      </c>
      <c r="L269" s="9">
        <f ca="1">COUNTIF(OFFSET(Unit_CFDAs!C$2,0,0,COUNTA(Unit_CFDAs!C$2:C$68000),1),$I269)</f>
        <v>1</v>
      </c>
      <c r="M269" s="9">
        <f ca="1">COUNTIF(OFFSET(Unit_CFDAs!D$2,0,0,COUNTA(Unit_CFDAs!D$2:D$68000),1),$I269)</f>
        <v>1</v>
      </c>
      <c r="N269" s="9">
        <f ca="1">COUNTIF(OFFSET(Unit_CFDAs!E$2,0,0,COUNTA(Unit_CFDAs!E$2:E$68000),1),$I269)</f>
        <v>0</v>
      </c>
      <c r="O269" s="10">
        <f ca="1">COUNTIF(OFFSET(Unit_CFDAs!F$2,0,0,COUNTA(Unit_CFDAs!F$2:F$68000),1),$I269)</f>
        <v>0</v>
      </c>
      <c r="P269" s="13">
        <f ca="1">COUNTIF(OFFSET(Unit_CFDAs!G$2,0,0,COUNTA(Unit_CFDAs!G$2:G$68000),1),$I269)</f>
        <v>1</v>
      </c>
      <c r="Q269" s="13">
        <f ca="1">COUNTIF(OFFSET(Unit_CFDAs!H$2,0,0,COUNTA(Unit_CFDAs!H$2:H$68000),1),$I269)</f>
        <v>1</v>
      </c>
      <c r="R269" s="13">
        <f ca="1">COUNTIF(OFFSET(Unit_CFDAs!I$2,0,0,COUNTA(Unit_CFDAs!I$2:I$68000),1),$I269)</f>
        <v>0</v>
      </c>
      <c r="S269" s="13">
        <f ca="1">COUNTIF(OFFSET(Unit_CFDAs!J$2,0,0,COUNTA(Unit_CFDAs!J$2:J$68000),1),$I269)</f>
        <v>1</v>
      </c>
      <c r="T269" s="13">
        <f ca="1">COUNTIF(OFFSET(Unit_CFDAs!K$2,0,0,COUNTA(Unit_CFDAs!K$2:K$68000),1),$I269)</f>
        <v>0</v>
      </c>
      <c r="U269" t="str">
        <f>INDEX('CFDA-Defs'!$C$2:$C$68000,MATCH(I269,'CFDA-Defs'!$B$2:$B$68000))</f>
        <v>National Institutes Of Health, Department Of Health And Human Services</v>
      </c>
      <c r="V269" t="str">
        <f>INDEX('CFDA-Defs'!$A$2:$A$68000,MATCH(I269,'CFDA-Defs'!$B$2:$B$68000))</f>
        <v>Child Health and Human Development Extramural Research</v>
      </c>
    </row>
    <row r="270" spans="1:22">
      <c r="A270" s="1">
        <v>40025</v>
      </c>
      <c r="B270" s="1">
        <v>41158</v>
      </c>
      <c r="C270" t="s">
        <v>174</v>
      </c>
      <c r="D270" t="s">
        <v>175</v>
      </c>
      <c r="E270" t="s">
        <v>15</v>
      </c>
      <c r="F270">
        <v>250000</v>
      </c>
      <c r="G270" t="s">
        <v>176</v>
      </c>
      <c r="H270" t="s">
        <v>177</v>
      </c>
      <c r="I270">
        <v>93.879000000000005</v>
      </c>
      <c r="J270" s="9">
        <f ca="1">COUNTIF(OFFSET(Unit_CFDAs!A$2,0,0,COUNTA(Unit_CFDAs!A$2:A$68000),1),$I270)</f>
        <v>0</v>
      </c>
      <c r="K270" s="9">
        <f ca="1">COUNTIF(OFFSET(Unit_CFDAs!B$2,0,0,COUNTA(Unit_CFDAs!B$2:B$68000),1),$I270)</f>
        <v>0</v>
      </c>
      <c r="L270" s="9">
        <f ca="1">COUNTIF(OFFSET(Unit_CFDAs!C$2,0,0,COUNTA(Unit_CFDAs!C$2:C$68000),1),$I270)</f>
        <v>1</v>
      </c>
      <c r="M270" s="9">
        <f ca="1">COUNTIF(OFFSET(Unit_CFDAs!D$2,0,0,COUNTA(Unit_CFDAs!D$2:D$68000),1),$I270)</f>
        <v>0</v>
      </c>
      <c r="N270" s="9">
        <f ca="1">COUNTIF(OFFSET(Unit_CFDAs!E$2,0,0,COUNTA(Unit_CFDAs!E$2:E$68000),1),$I270)</f>
        <v>0</v>
      </c>
      <c r="O270" s="10">
        <f ca="1">COUNTIF(OFFSET(Unit_CFDAs!F$2,0,0,COUNTA(Unit_CFDAs!F$2:F$68000),1),$I270)</f>
        <v>0</v>
      </c>
      <c r="P270" s="13">
        <f ca="1">COUNTIF(OFFSET(Unit_CFDAs!G$2,0,0,COUNTA(Unit_CFDAs!G$2:G$68000),1),$I270)</f>
        <v>0</v>
      </c>
      <c r="Q270" s="13">
        <f ca="1">COUNTIF(OFFSET(Unit_CFDAs!H$2,0,0,COUNTA(Unit_CFDAs!H$2:H$68000),1),$I270)</f>
        <v>0</v>
      </c>
      <c r="R270" s="13">
        <f ca="1">COUNTIF(OFFSET(Unit_CFDAs!I$2,0,0,COUNTA(Unit_CFDAs!I$2:I$68000),1),$I270)</f>
        <v>0</v>
      </c>
      <c r="S270" s="13">
        <f ca="1">COUNTIF(OFFSET(Unit_CFDAs!J$2,0,0,COUNTA(Unit_CFDAs!J$2:J$68000),1),$I270)</f>
        <v>0</v>
      </c>
      <c r="T270" s="13">
        <f ca="1">COUNTIF(OFFSET(Unit_CFDAs!K$2,0,0,COUNTA(Unit_CFDAs!K$2:K$68000),1),$I270)</f>
        <v>0</v>
      </c>
      <c r="U270" t="str">
        <f>INDEX('CFDA-Defs'!$C$2:$C$68000,MATCH(I270,'CFDA-Defs'!$B$2:$B$68000))</f>
        <v>National Institutes Of Health, Department Of Health And Human Services</v>
      </c>
      <c r="V270" t="str">
        <f>INDEX('CFDA-Defs'!$A$2:$A$68000,MATCH(I270,'CFDA-Defs'!$B$2:$B$68000))</f>
        <v>Medical Library Assistance</v>
      </c>
    </row>
    <row r="271" spans="1:22">
      <c r="A271" s="1">
        <v>40019</v>
      </c>
      <c r="B271" s="1">
        <v>41158</v>
      </c>
      <c r="C271" t="s">
        <v>166</v>
      </c>
      <c r="D271" t="s">
        <v>167</v>
      </c>
      <c r="E271" t="s">
        <v>15</v>
      </c>
      <c r="F271" t="s">
        <v>12</v>
      </c>
      <c r="G271" t="s">
        <v>168</v>
      </c>
      <c r="H271" t="s">
        <v>169</v>
      </c>
      <c r="I271">
        <v>93.393000000000001</v>
      </c>
      <c r="J271" s="9">
        <f ca="1">COUNTIF(OFFSET(Unit_CFDAs!A$2,0,0,COUNTA(Unit_CFDAs!A$2:A$68000),1),$I271)</f>
        <v>1</v>
      </c>
      <c r="K271" s="9">
        <f ca="1">COUNTIF(OFFSET(Unit_CFDAs!B$2,0,0,COUNTA(Unit_CFDAs!B$2:B$68000),1),$I271)</f>
        <v>0</v>
      </c>
      <c r="L271" s="9">
        <f ca="1">COUNTIF(OFFSET(Unit_CFDAs!C$2,0,0,COUNTA(Unit_CFDAs!C$2:C$68000),1),$I271)</f>
        <v>1</v>
      </c>
      <c r="M271" s="9">
        <f ca="1">COUNTIF(OFFSET(Unit_CFDAs!D$2,0,0,COUNTA(Unit_CFDAs!D$2:D$68000),1),$I271)</f>
        <v>1</v>
      </c>
      <c r="N271" s="9">
        <f ca="1">COUNTIF(OFFSET(Unit_CFDAs!E$2,0,0,COUNTA(Unit_CFDAs!E$2:E$68000),1),$I271)</f>
        <v>0</v>
      </c>
      <c r="O271" s="10">
        <f ca="1">COUNTIF(OFFSET(Unit_CFDAs!F$2,0,0,COUNTA(Unit_CFDAs!F$2:F$68000),1),$I271)</f>
        <v>2</v>
      </c>
      <c r="P271" s="13">
        <f ca="1">COUNTIF(OFFSET(Unit_CFDAs!G$2,0,0,COUNTA(Unit_CFDAs!G$2:G$68000),1),$I271)</f>
        <v>0</v>
      </c>
      <c r="Q271" s="13">
        <f ca="1">COUNTIF(OFFSET(Unit_CFDAs!H$2,0,0,COUNTA(Unit_CFDAs!H$2:H$68000),1),$I271)</f>
        <v>1</v>
      </c>
      <c r="R271" s="13">
        <f ca="1">COUNTIF(OFFSET(Unit_CFDAs!I$2,0,0,COUNTA(Unit_CFDAs!I$2:I$68000),1),$I271)</f>
        <v>1</v>
      </c>
      <c r="S271" s="13">
        <f ca="1">COUNTIF(OFFSET(Unit_CFDAs!J$2,0,0,COUNTA(Unit_CFDAs!J$2:J$68000),1),$I271)</f>
        <v>1</v>
      </c>
      <c r="T271" s="13">
        <f ca="1">COUNTIF(OFFSET(Unit_CFDAs!K$2,0,0,COUNTA(Unit_CFDAs!K$2:K$68000),1),$I271)</f>
        <v>0</v>
      </c>
      <c r="U271" t="str">
        <f>INDEX('CFDA-Defs'!$C$2:$C$68000,MATCH(I271,'CFDA-Defs'!$B$2:$B$68000))</f>
        <v>National Institutes Of Health, Department Of Health And Human Services</v>
      </c>
      <c r="V271" t="str">
        <f>INDEX('CFDA-Defs'!$A$2:$A$68000,MATCH(I271,'CFDA-Defs'!$B$2:$B$68000))</f>
        <v>Cancer Cause and Prevention Research</v>
      </c>
    </row>
    <row r="272" spans="1:22">
      <c r="A272" s="1">
        <v>40018</v>
      </c>
      <c r="B272" s="1">
        <v>41158</v>
      </c>
      <c r="C272" t="s">
        <v>162</v>
      </c>
      <c r="D272" t="s">
        <v>163</v>
      </c>
      <c r="E272" t="s">
        <v>15</v>
      </c>
      <c r="F272" t="s">
        <v>12</v>
      </c>
      <c r="G272" t="s">
        <v>164</v>
      </c>
      <c r="H272" t="s">
        <v>165</v>
      </c>
      <c r="I272">
        <v>93.864999999999995</v>
      </c>
      <c r="J272" s="9">
        <f ca="1">COUNTIF(OFFSET(Unit_CFDAs!A$2,0,0,COUNTA(Unit_CFDAs!A$2:A$68000),1),$I272)</f>
        <v>0</v>
      </c>
      <c r="K272" s="9">
        <f ca="1">COUNTIF(OFFSET(Unit_CFDAs!B$2,0,0,COUNTA(Unit_CFDAs!B$2:B$68000),1),$I272)</f>
        <v>1</v>
      </c>
      <c r="L272" s="9">
        <f ca="1">COUNTIF(OFFSET(Unit_CFDAs!C$2,0,0,COUNTA(Unit_CFDAs!C$2:C$68000),1),$I272)</f>
        <v>1</v>
      </c>
      <c r="M272" s="9">
        <f ca="1">COUNTIF(OFFSET(Unit_CFDAs!D$2,0,0,COUNTA(Unit_CFDAs!D$2:D$68000),1),$I272)</f>
        <v>1</v>
      </c>
      <c r="N272" s="9">
        <f ca="1">COUNTIF(OFFSET(Unit_CFDAs!E$2,0,0,COUNTA(Unit_CFDAs!E$2:E$68000),1),$I272)</f>
        <v>0</v>
      </c>
      <c r="O272" s="10">
        <f ca="1">COUNTIF(OFFSET(Unit_CFDAs!F$2,0,0,COUNTA(Unit_CFDAs!F$2:F$68000),1),$I272)</f>
        <v>0</v>
      </c>
      <c r="P272" s="13">
        <f ca="1">COUNTIF(OFFSET(Unit_CFDAs!G$2,0,0,COUNTA(Unit_CFDAs!G$2:G$68000),1),$I272)</f>
        <v>1</v>
      </c>
      <c r="Q272" s="13">
        <f ca="1">COUNTIF(OFFSET(Unit_CFDAs!H$2,0,0,COUNTA(Unit_CFDAs!H$2:H$68000),1),$I272)</f>
        <v>1</v>
      </c>
      <c r="R272" s="13">
        <f ca="1">COUNTIF(OFFSET(Unit_CFDAs!I$2,0,0,COUNTA(Unit_CFDAs!I$2:I$68000),1),$I272)</f>
        <v>0</v>
      </c>
      <c r="S272" s="13">
        <f ca="1">COUNTIF(OFFSET(Unit_CFDAs!J$2,0,0,COUNTA(Unit_CFDAs!J$2:J$68000),1),$I272)</f>
        <v>1</v>
      </c>
      <c r="T272" s="13">
        <f ca="1">COUNTIF(OFFSET(Unit_CFDAs!K$2,0,0,COUNTA(Unit_CFDAs!K$2:K$68000),1),$I272)</f>
        <v>0</v>
      </c>
      <c r="U272" t="str">
        <f>INDEX('CFDA-Defs'!$C$2:$C$68000,MATCH(I272,'CFDA-Defs'!$B$2:$B$68000))</f>
        <v>National Institutes Of Health, Department Of Health And Human Services</v>
      </c>
      <c r="V272" t="str">
        <f>INDEX('CFDA-Defs'!$A$2:$A$68000,MATCH(I272,'CFDA-Defs'!$B$2:$B$68000))</f>
        <v>Child Health and Human Development Extramural Research</v>
      </c>
    </row>
    <row r="273" spans="1:22">
      <c r="A273" s="1">
        <v>40017</v>
      </c>
      <c r="B273" s="1">
        <v>41158</v>
      </c>
      <c r="C273" t="s">
        <v>20</v>
      </c>
      <c r="D273" t="s">
        <v>21</v>
      </c>
      <c r="E273" t="s">
        <v>15</v>
      </c>
      <c r="F273" t="s">
        <v>12</v>
      </c>
      <c r="G273" t="s">
        <v>22</v>
      </c>
      <c r="H273" t="s">
        <v>23</v>
      </c>
      <c r="I273">
        <v>93.867000000000004</v>
      </c>
      <c r="J273" s="9">
        <f ca="1">COUNTIF(OFFSET(Unit_CFDAs!A$2,0,0,COUNTA(Unit_CFDAs!A$2:A$68000),1),$I273)</f>
        <v>0</v>
      </c>
      <c r="K273" s="9">
        <f ca="1">COUNTIF(OFFSET(Unit_CFDAs!B$2,0,0,COUNTA(Unit_CFDAs!B$2:B$68000),1),$I273)</f>
        <v>0</v>
      </c>
      <c r="L273" s="9">
        <f ca="1">COUNTIF(OFFSET(Unit_CFDAs!C$2,0,0,COUNTA(Unit_CFDAs!C$2:C$68000),1),$I273)</f>
        <v>0</v>
      </c>
      <c r="M273" s="9">
        <f ca="1">COUNTIF(OFFSET(Unit_CFDAs!D$2,0,0,COUNTA(Unit_CFDAs!D$2:D$68000),1),$I273)</f>
        <v>0</v>
      </c>
      <c r="N273" s="9">
        <f ca="1">COUNTIF(OFFSET(Unit_CFDAs!E$2,0,0,COUNTA(Unit_CFDAs!E$2:E$68000),1),$I273)</f>
        <v>0</v>
      </c>
      <c r="O273" s="10">
        <f ca="1">COUNTIF(OFFSET(Unit_CFDAs!F$2,0,0,COUNTA(Unit_CFDAs!F$2:F$68000),1),$I273)</f>
        <v>2</v>
      </c>
      <c r="P273" s="13">
        <f ca="1">COUNTIF(OFFSET(Unit_CFDAs!G$2,0,0,COUNTA(Unit_CFDAs!G$2:G$68000),1),$I273)</f>
        <v>0</v>
      </c>
      <c r="Q273" s="13">
        <f ca="1">COUNTIF(OFFSET(Unit_CFDAs!H$2,0,0,COUNTA(Unit_CFDAs!H$2:H$68000),1),$I273)</f>
        <v>1</v>
      </c>
      <c r="R273" s="13">
        <f ca="1">COUNTIF(OFFSET(Unit_CFDAs!I$2,0,0,COUNTA(Unit_CFDAs!I$2:I$68000),1),$I273)</f>
        <v>0</v>
      </c>
      <c r="S273" s="13">
        <f ca="1">COUNTIF(OFFSET(Unit_CFDAs!J$2,0,0,COUNTA(Unit_CFDAs!J$2:J$68000),1),$I273)</f>
        <v>0</v>
      </c>
      <c r="T273" s="13">
        <f ca="1">COUNTIF(OFFSET(Unit_CFDAs!K$2,0,0,COUNTA(Unit_CFDAs!K$2:K$68000),1),$I273)</f>
        <v>0</v>
      </c>
      <c r="U273" t="str">
        <f>INDEX('CFDA-Defs'!$C$2:$C$68000,MATCH(I273,'CFDA-Defs'!$B$2:$B$68000))</f>
        <v>National Institutes Of Health, Department Of Health And Human Services</v>
      </c>
      <c r="V273" t="str">
        <f>INDEX('CFDA-Defs'!$A$2:$A$68000,MATCH(I273,'CFDA-Defs'!$B$2:$B$68000))</f>
        <v>Vision Research</v>
      </c>
    </row>
    <row r="274" spans="1:22">
      <c r="A274" s="1">
        <v>40017</v>
      </c>
      <c r="B274" s="1">
        <v>41158</v>
      </c>
      <c r="C274" t="s">
        <v>134</v>
      </c>
      <c r="D274" t="s">
        <v>135</v>
      </c>
      <c r="E274" t="s">
        <v>15</v>
      </c>
      <c r="F274" t="s">
        <v>12</v>
      </c>
      <c r="G274" t="s">
        <v>136</v>
      </c>
      <c r="H274" t="s">
        <v>137</v>
      </c>
      <c r="I274">
        <v>93.879000000000005</v>
      </c>
      <c r="J274" s="9">
        <f ca="1">COUNTIF(OFFSET(Unit_CFDAs!A$2,0,0,COUNTA(Unit_CFDAs!A$2:A$68000),1),$I274)</f>
        <v>0</v>
      </c>
      <c r="K274" s="9">
        <f ca="1">COUNTIF(OFFSET(Unit_CFDAs!B$2,0,0,COUNTA(Unit_CFDAs!B$2:B$68000),1),$I274)</f>
        <v>0</v>
      </c>
      <c r="L274" s="9">
        <f ca="1">COUNTIF(OFFSET(Unit_CFDAs!C$2,0,0,COUNTA(Unit_CFDAs!C$2:C$68000),1),$I274)</f>
        <v>1</v>
      </c>
      <c r="M274" s="9">
        <f ca="1">COUNTIF(OFFSET(Unit_CFDAs!D$2,0,0,COUNTA(Unit_CFDAs!D$2:D$68000),1),$I274)</f>
        <v>0</v>
      </c>
      <c r="N274" s="9">
        <f ca="1">COUNTIF(OFFSET(Unit_CFDAs!E$2,0,0,COUNTA(Unit_CFDAs!E$2:E$68000),1),$I274)</f>
        <v>0</v>
      </c>
      <c r="O274" s="10">
        <f ca="1">COUNTIF(OFFSET(Unit_CFDAs!F$2,0,0,COUNTA(Unit_CFDAs!F$2:F$68000),1),$I274)</f>
        <v>0</v>
      </c>
      <c r="P274" s="13">
        <f ca="1">COUNTIF(OFFSET(Unit_CFDAs!G$2,0,0,COUNTA(Unit_CFDAs!G$2:G$68000),1),$I274)</f>
        <v>0</v>
      </c>
      <c r="Q274" s="13">
        <f ca="1">COUNTIF(OFFSET(Unit_CFDAs!H$2,0,0,COUNTA(Unit_CFDAs!H$2:H$68000),1),$I274)</f>
        <v>0</v>
      </c>
      <c r="R274" s="13">
        <f ca="1">COUNTIF(OFFSET(Unit_CFDAs!I$2,0,0,COUNTA(Unit_CFDAs!I$2:I$68000),1),$I274)</f>
        <v>0</v>
      </c>
      <c r="S274" s="13">
        <f ca="1">COUNTIF(OFFSET(Unit_CFDAs!J$2,0,0,COUNTA(Unit_CFDAs!J$2:J$68000),1),$I274)</f>
        <v>0</v>
      </c>
      <c r="T274" s="13">
        <f ca="1">COUNTIF(OFFSET(Unit_CFDAs!K$2,0,0,COUNTA(Unit_CFDAs!K$2:K$68000),1),$I274)</f>
        <v>0</v>
      </c>
      <c r="U274" t="str">
        <f>INDEX('CFDA-Defs'!$C$2:$C$68000,MATCH(I274,'CFDA-Defs'!$B$2:$B$68000))</f>
        <v>National Institutes Of Health, Department Of Health And Human Services</v>
      </c>
      <c r="V274" t="str">
        <f>INDEX('CFDA-Defs'!$A$2:$A$68000,MATCH(I274,'CFDA-Defs'!$B$2:$B$68000))</f>
        <v>Medical Library Assistance</v>
      </c>
    </row>
    <row r="275" spans="1:22">
      <c r="A275" s="1">
        <v>40017</v>
      </c>
      <c r="B275" s="1">
        <v>41158</v>
      </c>
      <c r="C275" t="s">
        <v>221</v>
      </c>
      <c r="D275" t="s">
        <v>222</v>
      </c>
      <c r="E275" t="s">
        <v>15</v>
      </c>
      <c r="F275">
        <v>175000</v>
      </c>
      <c r="G275" t="s">
        <v>223</v>
      </c>
      <c r="H275" t="s">
        <v>224</v>
      </c>
      <c r="I275">
        <v>93.242000000000004</v>
      </c>
      <c r="J275" s="9">
        <f ca="1">COUNTIF(OFFSET(Unit_CFDAs!A$2,0,0,COUNTA(Unit_CFDAs!A$2:A$68000),1),$I275)</f>
        <v>1</v>
      </c>
      <c r="K275" s="9">
        <f ca="1">COUNTIF(OFFSET(Unit_CFDAs!B$2,0,0,COUNTA(Unit_CFDAs!B$2:B$68000),1),$I275)</f>
        <v>0</v>
      </c>
      <c r="L275" s="9">
        <f ca="1">COUNTIF(OFFSET(Unit_CFDAs!C$2,0,0,COUNTA(Unit_CFDAs!C$2:C$68000),1),$I275)</f>
        <v>1</v>
      </c>
      <c r="M275" s="9">
        <f ca="1">COUNTIF(OFFSET(Unit_CFDAs!D$2,0,0,COUNTA(Unit_CFDAs!D$2:D$68000),1),$I275)</f>
        <v>1</v>
      </c>
      <c r="N275" s="9">
        <f ca="1">COUNTIF(OFFSET(Unit_CFDAs!E$2,0,0,COUNTA(Unit_CFDAs!E$2:E$68000),1),$I275)</f>
        <v>0</v>
      </c>
      <c r="O275" s="10">
        <f ca="1">COUNTIF(OFFSET(Unit_CFDAs!F$2,0,0,COUNTA(Unit_CFDAs!F$2:F$68000),1),$I275)</f>
        <v>1</v>
      </c>
      <c r="P275" s="13">
        <f ca="1">COUNTIF(OFFSET(Unit_CFDAs!G$2,0,0,COUNTA(Unit_CFDAs!G$2:G$68000),1),$I275)</f>
        <v>1</v>
      </c>
      <c r="Q275" s="13">
        <f ca="1">COUNTIF(OFFSET(Unit_CFDAs!H$2,0,0,COUNTA(Unit_CFDAs!H$2:H$68000),1),$I275)</f>
        <v>0</v>
      </c>
      <c r="R275" s="13">
        <f ca="1">COUNTIF(OFFSET(Unit_CFDAs!I$2,0,0,COUNTA(Unit_CFDAs!I$2:I$68000),1),$I275)</f>
        <v>1</v>
      </c>
      <c r="S275" s="13">
        <f ca="1">COUNTIF(OFFSET(Unit_CFDAs!J$2,0,0,COUNTA(Unit_CFDAs!J$2:J$68000),1),$I275)</f>
        <v>1</v>
      </c>
      <c r="T275" s="13">
        <f ca="1">COUNTIF(OFFSET(Unit_CFDAs!K$2,0,0,COUNTA(Unit_CFDAs!K$2:K$68000),1),$I275)</f>
        <v>0</v>
      </c>
      <c r="U275" t="str">
        <f>INDEX('CFDA-Defs'!$C$2:$C$68000,MATCH(I275,'CFDA-Defs'!$B$2:$B$68000))</f>
        <v>National Institutes Of Health, Department Of Health And Human Services</v>
      </c>
      <c r="V275" t="str">
        <f>INDEX('CFDA-Defs'!$A$2:$A$68000,MATCH(I275,'CFDA-Defs'!$B$2:$B$68000))</f>
        <v>Mental Health Research Grants</v>
      </c>
    </row>
    <row r="276" spans="1:22">
      <c r="A276" s="1">
        <v>40012</v>
      </c>
      <c r="B276" s="1">
        <v>41158</v>
      </c>
      <c r="C276" t="s">
        <v>64</v>
      </c>
      <c r="D276" t="s">
        <v>65</v>
      </c>
      <c r="E276" t="s">
        <v>15</v>
      </c>
      <c r="F276" t="s">
        <v>12</v>
      </c>
      <c r="G276" t="s">
        <v>66</v>
      </c>
      <c r="H276" t="s">
        <v>67</v>
      </c>
      <c r="I276">
        <v>93.171999999999997</v>
      </c>
      <c r="J276" s="9">
        <f ca="1">COUNTIF(OFFSET(Unit_CFDAs!A$2,0,0,COUNTA(Unit_CFDAs!A$2:A$68000),1),$I276)</f>
        <v>1</v>
      </c>
      <c r="K276" s="9">
        <f ca="1">COUNTIF(OFFSET(Unit_CFDAs!B$2,0,0,COUNTA(Unit_CFDAs!B$2:B$68000),1),$I276)</f>
        <v>1</v>
      </c>
      <c r="L276" s="9">
        <f ca="1">COUNTIF(OFFSET(Unit_CFDAs!C$2,0,0,COUNTA(Unit_CFDAs!C$2:C$68000),1),$I276)</f>
        <v>0</v>
      </c>
      <c r="M276" s="9">
        <f ca="1">COUNTIF(OFFSET(Unit_CFDAs!D$2,0,0,COUNTA(Unit_CFDAs!D$2:D$68000),1),$I276)</f>
        <v>0</v>
      </c>
      <c r="N276" s="9">
        <f ca="1">COUNTIF(OFFSET(Unit_CFDAs!E$2,0,0,COUNTA(Unit_CFDAs!E$2:E$68000),1),$I276)</f>
        <v>0</v>
      </c>
      <c r="O276" s="10">
        <f ca="1">COUNTIF(OFFSET(Unit_CFDAs!F$2,0,0,COUNTA(Unit_CFDAs!F$2:F$68000),1),$I276)</f>
        <v>0</v>
      </c>
      <c r="P276" s="13">
        <f ca="1">COUNTIF(OFFSET(Unit_CFDAs!G$2,0,0,COUNTA(Unit_CFDAs!G$2:G$68000),1),$I276)</f>
        <v>0</v>
      </c>
      <c r="Q276" s="13">
        <f ca="1">COUNTIF(OFFSET(Unit_CFDAs!H$2,0,0,COUNTA(Unit_CFDAs!H$2:H$68000),1),$I276)</f>
        <v>0</v>
      </c>
      <c r="R276" s="13">
        <f ca="1">COUNTIF(OFFSET(Unit_CFDAs!I$2,0,0,COUNTA(Unit_CFDAs!I$2:I$68000),1),$I276)</f>
        <v>0</v>
      </c>
      <c r="S276" s="13">
        <f ca="1">COUNTIF(OFFSET(Unit_CFDAs!J$2,0,0,COUNTA(Unit_CFDAs!J$2:J$68000),1),$I276)</f>
        <v>0</v>
      </c>
      <c r="T276" s="13">
        <f ca="1">COUNTIF(OFFSET(Unit_CFDAs!K$2,0,0,COUNTA(Unit_CFDAs!K$2:K$68000),1),$I276)</f>
        <v>0</v>
      </c>
      <c r="U276" t="str">
        <f>INDEX('CFDA-Defs'!$C$2:$C$68000,MATCH(I276,'CFDA-Defs'!$B$2:$B$68000))</f>
        <v>National Institutes Of Health, Department Of Health And Human Services</v>
      </c>
      <c r="V276" t="str">
        <f>INDEX('CFDA-Defs'!$A$2:$A$68000,MATCH(I276,'CFDA-Defs'!$B$2:$B$68000))</f>
        <v>Human Genome Research</v>
      </c>
    </row>
    <row r="277" spans="1:22">
      <c r="A277" s="1">
        <v>40004</v>
      </c>
      <c r="B277" s="1">
        <v>41158</v>
      </c>
      <c r="C277" t="s">
        <v>193</v>
      </c>
      <c r="D277" t="s">
        <v>194</v>
      </c>
      <c r="E277" t="s">
        <v>15</v>
      </c>
      <c r="F277">
        <v>5000000</v>
      </c>
      <c r="G277" t="s">
        <v>195</v>
      </c>
      <c r="H277" t="s">
        <v>196</v>
      </c>
      <c r="I277">
        <v>93.278999999999996</v>
      </c>
      <c r="J277" s="9">
        <f ca="1">COUNTIF(OFFSET(Unit_CFDAs!A$2,0,0,COUNTA(Unit_CFDAs!A$2:A$68000),1),$I277)</f>
        <v>1</v>
      </c>
      <c r="K277" s="9">
        <f ca="1">COUNTIF(OFFSET(Unit_CFDAs!B$2,0,0,COUNTA(Unit_CFDAs!B$2:B$68000),1),$I277)</f>
        <v>0</v>
      </c>
      <c r="L277" s="9">
        <f ca="1">COUNTIF(OFFSET(Unit_CFDAs!C$2,0,0,COUNTA(Unit_CFDAs!C$2:C$68000),1),$I277)</f>
        <v>1</v>
      </c>
      <c r="M277" s="9">
        <f ca="1">COUNTIF(OFFSET(Unit_CFDAs!D$2,0,0,COUNTA(Unit_CFDAs!D$2:D$68000),1),$I277)</f>
        <v>1</v>
      </c>
      <c r="N277" s="9">
        <f ca="1">COUNTIF(OFFSET(Unit_CFDAs!E$2,0,0,COUNTA(Unit_CFDAs!E$2:E$68000),1),$I277)</f>
        <v>0</v>
      </c>
      <c r="O277" s="10">
        <f ca="1">COUNTIF(OFFSET(Unit_CFDAs!F$2,0,0,COUNTA(Unit_CFDAs!F$2:F$68000),1),$I277)</f>
        <v>0</v>
      </c>
      <c r="P277" s="13">
        <f ca="1">COUNTIF(OFFSET(Unit_CFDAs!G$2,0,0,COUNTA(Unit_CFDAs!G$2:G$68000),1),$I277)</f>
        <v>0</v>
      </c>
      <c r="Q277" s="13">
        <f ca="1">COUNTIF(OFFSET(Unit_CFDAs!H$2,0,0,COUNTA(Unit_CFDAs!H$2:H$68000),1),$I277)</f>
        <v>1</v>
      </c>
      <c r="R277" s="13">
        <f ca="1">COUNTIF(OFFSET(Unit_CFDAs!I$2,0,0,COUNTA(Unit_CFDAs!I$2:I$68000),1),$I277)</f>
        <v>1</v>
      </c>
      <c r="S277" s="13">
        <f ca="1">COUNTIF(OFFSET(Unit_CFDAs!J$2,0,0,COUNTA(Unit_CFDAs!J$2:J$68000),1),$I277)</f>
        <v>1</v>
      </c>
      <c r="T277" s="13">
        <f ca="1">COUNTIF(OFFSET(Unit_CFDAs!K$2,0,0,COUNTA(Unit_CFDAs!K$2:K$68000),1),$I277)</f>
        <v>0</v>
      </c>
      <c r="U277" t="str">
        <f>INDEX('CFDA-Defs'!$C$2:$C$68000,MATCH(I277,'CFDA-Defs'!$B$2:$B$68000))</f>
        <v>National Institutes Of Health, Department Of Health And Human Services</v>
      </c>
      <c r="V277" t="str">
        <f>INDEX('CFDA-Defs'!$A$2:$A$68000,MATCH(I277,'CFDA-Defs'!$B$2:$B$68000))</f>
        <v>Drug Abuse and Addiction Research Programs</v>
      </c>
    </row>
    <row r="278" spans="1:22">
      <c r="A278" s="1">
        <v>40002</v>
      </c>
      <c r="B278" s="1">
        <v>41158</v>
      </c>
      <c r="C278" t="s">
        <v>16</v>
      </c>
      <c r="D278" t="s">
        <v>17</v>
      </c>
      <c r="E278" t="s">
        <v>15</v>
      </c>
      <c r="F278">
        <v>300000</v>
      </c>
      <c r="G278" t="s">
        <v>18</v>
      </c>
      <c r="H278" t="s">
        <v>19</v>
      </c>
      <c r="I278">
        <v>93.361000000000004</v>
      </c>
      <c r="J278" s="9">
        <f ca="1">COUNTIF(OFFSET(Unit_CFDAs!A$2,0,0,COUNTA(Unit_CFDAs!A$2:A$68000),1),$I278)</f>
        <v>0</v>
      </c>
      <c r="K278" s="9">
        <f ca="1">COUNTIF(OFFSET(Unit_CFDAs!B$2,0,0,COUNTA(Unit_CFDAs!B$2:B$68000),1),$I278)</f>
        <v>1</v>
      </c>
      <c r="L278" s="9">
        <f ca="1">COUNTIF(OFFSET(Unit_CFDAs!C$2,0,0,COUNTA(Unit_CFDAs!C$2:C$68000),1),$I278)</f>
        <v>1</v>
      </c>
      <c r="M278" s="9">
        <f ca="1">COUNTIF(OFFSET(Unit_CFDAs!D$2,0,0,COUNTA(Unit_CFDAs!D$2:D$68000),1),$I278)</f>
        <v>1</v>
      </c>
      <c r="N278" s="9">
        <f ca="1">COUNTIF(OFFSET(Unit_CFDAs!E$2,0,0,COUNTA(Unit_CFDAs!E$2:E$68000),1),$I278)</f>
        <v>1</v>
      </c>
      <c r="O278" s="10">
        <f ca="1">COUNTIF(OFFSET(Unit_CFDAs!F$2,0,0,COUNTA(Unit_CFDAs!F$2:F$68000),1),$I278)</f>
        <v>2</v>
      </c>
      <c r="P278" s="13">
        <f ca="1">COUNTIF(OFFSET(Unit_CFDAs!G$2,0,0,COUNTA(Unit_CFDAs!G$2:G$68000),1),$I278)</f>
        <v>0</v>
      </c>
      <c r="Q278" s="13">
        <f ca="1">COUNTIF(OFFSET(Unit_CFDAs!H$2,0,0,COUNTA(Unit_CFDAs!H$2:H$68000),1),$I278)</f>
        <v>1</v>
      </c>
      <c r="R278" s="13">
        <f ca="1">COUNTIF(OFFSET(Unit_CFDAs!I$2,0,0,COUNTA(Unit_CFDAs!I$2:I$68000),1),$I278)</f>
        <v>0</v>
      </c>
      <c r="S278" s="13">
        <f ca="1">COUNTIF(OFFSET(Unit_CFDAs!J$2,0,0,COUNTA(Unit_CFDAs!J$2:J$68000),1),$I278)</f>
        <v>1</v>
      </c>
      <c r="T278" s="13">
        <f ca="1">COUNTIF(OFFSET(Unit_CFDAs!K$2,0,0,COUNTA(Unit_CFDAs!K$2:K$68000),1),$I278)</f>
        <v>1</v>
      </c>
      <c r="U278" t="str">
        <f>INDEX('CFDA-Defs'!$C$2:$C$68000,MATCH(I278,'CFDA-Defs'!$B$2:$B$68000))</f>
        <v>National Institutes Of Health, Department Of Health And Human Services</v>
      </c>
      <c r="V278" t="str">
        <f>INDEX('CFDA-Defs'!$A$2:$A$68000,MATCH(I278,'CFDA-Defs'!$B$2:$B$68000))</f>
        <v>Nursing Research</v>
      </c>
    </row>
    <row r="279" spans="1:22">
      <c r="A279" s="1">
        <v>40002</v>
      </c>
      <c r="B279" s="1">
        <v>41158</v>
      </c>
      <c r="C279" t="s">
        <v>76</v>
      </c>
      <c r="D279" t="s">
        <v>77</v>
      </c>
      <c r="E279" t="s">
        <v>15</v>
      </c>
      <c r="F279" t="s">
        <v>12</v>
      </c>
      <c r="G279" t="s">
        <v>78</v>
      </c>
      <c r="H279" t="s">
        <v>79</v>
      </c>
      <c r="I279">
        <v>93.361000000000004</v>
      </c>
      <c r="J279" s="9">
        <f ca="1">COUNTIF(OFFSET(Unit_CFDAs!A$2,0,0,COUNTA(Unit_CFDAs!A$2:A$68000),1),$I279)</f>
        <v>0</v>
      </c>
      <c r="K279" s="9">
        <f ca="1">COUNTIF(OFFSET(Unit_CFDAs!B$2,0,0,COUNTA(Unit_CFDAs!B$2:B$68000),1),$I279)</f>
        <v>1</v>
      </c>
      <c r="L279" s="9">
        <f ca="1">COUNTIF(OFFSET(Unit_CFDAs!C$2,0,0,COUNTA(Unit_CFDAs!C$2:C$68000),1),$I279)</f>
        <v>1</v>
      </c>
      <c r="M279" s="9">
        <f ca="1">COUNTIF(OFFSET(Unit_CFDAs!D$2,0,0,COUNTA(Unit_CFDAs!D$2:D$68000),1),$I279)</f>
        <v>1</v>
      </c>
      <c r="N279" s="9">
        <f ca="1">COUNTIF(OFFSET(Unit_CFDAs!E$2,0,0,COUNTA(Unit_CFDAs!E$2:E$68000),1),$I279)</f>
        <v>1</v>
      </c>
      <c r="O279" s="10">
        <f ca="1">COUNTIF(OFFSET(Unit_CFDAs!F$2,0,0,COUNTA(Unit_CFDAs!F$2:F$68000),1),$I279)</f>
        <v>2</v>
      </c>
      <c r="P279" s="13">
        <f ca="1">COUNTIF(OFFSET(Unit_CFDAs!G$2,0,0,COUNTA(Unit_CFDAs!G$2:G$68000),1),$I279)</f>
        <v>0</v>
      </c>
      <c r="Q279" s="13">
        <f ca="1">COUNTIF(OFFSET(Unit_CFDAs!H$2,0,0,COUNTA(Unit_CFDAs!H$2:H$68000),1),$I279)</f>
        <v>1</v>
      </c>
      <c r="R279" s="13">
        <f ca="1">COUNTIF(OFFSET(Unit_CFDAs!I$2,0,0,COUNTA(Unit_CFDAs!I$2:I$68000),1),$I279)</f>
        <v>0</v>
      </c>
      <c r="S279" s="13">
        <f ca="1">COUNTIF(OFFSET(Unit_CFDAs!J$2,0,0,COUNTA(Unit_CFDAs!J$2:J$68000),1),$I279)</f>
        <v>1</v>
      </c>
      <c r="T279" s="13">
        <f ca="1">COUNTIF(OFFSET(Unit_CFDAs!K$2,0,0,COUNTA(Unit_CFDAs!K$2:K$68000),1),$I279)</f>
        <v>1</v>
      </c>
      <c r="U279" t="str">
        <f>INDEX('CFDA-Defs'!$C$2:$C$68000,MATCH(I279,'CFDA-Defs'!$B$2:$B$68000))</f>
        <v>National Institutes Of Health, Department Of Health And Human Services</v>
      </c>
      <c r="V279" t="str">
        <f>INDEX('CFDA-Defs'!$A$2:$A$68000,MATCH(I279,'CFDA-Defs'!$B$2:$B$68000))</f>
        <v>Nursing Research</v>
      </c>
    </row>
    <row r="280" spans="1:22">
      <c r="A280" s="1">
        <v>40001</v>
      </c>
      <c r="B280" s="1">
        <v>41158</v>
      </c>
      <c r="C280" t="s">
        <v>130</v>
      </c>
      <c r="D280" t="s">
        <v>131</v>
      </c>
      <c r="E280" t="s">
        <v>15</v>
      </c>
      <c r="F280">
        <v>200000</v>
      </c>
      <c r="G280" t="s">
        <v>132</v>
      </c>
      <c r="H280" t="s">
        <v>133</v>
      </c>
      <c r="I280">
        <v>93.272999999999996</v>
      </c>
      <c r="J280" s="9">
        <f ca="1">COUNTIF(OFFSET(Unit_CFDAs!A$2,0,0,COUNTA(Unit_CFDAs!A$2:A$68000),1),$I280)</f>
        <v>1</v>
      </c>
      <c r="K280" s="9">
        <f ca="1">COUNTIF(OFFSET(Unit_CFDAs!B$2,0,0,COUNTA(Unit_CFDAs!B$2:B$68000),1),$I280)</f>
        <v>0</v>
      </c>
      <c r="L280" s="9">
        <f ca="1">COUNTIF(OFFSET(Unit_CFDAs!C$2,0,0,COUNTA(Unit_CFDAs!C$2:C$68000),1),$I280)</f>
        <v>1</v>
      </c>
      <c r="M280" s="9">
        <f ca="1">COUNTIF(OFFSET(Unit_CFDAs!D$2,0,0,COUNTA(Unit_CFDAs!D$2:D$68000),1),$I280)</f>
        <v>1</v>
      </c>
      <c r="N280" s="9">
        <f ca="1">COUNTIF(OFFSET(Unit_CFDAs!E$2,0,0,COUNTA(Unit_CFDAs!E$2:E$68000),1),$I280)</f>
        <v>0</v>
      </c>
      <c r="O280" s="10">
        <f ca="1">COUNTIF(OFFSET(Unit_CFDAs!F$2,0,0,COUNTA(Unit_CFDAs!F$2:F$68000),1),$I280)</f>
        <v>0</v>
      </c>
      <c r="P280" s="13">
        <f ca="1">COUNTIF(OFFSET(Unit_CFDAs!G$2,0,0,COUNTA(Unit_CFDAs!G$2:G$68000),1),$I280)</f>
        <v>0</v>
      </c>
      <c r="Q280" s="13">
        <f ca="1">COUNTIF(OFFSET(Unit_CFDAs!H$2,0,0,COUNTA(Unit_CFDAs!H$2:H$68000),1),$I280)</f>
        <v>0</v>
      </c>
      <c r="R280" s="13">
        <f ca="1">COUNTIF(OFFSET(Unit_CFDAs!I$2,0,0,COUNTA(Unit_CFDAs!I$2:I$68000),1),$I280)</f>
        <v>1</v>
      </c>
      <c r="S280" s="13">
        <f ca="1">COUNTIF(OFFSET(Unit_CFDAs!J$2,0,0,COUNTA(Unit_CFDAs!J$2:J$68000),1),$I280)</f>
        <v>1</v>
      </c>
      <c r="T280" s="13">
        <f ca="1">COUNTIF(OFFSET(Unit_CFDAs!K$2,0,0,COUNTA(Unit_CFDAs!K$2:K$68000),1),$I280)</f>
        <v>0</v>
      </c>
      <c r="U280" t="str">
        <f>INDEX('CFDA-Defs'!$C$2:$C$68000,MATCH(I280,'CFDA-Defs'!$B$2:$B$68000))</f>
        <v>National Institutes Of Health, Department Of Health And Human Services</v>
      </c>
      <c r="V280" t="str">
        <f>INDEX('CFDA-Defs'!$A$2:$A$68000,MATCH(I280,'CFDA-Defs'!$B$2:$B$68000))</f>
        <v>Alcohol Research Programs</v>
      </c>
    </row>
    <row r="281" spans="1:22">
      <c r="A281" s="1">
        <v>40001</v>
      </c>
      <c r="B281" s="1">
        <v>41158</v>
      </c>
      <c r="C281" t="s">
        <v>138</v>
      </c>
      <c r="D281" t="s">
        <v>139</v>
      </c>
      <c r="E281" t="s">
        <v>15</v>
      </c>
      <c r="F281" t="s">
        <v>12</v>
      </c>
      <c r="G281" t="s">
        <v>140</v>
      </c>
      <c r="H281" t="s">
        <v>141</v>
      </c>
      <c r="I281">
        <v>93.272999999999996</v>
      </c>
      <c r="J281" s="9">
        <f ca="1">COUNTIF(OFFSET(Unit_CFDAs!A$2,0,0,COUNTA(Unit_CFDAs!A$2:A$68000),1),$I281)</f>
        <v>1</v>
      </c>
      <c r="K281" s="9">
        <f ca="1">COUNTIF(OFFSET(Unit_CFDAs!B$2,0,0,COUNTA(Unit_CFDAs!B$2:B$68000),1),$I281)</f>
        <v>0</v>
      </c>
      <c r="L281" s="9">
        <f ca="1">COUNTIF(OFFSET(Unit_CFDAs!C$2,0,0,COUNTA(Unit_CFDAs!C$2:C$68000),1),$I281)</f>
        <v>1</v>
      </c>
      <c r="M281" s="9">
        <f ca="1">COUNTIF(OFFSET(Unit_CFDAs!D$2,0,0,COUNTA(Unit_CFDAs!D$2:D$68000),1),$I281)</f>
        <v>1</v>
      </c>
      <c r="N281" s="9">
        <f ca="1">COUNTIF(OFFSET(Unit_CFDAs!E$2,0,0,COUNTA(Unit_CFDAs!E$2:E$68000),1),$I281)</f>
        <v>0</v>
      </c>
      <c r="O281" s="10">
        <f ca="1">COUNTIF(OFFSET(Unit_CFDAs!F$2,0,0,COUNTA(Unit_CFDAs!F$2:F$68000),1),$I281)</f>
        <v>0</v>
      </c>
      <c r="P281" s="13">
        <f ca="1">COUNTIF(OFFSET(Unit_CFDAs!G$2,0,0,COUNTA(Unit_CFDAs!G$2:G$68000),1),$I281)</f>
        <v>0</v>
      </c>
      <c r="Q281" s="13">
        <f ca="1">COUNTIF(OFFSET(Unit_CFDAs!H$2,0,0,COUNTA(Unit_CFDAs!H$2:H$68000),1),$I281)</f>
        <v>0</v>
      </c>
      <c r="R281" s="13">
        <f ca="1">COUNTIF(OFFSET(Unit_CFDAs!I$2,0,0,COUNTA(Unit_CFDAs!I$2:I$68000),1),$I281)</f>
        <v>1</v>
      </c>
      <c r="S281" s="13">
        <f ca="1">COUNTIF(OFFSET(Unit_CFDAs!J$2,0,0,COUNTA(Unit_CFDAs!J$2:J$68000),1),$I281)</f>
        <v>1</v>
      </c>
      <c r="T281" s="13">
        <f ca="1">COUNTIF(OFFSET(Unit_CFDAs!K$2,0,0,COUNTA(Unit_CFDAs!K$2:K$68000),1),$I281)</f>
        <v>0</v>
      </c>
      <c r="U281" t="str">
        <f>INDEX('CFDA-Defs'!$C$2:$C$68000,MATCH(I281,'CFDA-Defs'!$B$2:$B$68000))</f>
        <v>National Institutes Of Health, Department Of Health And Human Services</v>
      </c>
      <c r="V281" t="str">
        <f>INDEX('CFDA-Defs'!$A$2:$A$68000,MATCH(I281,'CFDA-Defs'!$B$2:$B$68000))</f>
        <v>Alcohol Research Programs</v>
      </c>
    </row>
    <row r="282" spans="1:22">
      <c r="A282" s="1">
        <v>40001</v>
      </c>
      <c r="B282" s="1">
        <v>41158</v>
      </c>
      <c r="C282" t="s">
        <v>158</v>
      </c>
      <c r="D282" t="s">
        <v>159</v>
      </c>
      <c r="E282" t="s">
        <v>15</v>
      </c>
      <c r="F282">
        <v>50000</v>
      </c>
      <c r="G282" t="s">
        <v>160</v>
      </c>
      <c r="H282" t="s">
        <v>161</v>
      </c>
      <c r="I282">
        <v>93.272999999999996</v>
      </c>
      <c r="J282" s="9">
        <f ca="1">COUNTIF(OFFSET(Unit_CFDAs!A$2,0,0,COUNTA(Unit_CFDAs!A$2:A$68000),1),$I282)</f>
        <v>1</v>
      </c>
      <c r="K282" s="9">
        <f ca="1">COUNTIF(OFFSET(Unit_CFDAs!B$2,0,0,COUNTA(Unit_CFDAs!B$2:B$68000),1),$I282)</f>
        <v>0</v>
      </c>
      <c r="L282" s="9">
        <f ca="1">COUNTIF(OFFSET(Unit_CFDAs!C$2,0,0,COUNTA(Unit_CFDAs!C$2:C$68000),1),$I282)</f>
        <v>1</v>
      </c>
      <c r="M282" s="9">
        <f ca="1">COUNTIF(OFFSET(Unit_CFDAs!D$2,0,0,COUNTA(Unit_CFDAs!D$2:D$68000),1),$I282)</f>
        <v>1</v>
      </c>
      <c r="N282" s="9">
        <f ca="1">COUNTIF(OFFSET(Unit_CFDAs!E$2,0,0,COUNTA(Unit_CFDAs!E$2:E$68000),1),$I282)</f>
        <v>0</v>
      </c>
      <c r="O282" s="10">
        <f ca="1">COUNTIF(OFFSET(Unit_CFDAs!F$2,0,0,COUNTA(Unit_CFDAs!F$2:F$68000),1),$I282)</f>
        <v>0</v>
      </c>
      <c r="P282" s="13">
        <f ca="1">COUNTIF(OFFSET(Unit_CFDAs!G$2,0,0,COUNTA(Unit_CFDAs!G$2:G$68000),1),$I282)</f>
        <v>0</v>
      </c>
      <c r="Q282" s="13">
        <f ca="1">COUNTIF(OFFSET(Unit_CFDAs!H$2,0,0,COUNTA(Unit_CFDAs!H$2:H$68000),1),$I282)</f>
        <v>0</v>
      </c>
      <c r="R282" s="13">
        <f ca="1">COUNTIF(OFFSET(Unit_CFDAs!I$2,0,0,COUNTA(Unit_CFDAs!I$2:I$68000),1),$I282)</f>
        <v>1</v>
      </c>
      <c r="S282" s="13">
        <f ca="1">COUNTIF(OFFSET(Unit_CFDAs!J$2,0,0,COUNTA(Unit_CFDAs!J$2:J$68000),1),$I282)</f>
        <v>1</v>
      </c>
      <c r="T282" s="13">
        <f ca="1">COUNTIF(OFFSET(Unit_CFDAs!K$2,0,0,COUNTA(Unit_CFDAs!K$2:K$68000),1),$I282)</f>
        <v>0</v>
      </c>
      <c r="U282" t="str">
        <f>INDEX('CFDA-Defs'!$C$2:$C$68000,MATCH(I282,'CFDA-Defs'!$B$2:$B$68000))</f>
        <v>National Institutes Of Health, Department Of Health And Human Services</v>
      </c>
      <c r="V282" t="str">
        <f>INDEX('CFDA-Defs'!$A$2:$A$68000,MATCH(I282,'CFDA-Defs'!$B$2:$B$68000))</f>
        <v>Alcohol Research Programs</v>
      </c>
    </row>
    <row r="283" spans="1:22">
      <c r="A283" s="1">
        <v>40001</v>
      </c>
      <c r="B283" s="1">
        <v>41158</v>
      </c>
      <c r="C283" t="s">
        <v>225</v>
      </c>
      <c r="D283" t="s">
        <v>226</v>
      </c>
      <c r="E283" t="s">
        <v>15</v>
      </c>
      <c r="F283" t="s">
        <v>12</v>
      </c>
      <c r="G283" t="s">
        <v>227</v>
      </c>
      <c r="H283" t="s">
        <v>228</v>
      </c>
      <c r="I283">
        <v>93.272999999999996</v>
      </c>
      <c r="J283" s="9">
        <f ca="1">COUNTIF(OFFSET(Unit_CFDAs!A$2,0,0,COUNTA(Unit_CFDAs!A$2:A$68000),1),$I283)</f>
        <v>1</v>
      </c>
      <c r="K283" s="9">
        <f ca="1">COUNTIF(OFFSET(Unit_CFDAs!B$2,0,0,COUNTA(Unit_CFDAs!B$2:B$68000),1),$I283)</f>
        <v>0</v>
      </c>
      <c r="L283" s="9">
        <f ca="1">COUNTIF(OFFSET(Unit_CFDAs!C$2,0,0,COUNTA(Unit_CFDAs!C$2:C$68000),1),$I283)</f>
        <v>1</v>
      </c>
      <c r="M283" s="9">
        <f ca="1">COUNTIF(OFFSET(Unit_CFDAs!D$2,0,0,COUNTA(Unit_CFDAs!D$2:D$68000),1),$I283)</f>
        <v>1</v>
      </c>
      <c r="N283" s="9">
        <f ca="1">COUNTIF(OFFSET(Unit_CFDAs!E$2,0,0,COUNTA(Unit_CFDAs!E$2:E$68000),1),$I283)</f>
        <v>0</v>
      </c>
      <c r="O283" s="10">
        <f ca="1">COUNTIF(OFFSET(Unit_CFDAs!F$2,0,0,COUNTA(Unit_CFDAs!F$2:F$68000),1),$I283)</f>
        <v>0</v>
      </c>
      <c r="P283" s="13">
        <f ca="1">COUNTIF(OFFSET(Unit_CFDAs!G$2,0,0,COUNTA(Unit_CFDAs!G$2:G$68000),1),$I283)</f>
        <v>0</v>
      </c>
      <c r="Q283" s="13">
        <f ca="1">COUNTIF(OFFSET(Unit_CFDAs!H$2,0,0,COUNTA(Unit_CFDAs!H$2:H$68000),1),$I283)</f>
        <v>0</v>
      </c>
      <c r="R283" s="13">
        <f ca="1">COUNTIF(OFFSET(Unit_CFDAs!I$2,0,0,COUNTA(Unit_CFDAs!I$2:I$68000),1),$I283)</f>
        <v>1</v>
      </c>
      <c r="S283" s="13">
        <f ca="1">COUNTIF(OFFSET(Unit_CFDAs!J$2,0,0,COUNTA(Unit_CFDAs!J$2:J$68000),1),$I283)</f>
        <v>1</v>
      </c>
      <c r="T283" s="13">
        <f ca="1">COUNTIF(OFFSET(Unit_CFDAs!K$2,0,0,COUNTA(Unit_CFDAs!K$2:K$68000),1),$I283)</f>
        <v>0</v>
      </c>
      <c r="U283" t="str">
        <f>INDEX('CFDA-Defs'!$C$2:$C$68000,MATCH(I283,'CFDA-Defs'!$B$2:$B$68000))</f>
        <v>National Institutes Of Health, Department Of Health And Human Services</v>
      </c>
      <c r="V283" t="str">
        <f>INDEX('CFDA-Defs'!$A$2:$A$68000,MATCH(I283,'CFDA-Defs'!$B$2:$B$68000))</f>
        <v>Alcohol Research Programs</v>
      </c>
    </row>
    <row r="284" spans="1:22">
      <c r="A284" s="1">
        <v>40001</v>
      </c>
      <c r="B284" s="1">
        <v>41158</v>
      </c>
      <c r="C284" t="s">
        <v>229</v>
      </c>
      <c r="D284" t="s">
        <v>230</v>
      </c>
      <c r="E284" t="s">
        <v>15</v>
      </c>
      <c r="F284">
        <v>200000</v>
      </c>
      <c r="G284" t="s">
        <v>231</v>
      </c>
      <c r="H284" t="s">
        <v>232</v>
      </c>
      <c r="I284">
        <v>93.272999999999996</v>
      </c>
      <c r="J284" s="9">
        <f ca="1">COUNTIF(OFFSET(Unit_CFDAs!A$2,0,0,COUNTA(Unit_CFDAs!A$2:A$68000),1),$I284)</f>
        <v>1</v>
      </c>
      <c r="K284" s="9">
        <f ca="1">COUNTIF(OFFSET(Unit_CFDAs!B$2,0,0,COUNTA(Unit_CFDAs!B$2:B$68000),1),$I284)</f>
        <v>0</v>
      </c>
      <c r="L284" s="9">
        <f ca="1">COUNTIF(OFFSET(Unit_CFDAs!C$2,0,0,COUNTA(Unit_CFDAs!C$2:C$68000),1),$I284)</f>
        <v>1</v>
      </c>
      <c r="M284" s="9">
        <f ca="1">COUNTIF(OFFSET(Unit_CFDAs!D$2,0,0,COUNTA(Unit_CFDAs!D$2:D$68000),1),$I284)</f>
        <v>1</v>
      </c>
      <c r="N284" s="9">
        <f ca="1">COUNTIF(OFFSET(Unit_CFDAs!E$2,0,0,COUNTA(Unit_CFDAs!E$2:E$68000),1),$I284)</f>
        <v>0</v>
      </c>
      <c r="O284" s="10">
        <f ca="1">COUNTIF(OFFSET(Unit_CFDAs!F$2,0,0,COUNTA(Unit_CFDAs!F$2:F$68000),1),$I284)</f>
        <v>0</v>
      </c>
      <c r="P284" s="13">
        <f ca="1">COUNTIF(OFFSET(Unit_CFDAs!G$2,0,0,COUNTA(Unit_CFDAs!G$2:G$68000),1),$I284)</f>
        <v>0</v>
      </c>
      <c r="Q284" s="13">
        <f ca="1">COUNTIF(OFFSET(Unit_CFDAs!H$2,0,0,COUNTA(Unit_CFDAs!H$2:H$68000),1),$I284)</f>
        <v>0</v>
      </c>
      <c r="R284" s="13">
        <f ca="1">COUNTIF(OFFSET(Unit_CFDAs!I$2,0,0,COUNTA(Unit_CFDAs!I$2:I$68000),1),$I284)</f>
        <v>1</v>
      </c>
      <c r="S284" s="13">
        <f ca="1">COUNTIF(OFFSET(Unit_CFDAs!J$2,0,0,COUNTA(Unit_CFDAs!J$2:J$68000),1),$I284)</f>
        <v>1</v>
      </c>
      <c r="T284" s="13">
        <f ca="1">COUNTIF(OFFSET(Unit_CFDAs!K$2,0,0,COUNTA(Unit_CFDAs!K$2:K$68000),1),$I284)</f>
        <v>0</v>
      </c>
      <c r="U284" t="str">
        <f>INDEX('CFDA-Defs'!$C$2:$C$68000,MATCH(I284,'CFDA-Defs'!$B$2:$B$68000))</f>
        <v>National Institutes Of Health, Department Of Health And Human Services</v>
      </c>
      <c r="V284" t="str">
        <f>INDEX('CFDA-Defs'!$A$2:$A$68000,MATCH(I284,'CFDA-Defs'!$B$2:$B$68000))</f>
        <v>Alcohol Research Programs</v>
      </c>
    </row>
    <row r="285" spans="1:22">
      <c r="A285" s="1">
        <v>39996</v>
      </c>
      <c r="B285" s="1">
        <v>41158</v>
      </c>
      <c r="C285" t="s">
        <v>150</v>
      </c>
      <c r="D285" t="s">
        <v>151</v>
      </c>
      <c r="E285" t="s">
        <v>15</v>
      </c>
      <c r="F285" t="s">
        <v>12</v>
      </c>
      <c r="G285" t="s">
        <v>152</v>
      </c>
      <c r="H285" t="s">
        <v>153</v>
      </c>
      <c r="I285">
        <v>93.278999999999996</v>
      </c>
      <c r="J285" s="9">
        <f ca="1">COUNTIF(OFFSET(Unit_CFDAs!A$2,0,0,COUNTA(Unit_CFDAs!A$2:A$68000),1),$I285)</f>
        <v>1</v>
      </c>
      <c r="K285" s="9">
        <f ca="1">COUNTIF(OFFSET(Unit_CFDAs!B$2,0,0,COUNTA(Unit_CFDAs!B$2:B$68000),1),$I285)</f>
        <v>0</v>
      </c>
      <c r="L285" s="9">
        <f ca="1">COUNTIF(OFFSET(Unit_CFDAs!C$2,0,0,COUNTA(Unit_CFDAs!C$2:C$68000),1),$I285)</f>
        <v>1</v>
      </c>
      <c r="M285" s="9">
        <f ca="1">COUNTIF(OFFSET(Unit_CFDAs!D$2,0,0,COUNTA(Unit_CFDAs!D$2:D$68000),1),$I285)</f>
        <v>1</v>
      </c>
      <c r="N285" s="9">
        <f ca="1">COUNTIF(OFFSET(Unit_CFDAs!E$2,0,0,COUNTA(Unit_CFDAs!E$2:E$68000),1),$I285)</f>
        <v>0</v>
      </c>
      <c r="O285" s="10">
        <f ca="1">COUNTIF(OFFSET(Unit_CFDAs!F$2,0,0,COUNTA(Unit_CFDAs!F$2:F$68000),1),$I285)</f>
        <v>0</v>
      </c>
      <c r="P285" s="13">
        <f ca="1">COUNTIF(OFFSET(Unit_CFDAs!G$2,0,0,COUNTA(Unit_CFDAs!G$2:G$68000),1),$I285)</f>
        <v>0</v>
      </c>
      <c r="Q285" s="13">
        <f ca="1">COUNTIF(OFFSET(Unit_CFDAs!H$2,0,0,COUNTA(Unit_CFDAs!H$2:H$68000),1),$I285)</f>
        <v>1</v>
      </c>
      <c r="R285" s="13">
        <f ca="1">COUNTIF(OFFSET(Unit_CFDAs!I$2,0,0,COUNTA(Unit_CFDAs!I$2:I$68000),1),$I285)</f>
        <v>1</v>
      </c>
      <c r="S285" s="13">
        <f ca="1">COUNTIF(OFFSET(Unit_CFDAs!J$2,0,0,COUNTA(Unit_CFDAs!J$2:J$68000),1),$I285)</f>
        <v>1</v>
      </c>
      <c r="T285" s="13">
        <f ca="1">COUNTIF(OFFSET(Unit_CFDAs!K$2,0,0,COUNTA(Unit_CFDAs!K$2:K$68000),1),$I285)</f>
        <v>0</v>
      </c>
      <c r="U285" t="str">
        <f>INDEX('CFDA-Defs'!$C$2:$C$68000,MATCH(I285,'CFDA-Defs'!$B$2:$B$68000))</f>
        <v>National Institutes Of Health, Department Of Health And Human Services</v>
      </c>
      <c r="V285" t="str">
        <f>INDEX('CFDA-Defs'!$A$2:$A$68000,MATCH(I285,'CFDA-Defs'!$B$2:$B$68000))</f>
        <v>Drug Abuse and Addiction Research Programs</v>
      </c>
    </row>
    <row r="286" spans="1:22">
      <c r="A286" s="1">
        <v>39995</v>
      </c>
      <c r="B286" s="1">
        <v>41158</v>
      </c>
      <c r="C286" t="s">
        <v>48</v>
      </c>
      <c r="D286" t="s">
        <v>49</v>
      </c>
      <c r="E286" t="s">
        <v>15</v>
      </c>
      <c r="F286" t="s">
        <v>12</v>
      </c>
      <c r="G286" t="s">
        <v>50</v>
      </c>
      <c r="H286" t="s">
        <v>51</v>
      </c>
      <c r="I286">
        <v>93.864999999999995</v>
      </c>
      <c r="J286" s="9">
        <f ca="1">COUNTIF(OFFSET(Unit_CFDAs!A$2,0,0,COUNTA(Unit_CFDAs!A$2:A$68000),1),$I286)</f>
        <v>0</v>
      </c>
      <c r="K286" s="9">
        <f ca="1">COUNTIF(OFFSET(Unit_CFDAs!B$2,0,0,COUNTA(Unit_CFDAs!B$2:B$68000),1),$I286)</f>
        <v>1</v>
      </c>
      <c r="L286" s="9">
        <f ca="1">COUNTIF(OFFSET(Unit_CFDAs!C$2,0,0,COUNTA(Unit_CFDAs!C$2:C$68000),1),$I286)</f>
        <v>1</v>
      </c>
      <c r="M286" s="9">
        <f ca="1">COUNTIF(OFFSET(Unit_CFDAs!D$2,0,0,COUNTA(Unit_CFDAs!D$2:D$68000),1),$I286)</f>
        <v>1</v>
      </c>
      <c r="N286" s="9">
        <f ca="1">COUNTIF(OFFSET(Unit_CFDAs!E$2,0,0,COUNTA(Unit_CFDAs!E$2:E$68000),1),$I286)</f>
        <v>0</v>
      </c>
      <c r="O286" s="10">
        <f ca="1">COUNTIF(OFFSET(Unit_CFDAs!F$2,0,0,COUNTA(Unit_CFDAs!F$2:F$68000),1),$I286)</f>
        <v>0</v>
      </c>
      <c r="P286" s="13">
        <f ca="1">COUNTIF(OFFSET(Unit_CFDAs!G$2,0,0,COUNTA(Unit_CFDAs!G$2:G$68000),1),$I286)</f>
        <v>1</v>
      </c>
      <c r="Q286" s="13">
        <f ca="1">COUNTIF(OFFSET(Unit_CFDAs!H$2,0,0,COUNTA(Unit_CFDAs!H$2:H$68000),1),$I286)</f>
        <v>1</v>
      </c>
      <c r="R286" s="13">
        <f ca="1">COUNTIF(OFFSET(Unit_CFDAs!I$2,0,0,COUNTA(Unit_CFDAs!I$2:I$68000),1),$I286)</f>
        <v>0</v>
      </c>
      <c r="S286" s="13">
        <f ca="1">COUNTIF(OFFSET(Unit_CFDAs!J$2,0,0,COUNTA(Unit_CFDAs!J$2:J$68000),1),$I286)</f>
        <v>1</v>
      </c>
      <c r="T286" s="13">
        <f ca="1">COUNTIF(OFFSET(Unit_CFDAs!K$2,0,0,COUNTA(Unit_CFDAs!K$2:K$68000),1),$I286)</f>
        <v>0</v>
      </c>
      <c r="U286" t="str">
        <f>INDEX('CFDA-Defs'!$C$2:$C$68000,MATCH(I286,'CFDA-Defs'!$B$2:$B$68000))</f>
        <v>National Institutes Of Health, Department Of Health And Human Services</v>
      </c>
      <c r="V286" t="str">
        <f>INDEX('CFDA-Defs'!$A$2:$A$68000,MATCH(I286,'CFDA-Defs'!$B$2:$B$68000))</f>
        <v>Child Health and Human Development Extramural Research</v>
      </c>
    </row>
    <row r="287" spans="1:22">
      <c r="A287" s="1">
        <v>39994</v>
      </c>
      <c r="B287" s="1">
        <v>41158</v>
      </c>
      <c r="C287" t="s">
        <v>126</v>
      </c>
      <c r="D287" t="s">
        <v>127</v>
      </c>
      <c r="E287" t="s">
        <v>15</v>
      </c>
      <c r="F287" t="s">
        <v>12</v>
      </c>
      <c r="G287" t="s">
        <v>128</v>
      </c>
      <c r="H287" t="s">
        <v>129</v>
      </c>
      <c r="I287">
        <v>93.837999999999994</v>
      </c>
      <c r="J287" s="9">
        <f ca="1">COUNTIF(OFFSET(Unit_CFDAs!A$2,0,0,COUNTA(Unit_CFDAs!A$2:A$68000),1),$I287)</f>
        <v>0</v>
      </c>
      <c r="K287" s="9">
        <f ca="1">COUNTIF(OFFSET(Unit_CFDAs!B$2,0,0,COUNTA(Unit_CFDAs!B$2:B$68000),1),$I287)</f>
        <v>0</v>
      </c>
      <c r="L287" s="9">
        <f ca="1">COUNTIF(OFFSET(Unit_CFDAs!C$2,0,0,COUNTA(Unit_CFDAs!C$2:C$68000),1),$I287)</f>
        <v>0</v>
      </c>
      <c r="M287" s="9">
        <f ca="1">COUNTIF(OFFSET(Unit_CFDAs!D$2,0,0,COUNTA(Unit_CFDAs!D$2:D$68000),1),$I287)</f>
        <v>0</v>
      </c>
      <c r="N287" s="9">
        <f ca="1">COUNTIF(OFFSET(Unit_CFDAs!E$2,0,0,COUNTA(Unit_CFDAs!E$2:E$68000),1),$I287)</f>
        <v>0</v>
      </c>
      <c r="O287" s="10">
        <f ca="1">COUNTIF(OFFSET(Unit_CFDAs!F$2,0,0,COUNTA(Unit_CFDAs!F$2:F$68000),1),$I287)</f>
        <v>0</v>
      </c>
      <c r="P287" s="13">
        <f ca="1">COUNTIF(OFFSET(Unit_CFDAs!G$2,0,0,COUNTA(Unit_CFDAs!G$2:G$68000),1),$I287)</f>
        <v>0</v>
      </c>
      <c r="Q287" s="13">
        <f ca="1">COUNTIF(OFFSET(Unit_CFDAs!H$2,0,0,COUNTA(Unit_CFDAs!H$2:H$68000),1),$I287)</f>
        <v>0</v>
      </c>
      <c r="R287" s="13">
        <f ca="1">COUNTIF(OFFSET(Unit_CFDAs!I$2,0,0,COUNTA(Unit_CFDAs!I$2:I$68000),1),$I287)</f>
        <v>0</v>
      </c>
      <c r="S287" s="13">
        <f ca="1">COUNTIF(OFFSET(Unit_CFDAs!J$2,0,0,COUNTA(Unit_CFDAs!J$2:J$68000),1),$I287)</f>
        <v>0</v>
      </c>
      <c r="T287" s="13">
        <f ca="1">COUNTIF(OFFSET(Unit_CFDAs!K$2,0,0,COUNTA(Unit_CFDAs!K$2:K$68000),1),$I287)</f>
        <v>0</v>
      </c>
      <c r="U287" t="str">
        <f>INDEX('CFDA-Defs'!$C$2:$C$68000,MATCH(I287,'CFDA-Defs'!$B$2:$B$68000))</f>
        <v>National Institutes Of Health, Department Of Health And Human Services</v>
      </c>
      <c r="V287" t="str">
        <f>INDEX('CFDA-Defs'!$A$2:$A$68000,MATCH(I287,'CFDA-Defs'!$B$2:$B$68000))</f>
        <v>Lung Diseases Research</v>
      </c>
    </row>
    <row r="288" spans="1:22">
      <c r="A288" s="1">
        <v>39991</v>
      </c>
      <c r="B288" s="1">
        <v>41158</v>
      </c>
      <c r="C288" t="s">
        <v>122</v>
      </c>
      <c r="D288" t="s">
        <v>123</v>
      </c>
      <c r="E288" t="s">
        <v>15</v>
      </c>
      <c r="F288" t="s">
        <v>12</v>
      </c>
      <c r="G288" t="s">
        <v>124</v>
      </c>
      <c r="H288" t="s">
        <v>125</v>
      </c>
      <c r="I288">
        <v>93.855000000000004</v>
      </c>
      <c r="J288" s="9">
        <f ca="1">COUNTIF(OFFSET(Unit_CFDAs!A$2,0,0,COUNTA(Unit_CFDAs!A$2:A$68000),1),$I288)</f>
        <v>1</v>
      </c>
      <c r="K288" s="9">
        <f ca="1">COUNTIF(OFFSET(Unit_CFDAs!B$2,0,0,COUNTA(Unit_CFDAs!B$2:B$68000),1),$I288)</f>
        <v>1</v>
      </c>
      <c r="L288" s="9">
        <f ca="1">COUNTIF(OFFSET(Unit_CFDAs!C$2,0,0,COUNTA(Unit_CFDAs!C$2:C$68000),1),$I288)</f>
        <v>1</v>
      </c>
      <c r="M288" s="9">
        <f ca="1">COUNTIF(OFFSET(Unit_CFDAs!D$2,0,0,COUNTA(Unit_CFDAs!D$2:D$68000),1),$I288)</f>
        <v>0</v>
      </c>
      <c r="N288" s="9">
        <f ca="1">COUNTIF(OFFSET(Unit_CFDAs!E$2,0,0,COUNTA(Unit_CFDAs!E$2:E$68000),1),$I288)</f>
        <v>0</v>
      </c>
      <c r="O288" s="10">
        <f ca="1">COUNTIF(OFFSET(Unit_CFDAs!F$2,0,0,COUNTA(Unit_CFDAs!F$2:F$68000),1),$I288)</f>
        <v>0</v>
      </c>
      <c r="P288" s="13">
        <f ca="1">COUNTIF(OFFSET(Unit_CFDAs!G$2,0,0,COUNTA(Unit_CFDAs!G$2:G$68000),1),$I288)</f>
        <v>0</v>
      </c>
      <c r="Q288" s="13">
        <f ca="1">COUNTIF(OFFSET(Unit_CFDAs!H$2,0,0,COUNTA(Unit_CFDAs!H$2:H$68000),1),$I288)</f>
        <v>0</v>
      </c>
      <c r="R288" s="13">
        <f ca="1">COUNTIF(OFFSET(Unit_CFDAs!I$2,0,0,COUNTA(Unit_CFDAs!I$2:I$68000),1),$I288)</f>
        <v>1</v>
      </c>
      <c r="S288" s="13">
        <f ca="1">COUNTIF(OFFSET(Unit_CFDAs!J$2,0,0,COUNTA(Unit_CFDAs!J$2:J$68000),1),$I288)</f>
        <v>0</v>
      </c>
      <c r="T288" s="13">
        <f ca="1">COUNTIF(OFFSET(Unit_CFDAs!K$2,0,0,COUNTA(Unit_CFDAs!K$2:K$68000),1),$I288)</f>
        <v>0</v>
      </c>
      <c r="U288" t="str">
        <f>INDEX('CFDA-Defs'!$C$2:$C$68000,MATCH(I288,'CFDA-Defs'!$B$2:$B$68000))</f>
        <v>National Institutes Of Health, Department Of Health And Human Services</v>
      </c>
      <c r="V288" t="str">
        <f>INDEX('CFDA-Defs'!$A$2:$A$68000,MATCH(I288,'CFDA-Defs'!$B$2:$B$68000))</f>
        <v>Allergy and Infectious Diseases Research</v>
      </c>
    </row>
    <row r="289" spans="1:22">
      <c r="A289" s="1">
        <v>39977</v>
      </c>
      <c r="B289" s="1">
        <v>41158</v>
      </c>
      <c r="C289" t="s">
        <v>104</v>
      </c>
      <c r="D289" t="s">
        <v>105</v>
      </c>
      <c r="E289" t="s">
        <v>15</v>
      </c>
      <c r="F289">
        <v>200000</v>
      </c>
      <c r="G289" t="s">
        <v>106</v>
      </c>
      <c r="H289" t="s">
        <v>107</v>
      </c>
      <c r="I289">
        <v>93.171999999999997</v>
      </c>
      <c r="J289" s="9">
        <f ca="1">COUNTIF(OFFSET(Unit_CFDAs!A$2,0,0,COUNTA(Unit_CFDAs!A$2:A$68000),1),$I289)</f>
        <v>1</v>
      </c>
      <c r="K289" s="9">
        <f ca="1">COUNTIF(OFFSET(Unit_CFDAs!B$2,0,0,COUNTA(Unit_CFDAs!B$2:B$68000),1),$I289)</f>
        <v>1</v>
      </c>
      <c r="L289" s="9">
        <f ca="1">COUNTIF(OFFSET(Unit_CFDAs!C$2,0,0,COUNTA(Unit_CFDAs!C$2:C$68000),1),$I289)</f>
        <v>0</v>
      </c>
      <c r="M289" s="9">
        <f ca="1">COUNTIF(OFFSET(Unit_CFDAs!D$2,0,0,COUNTA(Unit_CFDAs!D$2:D$68000),1),$I289)</f>
        <v>0</v>
      </c>
      <c r="N289" s="9">
        <f ca="1">COUNTIF(OFFSET(Unit_CFDAs!E$2,0,0,COUNTA(Unit_CFDAs!E$2:E$68000),1),$I289)</f>
        <v>0</v>
      </c>
      <c r="O289" s="10">
        <f ca="1">COUNTIF(OFFSET(Unit_CFDAs!F$2,0,0,COUNTA(Unit_CFDAs!F$2:F$68000),1),$I289)</f>
        <v>0</v>
      </c>
      <c r="P289" s="13">
        <f ca="1">COUNTIF(OFFSET(Unit_CFDAs!G$2,0,0,COUNTA(Unit_CFDAs!G$2:G$68000),1),$I289)</f>
        <v>0</v>
      </c>
      <c r="Q289" s="13">
        <f ca="1">COUNTIF(OFFSET(Unit_CFDAs!H$2,0,0,COUNTA(Unit_CFDAs!H$2:H$68000),1),$I289)</f>
        <v>0</v>
      </c>
      <c r="R289" s="13">
        <f ca="1">COUNTIF(OFFSET(Unit_CFDAs!I$2,0,0,COUNTA(Unit_CFDAs!I$2:I$68000),1),$I289)</f>
        <v>0</v>
      </c>
      <c r="S289" s="13">
        <f ca="1">COUNTIF(OFFSET(Unit_CFDAs!J$2,0,0,COUNTA(Unit_CFDAs!J$2:J$68000),1),$I289)</f>
        <v>0</v>
      </c>
      <c r="T289" s="13">
        <f ca="1">COUNTIF(OFFSET(Unit_CFDAs!K$2,0,0,COUNTA(Unit_CFDAs!K$2:K$68000),1),$I289)</f>
        <v>0</v>
      </c>
      <c r="U289" t="str">
        <f>INDEX('CFDA-Defs'!$C$2:$C$68000,MATCH(I289,'CFDA-Defs'!$B$2:$B$68000))</f>
        <v>National Institutes Of Health, Department Of Health And Human Services</v>
      </c>
      <c r="V289" t="str">
        <f>INDEX('CFDA-Defs'!$A$2:$A$68000,MATCH(I289,'CFDA-Defs'!$B$2:$B$68000))</f>
        <v>Human Genome Research</v>
      </c>
    </row>
    <row r="290" spans="1:22">
      <c r="A290" s="1">
        <v>39977</v>
      </c>
      <c r="B290" s="1">
        <v>41158</v>
      </c>
      <c r="C290" t="s">
        <v>108</v>
      </c>
      <c r="D290" t="s">
        <v>109</v>
      </c>
      <c r="E290" t="s">
        <v>15</v>
      </c>
      <c r="F290">
        <v>100000</v>
      </c>
      <c r="G290" t="s">
        <v>110</v>
      </c>
      <c r="H290" t="s">
        <v>111</v>
      </c>
      <c r="I290">
        <v>93.171999999999997</v>
      </c>
      <c r="J290" s="9">
        <f ca="1">COUNTIF(OFFSET(Unit_CFDAs!A$2,0,0,COUNTA(Unit_CFDAs!A$2:A$68000),1),$I290)</f>
        <v>1</v>
      </c>
      <c r="K290" s="9">
        <f ca="1">COUNTIF(OFFSET(Unit_CFDAs!B$2,0,0,COUNTA(Unit_CFDAs!B$2:B$68000),1),$I290)</f>
        <v>1</v>
      </c>
      <c r="L290" s="9">
        <f ca="1">COUNTIF(OFFSET(Unit_CFDAs!C$2,0,0,COUNTA(Unit_CFDAs!C$2:C$68000),1),$I290)</f>
        <v>0</v>
      </c>
      <c r="M290" s="9">
        <f ca="1">COUNTIF(OFFSET(Unit_CFDAs!D$2,0,0,COUNTA(Unit_CFDAs!D$2:D$68000),1),$I290)</f>
        <v>0</v>
      </c>
      <c r="N290" s="9">
        <f ca="1">COUNTIF(OFFSET(Unit_CFDAs!E$2,0,0,COUNTA(Unit_CFDAs!E$2:E$68000),1),$I290)</f>
        <v>0</v>
      </c>
      <c r="O290" s="10">
        <f ca="1">COUNTIF(OFFSET(Unit_CFDAs!F$2,0,0,COUNTA(Unit_CFDAs!F$2:F$68000),1),$I290)</f>
        <v>0</v>
      </c>
      <c r="P290" s="13">
        <f ca="1">COUNTIF(OFFSET(Unit_CFDAs!G$2,0,0,COUNTA(Unit_CFDAs!G$2:G$68000),1),$I290)</f>
        <v>0</v>
      </c>
      <c r="Q290" s="13">
        <f ca="1">COUNTIF(OFFSET(Unit_CFDAs!H$2,0,0,COUNTA(Unit_CFDAs!H$2:H$68000),1),$I290)</f>
        <v>0</v>
      </c>
      <c r="R290" s="13">
        <f ca="1">COUNTIF(OFFSET(Unit_CFDAs!I$2,0,0,COUNTA(Unit_CFDAs!I$2:I$68000),1),$I290)</f>
        <v>0</v>
      </c>
      <c r="S290" s="13">
        <f ca="1">COUNTIF(OFFSET(Unit_CFDAs!J$2,0,0,COUNTA(Unit_CFDAs!J$2:J$68000),1),$I290)</f>
        <v>0</v>
      </c>
      <c r="T290" s="13">
        <f ca="1">COUNTIF(OFFSET(Unit_CFDAs!K$2,0,0,COUNTA(Unit_CFDAs!K$2:K$68000),1),$I290)</f>
        <v>0</v>
      </c>
      <c r="U290" t="str">
        <f>INDEX('CFDA-Defs'!$C$2:$C$68000,MATCH(I290,'CFDA-Defs'!$B$2:$B$68000))</f>
        <v>National Institutes Of Health, Department Of Health And Human Services</v>
      </c>
      <c r="V290" t="str">
        <f>INDEX('CFDA-Defs'!$A$2:$A$68000,MATCH(I290,'CFDA-Defs'!$B$2:$B$68000))</f>
        <v>Human Genome Research</v>
      </c>
    </row>
    <row r="291" spans="1:22">
      <c r="A291" s="1">
        <v>39977</v>
      </c>
      <c r="B291" s="1">
        <v>41158</v>
      </c>
      <c r="C291" t="s">
        <v>112</v>
      </c>
      <c r="D291" t="s">
        <v>113</v>
      </c>
      <c r="E291" t="s">
        <v>15</v>
      </c>
      <c r="F291" t="s">
        <v>12</v>
      </c>
      <c r="G291" t="s">
        <v>106</v>
      </c>
      <c r="H291" t="s">
        <v>114</v>
      </c>
      <c r="I291">
        <v>93.171999999999997</v>
      </c>
      <c r="J291" s="9">
        <f ca="1">COUNTIF(OFFSET(Unit_CFDAs!A$2,0,0,COUNTA(Unit_CFDAs!A$2:A$68000),1),$I291)</f>
        <v>1</v>
      </c>
      <c r="K291" s="9">
        <f ca="1">COUNTIF(OFFSET(Unit_CFDAs!B$2,0,0,COUNTA(Unit_CFDAs!B$2:B$68000),1),$I291)</f>
        <v>1</v>
      </c>
      <c r="L291" s="9">
        <f ca="1">COUNTIF(OFFSET(Unit_CFDAs!C$2,0,0,COUNTA(Unit_CFDAs!C$2:C$68000),1),$I291)</f>
        <v>0</v>
      </c>
      <c r="M291" s="9">
        <f ca="1">COUNTIF(OFFSET(Unit_CFDAs!D$2,0,0,COUNTA(Unit_CFDAs!D$2:D$68000),1),$I291)</f>
        <v>0</v>
      </c>
      <c r="N291" s="9">
        <f ca="1">COUNTIF(OFFSET(Unit_CFDAs!E$2,0,0,COUNTA(Unit_CFDAs!E$2:E$68000),1),$I291)</f>
        <v>0</v>
      </c>
      <c r="O291" s="10">
        <f ca="1">COUNTIF(OFFSET(Unit_CFDAs!F$2,0,0,COUNTA(Unit_CFDAs!F$2:F$68000),1),$I291)</f>
        <v>0</v>
      </c>
      <c r="P291" s="13">
        <f ca="1">COUNTIF(OFFSET(Unit_CFDAs!G$2,0,0,COUNTA(Unit_CFDAs!G$2:G$68000),1),$I291)</f>
        <v>0</v>
      </c>
      <c r="Q291" s="13">
        <f ca="1">COUNTIF(OFFSET(Unit_CFDAs!H$2,0,0,COUNTA(Unit_CFDAs!H$2:H$68000),1),$I291)</f>
        <v>0</v>
      </c>
      <c r="R291" s="13">
        <f ca="1">COUNTIF(OFFSET(Unit_CFDAs!I$2,0,0,COUNTA(Unit_CFDAs!I$2:I$68000),1),$I291)</f>
        <v>0</v>
      </c>
      <c r="S291" s="13">
        <f ca="1">COUNTIF(OFFSET(Unit_CFDAs!J$2,0,0,COUNTA(Unit_CFDAs!J$2:J$68000),1),$I291)</f>
        <v>0</v>
      </c>
      <c r="T291" s="13">
        <f ca="1">COUNTIF(OFFSET(Unit_CFDAs!K$2,0,0,COUNTA(Unit_CFDAs!K$2:K$68000),1),$I291)</f>
        <v>0</v>
      </c>
      <c r="U291" t="str">
        <f>INDEX('CFDA-Defs'!$C$2:$C$68000,MATCH(I291,'CFDA-Defs'!$B$2:$B$68000))</f>
        <v>National Institutes Of Health, Department Of Health And Human Services</v>
      </c>
      <c r="V291" t="str">
        <f>INDEX('CFDA-Defs'!$A$2:$A$68000,MATCH(I291,'CFDA-Defs'!$B$2:$B$68000))</f>
        <v>Human Genome Research</v>
      </c>
    </row>
    <row r="292" spans="1:22">
      <c r="A292" s="1">
        <v>39970</v>
      </c>
      <c r="B292" s="1">
        <v>41158</v>
      </c>
      <c r="C292" t="s">
        <v>213</v>
      </c>
      <c r="D292" t="s">
        <v>214</v>
      </c>
      <c r="E292" t="s">
        <v>15</v>
      </c>
      <c r="F292" t="s">
        <v>12</v>
      </c>
      <c r="G292" t="s">
        <v>215</v>
      </c>
      <c r="H292" t="s">
        <v>216</v>
      </c>
      <c r="I292">
        <v>93.855000000000004</v>
      </c>
      <c r="J292" s="9">
        <f ca="1">COUNTIF(OFFSET(Unit_CFDAs!A$2,0,0,COUNTA(Unit_CFDAs!A$2:A$68000),1),$I292)</f>
        <v>1</v>
      </c>
      <c r="K292" s="9">
        <f ca="1">COUNTIF(OFFSET(Unit_CFDAs!B$2,0,0,COUNTA(Unit_CFDAs!B$2:B$68000),1),$I292)</f>
        <v>1</v>
      </c>
      <c r="L292" s="9">
        <f ca="1">COUNTIF(OFFSET(Unit_CFDAs!C$2,0,0,COUNTA(Unit_CFDAs!C$2:C$68000),1),$I292)</f>
        <v>1</v>
      </c>
      <c r="M292" s="9">
        <f ca="1">COUNTIF(OFFSET(Unit_CFDAs!D$2,0,0,COUNTA(Unit_CFDAs!D$2:D$68000),1),$I292)</f>
        <v>0</v>
      </c>
      <c r="N292" s="9">
        <f ca="1">COUNTIF(OFFSET(Unit_CFDAs!E$2,0,0,COUNTA(Unit_CFDAs!E$2:E$68000),1),$I292)</f>
        <v>0</v>
      </c>
      <c r="O292" s="10">
        <f ca="1">COUNTIF(OFFSET(Unit_CFDAs!F$2,0,0,COUNTA(Unit_CFDAs!F$2:F$68000),1),$I292)</f>
        <v>0</v>
      </c>
      <c r="P292" s="13">
        <f ca="1">COUNTIF(OFFSET(Unit_CFDAs!G$2,0,0,COUNTA(Unit_CFDAs!G$2:G$68000),1),$I292)</f>
        <v>0</v>
      </c>
      <c r="Q292" s="13">
        <f ca="1">COUNTIF(OFFSET(Unit_CFDAs!H$2,0,0,COUNTA(Unit_CFDAs!H$2:H$68000),1),$I292)</f>
        <v>0</v>
      </c>
      <c r="R292" s="13">
        <f ca="1">COUNTIF(OFFSET(Unit_CFDAs!I$2,0,0,COUNTA(Unit_CFDAs!I$2:I$68000),1),$I292)</f>
        <v>1</v>
      </c>
      <c r="S292" s="13">
        <f ca="1">COUNTIF(OFFSET(Unit_CFDAs!J$2,0,0,COUNTA(Unit_CFDAs!J$2:J$68000),1),$I292)</f>
        <v>0</v>
      </c>
      <c r="T292" s="13">
        <f ca="1">COUNTIF(OFFSET(Unit_CFDAs!K$2,0,0,COUNTA(Unit_CFDAs!K$2:K$68000),1),$I292)</f>
        <v>0</v>
      </c>
      <c r="U292" t="str">
        <f>INDEX('CFDA-Defs'!$C$2:$C$68000,MATCH(I292,'CFDA-Defs'!$B$2:$B$68000))</f>
        <v>National Institutes Of Health, Department Of Health And Human Services</v>
      </c>
      <c r="V292" t="str">
        <f>INDEX('CFDA-Defs'!$A$2:$A$68000,MATCH(I292,'CFDA-Defs'!$B$2:$B$68000))</f>
        <v>Allergy and Infectious Diseases Research</v>
      </c>
    </row>
    <row r="293" spans="1:22">
      <c r="A293" s="1">
        <v>39954</v>
      </c>
      <c r="B293" s="1">
        <v>41158</v>
      </c>
      <c r="C293" t="s">
        <v>154</v>
      </c>
      <c r="D293" t="s">
        <v>155</v>
      </c>
      <c r="E293" t="s">
        <v>15</v>
      </c>
      <c r="F293">
        <v>499999</v>
      </c>
      <c r="G293" t="s">
        <v>156</v>
      </c>
      <c r="H293" t="s">
        <v>157</v>
      </c>
      <c r="I293">
        <v>93.171999999999997</v>
      </c>
      <c r="J293" s="9">
        <f ca="1">COUNTIF(OFFSET(Unit_CFDAs!A$2,0,0,COUNTA(Unit_CFDAs!A$2:A$68000),1),$I293)</f>
        <v>1</v>
      </c>
      <c r="K293" s="9">
        <f ca="1">COUNTIF(OFFSET(Unit_CFDAs!B$2,0,0,COUNTA(Unit_CFDAs!B$2:B$68000),1),$I293)</f>
        <v>1</v>
      </c>
      <c r="L293" s="9">
        <f ca="1">COUNTIF(OFFSET(Unit_CFDAs!C$2,0,0,COUNTA(Unit_CFDAs!C$2:C$68000),1),$I293)</f>
        <v>0</v>
      </c>
      <c r="M293" s="9">
        <f ca="1">COUNTIF(OFFSET(Unit_CFDAs!D$2,0,0,COUNTA(Unit_CFDAs!D$2:D$68000),1),$I293)</f>
        <v>0</v>
      </c>
      <c r="N293" s="9">
        <f ca="1">COUNTIF(OFFSET(Unit_CFDAs!E$2,0,0,COUNTA(Unit_CFDAs!E$2:E$68000),1),$I293)</f>
        <v>0</v>
      </c>
      <c r="O293" s="10">
        <f ca="1">COUNTIF(OFFSET(Unit_CFDAs!F$2,0,0,COUNTA(Unit_CFDAs!F$2:F$68000),1),$I293)</f>
        <v>0</v>
      </c>
      <c r="P293" s="13">
        <f ca="1">COUNTIF(OFFSET(Unit_CFDAs!G$2,0,0,COUNTA(Unit_CFDAs!G$2:G$68000),1),$I293)</f>
        <v>0</v>
      </c>
      <c r="Q293" s="13">
        <f ca="1">COUNTIF(OFFSET(Unit_CFDAs!H$2,0,0,COUNTA(Unit_CFDAs!H$2:H$68000),1),$I293)</f>
        <v>0</v>
      </c>
      <c r="R293" s="13">
        <f ca="1">COUNTIF(OFFSET(Unit_CFDAs!I$2,0,0,COUNTA(Unit_CFDAs!I$2:I$68000),1),$I293)</f>
        <v>0</v>
      </c>
      <c r="S293" s="13">
        <f ca="1">COUNTIF(OFFSET(Unit_CFDAs!J$2,0,0,COUNTA(Unit_CFDAs!J$2:J$68000),1),$I293)</f>
        <v>0</v>
      </c>
      <c r="T293" s="13">
        <f ca="1">COUNTIF(OFFSET(Unit_CFDAs!K$2,0,0,COUNTA(Unit_CFDAs!K$2:K$68000),1),$I293)</f>
        <v>0</v>
      </c>
      <c r="U293" t="str">
        <f>INDEX('CFDA-Defs'!$C$2:$C$68000,MATCH(I293,'CFDA-Defs'!$B$2:$B$68000))</f>
        <v>National Institutes Of Health, Department Of Health And Human Services</v>
      </c>
      <c r="V293" t="str">
        <f>INDEX('CFDA-Defs'!$A$2:$A$68000,MATCH(I293,'CFDA-Defs'!$B$2:$B$68000))</f>
        <v>Human Genome Research</v>
      </c>
    </row>
    <row r="294" spans="1:22">
      <c r="A294" s="1">
        <v>39947</v>
      </c>
      <c r="B294" s="1">
        <v>41158</v>
      </c>
      <c r="C294" t="s">
        <v>28</v>
      </c>
      <c r="D294" t="s">
        <v>29</v>
      </c>
      <c r="E294" t="s">
        <v>15</v>
      </c>
      <c r="F294">
        <v>250000</v>
      </c>
      <c r="G294" t="s">
        <v>30</v>
      </c>
      <c r="H294" t="s">
        <v>31</v>
      </c>
      <c r="I294">
        <v>93.846999999999994</v>
      </c>
      <c r="J294" s="9">
        <f ca="1">COUNTIF(OFFSET(Unit_CFDAs!A$2,0,0,COUNTA(Unit_CFDAs!A$2:A$68000),1),$I294)</f>
        <v>1</v>
      </c>
      <c r="K294" s="9">
        <f ca="1">COUNTIF(OFFSET(Unit_CFDAs!B$2,0,0,COUNTA(Unit_CFDAs!B$2:B$68000),1),$I294)</f>
        <v>0</v>
      </c>
      <c r="L294" s="9">
        <f ca="1">COUNTIF(OFFSET(Unit_CFDAs!C$2,0,0,COUNTA(Unit_CFDAs!C$2:C$68000),1),$I294)</f>
        <v>1</v>
      </c>
      <c r="M294" s="9">
        <f ca="1">COUNTIF(OFFSET(Unit_CFDAs!D$2,0,0,COUNTA(Unit_CFDAs!D$2:D$68000),1),$I294)</f>
        <v>1</v>
      </c>
      <c r="N294" s="9">
        <f ca="1">COUNTIF(OFFSET(Unit_CFDAs!E$2,0,0,COUNTA(Unit_CFDAs!E$2:E$68000),1),$I294)</f>
        <v>0</v>
      </c>
      <c r="O294" s="10">
        <f ca="1">COUNTIF(OFFSET(Unit_CFDAs!F$2,0,0,COUNTA(Unit_CFDAs!F$2:F$68000),1),$I294)</f>
        <v>0</v>
      </c>
      <c r="P294" s="13">
        <f ca="1">COUNTIF(OFFSET(Unit_CFDAs!G$2,0,0,COUNTA(Unit_CFDAs!G$2:G$68000),1),$I294)</f>
        <v>0</v>
      </c>
      <c r="Q294" s="13">
        <f ca="1">COUNTIF(OFFSET(Unit_CFDAs!H$2,0,0,COUNTA(Unit_CFDAs!H$2:H$68000),1),$I294)</f>
        <v>0</v>
      </c>
      <c r="R294" s="13">
        <f ca="1">COUNTIF(OFFSET(Unit_CFDAs!I$2,0,0,COUNTA(Unit_CFDAs!I$2:I$68000),1),$I294)</f>
        <v>1</v>
      </c>
      <c r="S294" s="13">
        <f ca="1">COUNTIF(OFFSET(Unit_CFDAs!J$2,0,0,COUNTA(Unit_CFDAs!J$2:J$68000),1),$I294)</f>
        <v>1</v>
      </c>
      <c r="T294" s="13">
        <f ca="1">COUNTIF(OFFSET(Unit_CFDAs!K$2,0,0,COUNTA(Unit_CFDAs!K$2:K$68000),1),$I294)</f>
        <v>0</v>
      </c>
      <c r="U294" t="str">
        <f>INDEX('CFDA-Defs'!$C$2:$C$68000,MATCH(I294,'CFDA-Defs'!$B$2:$B$68000))</f>
        <v>National Institutes Of Health, Department Of Health And Human Services</v>
      </c>
      <c r="V294" t="str">
        <f>INDEX('CFDA-Defs'!$A$2:$A$68000,MATCH(I294,'CFDA-Defs'!$B$2:$B$68000))</f>
        <v>Diabetes, Digestive, and Kidney Diseases Extramural Research</v>
      </c>
    </row>
    <row r="295" spans="1:22">
      <c r="A295" s="1">
        <v>39935</v>
      </c>
      <c r="B295" s="1">
        <v>41158</v>
      </c>
      <c r="C295" t="s">
        <v>189</v>
      </c>
      <c r="D295" t="s">
        <v>190</v>
      </c>
      <c r="E295" t="s">
        <v>15</v>
      </c>
      <c r="F295" t="s">
        <v>12</v>
      </c>
      <c r="G295" t="s">
        <v>191</v>
      </c>
      <c r="H295" t="s">
        <v>192</v>
      </c>
      <c r="I295">
        <v>93.866</v>
      </c>
      <c r="J295" s="9">
        <f ca="1">COUNTIF(OFFSET(Unit_CFDAs!A$2,0,0,COUNTA(Unit_CFDAs!A$2:A$68000),1),$I295)</f>
        <v>1</v>
      </c>
      <c r="K295" s="9">
        <f ca="1">COUNTIF(OFFSET(Unit_CFDAs!B$2,0,0,COUNTA(Unit_CFDAs!B$2:B$68000),1),$I295)</f>
        <v>0</v>
      </c>
      <c r="L295" s="9">
        <f ca="1">COUNTIF(OFFSET(Unit_CFDAs!C$2,0,0,COUNTA(Unit_CFDAs!C$2:C$68000),1),$I295)</f>
        <v>1</v>
      </c>
      <c r="M295" s="9">
        <f ca="1">COUNTIF(OFFSET(Unit_CFDAs!D$2,0,0,COUNTA(Unit_CFDAs!D$2:D$68000),1),$I295)</f>
        <v>1</v>
      </c>
      <c r="N295" s="9">
        <f ca="1">COUNTIF(OFFSET(Unit_CFDAs!E$2,0,0,COUNTA(Unit_CFDAs!E$2:E$68000),1),$I295)</f>
        <v>0</v>
      </c>
      <c r="O295" s="10">
        <f ca="1">COUNTIF(OFFSET(Unit_CFDAs!F$2,0,0,COUNTA(Unit_CFDAs!F$2:F$68000),1),$I295)</f>
        <v>2</v>
      </c>
      <c r="P295" s="13">
        <f ca="1">COUNTIF(OFFSET(Unit_CFDAs!G$2,0,0,COUNTA(Unit_CFDAs!G$2:G$68000),1),$I295)</f>
        <v>0</v>
      </c>
      <c r="Q295" s="13">
        <f ca="1">COUNTIF(OFFSET(Unit_CFDAs!H$2,0,0,COUNTA(Unit_CFDAs!H$2:H$68000),1),$I295)</f>
        <v>0</v>
      </c>
      <c r="R295" s="13">
        <f ca="1">COUNTIF(OFFSET(Unit_CFDAs!I$2,0,0,COUNTA(Unit_CFDAs!I$2:I$68000),1),$I295)</f>
        <v>1</v>
      </c>
      <c r="S295" s="13">
        <f ca="1">COUNTIF(OFFSET(Unit_CFDAs!J$2,0,0,COUNTA(Unit_CFDAs!J$2:J$68000),1),$I295)</f>
        <v>1</v>
      </c>
      <c r="T295" s="13">
        <f ca="1">COUNTIF(OFFSET(Unit_CFDAs!K$2,0,0,COUNTA(Unit_CFDAs!K$2:K$68000),1),$I295)</f>
        <v>0</v>
      </c>
      <c r="U295" t="str">
        <f>INDEX('CFDA-Defs'!$C$2:$C$68000,MATCH(I295,'CFDA-Defs'!$B$2:$B$68000))</f>
        <v>National Institutes Of Health, Department Of Health And Human Services</v>
      </c>
      <c r="V295" t="str">
        <f>INDEX('CFDA-Defs'!$A$2:$A$68000,MATCH(I295,'CFDA-Defs'!$B$2:$B$68000))</f>
        <v>Aging Research</v>
      </c>
    </row>
    <row r="296" spans="1:22">
      <c r="A296" s="1">
        <v>39926</v>
      </c>
      <c r="B296" s="1">
        <v>41158</v>
      </c>
      <c r="C296" t="s">
        <v>44</v>
      </c>
      <c r="D296" t="s">
        <v>45</v>
      </c>
      <c r="E296" t="s">
        <v>15</v>
      </c>
      <c r="F296">
        <v>200000</v>
      </c>
      <c r="G296" t="s">
        <v>46</v>
      </c>
      <c r="H296" t="s">
        <v>47</v>
      </c>
      <c r="I296">
        <v>93.361000000000004</v>
      </c>
      <c r="J296" s="9">
        <f ca="1">COUNTIF(OFFSET(Unit_CFDAs!A$2,0,0,COUNTA(Unit_CFDAs!A$2:A$68000),1),$I296)</f>
        <v>0</v>
      </c>
      <c r="K296" s="9">
        <f ca="1">COUNTIF(OFFSET(Unit_CFDAs!B$2,0,0,COUNTA(Unit_CFDAs!B$2:B$68000),1),$I296)</f>
        <v>1</v>
      </c>
      <c r="L296" s="9">
        <f ca="1">COUNTIF(OFFSET(Unit_CFDAs!C$2,0,0,COUNTA(Unit_CFDAs!C$2:C$68000),1),$I296)</f>
        <v>1</v>
      </c>
      <c r="M296" s="9">
        <f ca="1">COUNTIF(OFFSET(Unit_CFDAs!D$2,0,0,COUNTA(Unit_CFDAs!D$2:D$68000),1),$I296)</f>
        <v>1</v>
      </c>
      <c r="N296" s="9">
        <f ca="1">COUNTIF(OFFSET(Unit_CFDAs!E$2,0,0,COUNTA(Unit_CFDAs!E$2:E$68000),1),$I296)</f>
        <v>1</v>
      </c>
      <c r="O296" s="10">
        <f ca="1">COUNTIF(OFFSET(Unit_CFDAs!F$2,0,0,COUNTA(Unit_CFDAs!F$2:F$68000),1),$I296)</f>
        <v>2</v>
      </c>
      <c r="P296" s="13">
        <f ca="1">COUNTIF(OFFSET(Unit_CFDAs!G$2,0,0,COUNTA(Unit_CFDAs!G$2:G$68000),1),$I296)</f>
        <v>0</v>
      </c>
      <c r="Q296" s="13">
        <f ca="1">COUNTIF(OFFSET(Unit_CFDAs!H$2,0,0,COUNTA(Unit_CFDAs!H$2:H$68000),1),$I296)</f>
        <v>1</v>
      </c>
      <c r="R296" s="13">
        <f ca="1">COUNTIF(OFFSET(Unit_CFDAs!I$2,0,0,COUNTA(Unit_CFDAs!I$2:I$68000),1),$I296)</f>
        <v>0</v>
      </c>
      <c r="S296" s="13">
        <f ca="1">COUNTIF(OFFSET(Unit_CFDAs!J$2,0,0,COUNTA(Unit_CFDAs!J$2:J$68000),1),$I296)</f>
        <v>1</v>
      </c>
      <c r="T296" s="13">
        <f ca="1">COUNTIF(OFFSET(Unit_CFDAs!K$2,0,0,COUNTA(Unit_CFDAs!K$2:K$68000),1),$I296)</f>
        <v>1</v>
      </c>
      <c r="U296" t="str">
        <f>INDEX('CFDA-Defs'!$C$2:$C$68000,MATCH(I296,'CFDA-Defs'!$B$2:$B$68000))</f>
        <v>National Institutes Of Health, Department Of Health And Human Services</v>
      </c>
      <c r="V296" t="str">
        <f>INDEX('CFDA-Defs'!$A$2:$A$68000,MATCH(I296,'CFDA-Defs'!$B$2:$B$68000))</f>
        <v>Nursing Research</v>
      </c>
    </row>
    <row r="297" spans="1:22">
      <c r="A297" s="1">
        <v>39926</v>
      </c>
      <c r="B297" s="1">
        <v>41158</v>
      </c>
      <c r="C297" t="s">
        <v>185</v>
      </c>
      <c r="D297" t="s">
        <v>186</v>
      </c>
      <c r="E297" t="s">
        <v>15</v>
      </c>
      <c r="F297" t="s">
        <v>12</v>
      </c>
      <c r="G297" t="s">
        <v>187</v>
      </c>
      <c r="H297" t="s">
        <v>188</v>
      </c>
      <c r="I297">
        <v>93.361000000000004</v>
      </c>
      <c r="J297" s="9">
        <f ca="1">COUNTIF(OFFSET(Unit_CFDAs!A$2,0,0,COUNTA(Unit_CFDAs!A$2:A$68000),1),$I297)</f>
        <v>0</v>
      </c>
      <c r="K297" s="9">
        <f ca="1">COUNTIF(OFFSET(Unit_CFDAs!B$2,0,0,COUNTA(Unit_CFDAs!B$2:B$68000),1),$I297)</f>
        <v>1</v>
      </c>
      <c r="L297" s="9">
        <f ca="1">COUNTIF(OFFSET(Unit_CFDAs!C$2,0,0,COUNTA(Unit_CFDAs!C$2:C$68000),1),$I297)</f>
        <v>1</v>
      </c>
      <c r="M297" s="9">
        <f ca="1">COUNTIF(OFFSET(Unit_CFDAs!D$2,0,0,COUNTA(Unit_CFDAs!D$2:D$68000),1),$I297)</f>
        <v>1</v>
      </c>
      <c r="N297" s="9">
        <f ca="1">COUNTIF(OFFSET(Unit_CFDAs!E$2,0,0,COUNTA(Unit_CFDAs!E$2:E$68000),1),$I297)</f>
        <v>1</v>
      </c>
      <c r="O297" s="10">
        <f ca="1">COUNTIF(OFFSET(Unit_CFDAs!F$2,0,0,COUNTA(Unit_CFDAs!F$2:F$68000),1),$I297)</f>
        <v>2</v>
      </c>
      <c r="P297" s="13">
        <f ca="1">COUNTIF(OFFSET(Unit_CFDAs!G$2,0,0,COUNTA(Unit_CFDAs!G$2:G$68000),1),$I297)</f>
        <v>0</v>
      </c>
      <c r="Q297" s="13">
        <f ca="1">COUNTIF(OFFSET(Unit_CFDAs!H$2,0,0,COUNTA(Unit_CFDAs!H$2:H$68000),1),$I297)</f>
        <v>1</v>
      </c>
      <c r="R297" s="13">
        <f ca="1">COUNTIF(OFFSET(Unit_CFDAs!I$2,0,0,COUNTA(Unit_CFDAs!I$2:I$68000),1),$I297)</f>
        <v>0</v>
      </c>
      <c r="S297" s="13">
        <f ca="1">COUNTIF(OFFSET(Unit_CFDAs!J$2,0,0,COUNTA(Unit_CFDAs!J$2:J$68000),1),$I297)</f>
        <v>1</v>
      </c>
      <c r="T297" s="13">
        <f ca="1">COUNTIF(OFFSET(Unit_CFDAs!K$2,0,0,COUNTA(Unit_CFDAs!K$2:K$68000),1),$I297)</f>
        <v>1</v>
      </c>
      <c r="U297" t="str">
        <f>INDEX('CFDA-Defs'!$C$2:$C$68000,MATCH(I297,'CFDA-Defs'!$B$2:$B$68000))</f>
        <v>National Institutes Of Health, Department Of Health And Human Services</v>
      </c>
      <c r="V297" t="str">
        <f>INDEX('CFDA-Defs'!$A$2:$A$68000,MATCH(I297,'CFDA-Defs'!$B$2:$B$68000))</f>
        <v>Nursing Research</v>
      </c>
    </row>
    <row r="298" spans="1:22">
      <c r="A298" s="1">
        <v>39926</v>
      </c>
      <c r="B298" s="1">
        <v>41158</v>
      </c>
      <c r="C298" t="s">
        <v>205</v>
      </c>
      <c r="D298" t="s">
        <v>206</v>
      </c>
      <c r="E298" t="s">
        <v>15</v>
      </c>
      <c r="F298">
        <v>200000</v>
      </c>
      <c r="G298" t="s">
        <v>207</v>
      </c>
      <c r="H298" t="s">
        <v>208</v>
      </c>
      <c r="I298">
        <v>93.361000000000004</v>
      </c>
      <c r="J298" s="9">
        <f ca="1">COUNTIF(OFFSET(Unit_CFDAs!A$2,0,0,COUNTA(Unit_CFDAs!A$2:A$68000),1),$I298)</f>
        <v>0</v>
      </c>
      <c r="K298" s="9">
        <f ca="1">COUNTIF(OFFSET(Unit_CFDAs!B$2,0,0,COUNTA(Unit_CFDAs!B$2:B$68000),1),$I298)</f>
        <v>1</v>
      </c>
      <c r="L298" s="9">
        <f ca="1">COUNTIF(OFFSET(Unit_CFDAs!C$2,0,0,COUNTA(Unit_CFDAs!C$2:C$68000),1),$I298)</f>
        <v>1</v>
      </c>
      <c r="M298" s="9">
        <f ca="1">COUNTIF(OFFSET(Unit_CFDAs!D$2,0,0,COUNTA(Unit_CFDAs!D$2:D$68000),1),$I298)</f>
        <v>1</v>
      </c>
      <c r="N298" s="9">
        <f ca="1">COUNTIF(OFFSET(Unit_CFDAs!E$2,0,0,COUNTA(Unit_CFDAs!E$2:E$68000),1),$I298)</f>
        <v>1</v>
      </c>
      <c r="O298" s="10">
        <f ca="1">COUNTIF(OFFSET(Unit_CFDAs!F$2,0,0,COUNTA(Unit_CFDAs!F$2:F$68000),1),$I298)</f>
        <v>2</v>
      </c>
      <c r="P298" s="13">
        <f ca="1">COUNTIF(OFFSET(Unit_CFDAs!G$2,0,0,COUNTA(Unit_CFDAs!G$2:G$68000),1),$I298)</f>
        <v>0</v>
      </c>
      <c r="Q298" s="13">
        <f ca="1">COUNTIF(OFFSET(Unit_CFDAs!H$2,0,0,COUNTA(Unit_CFDAs!H$2:H$68000),1),$I298)</f>
        <v>1</v>
      </c>
      <c r="R298" s="13">
        <f ca="1">COUNTIF(OFFSET(Unit_CFDAs!I$2,0,0,COUNTA(Unit_CFDAs!I$2:I$68000),1),$I298)</f>
        <v>0</v>
      </c>
      <c r="S298" s="13">
        <f ca="1">COUNTIF(OFFSET(Unit_CFDAs!J$2,0,0,COUNTA(Unit_CFDAs!J$2:J$68000),1),$I298)</f>
        <v>1</v>
      </c>
      <c r="T298" s="13">
        <f ca="1">COUNTIF(OFFSET(Unit_CFDAs!K$2,0,0,COUNTA(Unit_CFDAs!K$2:K$68000),1),$I298)</f>
        <v>1</v>
      </c>
      <c r="U298" t="str">
        <f>INDEX('CFDA-Defs'!$C$2:$C$68000,MATCH(I298,'CFDA-Defs'!$B$2:$B$68000))</f>
        <v>National Institutes Of Health, Department Of Health And Human Services</v>
      </c>
      <c r="V298" t="str">
        <f>INDEX('CFDA-Defs'!$A$2:$A$68000,MATCH(I298,'CFDA-Defs'!$B$2:$B$68000))</f>
        <v>Nursing Research</v>
      </c>
    </row>
    <row r="299" spans="1:22">
      <c r="A299" s="1">
        <v>39926</v>
      </c>
      <c r="B299" s="1">
        <v>41158</v>
      </c>
      <c r="C299" t="s">
        <v>209</v>
      </c>
      <c r="D299" t="s">
        <v>210</v>
      </c>
      <c r="E299" t="s">
        <v>15</v>
      </c>
      <c r="F299" t="s">
        <v>12</v>
      </c>
      <c r="G299" t="s">
        <v>211</v>
      </c>
      <c r="H299" t="s">
        <v>212</v>
      </c>
      <c r="I299">
        <v>93.361000000000004</v>
      </c>
      <c r="J299" s="9">
        <f ca="1">COUNTIF(OFFSET(Unit_CFDAs!A$2,0,0,COUNTA(Unit_CFDAs!A$2:A$68000),1),$I299)</f>
        <v>0</v>
      </c>
      <c r="K299" s="9">
        <f ca="1">COUNTIF(OFFSET(Unit_CFDAs!B$2,0,0,COUNTA(Unit_CFDAs!B$2:B$68000),1),$I299)</f>
        <v>1</v>
      </c>
      <c r="L299" s="9">
        <f ca="1">COUNTIF(OFFSET(Unit_CFDAs!C$2,0,0,COUNTA(Unit_CFDAs!C$2:C$68000),1),$I299)</f>
        <v>1</v>
      </c>
      <c r="M299" s="9">
        <f ca="1">COUNTIF(OFFSET(Unit_CFDAs!D$2,0,0,COUNTA(Unit_CFDAs!D$2:D$68000),1),$I299)</f>
        <v>1</v>
      </c>
      <c r="N299" s="9">
        <f ca="1">COUNTIF(OFFSET(Unit_CFDAs!E$2,0,0,COUNTA(Unit_CFDAs!E$2:E$68000),1),$I299)</f>
        <v>1</v>
      </c>
      <c r="O299" s="10">
        <f ca="1">COUNTIF(OFFSET(Unit_CFDAs!F$2,0,0,COUNTA(Unit_CFDAs!F$2:F$68000),1),$I299)</f>
        <v>2</v>
      </c>
      <c r="P299" s="13">
        <f ca="1">COUNTIF(OFFSET(Unit_CFDAs!G$2,0,0,COUNTA(Unit_CFDAs!G$2:G$68000),1),$I299)</f>
        <v>0</v>
      </c>
      <c r="Q299" s="13">
        <f ca="1">COUNTIF(OFFSET(Unit_CFDAs!H$2,0,0,COUNTA(Unit_CFDAs!H$2:H$68000),1),$I299)</f>
        <v>1</v>
      </c>
      <c r="R299" s="13">
        <f ca="1">COUNTIF(OFFSET(Unit_CFDAs!I$2,0,0,COUNTA(Unit_CFDAs!I$2:I$68000),1),$I299)</f>
        <v>0</v>
      </c>
      <c r="S299" s="13">
        <f ca="1">COUNTIF(OFFSET(Unit_CFDAs!J$2,0,0,COUNTA(Unit_CFDAs!J$2:J$68000),1),$I299)</f>
        <v>1</v>
      </c>
      <c r="T299" s="13">
        <f ca="1">COUNTIF(OFFSET(Unit_CFDAs!K$2,0,0,COUNTA(Unit_CFDAs!K$2:K$68000),1),$I299)</f>
        <v>1</v>
      </c>
      <c r="U299" t="str">
        <f>INDEX('CFDA-Defs'!$C$2:$C$68000,MATCH(I299,'CFDA-Defs'!$B$2:$B$68000))</f>
        <v>National Institutes Of Health, Department Of Health And Human Services</v>
      </c>
      <c r="V299" t="str">
        <f>INDEX('CFDA-Defs'!$A$2:$A$68000,MATCH(I299,'CFDA-Defs'!$B$2:$B$68000))</f>
        <v>Nursing Research</v>
      </c>
    </row>
    <row r="300" spans="1:22">
      <c r="A300" s="1">
        <v>39893</v>
      </c>
      <c r="B300" s="1">
        <v>41158</v>
      </c>
      <c r="C300" t="s">
        <v>142</v>
      </c>
      <c r="D300" t="s">
        <v>143</v>
      </c>
      <c r="E300" t="s">
        <v>15</v>
      </c>
      <c r="F300" t="s">
        <v>12</v>
      </c>
      <c r="G300" t="s">
        <v>144</v>
      </c>
      <c r="H300" t="s">
        <v>145</v>
      </c>
      <c r="I300">
        <v>93.173000000000002</v>
      </c>
      <c r="J300" s="9">
        <f ca="1">COUNTIF(OFFSET(Unit_CFDAs!A$2,0,0,COUNTA(Unit_CFDAs!A$2:A$68000),1),$I300)</f>
        <v>0</v>
      </c>
      <c r="K300" s="9">
        <f ca="1">COUNTIF(OFFSET(Unit_CFDAs!B$2,0,0,COUNTA(Unit_CFDAs!B$2:B$68000),1),$I300)</f>
        <v>1</v>
      </c>
      <c r="L300" s="9">
        <f ca="1">COUNTIF(OFFSET(Unit_CFDAs!C$2,0,0,COUNTA(Unit_CFDAs!C$2:C$68000),1),$I300)</f>
        <v>1</v>
      </c>
      <c r="M300" s="9">
        <f ca="1">COUNTIF(OFFSET(Unit_CFDAs!D$2,0,0,COUNTA(Unit_CFDAs!D$2:D$68000),1),$I300)</f>
        <v>0</v>
      </c>
      <c r="N300" s="9">
        <f ca="1">COUNTIF(OFFSET(Unit_CFDAs!E$2,0,0,COUNTA(Unit_CFDAs!E$2:E$68000),1),$I300)</f>
        <v>0</v>
      </c>
      <c r="O300" s="10">
        <f ca="1">COUNTIF(OFFSET(Unit_CFDAs!F$2,0,0,COUNTA(Unit_CFDAs!F$2:F$68000),1),$I300)</f>
        <v>0</v>
      </c>
      <c r="P300" s="13">
        <f ca="1">COUNTIF(OFFSET(Unit_CFDAs!G$2,0,0,COUNTA(Unit_CFDAs!G$2:G$68000),1),$I300)</f>
        <v>0</v>
      </c>
      <c r="Q300" s="13">
        <f ca="1">COUNTIF(OFFSET(Unit_CFDAs!H$2,0,0,COUNTA(Unit_CFDAs!H$2:H$68000),1),$I300)</f>
        <v>0</v>
      </c>
      <c r="R300" s="13">
        <f ca="1">COUNTIF(OFFSET(Unit_CFDAs!I$2,0,0,COUNTA(Unit_CFDAs!I$2:I$68000),1),$I300)</f>
        <v>0</v>
      </c>
      <c r="S300" s="13">
        <f ca="1">COUNTIF(OFFSET(Unit_CFDAs!J$2,0,0,COUNTA(Unit_CFDAs!J$2:J$68000),1),$I300)</f>
        <v>0</v>
      </c>
      <c r="T300" s="13">
        <f ca="1">COUNTIF(OFFSET(Unit_CFDAs!K$2,0,0,COUNTA(Unit_CFDAs!K$2:K$68000),1),$I300)</f>
        <v>0</v>
      </c>
      <c r="U300" t="str">
        <f>INDEX('CFDA-Defs'!$C$2:$C$68000,MATCH(I300,'CFDA-Defs'!$B$2:$B$68000))</f>
        <v>National Institutes Of Health, Department Of Health And Human Services</v>
      </c>
      <c r="V300" t="str">
        <f>INDEX('CFDA-Defs'!$A$2:$A$68000,MATCH(I300,'CFDA-Defs'!$B$2:$B$68000))</f>
        <v>Research Related to Deafness and Communication Disorders</v>
      </c>
    </row>
    <row r="301" spans="1:22">
      <c r="A301" s="1">
        <v>39893</v>
      </c>
      <c r="B301" s="1">
        <v>41158</v>
      </c>
      <c r="C301" t="s">
        <v>146</v>
      </c>
      <c r="D301" t="s">
        <v>147</v>
      </c>
      <c r="E301" t="s">
        <v>15</v>
      </c>
      <c r="F301" t="s">
        <v>12</v>
      </c>
      <c r="G301" t="s">
        <v>148</v>
      </c>
      <c r="H301" t="s">
        <v>149</v>
      </c>
      <c r="I301">
        <v>93.173000000000002</v>
      </c>
      <c r="J301" s="9">
        <f ca="1">COUNTIF(OFFSET(Unit_CFDAs!A$2,0,0,COUNTA(Unit_CFDAs!A$2:A$68000),1),$I301)</f>
        <v>0</v>
      </c>
      <c r="K301" s="9">
        <f ca="1">COUNTIF(OFFSET(Unit_CFDAs!B$2,0,0,COUNTA(Unit_CFDAs!B$2:B$68000),1),$I301)</f>
        <v>1</v>
      </c>
      <c r="L301" s="9">
        <f ca="1">COUNTIF(OFFSET(Unit_CFDAs!C$2,0,0,COUNTA(Unit_CFDAs!C$2:C$68000),1),$I301)</f>
        <v>1</v>
      </c>
      <c r="M301" s="9">
        <f ca="1">COUNTIF(OFFSET(Unit_CFDAs!D$2,0,0,COUNTA(Unit_CFDAs!D$2:D$68000),1),$I301)</f>
        <v>0</v>
      </c>
      <c r="N301" s="9">
        <f ca="1">COUNTIF(OFFSET(Unit_CFDAs!E$2,0,0,COUNTA(Unit_CFDAs!E$2:E$68000),1),$I301)</f>
        <v>0</v>
      </c>
      <c r="O301" s="10">
        <f ca="1">COUNTIF(OFFSET(Unit_CFDAs!F$2,0,0,COUNTA(Unit_CFDAs!F$2:F$68000),1),$I301)</f>
        <v>0</v>
      </c>
      <c r="P301" s="13">
        <f ca="1">COUNTIF(OFFSET(Unit_CFDAs!G$2,0,0,COUNTA(Unit_CFDAs!G$2:G$68000),1),$I301)</f>
        <v>0</v>
      </c>
      <c r="Q301" s="13">
        <f ca="1">COUNTIF(OFFSET(Unit_CFDAs!H$2,0,0,COUNTA(Unit_CFDAs!H$2:H$68000),1),$I301)</f>
        <v>0</v>
      </c>
      <c r="R301" s="13">
        <f ca="1">COUNTIF(OFFSET(Unit_CFDAs!I$2,0,0,COUNTA(Unit_CFDAs!I$2:I$68000),1),$I301)</f>
        <v>0</v>
      </c>
      <c r="S301" s="13">
        <f ca="1">COUNTIF(OFFSET(Unit_CFDAs!J$2,0,0,COUNTA(Unit_CFDAs!J$2:J$68000),1),$I301)</f>
        <v>0</v>
      </c>
      <c r="T301" s="13">
        <f ca="1">COUNTIF(OFFSET(Unit_CFDAs!K$2,0,0,COUNTA(Unit_CFDAs!K$2:K$68000),1),$I301)</f>
        <v>0</v>
      </c>
      <c r="U301" t="str">
        <f>INDEX('CFDA-Defs'!$C$2:$C$68000,MATCH(I301,'CFDA-Defs'!$B$2:$B$68000))</f>
        <v>National Institutes Of Health, Department Of Health And Human Services</v>
      </c>
      <c r="V301" t="str">
        <f>INDEX('CFDA-Defs'!$A$2:$A$68000,MATCH(I301,'CFDA-Defs'!$B$2:$B$68000))</f>
        <v>Research Related to Deafness and Communication Disorders</v>
      </c>
    </row>
    <row r="302" spans="1:22">
      <c r="A302" s="1">
        <v>39864</v>
      </c>
      <c r="B302" s="1">
        <v>41158</v>
      </c>
      <c r="C302" t="s">
        <v>24</v>
      </c>
      <c r="D302" t="s">
        <v>25</v>
      </c>
      <c r="E302" t="s">
        <v>15</v>
      </c>
      <c r="F302" t="s">
        <v>12</v>
      </c>
      <c r="G302" t="s">
        <v>26</v>
      </c>
      <c r="H302" t="s">
        <v>27</v>
      </c>
      <c r="I302">
        <v>93.866</v>
      </c>
      <c r="J302" s="9">
        <f ca="1">COUNTIF(OFFSET(Unit_CFDAs!A$2,0,0,COUNTA(Unit_CFDAs!A$2:A$68000),1),$I302)</f>
        <v>1</v>
      </c>
      <c r="K302" s="9">
        <f ca="1">COUNTIF(OFFSET(Unit_CFDAs!B$2,0,0,COUNTA(Unit_CFDAs!B$2:B$68000),1),$I302)</f>
        <v>0</v>
      </c>
      <c r="L302" s="9">
        <f ca="1">COUNTIF(OFFSET(Unit_CFDAs!C$2,0,0,COUNTA(Unit_CFDAs!C$2:C$68000),1),$I302)</f>
        <v>1</v>
      </c>
      <c r="M302" s="9">
        <f ca="1">COUNTIF(OFFSET(Unit_CFDAs!D$2,0,0,COUNTA(Unit_CFDAs!D$2:D$68000),1),$I302)</f>
        <v>1</v>
      </c>
      <c r="N302" s="9">
        <f ca="1">COUNTIF(OFFSET(Unit_CFDAs!E$2,0,0,COUNTA(Unit_CFDAs!E$2:E$68000),1),$I302)</f>
        <v>0</v>
      </c>
      <c r="O302" s="10">
        <f ca="1">COUNTIF(OFFSET(Unit_CFDAs!F$2,0,0,COUNTA(Unit_CFDAs!F$2:F$68000),1),$I302)</f>
        <v>2</v>
      </c>
      <c r="P302" s="13">
        <f ca="1">COUNTIF(OFFSET(Unit_CFDAs!G$2,0,0,COUNTA(Unit_CFDAs!G$2:G$68000),1),$I302)</f>
        <v>0</v>
      </c>
      <c r="Q302" s="13">
        <f ca="1">COUNTIF(OFFSET(Unit_CFDAs!H$2,0,0,COUNTA(Unit_CFDAs!H$2:H$68000),1),$I302)</f>
        <v>0</v>
      </c>
      <c r="R302" s="13">
        <f ca="1">COUNTIF(OFFSET(Unit_CFDAs!I$2,0,0,COUNTA(Unit_CFDAs!I$2:I$68000),1),$I302)</f>
        <v>1</v>
      </c>
      <c r="S302" s="13">
        <f ca="1">COUNTIF(OFFSET(Unit_CFDAs!J$2,0,0,COUNTA(Unit_CFDAs!J$2:J$68000),1),$I302)</f>
        <v>1</v>
      </c>
      <c r="T302" s="13">
        <f ca="1">COUNTIF(OFFSET(Unit_CFDAs!K$2,0,0,COUNTA(Unit_CFDAs!K$2:K$68000),1),$I302)</f>
        <v>0</v>
      </c>
      <c r="U302" t="str">
        <f>INDEX('CFDA-Defs'!$C$2:$C$68000,MATCH(I302,'CFDA-Defs'!$B$2:$B$68000))</f>
        <v>National Institutes Of Health, Department Of Health And Human Services</v>
      </c>
      <c r="V302" t="str">
        <f>INDEX('CFDA-Defs'!$A$2:$A$68000,MATCH(I302,'CFDA-Defs'!$B$2:$B$68000))</f>
        <v>Aging Research</v>
      </c>
    </row>
    <row r="303" spans="1:22">
      <c r="A303" s="1">
        <v>39864</v>
      </c>
      <c r="B303" s="1">
        <v>41158</v>
      </c>
      <c r="C303" t="s">
        <v>170</v>
      </c>
      <c r="D303" t="s">
        <v>171</v>
      </c>
      <c r="E303" t="s">
        <v>15</v>
      </c>
      <c r="F303">
        <v>200000</v>
      </c>
      <c r="G303" t="s">
        <v>172</v>
      </c>
      <c r="H303" t="s">
        <v>173</v>
      </c>
      <c r="I303">
        <v>93.866</v>
      </c>
      <c r="J303" s="9">
        <f ca="1">COUNTIF(OFFSET(Unit_CFDAs!A$2,0,0,COUNTA(Unit_CFDAs!A$2:A$68000),1),$I303)</f>
        <v>1</v>
      </c>
      <c r="K303" s="9">
        <f ca="1">COUNTIF(OFFSET(Unit_CFDAs!B$2,0,0,COUNTA(Unit_CFDAs!B$2:B$68000),1),$I303)</f>
        <v>0</v>
      </c>
      <c r="L303" s="9">
        <f ca="1">COUNTIF(OFFSET(Unit_CFDAs!C$2,0,0,COUNTA(Unit_CFDAs!C$2:C$68000),1),$I303)</f>
        <v>1</v>
      </c>
      <c r="M303" s="9">
        <f ca="1">COUNTIF(OFFSET(Unit_CFDAs!D$2,0,0,COUNTA(Unit_CFDAs!D$2:D$68000),1),$I303)</f>
        <v>1</v>
      </c>
      <c r="N303" s="9">
        <f ca="1">COUNTIF(OFFSET(Unit_CFDAs!E$2,0,0,COUNTA(Unit_CFDAs!E$2:E$68000),1),$I303)</f>
        <v>0</v>
      </c>
      <c r="O303" s="10">
        <f ca="1">COUNTIF(OFFSET(Unit_CFDAs!F$2,0,0,COUNTA(Unit_CFDAs!F$2:F$68000),1),$I303)</f>
        <v>2</v>
      </c>
      <c r="P303" s="13">
        <f ca="1">COUNTIF(OFFSET(Unit_CFDAs!G$2,0,0,COUNTA(Unit_CFDAs!G$2:G$68000),1),$I303)</f>
        <v>0</v>
      </c>
      <c r="Q303" s="13">
        <f ca="1">COUNTIF(OFFSET(Unit_CFDAs!H$2,0,0,COUNTA(Unit_CFDAs!H$2:H$68000),1),$I303)</f>
        <v>0</v>
      </c>
      <c r="R303" s="13">
        <f ca="1">COUNTIF(OFFSET(Unit_CFDAs!I$2,0,0,COUNTA(Unit_CFDAs!I$2:I$68000),1),$I303)</f>
        <v>1</v>
      </c>
      <c r="S303" s="13">
        <f ca="1">COUNTIF(OFFSET(Unit_CFDAs!J$2,0,0,COUNTA(Unit_CFDAs!J$2:J$68000),1),$I303)</f>
        <v>1</v>
      </c>
      <c r="T303" s="13">
        <f ca="1">COUNTIF(OFFSET(Unit_CFDAs!K$2,0,0,COUNTA(Unit_CFDAs!K$2:K$68000),1),$I303)</f>
        <v>0</v>
      </c>
      <c r="U303" t="str">
        <f>INDEX('CFDA-Defs'!$C$2:$C$68000,MATCH(I303,'CFDA-Defs'!$B$2:$B$68000))</f>
        <v>National Institutes Of Health, Department Of Health And Human Services</v>
      </c>
      <c r="V303" t="str">
        <f>INDEX('CFDA-Defs'!$A$2:$A$68000,MATCH(I303,'CFDA-Defs'!$B$2:$B$68000))</f>
        <v>Aging Research</v>
      </c>
    </row>
    <row r="304" spans="1:22">
      <c r="A304" s="1">
        <v>39864</v>
      </c>
      <c r="B304" s="1">
        <v>41158</v>
      </c>
      <c r="C304" t="s">
        <v>217</v>
      </c>
      <c r="D304" t="s">
        <v>218</v>
      </c>
      <c r="E304" t="s">
        <v>15</v>
      </c>
      <c r="F304" t="s">
        <v>12</v>
      </c>
      <c r="G304" t="s">
        <v>219</v>
      </c>
      <c r="H304" t="s">
        <v>220</v>
      </c>
      <c r="I304">
        <v>93.866</v>
      </c>
      <c r="J304" s="9">
        <f ca="1">COUNTIF(OFFSET(Unit_CFDAs!A$2,0,0,COUNTA(Unit_CFDAs!A$2:A$68000),1),$I304)</f>
        <v>1</v>
      </c>
      <c r="K304" s="9">
        <f ca="1">COUNTIF(OFFSET(Unit_CFDAs!B$2,0,0,COUNTA(Unit_CFDAs!B$2:B$68000),1),$I304)</f>
        <v>0</v>
      </c>
      <c r="L304" s="9">
        <f ca="1">COUNTIF(OFFSET(Unit_CFDAs!C$2,0,0,COUNTA(Unit_CFDAs!C$2:C$68000),1),$I304)</f>
        <v>1</v>
      </c>
      <c r="M304" s="9">
        <f ca="1">COUNTIF(OFFSET(Unit_CFDAs!D$2,0,0,COUNTA(Unit_CFDAs!D$2:D$68000),1),$I304)</f>
        <v>1</v>
      </c>
      <c r="N304" s="9">
        <f ca="1">COUNTIF(OFFSET(Unit_CFDAs!E$2,0,0,COUNTA(Unit_CFDAs!E$2:E$68000),1),$I304)</f>
        <v>0</v>
      </c>
      <c r="O304" s="10">
        <f ca="1">COUNTIF(OFFSET(Unit_CFDAs!F$2,0,0,COUNTA(Unit_CFDAs!F$2:F$68000),1),$I304)</f>
        <v>2</v>
      </c>
      <c r="P304" s="13">
        <f ca="1">COUNTIF(OFFSET(Unit_CFDAs!G$2,0,0,COUNTA(Unit_CFDAs!G$2:G$68000),1),$I304)</f>
        <v>0</v>
      </c>
      <c r="Q304" s="13">
        <f ca="1">COUNTIF(OFFSET(Unit_CFDAs!H$2,0,0,COUNTA(Unit_CFDAs!H$2:H$68000),1),$I304)</f>
        <v>0</v>
      </c>
      <c r="R304" s="13">
        <f ca="1">COUNTIF(OFFSET(Unit_CFDAs!I$2,0,0,COUNTA(Unit_CFDAs!I$2:I$68000),1),$I304)</f>
        <v>1</v>
      </c>
      <c r="S304" s="13">
        <f ca="1">COUNTIF(OFFSET(Unit_CFDAs!J$2,0,0,COUNTA(Unit_CFDAs!J$2:J$68000),1),$I304)</f>
        <v>1</v>
      </c>
      <c r="T304" s="13">
        <f ca="1">COUNTIF(OFFSET(Unit_CFDAs!K$2,0,0,COUNTA(Unit_CFDAs!K$2:K$68000),1),$I304)</f>
        <v>0</v>
      </c>
      <c r="U304" t="str">
        <f>INDEX('CFDA-Defs'!$C$2:$C$68000,MATCH(I304,'CFDA-Defs'!$B$2:$B$68000))</f>
        <v>National Institutes Of Health, Department Of Health And Human Services</v>
      </c>
      <c r="V304" t="str">
        <f>INDEX('CFDA-Defs'!$A$2:$A$68000,MATCH(I304,'CFDA-Defs'!$B$2:$B$68000))</f>
        <v>Aging Research</v>
      </c>
    </row>
    <row r="305" spans="1:22">
      <c r="A305" s="1">
        <v>39840</v>
      </c>
      <c r="B305" s="1">
        <v>41158</v>
      </c>
      <c r="C305" t="s">
        <v>118</v>
      </c>
      <c r="D305" t="s">
        <v>119</v>
      </c>
      <c r="E305" t="s">
        <v>15</v>
      </c>
      <c r="F305">
        <v>200000</v>
      </c>
      <c r="G305" t="s">
        <v>120</v>
      </c>
      <c r="H305" t="s">
        <v>121</v>
      </c>
      <c r="I305">
        <v>93.864999999999995</v>
      </c>
      <c r="J305" s="9">
        <f ca="1">COUNTIF(OFFSET(Unit_CFDAs!A$2,0,0,COUNTA(Unit_CFDAs!A$2:A$68000),1),$I305)</f>
        <v>0</v>
      </c>
      <c r="K305" s="9">
        <f ca="1">COUNTIF(OFFSET(Unit_CFDAs!B$2,0,0,COUNTA(Unit_CFDAs!B$2:B$68000),1),$I305)</f>
        <v>1</v>
      </c>
      <c r="L305" s="9">
        <f ca="1">COUNTIF(OFFSET(Unit_CFDAs!C$2,0,0,COUNTA(Unit_CFDAs!C$2:C$68000),1),$I305)</f>
        <v>1</v>
      </c>
      <c r="M305" s="9">
        <f ca="1">COUNTIF(OFFSET(Unit_CFDAs!D$2,0,0,COUNTA(Unit_CFDAs!D$2:D$68000),1),$I305)</f>
        <v>1</v>
      </c>
      <c r="N305" s="9">
        <f ca="1">COUNTIF(OFFSET(Unit_CFDAs!E$2,0,0,COUNTA(Unit_CFDAs!E$2:E$68000),1),$I305)</f>
        <v>0</v>
      </c>
      <c r="O305" s="10">
        <f ca="1">COUNTIF(OFFSET(Unit_CFDAs!F$2,0,0,COUNTA(Unit_CFDAs!F$2:F$68000),1),$I305)</f>
        <v>0</v>
      </c>
      <c r="P305" s="13">
        <f ca="1">COUNTIF(OFFSET(Unit_CFDAs!G$2,0,0,COUNTA(Unit_CFDAs!G$2:G$68000),1),$I305)</f>
        <v>1</v>
      </c>
      <c r="Q305" s="13">
        <f ca="1">COUNTIF(OFFSET(Unit_CFDAs!H$2,0,0,COUNTA(Unit_CFDAs!H$2:H$68000),1),$I305)</f>
        <v>1</v>
      </c>
      <c r="R305" s="13">
        <f ca="1">COUNTIF(OFFSET(Unit_CFDAs!I$2,0,0,COUNTA(Unit_CFDAs!I$2:I$68000),1),$I305)</f>
        <v>0</v>
      </c>
      <c r="S305" s="13">
        <f ca="1">COUNTIF(OFFSET(Unit_CFDAs!J$2,0,0,COUNTA(Unit_CFDAs!J$2:J$68000),1),$I305)</f>
        <v>1</v>
      </c>
      <c r="T305" s="13">
        <f ca="1">COUNTIF(OFFSET(Unit_CFDAs!K$2,0,0,COUNTA(Unit_CFDAs!K$2:K$68000),1),$I305)</f>
        <v>0</v>
      </c>
      <c r="U305" t="str">
        <f>INDEX('CFDA-Defs'!$C$2:$C$68000,MATCH(I305,'CFDA-Defs'!$B$2:$B$68000))</f>
        <v>National Institutes Of Health, Department Of Health And Human Services</v>
      </c>
      <c r="V305" t="str">
        <f>INDEX('CFDA-Defs'!$A$2:$A$68000,MATCH(I305,'CFDA-Defs'!$B$2:$B$68000))</f>
        <v>Child Health and Human Development Extramural Research</v>
      </c>
    </row>
    <row r="306" spans="1:22">
      <c r="A306" s="1">
        <v>39840</v>
      </c>
      <c r="B306" s="1">
        <v>41158</v>
      </c>
      <c r="C306" t="s">
        <v>201</v>
      </c>
      <c r="D306" t="s">
        <v>202</v>
      </c>
      <c r="E306" t="s">
        <v>15</v>
      </c>
      <c r="F306">
        <v>500000</v>
      </c>
      <c r="G306" t="s">
        <v>203</v>
      </c>
      <c r="H306" t="s">
        <v>204</v>
      </c>
      <c r="I306">
        <v>93.864999999999995</v>
      </c>
      <c r="J306" s="9">
        <f ca="1">COUNTIF(OFFSET(Unit_CFDAs!A$2,0,0,COUNTA(Unit_CFDAs!A$2:A$68000),1),$I306)</f>
        <v>0</v>
      </c>
      <c r="K306" s="9">
        <f ca="1">COUNTIF(OFFSET(Unit_CFDAs!B$2,0,0,COUNTA(Unit_CFDAs!B$2:B$68000),1),$I306)</f>
        <v>1</v>
      </c>
      <c r="L306" s="9">
        <f ca="1">COUNTIF(OFFSET(Unit_CFDAs!C$2,0,0,COUNTA(Unit_CFDAs!C$2:C$68000),1),$I306)</f>
        <v>1</v>
      </c>
      <c r="M306" s="9">
        <f ca="1">COUNTIF(OFFSET(Unit_CFDAs!D$2,0,0,COUNTA(Unit_CFDAs!D$2:D$68000),1),$I306)</f>
        <v>1</v>
      </c>
      <c r="N306" s="9">
        <f ca="1">COUNTIF(OFFSET(Unit_CFDAs!E$2,0,0,COUNTA(Unit_CFDAs!E$2:E$68000),1),$I306)</f>
        <v>0</v>
      </c>
      <c r="O306" s="10">
        <f ca="1">COUNTIF(OFFSET(Unit_CFDAs!F$2,0,0,COUNTA(Unit_CFDAs!F$2:F$68000),1),$I306)</f>
        <v>0</v>
      </c>
      <c r="P306" s="13">
        <f ca="1">COUNTIF(OFFSET(Unit_CFDAs!G$2,0,0,COUNTA(Unit_CFDAs!G$2:G$68000),1),$I306)</f>
        <v>1</v>
      </c>
      <c r="Q306" s="13">
        <f ca="1">COUNTIF(OFFSET(Unit_CFDAs!H$2,0,0,COUNTA(Unit_CFDAs!H$2:H$68000),1),$I306)</f>
        <v>1</v>
      </c>
      <c r="R306" s="13">
        <f ca="1">COUNTIF(OFFSET(Unit_CFDAs!I$2,0,0,COUNTA(Unit_CFDAs!I$2:I$68000),1),$I306)</f>
        <v>0</v>
      </c>
      <c r="S306" s="13">
        <f ca="1">COUNTIF(OFFSET(Unit_CFDAs!J$2,0,0,COUNTA(Unit_CFDAs!J$2:J$68000),1),$I306)</f>
        <v>1</v>
      </c>
      <c r="T306" s="13">
        <f ca="1">COUNTIF(OFFSET(Unit_CFDAs!K$2,0,0,COUNTA(Unit_CFDAs!K$2:K$68000),1),$I306)</f>
        <v>0</v>
      </c>
      <c r="U306" t="str">
        <f>INDEX('CFDA-Defs'!$C$2:$C$68000,MATCH(I306,'CFDA-Defs'!$B$2:$B$68000))</f>
        <v>National Institutes Of Health, Department Of Health And Human Services</v>
      </c>
      <c r="V306" t="str">
        <f>INDEX('CFDA-Defs'!$A$2:$A$68000,MATCH(I306,'CFDA-Defs'!$B$2:$B$68000))</f>
        <v>Child Health and Human Development Extramural Research</v>
      </c>
    </row>
    <row r="307" spans="1:22">
      <c r="A307" s="1">
        <v>39759</v>
      </c>
      <c r="B307" s="1">
        <v>41213</v>
      </c>
      <c r="C307" t="s">
        <v>9</v>
      </c>
      <c r="D307" t="s">
        <v>10</v>
      </c>
      <c r="E307" t="s">
        <v>11</v>
      </c>
      <c r="F307" t="s">
        <v>12</v>
      </c>
      <c r="G307" t="s">
        <v>13</v>
      </c>
      <c r="H307" t="s">
        <v>14</v>
      </c>
      <c r="I307">
        <v>93.225999999999999</v>
      </c>
      <c r="J307" s="9">
        <f ca="1">COUNTIF(OFFSET(Unit_CFDAs!A$2,0,0,COUNTA(Unit_CFDAs!A$2:A$68000),1),$I307)</f>
        <v>0</v>
      </c>
      <c r="K307" s="9">
        <f ca="1">COUNTIF(OFFSET(Unit_CFDAs!B$2,0,0,COUNTA(Unit_CFDAs!B$2:B$68000),1),$I307)</f>
        <v>0</v>
      </c>
      <c r="L307" s="9">
        <f ca="1">COUNTIF(OFFSET(Unit_CFDAs!C$2,0,0,COUNTA(Unit_CFDAs!C$2:C$68000),1),$I307)</f>
        <v>1</v>
      </c>
      <c r="M307" s="9">
        <f ca="1">COUNTIF(OFFSET(Unit_CFDAs!D$2,0,0,COUNTA(Unit_CFDAs!D$2:D$68000),1),$I307)</f>
        <v>1</v>
      </c>
      <c r="N307" s="9">
        <f ca="1">COUNTIF(OFFSET(Unit_CFDAs!E$2,0,0,COUNTA(Unit_CFDAs!E$2:E$68000),1),$I307)</f>
        <v>0</v>
      </c>
      <c r="O307" s="10">
        <f ca="1">COUNTIF(OFFSET(Unit_CFDAs!F$2,0,0,COUNTA(Unit_CFDAs!F$2:F$68000),1),$I307)</f>
        <v>2</v>
      </c>
      <c r="P307" s="13">
        <f ca="1">COUNTIF(OFFSET(Unit_CFDAs!G$2,0,0,COUNTA(Unit_CFDAs!G$2:G$68000),1),$I307)</f>
        <v>0</v>
      </c>
      <c r="Q307" s="13">
        <f ca="1">COUNTIF(OFFSET(Unit_CFDAs!H$2,0,0,COUNTA(Unit_CFDAs!H$2:H$68000),1),$I307)</f>
        <v>0</v>
      </c>
      <c r="R307" s="13">
        <f ca="1">COUNTIF(OFFSET(Unit_CFDAs!I$2,0,0,COUNTA(Unit_CFDAs!I$2:I$68000),1),$I307)</f>
        <v>0</v>
      </c>
      <c r="S307" s="13">
        <f ca="1">COUNTIF(OFFSET(Unit_CFDAs!J$2,0,0,COUNTA(Unit_CFDAs!J$2:J$68000),1),$I307)</f>
        <v>1</v>
      </c>
      <c r="T307" s="13">
        <f ca="1">COUNTIF(OFFSET(Unit_CFDAs!K$2,0,0,COUNTA(Unit_CFDAs!K$2:K$68000),1),$I307)</f>
        <v>0</v>
      </c>
      <c r="U307" t="str">
        <f>INDEX('CFDA-Defs'!$C$2:$C$68000,MATCH(I307,'CFDA-Defs'!$B$2:$B$68000))</f>
        <v>Agency For Healthcare Research And Quality, Department Of Health And Human Services</v>
      </c>
      <c r="V307" t="str">
        <f>INDEX('CFDA-Defs'!$A$2:$A$68000,MATCH(I307,'CFDA-Defs'!$B$2:$B$68000))</f>
        <v>Research on Healthcare Costs, Quality and Outcomes</v>
      </c>
    </row>
    <row r="308" spans="1:22">
      <c r="J308" s="9">
        <f ca="1">COUNTIF(OFFSET(Unit_CFDAs!A$2,0,0,COUNTA(Unit_CFDAs!A$2:A$68000),1),$I308)</f>
        <v>0</v>
      </c>
      <c r="K308" s="9">
        <f ca="1">COUNTIF(OFFSET(Unit_CFDAs!B$2,0,0,COUNTA(Unit_CFDAs!B$2:B$68000),1),$I308)</f>
        <v>0</v>
      </c>
      <c r="L308" s="9">
        <f ca="1">COUNTIF(OFFSET(Unit_CFDAs!C$2,0,0,COUNTA(Unit_CFDAs!C$2:C$68000),1),$I308)</f>
        <v>0</v>
      </c>
      <c r="M308" s="9">
        <f ca="1">COUNTIF(OFFSET(Unit_CFDAs!D$2,0,0,COUNTA(Unit_CFDAs!D$2:D$68000),1),$I308)</f>
        <v>0</v>
      </c>
      <c r="N308" s="9">
        <f ca="1">COUNTIF(OFFSET(Unit_CFDAs!E$2,0,0,COUNTA(Unit_CFDAs!E$2:E$68000),1),$I308)</f>
        <v>0</v>
      </c>
      <c r="O308" s="10">
        <f ca="1">COUNTIF(OFFSET(Unit_CFDAs!F$2,0,0,COUNTA(Unit_CFDAs!F$2:F$68000),1),$I308)</f>
        <v>0</v>
      </c>
      <c r="P308" s="13">
        <f ca="1">COUNTIF(OFFSET(Unit_CFDAs!G$2,0,0,COUNTA(Unit_CFDAs!G$2:G$68000),1),$I308)</f>
        <v>0</v>
      </c>
      <c r="Q308" s="13">
        <f ca="1">COUNTIF(OFFSET(Unit_CFDAs!H$2,0,0,COUNTA(Unit_CFDAs!H$2:H$68000),1),$I308)</f>
        <v>0</v>
      </c>
      <c r="R308" s="13">
        <f ca="1">COUNTIF(OFFSET(Unit_CFDAs!I$2,0,0,COUNTA(Unit_CFDAs!I$2:I$68000),1),$I308)</f>
        <v>0</v>
      </c>
      <c r="S308" s="13">
        <f ca="1">COUNTIF(OFFSET(Unit_CFDAs!J$2,0,0,COUNTA(Unit_CFDAs!J$2:J$68000),1),$I308)</f>
        <v>0</v>
      </c>
      <c r="T308" s="13">
        <f ca="1">COUNTIF(OFFSET(Unit_CFDAs!K$2,0,0,COUNTA(Unit_CFDAs!K$2:K$68000),1),$I308)</f>
        <v>0</v>
      </c>
      <c r="U308" t="e">
        <f>INDEX('CFDA-Defs'!$C$2:$C$68000,MATCH(I308,'CFDA-Defs'!$B$2:$B$68000))</f>
        <v>#N/A</v>
      </c>
      <c r="V308" t="e">
        <f>INDEX('CFDA-Defs'!$A$2:$A$68000,MATCH(I308,'CFDA-Defs'!$B$2:$B$68000))</f>
        <v>#N/A</v>
      </c>
    </row>
    <row r="309" spans="1:22">
      <c r="J309" s="9">
        <f ca="1">COUNTIF(OFFSET(Unit_CFDAs!A$2,0,0,COUNTA(Unit_CFDAs!A$2:A$68000),1),$I309)</f>
        <v>0</v>
      </c>
      <c r="K309" s="9">
        <f ca="1">COUNTIF(OFFSET(Unit_CFDAs!B$2,0,0,COUNTA(Unit_CFDAs!B$2:B$68000),1),$I309)</f>
        <v>0</v>
      </c>
      <c r="L309" s="9">
        <f ca="1">COUNTIF(OFFSET(Unit_CFDAs!C$2,0,0,COUNTA(Unit_CFDAs!C$2:C$68000),1),$I309)</f>
        <v>0</v>
      </c>
      <c r="M309" s="9">
        <f ca="1">COUNTIF(OFFSET(Unit_CFDAs!D$2,0,0,COUNTA(Unit_CFDAs!D$2:D$68000),1),$I309)</f>
        <v>0</v>
      </c>
      <c r="N309" s="9">
        <f ca="1">COUNTIF(OFFSET(Unit_CFDAs!E$2,0,0,COUNTA(Unit_CFDAs!E$2:E$68000),1),$I309)</f>
        <v>0</v>
      </c>
      <c r="O309" s="10">
        <f ca="1">COUNTIF(OFFSET(Unit_CFDAs!F$2,0,0,COUNTA(Unit_CFDAs!F$2:F$68000),1),$I309)</f>
        <v>0</v>
      </c>
      <c r="P309" s="13">
        <f ca="1">COUNTIF(OFFSET(Unit_CFDAs!G$2,0,0,COUNTA(Unit_CFDAs!G$2:G$68000),1),$I309)</f>
        <v>0</v>
      </c>
      <c r="Q309" s="13">
        <f ca="1">COUNTIF(OFFSET(Unit_CFDAs!H$2,0,0,COUNTA(Unit_CFDAs!H$2:H$68000),1),$I309)</f>
        <v>0</v>
      </c>
      <c r="R309" s="13">
        <f ca="1">COUNTIF(OFFSET(Unit_CFDAs!I$2,0,0,COUNTA(Unit_CFDAs!I$2:I$68000),1),$I309)</f>
        <v>0</v>
      </c>
      <c r="S309" s="13">
        <f ca="1">COUNTIF(OFFSET(Unit_CFDAs!J$2,0,0,COUNTA(Unit_CFDAs!J$2:J$68000),1),$I309)</f>
        <v>0</v>
      </c>
      <c r="T309" s="13">
        <f ca="1">COUNTIF(OFFSET(Unit_CFDAs!K$2,0,0,COUNTA(Unit_CFDAs!K$2:K$68000),1),$I309)</f>
        <v>0</v>
      </c>
      <c r="U309" t="e">
        <f>INDEX('CFDA-Defs'!$C$2:$C$68000,MATCH(I309,'CFDA-Defs'!$B$2:$B$68000))</f>
        <v>#N/A</v>
      </c>
      <c r="V309" t="e">
        <f>INDEX('CFDA-Defs'!$A$2:$A$68000,MATCH(I309,'CFDA-Defs'!$B$2:$B$68000))</f>
        <v>#N/A</v>
      </c>
    </row>
    <row r="310" spans="1:22">
      <c r="J310" s="9">
        <f ca="1">COUNTIF(OFFSET(Unit_CFDAs!A$2,0,0,COUNTA(Unit_CFDAs!A$2:A$68000),1),$I310)</f>
        <v>0</v>
      </c>
      <c r="K310" s="9">
        <f ca="1">COUNTIF(OFFSET(Unit_CFDAs!B$2,0,0,COUNTA(Unit_CFDAs!B$2:B$68000),1),$I310)</f>
        <v>0</v>
      </c>
      <c r="L310" s="9">
        <f ca="1">COUNTIF(OFFSET(Unit_CFDAs!C$2,0,0,COUNTA(Unit_CFDAs!C$2:C$68000),1),$I310)</f>
        <v>0</v>
      </c>
      <c r="M310" s="9">
        <f ca="1">COUNTIF(OFFSET(Unit_CFDAs!D$2,0,0,COUNTA(Unit_CFDAs!D$2:D$68000),1),$I310)</f>
        <v>0</v>
      </c>
      <c r="N310" s="9">
        <f ca="1">COUNTIF(OFFSET(Unit_CFDAs!E$2,0,0,COUNTA(Unit_CFDAs!E$2:E$68000),1),$I310)</f>
        <v>0</v>
      </c>
      <c r="O310" s="10">
        <f ca="1">COUNTIF(OFFSET(Unit_CFDAs!F$2,0,0,COUNTA(Unit_CFDAs!F$2:F$68000),1),$I310)</f>
        <v>0</v>
      </c>
      <c r="P310" s="13">
        <f ca="1">COUNTIF(OFFSET(Unit_CFDAs!G$2,0,0,COUNTA(Unit_CFDAs!G$2:G$68000),1),$I310)</f>
        <v>0</v>
      </c>
      <c r="Q310" s="13">
        <f ca="1">COUNTIF(OFFSET(Unit_CFDAs!H$2,0,0,COUNTA(Unit_CFDAs!H$2:H$68000),1),$I310)</f>
        <v>0</v>
      </c>
      <c r="R310" s="13">
        <f ca="1">COUNTIF(OFFSET(Unit_CFDAs!I$2,0,0,COUNTA(Unit_CFDAs!I$2:I$68000),1),$I310)</f>
        <v>0</v>
      </c>
      <c r="S310" s="13">
        <f ca="1">COUNTIF(OFFSET(Unit_CFDAs!J$2,0,0,COUNTA(Unit_CFDAs!J$2:J$68000),1),$I310)</f>
        <v>0</v>
      </c>
      <c r="T310" s="13">
        <f ca="1">COUNTIF(OFFSET(Unit_CFDAs!K$2,0,0,COUNTA(Unit_CFDAs!K$2:K$68000),1),$I310)</f>
        <v>0</v>
      </c>
      <c r="U310" t="e">
        <f>INDEX('CFDA-Defs'!$C$2:$C$68000,MATCH(I310,'CFDA-Defs'!$B$2:$B$68000))</f>
        <v>#N/A</v>
      </c>
      <c r="V310" t="e">
        <f>INDEX('CFDA-Defs'!$A$2:$A$68000,MATCH(I310,'CFDA-Defs'!$B$2:$B$68000))</f>
        <v>#N/A</v>
      </c>
    </row>
    <row r="311" spans="1:22">
      <c r="J311" s="9">
        <f ca="1">COUNTIF(OFFSET(Unit_CFDAs!A$2,0,0,COUNTA(Unit_CFDAs!A$2:A$68000),1),$I311)</f>
        <v>0</v>
      </c>
      <c r="K311" s="9">
        <f ca="1">COUNTIF(OFFSET(Unit_CFDAs!B$2,0,0,COUNTA(Unit_CFDAs!B$2:B$68000),1),$I311)</f>
        <v>0</v>
      </c>
      <c r="L311" s="9">
        <f ca="1">COUNTIF(OFFSET(Unit_CFDAs!C$2,0,0,COUNTA(Unit_CFDAs!C$2:C$68000),1),$I311)</f>
        <v>0</v>
      </c>
      <c r="M311" s="9">
        <f ca="1">COUNTIF(OFFSET(Unit_CFDAs!D$2,0,0,COUNTA(Unit_CFDAs!D$2:D$68000),1),$I311)</f>
        <v>0</v>
      </c>
      <c r="N311" s="9">
        <f ca="1">COUNTIF(OFFSET(Unit_CFDAs!E$2,0,0,COUNTA(Unit_CFDAs!E$2:E$68000),1),$I311)</f>
        <v>0</v>
      </c>
      <c r="O311" s="10">
        <f ca="1">COUNTIF(OFFSET(Unit_CFDAs!F$2,0,0,COUNTA(Unit_CFDAs!F$2:F$68000),1),$I311)</f>
        <v>0</v>
      </c>
      <c r="P311" s="13">
        <f ca="1">COUNTIF(OFFSET(Unit_CFDAs!G$2,0,0,COUNTA(Unit_CFDAs!G$2:G$68000),1),$I311)</f>
        <v>0</v>
      </c>
      <c r="Q311" s="13">
        <f ca="1">COUNTIF(OFFSET(Unit_CFDAs!H$2,0,0,COUNTA(Unit_CFDAs!H$2:H$68000),1),$I311)</f>
        <v>0</v>
      </c>
      <c r="R311" s="13">
        <f ca="1">COUNTIF(OFFSET(Unit_CFDAs!I$2,0,0,COUNTA(Unit_CFDAs!I$2:I$68000),1),$I311)</f>
        <v>0</v>
      </c>
      <c r="S311" s="13">
        <f ca="1">COUNTIF(OFFSET(Unit_CFDAs!J$2,0,0,COUNTA(Unit_CFDAs!J$2:J$68000),1),$I311)</f>
        <v>0</v>
      </c>
      <c r="T311" s="13">
        <f ca="1">COUNTIF(OFFSET(Unit_CFDAs!K$2,0,0,COUNTA(Unit_CFDAs!K$2:K$68000),1),$I311)</f>
        <v>0</v>
      </c>
      <c r="U311" t="e">
        <f>INDEX('CFDA-Defs'!$C$2:$C$68000,MATCH(I311,'CFDA-Defs'!$B$2:$B$68000))</f>
        <v>#N/A</v>
      </c>
      <c r="V311" t="e">
        <f>INDEX('CFDA-Defs'!$A$2:$A$68000,MATCH(I311,'CFDA-Defs'!$B$2:$B$68000))</f>
        <v>#N/A</v>
      </c>
    </row>
    <row r="312" spans="1:22">
      <c r="J312" s="9">
        <f ca="1">COUNTIF(OFFSET(Unit_CFDAs!A$2,0,0,COUNTA(Unit_CFDAs!A$2:A$68000),1),$I312)</f>
        <v>0</v>
      </c>
      <c r="K312" s="9">
        <f ca="1">COUNTIF(OFFSET(Unit_CFDAs!B$2,0,0,COUNTA(Unit_CFDAs!B$2:B$68000),1),$I312)</f>
        <v>0</v>
      </c>
      <c r="L312" s="9">
        <f ca="1">COUNTIF(OFFSET(Unit_CFDAs!C$2,0,0,COUNTA(Unit_CFDAs!C$2:C$68000),1),$I312)</f>
        <v>0</v>
      </c>
      <c r="M312" s="9">
        <f ca="1">COUNTIF(OFFSET(Unit_CFDAs!D$2,0,0,COUNTA(Unit_CFDAs!D$2:D$68000),1),$I312)</f>
        <v>0</v>
      </c>
      <c r="N312" s="9">
        <f ca="1">COUNTIF(OFFSET(Unit_CFDAs!E$2,0,0,COUNTA(Unit_CFDAs!E$2:E$68000),1),$I312)</f>
        <v>0</v>
      </c>
      <c r="O312" s="10">
        <f ca="1">COUNTIF(OFFSET(Unit_CFDAs!F$2,0,0,COUNTA(Unit_CFDAs!F$2:F$68000),1),$I312)</f>
        <v>0</v>
      </c>
      <c r="P312" s="13">
        <f ca="1">COUNTIF(OFFSET(Unit_CFDAs!G$2,0,0,COUNTA(Unit_CFDAs!G$2:G$68000),1),$I312)</f>
        <v>0</v>
      </c>
      <c r="Q312" s="13">
        <f ca="1">COUNTIF(OFFSET(Unit_CFDAs!H$2,0,0,COUNTA(Unit_CFDAs!H$2:H$68000),1),$I312)</f>
        <v>0</v>
      </c>
      <c r="R312" s="13">
        <f ca="1">COUNTIF(OFFSET(Unit_CFDAs!I$2,0,0,COUNTA(Unit_CFDAs!I$2:I$68000),1),$I312)</f>
        <v>0</v>
      </c>
      <c r="S312" s="13">
        <f ca="1">COUNTIF(OFFSET(Unit_CFDAs!J$2,0,0,COUNTA(Unit_CFDAs!J$2:J$68000),1),$I312)</f>
        <v>0</v>
      </c>
      <c r="T312" s="13">
        <f ca="1">COUNTIF(OFFSET(Unit_CFDAs!K$2,0,0,COUNTA(Unit_CFDAs!K$2:K$68000),1),$I312)</f>
        <v>0</v>
      </c>
      <c r="U312" t="e">
        <f>INDEX('CFDA-Defs'!$C$2:$C$68000,MATCH(I312,'CFDA-Defs'!$B$2:$B$68000))</f>
        <v>#N/A</v>
      </c>
      <c r="V312" t="e">
        <f>INDEX('CFDA-Defs'!$A$2:$A$68000,MATCH(I312,'CFDA-Defs'!$B$2:$B$68000))</f>
        <v>#N/A</v>
      </c>
    </row>
    <row r="313" spans="1:22">
      <c r="J313" s="9">
        <f ca="1">COUNTIF(OFFSET(Unit_CFDAs!A$2,0,0,COUNTA(Unit_CFDAs!A$2:A$68000),1),$I313)</f>
        <v>0</v>
      </c>
      <c r="K313" s="9">
        <f ca="1">COUNTIF(OFFSET(Unit_CFDAs!B$2,0,0,COUNTA(Unit_CFDAs!B$2:B$68000),1),$I313)</f>
        <v>0</v>
      </c>
      <c r="L313" s="9">
        <f ca="1">COUNTIF(OFFSET(Unit_CFDAs!C$2,0,0,COUNTA(Unit_CFDAs!C$2:C$68000),1),$I313)</f>
        <v>0</v>
      </c>
      <c r="M313" s="9">
        <f ca="1">COUNTIF(OFFSET(Unit_CFDAs!D$2,0,0,COUNTA(Unit_CFDAs!D$2:D$68000),1),$I313)</f>
        <v>0</v>
      </c>
      <c r="N313" s="9">
        <f ca="1">COUNTIF(OFFSET(Unit_CFDAs!E$2,0,0,COUNTA(Unit_CFDAs!E$2:E$68000),1),$I313)</f>
        <v>0</v>
      </c>
      <c r="O313" s="10">
        <f ca="1">COUNTIF(OFFSET(Unit_CFDAs!F$2,0,0,COUNTA(Unit_CFDAs!F$2:F$68000),1),$I313)</f>
        <v>0</v>
      </c>
      <c r="P313" s="13">
        <f ca="1">COUNTIF(OFFSET(Unit_CFDAs!G$2,0,0,COUNTA(Unit_CFDAs!G$2:G$68000),1),$I313)</f>
        <v>0</v>
      </c>
      <c r="Q313" s="13">
        <f ca="1">COUNTIF(OFFSET(Unit_CFDAs!H$2,0,0,COUNTA(Unit_CFDAs!H$2:H$68000),1),$I313)</f>
        <v>0</v>
      </c>
      <c r="R313" s="13">
        <f ca="1">COUNTIF(OFFSET(Unit_CFDAs!I$2,0,0,COUNTA(Unit_CFDAs!I$2:I$68000),1),$I313)</f>
        <v>0</v>
      </c>
      <c r="S313" s="13">
        <f ca="1">COUNTIF(OFFSET(Unit_CFDAs!J$2,0,0,COUNTA(Unit_CFDAs!J$2:J$68000),1),$I313)</f>
        <v>0</v>
      </c>
      <c r="T313" s="13">
        <f ca="1">COUNTIF(OFFSET(Unit_CFDAs!K$2,0,0,COUNTA(Unit_CFDAs!K$2:K$68000),1),$I313)</f>
        <v>0</v>
      </c>
      <c r="U313" t="e">
        <f>INDEX('CFDA-Defs'!$C$2:$C$68000,MATCH(I313,'CFDA-Defs'!$B$2:$B$68000))</f>
        <v>#N/A</v>
      </c>
      <c r="V313" t="e">
        <f>INDEX('CFDA-Defs'!$A$2:$A$68000,MATCH(I313,'CFDA-Defs'!$B$2:$B$68000))</f>
        <v>#N/A</v>
      </c>
    </row>
    <row r="314" spans="1:22">
      <c r="J314" s="9">
        <f ca="1">COUNTIF(OFFSET(Unit_CFDAs!A$2,0,0,COUNTA(Unit_CFDAs!A$2:A$68000),1),$I314)</f>
        <v>0</v>
      </c>
      <c r="K314" s="9">
        <f ca="1">COUNTIF(OFFSET(Unit_CFDAs!B$2,0,0,COUNTA(Unit_CFDAs!B$2:B$68000),1),$I314)</f>
        <v>0</v>
      </c>
      <c r="L314" s="9">
        <f ca="1">COUNTIF(OFFSET(Unit_CFDAs!C$2,0,0,COUNTA(Unit_CFDAs!C$2:C$68000),1),$I314)</f>
        <v>0</v>
      </c>
      <c r="M314" s="9">
        <f ca="1">COUNTIF(OFFSET(Unit_CFDAs!D$2,0,0,COUNTA(Unit_CFDAs!D$2:D$68000),1),$I314)</f>
        <v>0</v>
      </c>
      <c r="N314" s="9">
        <f ca="1">COUNTIF(OFFSET(Unit_CFDAs!E$2,0,0,COUNTA(Unit_CFDAs!E$2:E$68000),1),$I314)</f>
        <v>0</v>
      </c>
      <c r="O314" s="10">
        <f ca="1">COUNTIF(OFFSET(Unit_CFDAs!F$2,0,0,COUNTA(Unit_CFDAs!F$2:F$68000),1),$I314)</f>
        <v>0</v>
      </c>
      <c r="P314" s="13">
        <f ca="1">COUNTIF(OFFSET(Unit_CFDAs!G$2,0,0,COUNTA(Unit_CFDAs!G$2:G$68000),1),$I314)</f>
        <v>0</v>
      </c>
      <c r="Q314" s="13">
        <f ca="1">COUNTIF(OFFSET(Unit_CFDAs!H$2,0,0,COUNTA(Unit_CFDAs!H$2:H$68000),1),$I314)</f>
        <v>0</v>
      </c>
      <c r="R314" s="13">
        <f ca="1">COUNTIF(OFFSET(Unit_CFDAs!I$2,0,0,COUNTA(Unit_CFDAs!I$2:I$68000),1),$I314)</f>
        <v>0</v>
      </c>
      <c r="S314" s="13">
        <f ca="1">COUNTIF(OFFSET(Unit_CFDAs!J$2,0,0,COUNTA(Unit_CFDAs!J$2:J$68000),1),$I314)</f>
        <v>0</v>
      </c>
      <c r="T314" s="13">
        <f ca="1">COUNTIF(OFFSET(Unit_CFDAs!K$2,0,0,COUNTA(Unit_CFDAs!K$2:K$68000),1),$I314)</f>
        <v>0</v>
      </c>
      <c r="U314" t="e">
        <f>INDEX('CFDA-Defs'!$C$2:$C$68000,MATCH(I314,'CFDA-Defs'!$B$2:$B$68000))</f>
        <v>#N/A</v>
      </c>
      <c r="V314" t="e">
        <f>INDEX('CFDA-Defs'!$A$2:$A$68000,MATCH(I314,'CFDA-Defs'!$B$2:$B$68000))</f>
        <v>#N/A</v>
      </c>
    </row>
    <row r="315" spans="1:22">
      <c r="J315" s="9">
        <f ca="1">COUNTIF(OFFSET(Unit_CFDAs!A$2,0,0,COUNTA(Unit_CFDAs!A$2:A$68000),1),$I315)</f>
        <v>0</v>
      </c>
      <c r="K315" s="9">
        <f ca="1">COUNTIF(OFFSET(Unit_CFDAs!B$2,0,0,COUNTA(Unit_CFDAs!B$2:B$68000),1),$I315)</f>
        <v>0</v>
      </c>
      <c r="L315" s="9">
        <f ca="1">COUNTIF(OFFSET(Unit_CFDAs!C$2,0,0,COUNTA(Unit_CFDAs!C$2:C$68000),1),$I315)</f>
        <v>0</v>
      </c>
      <c r="M315" s="9">
        <f ca="1">COUNTIF(OFFSET(Unit_CFDAs!D$2,0,0,COUNTA(Unit_CFDAs!D$2:D$68000),1),$I315)</f>
        <v>0</v>
      </c>
      <c r="N315" s="9">
        <f ca="1">COUNTIF(OFFSET(Unit_CFDAs!E$2,0,0,COUNTA(Unit_CFDAs!E$2:E$68000),1),$I315)</f>
        <v>0</v>
      </c>
      <c r="O315" s="10">
        <f ca="1">COUNTIF(OFFSET(Unit_CFDAs!F$2,0,0,COUNTA(Unit_CFDAs!F$2:F$68000),1),$I315)</f>
        <v>0</v>
      </c>
      <c r="P315" s="13">
        <f ca="1">COUNTIF(OFFSET(Unit_CFDAs!G$2,0,0,COUNTA(Unit_CFDAs!G$2:G$68000),1),$I315)</f>
        <v>0</v>
      </c>
      <c r="Q315" s="13">
        <f ca="1">COUNTIF(OFFSET(Unit_CFDAs!H$2,0,0,COUNTA(Unit_CFDAs!H$2:H$68000),1),$I315)</f>
        <v>0</v>
      </c>
      <c r="R315" s="13">
        <f ca="1">COUNTIF(OFFSET(Unit_CFDAs!I$2,0,0,COUNTA(Unit_CFDAs!I$2:I$68000),1),$I315)</f>
        <v>0</v>
      </c>
      <c r="S315" s="13">
        <f ca="1">COUNTIF(OFFSET(Unit_CFDAs!J$2,0,0,COUNTA(Unit_CFDAs!J$2:J$68000),1),$I315)</f>
        <v>0</v>
      </c>
      <c r="T315" s="13">
        <f ca="1">COUNTIF(OFFSET(Unit_CFDAs!K$2,0,0,COUNTA(Unit_CFDAs!K$2:K$68000),1),$I315)</f>
        <v>0</v>
      </c>
      <c r="U315" t="e">
        <f>INDEX('CFDA-Defs'!$C$2:$C$68000,MATCH(I315,'CFDA-Defs'!$B$2:$B$68000))</f>
        <v>#N/A</v>
      </c>
      <c r="V315" t="e">
        <f>INDEX('CFDA-Defs'!$A$2:$A$68000,MATCH(I315,'CFDA-Defs'!$B$2:$B$68000))</f>
        <v>#N/A</v>
      </c>
    </row>
    <row r="316" spans="1:22">
      <c r="J316" s="9">
        <f ca="1">COUNTIF(OFFSET(Unit_CFDAs!A$2,0,0,COUNTA(Unit_CFDAs!A$2:A$68000),1),$I316)</f>
        <v>0</v>
      </c>
      <c r="K316" s="9">
        <f ca="1">COUNTIF(OFFSET(Unit_CFDAs!B$2,0,0,COUNTA(Unit_CFDAs!B$2:B$68000),1),$I316)</f>
        <v>0</v>
      </c>
      <c r="L316" s="9">
        <f ca="1">COUNTIF(OFFSET(Unit_CFDAs!C$2,0,0,COUNTA(Unit_CFDAs!C$2:C$68000),1),$I316)</f>
        <v>0</v>
      </c>
      <c r="M316" s="9">
        <f ca="1">COUNTIF(OFFSET(Unit_CFDAs!D$2,0,0,COUNTA(Unit_CFDAs!D$2:D$68000),1),$I316)</f>
        <v>0</v>
      </c>
      <c r="N316" s="9">
        <f ca="1">COUNTIF(OFFSET(Unit_CFDAs!E$2,0,0,COUNTA(Unit_CFDAs!E$2:E$68000),1),$I316)</f>
        <v>0</v>
      </c>
      <c r="O316" s="10">
        <f ca="1">COUNTIF(OFFSET(Unit_CFDAs!F$2,0,0,COUNTA(Unit_CFDAs!F$2:F$68000),1),$I316)</f>
        <v>0</v>
      </c>
      <c r="P316" s="13">
        <f ca="1">COUNTIF(OFFSET(Unit_CFDAs!G$2,0,0,COUNTA(Unit_CFDAs!G$2:G$68000),1),$I316)</f>
        <v>0</v>
      </c>
      <c r="Q316" s="13">
        <f ca="1">COUNTIF(OFFSET(Unit_CFDAs!H$2,0,0,COUNTA(Unit_CFDAs!H$2:H$68000),1),$I316)</f>
        <v>0</v>
      </c>
      <c r="R316" s="13">
        <f ca="1">COUNTIF(OFFSET(Unit_CFDAs!I$2,0,0,COUNTA(Unit_CFDAs!I$2:I$68000),1),$I316)</f>
        <v>0</v>
      </c>
      <c r="S316" s="13">
        <f ca="1">COUNTIF(OFFSET(Unit_CFDAs!J$2,0,0,COUNTA(Unit_CFDAs!J$2:J$68000),1),$I316)</f>
        <v>0</v>
      </c>
      <c r="T316" s="13">
        <f ca="1">COUNTIF(OFFSET(Unit_CFDAs!K$2,0,0,COUNTA(Unit_CFDAs!K$2:K$68000),1),$I316)</f>
        <v>0</v>
      </c>
      <c r="U316" t="e">
        <f>INDEX('CFDA-Defs'!$C$2:$C$68000,MATCH(I316,'CFDA-Defs'!$B$2:$B$68000))</f>
        <v>#N/A</v>
      </c>
      <c r="V316" t="e">
        <f>INDEX('CFDA-Defs'!$A$2:$A$68000,MATCH(I316,'CFDA-Defs'!$B$2:$B$68000))</f>
        <v>#N/A</v>
      </c>
    </row>
    <row r="317" spans="1:22">
      <c r="J317" s="9">
        <f ca="1">COUNTIF(OFFSET(Unit_CFDAs!A$2,0,0,COUNTA(Unit_CFDAs!A$2:A$68000),1),$I317)</f>
        <v>0</v>
      </c>
      <c r="K317" s="9">
        <f ca="1">COUNTIF(OFFSET(Unit_CFDAs!B$2,0,0,COUNTA(Unit_CFDAs!B$2:B$68000),1),$I317)</f>
        <v>0</v>
      </c>
      <c r="L317" s="9">
        <f ca="1">COUNTIF(OFFSET(Unit_CFDAs!C$2,0,0,COUNTA(Unit_CFDAs!C$2:C$68000),1),$I317)</f>
        <v>0</v>
      </c>
      <c r="M317" s="9">
        <f ca="1">COUNTIF(OFFSET(Unit_CFDAs!D$2,0,0,COUNTA(Unit_CFDAs!D$2:D$68000),1),$I317)</f>
        <v>0</v>
      </c>
      <c r="N317" s="9">
        <f ca="1">COUNTIF(OFFSET(Unit_CFDAs!E$2,0,0,COUNTA(Unit_CFDAs!E$2:E$68000),1),$I317)</f>
        <v>0</v>
      </c>
      <c r="O317" s="10">
        <f ca="1">COUNTIF(OFFSET(Unit_CFDAs!F$2,0,0,COUNTA(Unit_CFDAs!F$2:F$68000),1),$I317)</f>
        <v>0</v>
      </c>
      <c r="P317" s="13">
        <f ca="1">COUNTIF(OFFSET(Unit_CFDAs!G$2,0,0,COUNTA(Unit_CFDAs!G$2:G$68000),1),$I317)</f>
        <v>0</v>
      </c>
      <c r="Q317" s="13">
        <f ca="1">COUNTIF(OFFSET(Unit_CFDAs!H$2,0,0,COUNTA(Unit_CFDAs!H$2:H$68000),1),$I317)</f>
        <v>0</v>
      </c>
      <c r="R317" s="13">
        <f ca="1">COUNTIF(OFFSET(Unit_CFDAs!I$2,0,0,COUNTA(Unit_CFDAs!I$2:I$68000),1),$I317)</f>
        <v>0</v>
      </c>
      <c r="S317" s="13">
        <f ca="1">COUNTIF(OFFSET(Unit_CFDAs!J$2,0,0,COUNTA(Unit_CFDAs!J$2:J$68000),1),$I317)</f>
        <v>0</v>
      </c>
      <c r="T317" s="13">
        <f ca="1">COUNTIF(OFFSET(Unit_CFDAs!K$2,0,0,COUNTA(Unit_CFDAs!K$2:K$68000),1),$I317)</f>
        <v>0</v>
      </c>
      <c r="U317" t="e">
        <f>INDEX('CFDA-Defs'!$C$2:$C$68000,MATCH(I317,'CFDA-Defs'!$B$2:$B$68000))</f>
        <v>#N/A</v>
      </c>
      <c r="V317" t="e">
        <f>INDEX('CFDA-Defs'!$A$2:$A$68000,MATCH(I317,'CFDA-Defs'!$B$2:$B$68000))</f>
        <v>#N/A</v>
      </c>
    </row>
    <row r="318" spans="1:22">
      <c r="J318" s="9">
        <f ca="1">COUNTIF(OFFSET(Unit_CFDAs!A$2,0,0,COUNTA(Unit_CFDAs!A$2:A$68000),1),$I318)</f>
        <v>0</v>
      </c>
      <c r="K318" s="9">
        <f ca="1">COUNTIF(OFFSET(Unit_CFDAs!B$2,0,0,COUNTA(Unit_CFDAs!B$2:B$68000),1),$I318)</f>
        <v>0</v>
      </c>
      <c r="L318" s="9">
        <f ca="1">COUNTIF(OFFSET(Unit_CFDAs!C$2,0,0,COUNTA(Unit_CFDAs!C$2:C$68000),1),$I318)</f>
        <v>0</v>
      </c>
      <c r="M318" s="9">
        <f ca="1">COUNTIF(OFFSET(Unit_CFDAs!D$2,0,0,COUNTA(Unit_CFDAs!D$2:D$68000),1),$I318)</f>
        <v>0</v>
      </c>
      <c r="N318" s="9">
        <f ca="1">COUNTIF(OFFSET(Unit_CFDAs!E$2,0,0,COUNTA(Unit_CFDAs!E$2:E$68000),1),$I318)</f>
        <v>0</v>
      </c>
      <c r="O318" s="10">
        <f ca="1">COUNTIF(OFFSET(Unit_CFDAs!F$2,0,0,COUNTA(Unit_CFDAs!F$2:F$68000),1),$I318)</f>
        <v>0</v>
      </c>
      <c r="P318" s="13">
        <f ca="1">COUNTIF(OFFSET(Unit_CFDAs!G$2,0,0,COUNTA(Unit_CFDAs!G$2:G$68000),1),$I318)</f>
        <v>0</v>
      </c>
      <c r="Q318" s="13">
        <f ca="1">COUNTIF(OFFSET(Unit_CFDAs!H$2,0,0,COUNTA(Unit_CFDAs!H$2:H$68000),1),$I318)</f>
        <v>0</v>
      </c>
      <c r="R318" s="13">
        <f ca="1">COUNTIF(OFFSET(Unit_CFDAs!I$2,0,0,COUNTA(Unit_CFDAs!I$2:I$68000),1),$I318)</f>
        <v>0</v>
      </c>
      <c r="S318" s="13">
        <f ca="1">COUNTIF(OFFSET(Unit_CFDAs!J$2,0,0,COUNTA(Unit_CFDAs!J$2:J$68000),1),$I318)</f>
        <v>0</v>
      </c>
      <c r="T318" s="13">
        <f ca="1">COUNTIF(OFFSET(Unit_CFDAs!K$2,0,0,COUNTA(Unit_CFDAs!K$2:K$68000),1),$I318)</f>
        <v>0</v>
      </c>
      <c r="U318" t="e">
        <f>INDEX('CFDA-Defs'!$C$2:$C$68000,MATCH(I318,'CFDA-Defs'!$B$2:$B$68000))</f>
        <v>#N/A</v>
      </c>
      <c r="V318" t="e">
        <f>INDEX('CFDA-Defs'!$A$2:$A$68000,MATCH(I318,'CFDA-Defs'!$B$2:$B$68000))</f>
        <v>#N/A</v>
      </c>
    </row>
    <row r="319" spans="1:22">
      <c r="J319" s="9">
        <f ca="1">COUNTIF(OFFSET(Unit_CFDAs!A$2,0,0,COUNTA(Unit_CFDAs!A$2:A$68000),1),$I319)</f>
        <v>0</v>
      </c>
      <c r="K319" s="9">
        <f ca="1">COUNTIF(OFFSET(Unit_CFDAs!B$2,0,0,COUNTA(Unit_CFDAs!B$2:B$68000),1),$I319)</f>
        <v>0</v>
      </c>
      <c r="L319" s="9">
        <f ca="1">COUNTIF(OFFSET(Unit_CFDAs!C$2,0,0,COUNTA(Unit_CFDAs!C$2:C$68000),1),$I319)</f>
        <v>0</v>
      </c>
      <c r="M319" s="9">
        <f ca="1">COUNTIF(OFFSET(Unit_CFDAs!D$2,0,0,COUNTA(Unit_CFDAs!D$2:D$68000),1),$I319)</f>
        <v>0</v>
      </c>
      <c r="N319" s="9">
        <f ca="1">COUNTIF(OFFSET(Unit_CFDAs!E$2,0,0,COUNTA(Unit_CFDAs!E$2:E$68000),1),$I319)</f>
        <v>0</v>
      </c>
      <c r="O319" s="10">
        <f ca="1">COUNTIF(OFFSET(Unit_CFDAs!F$2,0,0,COUNTA(Unit_CFDAs!F$2:F$68000),1),$I319)</f>
        <v>0</v>
      </c>
      <c r="P319" s="13">
        <f ca="1">COUNTIF(OFFSET(Unit_CFDAs!G$2,0,0,COUNTA(Unit_CFDAs!G$2:G$68000),1),$I319)</f>
        <v>0</v>
      </c>
      <c r="Q319" s="13">
        <f ca="1">COUNTIF(OFFSET(Unit_CFDAs!H$2,0,0,COUNTA(Unit_CFDAs!H$2:H$68000),1),$I319)</f>
        <v>0</v>
      </c>
      <c r="R319" s="13">
        <f ca="1">COUNTIF(OFFSET(Unit_CFDAs!I$2,0,0,COUNTA(Unit_CFDAs!I$2:I$68000),1),$I319)</f>
        <v>0</v>
      </c>
      <c r="S319" s="13">
        <f ca="1">COUNTIF(OFFSET(Unit_CFDAs!J$2,0,0,COUNTA(Unit_CFDAs!J$2:J$68000),1),$I319)</f>
        <v>0</v>
      </c>
      <c r="T319" s="13">
        <f ca="1">COUNTIF(OFFSET(Unit_CFDAs!K$2,0,0,COUNTA(Unit_CFDAs!K$2:K$68000),1),$I319)</f>
        <v>0</v>
      </c>
      <c r="U319" t="e">
        <f>INDEX('CFDA-Defs'!$C$2:$C$68000,MATCH(I319,'CFDA-Defs'!$B$2:$B$68000))</f>
        <v>#N/A</v>
      </c>
      <c r="V319" t="e">
        <f>INDEX('CFDA-Defs'!$A$2:$A$68000,MATCH(I319,'CFDA-Defs'!$B$2:$B$68000))</f>
        <v>#N/A</v>
      </c>
    </row>
    <row r="320" spans="1:22">
      <c r="J320" s="9">
        <f ca="1">COUNTIF(OFFSET(Unit_CFDAs!A$2,0,0,COUNTA(Unit_CFDAs!A$2:A$68000),1),$I320)</f>
        <v>0</v>
      </c>
      <c r="K320" s="9">
        <f ca="1">COUNTIF(OFFSET(Unit_CFDAs!B$2,0,0,COUNTA(Unit_CFDAs!B$2:B$68000),1),$I320)</f>
        <v>0</v>
      </c>
      <c r="L320" s="9">
        <f ca="1">COUNTIF(OFFSET(Unit_CFDAs!C$2,0,0,COUNTA(Unit_CFDAs!C$2:C$68000),1),$I320)</f>
        <v>0</v>
      </c>
      <c r="M320" s="9">
        <f ca="1">COUNTIF(OFFSET(Unit_CFDAs!D$2,0,0,COUNTA(Unit_CFDAs!D$2:D$68000),1),$I320)</f>
        <v>0</v>
      </c>
      <c r="N320" s="9">
        <f ca="1">COUNTIF(OFFSET(Unit_CFDAs!E$2,0,0,COUNTA(Unit_CFDAs!E$2:E$68000),1),$I320)</f>
        <v>0</v>
      </c>
      <c r="O320" s="10">
        <f ca="1">COUNTIF(OFFSET(Unit_CFDAs!F$2,0,0,COUNTA(Unit_CFDAs!F$2:F$68000),1),$I320)</f>
        <v>0</v>
      </c>
      <c r="P320" s="13">
        <f ca="1">COUNTIF(OFFSET(Unit_CFDAs!G$2,0,0,COUNTA(Unit_CFDAs!G$2:G$68000),1),$I320)</f>
        <v>0</v>
      </c>
      <c r="Q320" s="13">
        <f ca="1">COUNTIF(OFFSET(Unit_CFDAs!H$2,0,0,COUNTA(Unit_CFDAs!H$2:H$68000),1),$I320)</f>
        <v>0</v>
      </c>
      <c r="R320" s="13">
        <f ca="1">COUNTIF(OFFSET(Unit_CFDAs!I$2,0,0,COUNTA(Unit_CFDAs!I$2:I$68000),1),$I320)</f>
        <v>0</v>
      </c>
      <c r="S320" s="13">
        <f ca="1">COUNTIF(OFFSET(Unit_CFDAs!J$2,0,0,COUNTA(Unit_CFDAs!J$2:J$68000),1),$I320)</f>
        <v>0</v>
      </c>
      <c r="T320" s="13">
        <f ca="1">COUNTIF(OFFSET(Unit_CFDAs!K$2,0,0,COUNTA(Unit_CFDAs!K$2:K$68000),1),$I320)</f>
        <v>0</v>
      </c>
      <c r="U320" t="e">
        <f>INDEX('CFDA-Defs'!$C$2:$C$68000,MATCH(I320,'CFDA-Defs'!$B$2:$B$68000))</f>
        <v>#N/A</v>
      </c>
      <c r="V320" t="e">
        <f>INDEX('CFDA-Defs'!$A$2:$A$68000,MATCH(I320,'CFDA-Defs'!$B$2:$B$68000))</f>
        <v>#N/A</v>
      </c>
    </row>
    <row r="321" spans="10:22">
      <c r="J321" s="9">
        <f ca="1">COUNTIF(OFFSET(Unit_CFDAs!A$2,0,0,COUNTA(Unit_CFDAs!A$2:A$68000),1),$I321)</f>
        <v>0</v>
      </c>
      <c r="K321" s="9">
        <f ca="1">COUNTIF(OFFSET(Unit_CFDAs!B$2,0,0,COUNTA(Unit_CFDAs!B$2:B$68000),1),$I321)</f>
        <v>0</v>
      </c>
      <c r="L321" s="9">
        <f ca="1">COUNTIF(OFFSET(Unit_CFDAs!C$2,0,0,COUNTA(Unit_CFDAs!C$2:C$68000),1),$I321)</f>
        <v>0</v>
      </c>
      <c r="M321" s="9">
        <f ca="1">COUNTIF(OFFSET(Unit_CFDAs!D$2,0,0,COUNTA(Unit_CFDAs!D$2:D$68000),1),$I321)</f>
        <v>0</v>
      </c>
      <c r="N321" s="9">
        <f ca="1">COUNTIF(OFFSET(Unit_CFDAs!E$2,0,0,COUNTA(Unit_CFDAs!E$2:E$68000),1),$I321)</f>
        <v>0</v>
      </c>
      <c r="O321" s="10">
        <f ca="1">COUNTIF(OFFSET(Unit_CFDAs!F$2,0,0,COUNTA(Unit_CFDAs!F$2:F$68000),1),$I321)</f>
        <v>0</v>
      </c>
      <c r="P321" s="13">
        <f ca="1">COUNTIF(OFFSET(Unit_CFDAs!G$2,0,0,COUNTA(Unit_CFDAs!G$2:G$68000),1),$I321)</f>
        <v>0</v>
      </c>
      <c r="Q321" s="13">
        <f ca="1">COUNTIF(OFFSET(Unit_CFDAs!H$2,0,0,COUNTA(Unit_CFDAs!H$2:H$68000),1),$I321)</f>
        <v>0</v>
      </c>
      <c r="R321" s="13">
        <f ca="1">COUNTIF(OFFSET(Unit_CFDAs!I$2,0,0,COUNTA(Unit_CFDAs!I$2:I$68000),1),$I321)</f>
        <v>0</v>
      </c>
      <c r="S321" s="13">
        <f ca="1">COUNTIF(OFFSET(Unit_CFDAs!J$2,0,0,COUNTA(Unit_CFDAs!J$2:J$68000),1),$I321)</f>
        <v>0</v>
      </c>
      <c r="T321" s="13">
        <f ca="1">COUNTIF(OFFSET(Unit_CFDAs!K$2,0,0,COUNTA(Unit_CFDAs!K$2:K$68000),1),$I321)</f>
        <v>0</v>
      </c>
      <c r="U321" t="e">
        <f>INDEX('CFDA-Defs'!$C$2:$C$68000,MATCH(I321,'CFDA-Defs'!$B$2:$B$68000))</f>
        <v>#N/A</v>
      </c>
      <c r="V321" t="e">
        <f>INDEX('CFDA-Defs'!$A$2:$A$68000,MATCH(I321,'CFDA-Defs'!$B$2:$B$68000))</f>
        <v>#N/A</v>
      </c>
    </row>
    <row r="322" spans="10:22">
      <c r="J322" s="9">
        <f ca="1">COUNTIF(OFFSET(Unit_CFDAs!A$2,0,0,COUNTA(Unit_CFDAs!A$2:A$68000),1),$I322)</f>
        <v>0</v>
      </c>
      <c r="K322" s="9">
        <f ca="1">COUNTIF(OFFSET(Unit_CFDAs!B$2,0,0,COUNTA(Unit_CFDAs!B$2:B$68000),1),$I322)</f>
        <v>0</v>
      </c>
      <c r="L322" s="9">
        <f ca="1">COUNTIF(OFFSET(Unit_CFDAs!C$2,0,0,COUNTA(Unit_CFDAs!C$2:C$68000),1),$I322)</f>
        <v>0</v>
      </c>
      <c r="M322" s="9">
        <f ca="1">COUNTIF(OFFSET(Unit_CFDAs!D$2,0,0,COUNTA(Unit_CFDAs!D$2:D$68000),1),$I322)</f>
        <v>0</v>
      </c>
      <c r="N322" s="9">
        <f ca="1">COUNTIF(OFFSET(Unit_CFDAs!E$2,0,0,COUNTA(Unit_CFDAs!E$2:E$68000),1),$I322)</f>
        <v>0</v>
      </c>
      <c r="O322" s="10">
        <f ca="1">COUNTIF(OFFSET(Unit_CFDAs!F$2,0,0,COUNTA(Unit_CFDAs!F$2:F$68000),1),$I322)</f>
        <v>0</v>
      </c>
      <c r="P322" s="13">
        <f ca="1">COUNTIF(OFFSET(Unit_CFDAs!G$2,0,0,COUNTA(Unit_CFDAs!G$2:G$68000),1),$I322)</f>
        <v>0</v>
      </c>
      <c r="Q322" s="13">
        <f ca="1">COUNTIF(OFFSET(Unit_CFDAs!H$2,0,0,COUNTA(Unit_CFDAs!H$2:H$68000),1),$I322)</f>
        <v>0</v>
      </c>
      <c r="R322" s="13">
        <f ca="1">COUNTIF(OFFSET(Unit_CFDAs!I$2,0,0,COUNTA(Unit_CFDAs!I$2:I$68000),1),$I322)</f>
        <v>0</v>
      </c>
      <c r="S322" s="13">
        <f ca="1">COUNTIF(OFFSET(Unit_CFDAs!J$2,0,0,COUNTA(Unit_CFDAs!J$2:J$68000),1),$I322)</f>
        <v>0</v>
      </c>
      <c r="T322" s="13">
        <f ca="1">COUNTIF(OFFSET(Unit_CFDAs!K$2,0,0,COUNTA(Unit_CFDAs!K$2:K$68000),1),$I322)</f>
        <v>0</v>
      </c>
      <c r="U322" t="e">
        <f>INDEX('CFDA-Defs'!$C$2:$C$68000,MATCH(I322,'CFDA-Defs'!$B$2:$B$68000))</f>
        <v>#N/A</v>
      </c>
      <c r="V322" t="e">
        <f>INDEX('CFDA-Defs'!$A$2:$A$68000,MATCH(I322,'CFDA-Defs'!$B$2:$B$68000))</f>
        <v>#N/A</v>
      </c>
    </row>
    <row r="323" spans="10:22">
      <c r="J323" s="9">
        <f ca="1">COUNTIF(OFFSET(Unit_CFDAs!A$2,0,0,COUNTA(Unit_CFDAs!A$2:A$68000),1),$I323)</f>
        <v>0</v>
      </c>
      <c r="K323" s="9">
        <f ca="1">COUNTIF(OFFSET(Unit_CFDAs!B$2,0,0,COUNTA(Unit_CFDAs!B$2:B$68000),1),$I323)</f>
        <v>0</v>
      </c>
      <c r="L323" s="9">
        <f ca="1">COUNTIF(OFFSET(Unit_CFDAs!C$2,0,0,COUNTA(Unit_CFDAs!C$2:C$68000),1),$I323)</f>
        <v>0</v>
      </c>
      <c r="M323" s="9">
        <f ca="1">COUNTIF(OFFSET(Unit_CFDAs!D$2,0,0,COUNTA(Unit_CFDAs!D$2:D$68000),1),$I323)</f>
        <v>0</v>
      </c>
      <c r="N323" s="9">
        <f ca="1">COUNTIF(OFFSET(Unit_CFDAs!E$2,0,0,COUNTA(Unit_CFDAs!E$2:E$68000),1),$I323)</f>
        <v>0</v>
      </c>
      <c r="O323" s="10">
        <f ca="1">COUNTIF(OFFSET(Unit_CFDAs!F$2,0,0,COUNTA(Unit_CFDAs!F$2:F$68000),1),$I323)</f>
        <v>0</v>
      </c>
      <c r="P323" s="13">
        <f ca="1">COUNTIF(OFFSET(Unit_CFDAs!G$2,0,0,COUNTA(Unit_CFDAs!G$2:G$68000),1),$I323)</f>
        <v>0</v>
      </c>
      <c r="Q323" s="13">
        <f ca="1">COUNTIF(OFFSET(Unit_CFDAs!H$2,0,0,COUNTA(Unit_CFDAs!H$2:H$68000),1),$I323)</f>
        <v>0</v>
      </c>
      <c r="R323" s="13">
        <f ca="1">COUNTIF(OFFSET(Unit_CFDAs!I$2,0,0,COUNTA(Unit_CFDAs!I$2:I$68000),1),$I323)</f>
        <v>0</v>
      </c>
      <c r="S323" s="13">
        <f ca="1">COUNTIF(OFFSET(Unit_CFDAs!J$2,0,0,COUNTA(Unit_CFDAs!J$2:J$68000),1),$I323)</f>
        <v>0</v>
      </c>
      <c r="T323" s="13">
        <f ca="1">COUNTIF(OFFSET(Unit_CFDAs!K$2,0,0,COUNTA(Unit_CFDAs!K$2:K$68000),1),$I323)</f>
        <v>0</v>
      </c>
      <c r="U323" t="e">
        <f>INDEX('CFDA-Defs'!$C$2:$C$68000,MATCH(I323,'CFDA-Defs'!$B$2:$B$68000))</f>
        <v>#N/A</v>
      </c>
      <c r="V323" t="e">
        <f>INDEX('CFDA-Defs'!$A$2:$A$68000,MATCH(I323,'CFDA-Defs'!$B$2:$B$68000))</f>
        <v>#N/A</v>
      </c>
    </row>
    <row r="324" spans="10:22">
      <c r="J324" s="9">
        <f ca="1">COUNTIF(OFFSET(Unit_CFDAs!A$2,0,0,COUNTA(Unit_CFDAs!A$2:A$68000),1),$I324)</f>
        <v>0</v>
      </c>
      <c r="K324" s="9">
        <f ca="1">COUNTIF(OFFSET(Unit_CFDAs!B$2,0,0,COUNTA(Unit_CFDAs!B$2:B$68000),1),$I324)</f>
        <v>0</v>
      </c>
      <c r="L324" s="9">
        <f ca="1">COUNTIF(OFFSET(Unit_CFDAs!C$2,0,0,COUNTA(Unit_CFDAs!C$2:C$68000),1),$I324)</f>
        <v>0</v>
      </c>
      <c r="M324" s="9">
        <f ca="1">COUNTIF(OFFSET(Unit_CFDAs!D$2,0,0,COUNTA(Unit_CFDAs!D$2:D$68000),1),$I324)</f>
        <v>0</v>
      </c>
      <c r="N324" s="9">
        <f ca="1">COUNTIF(OFFSET(Unit_CFDAs!E$2,0,0,COUNTA(Unit_CFDAs!E$2:E$68000),1),$I324)</f>
        <v>0</v>
      </c>
      <c r="O324" s="10">
        <f ca="1">COUNTIF(OFFSET(Unit_CFDAs!F$2,0,0,COUNTA(Unit_CFDAs!F$2:F$68000),1),$I324)</f>
        <v>0</v>
      </c>
      <c r="P324" s="13">
        <f ca="1">COUNTIF(OFFSET(Unit_CFDAs!G$2,0,0,COUNTA(Unit_CFDAs!G$2:G$68000),1),$I324)</f>
        <v>0</v>
      </c>
      <c r="Q324" s="13">
        <f ca="1">COUNTIF(OFFSET(Unit_CFDAs!H$2,0,0,COUNTA(Unit_CFDAs!H$2:H$68000),1),$I324)</f>
        <v>0</v>
      </c>
      <c r="R324" s="13">
        <f ca="1">COUNTIF(OFFSET(Unit_CFDAs!I$2,0,0,COUNTA(Unit_CFDAs!I$2:I$68000),1),$I324)</f>
        <v>0</v>
      </c>
      <c r="S324" s="13">
        <f ca="1">COUNTIF(OFFSET(Unit_CFDAs!J$2,0,0,COUNTA(Unit_CFDAs!J$2:J$68000),1),$I324)</f>
        <v>0</v>
      </c>
      <c r="T324" s="13">
        <f ca="1">COUNTIF(OFFSET(Unit_CFDAs!K$2,0,0,COUNTA(Unit_CFDAs!K$2:K$68000),1),$I324)</f>
        <v>0</v>
      </c>
      <c r="U324" t="e">
        <f>INDEX('CFDA-Defs'!$C$2:$C$68000,MATCH(I324,'CFDA-Defs'!$B$2:$B$68000))</f>
        <v>#N/A</v>
      </c>
      <c r="V324" t="e">
        <f>INDEX('CFDA-Defs'!$A$2:$A$68000,MATCH(I324,'CFDA-Defs'!$B$2:$B$68000))</f>
        <v>#N/A</v>
      </c>
    </row>
    <row r="325" spans="10:22">
      <c r="J325" s="9">
        <f ca="1">COUNTIF(OFFSET(Unit_CFDAs!A$2,0,0,COUNTA(Unit_CFDAs!A$2:A$68000),1),$I325)</f>
        <v>0</v>
      </c>
      <c r="K325" s="9">
        <f ca="1">COUNTIF(OFFSET(Unit_CFDAs!B$2,0,0,COUNTA(Unit_CFDAs!B$2:B$68000),1),$I325)</f>
        <v>0</v>
      </c>
      <c r="L325" s="9">
        <f ca="1">COUNTIF(OFFSET(Unit_CFDAs!C$2,0,0,COUNTA(Unit_CFDAs!C$2:C$68000),1),$I325)</f>
        <v>0</v>
      </c>
      <c r="M325" s="9">
        <f ca="1">COUNTIF(OFFSET(Unit_CFDAs!D$2,0,0,COUNTA(Unit_CFDAs!D$2:D$68000),1),$I325)</f>
        <v>0</v>
      </c>
      <c r="N325" s="9">
        <f ca="1">COUNTIF(OFFSET(Unit_CFDAs!E$2,0,0,COUNTA(Unit_CFDAs!E$2:E$68000),1),$I325)</f>
        <v>0</v>
      </c>
      <c r="O325" s="10">
        <f ca="1">COUNTIF(OFFSET(Unit_CFDAs!F$2,0,0,COUNTA(Unit_CFDAs!F$2:F$68000),1),$I325)</f>
        <v>0</v>
      </c>
      <c r="P325" s="13">
        <f ca="1">COUNTIF(OFFSET(Unit_CFDAs!G$2,0,0,COUNTA(Unit_CFDAs!G$2:G$68000),1),$I325)</f>
        <v>0</v>
      </c>
      <c r="Q325" s="13">
        <f ca="1">COUNTIF(OFFSET(Unit_CFDAs!H$2,0,0,COUNTA(Unit_CFDAs!H$2:H$68000),1),$I325)</f>
        <v>0</v>
      </c>
      <c r="R325" s="13">
        <f ca="1">COUNTIF(OFFSET(Unit_CFDAs!I$2,0,0,COUNTA(Unit_CFDAs!I$2:I$68000),1),$I325)</f>
        <v>0</v>
      </c>
      <c r="S325" s="13">
        <f ca="1">COUNTIF(OFFSET(Unit_CFDAs!J$2,0,0,COUNTA(Unit_CFDAs!J$2:J$68000),1),$I325)</f>
        <v>0</v>
      </c>
      <c r="T325" s="13">
        <f ca="1">COUNTIF(OFFSET(Unit_CFDAs!K$2,0,0,COUNTA(Unit_CFDAs!K$2:K$68000),1),$I325)</f>
        <v>0</v>
      </c>
      <c r="U325" t="e">
        <f>INDEX('CFDA-Defs'!$C$2:$C$68000,MATCH(I325,'CFDA-Defs'!$B$2:$B$68000))</f>
        <v>#N/A</v>
      </c>
      <c r="V325" t="e">
        <f>INDEX('CFDA-Defs'!$A$2:$A$68000,MATCH(I325,'CFDA-Defs'!$B$2:$B$68000))</f>
        <v>#N/A</v>
      </c>
    </row>
    <row r="326" spans="10:22">
      <c r="J326" s="9">
        <f ca="1">COUNTIF(OFFSET(Unit_CFDAs!A$2,0,0,COUNTA(Unit_CFDAs!A$2:A$68000),1),$I326)</f>
        <v>0</v>
      </c>
      <c r="K326" s="9">
        <f ca="1">COUNTIF(OFFSET(Unit_CFDAs!B$2,0,0,COUNTA(Unit_CFDAs!B$2:B$68000),1),$I326)</f>
        <v>0</v>
      </c>
      <c r="L326" s="9">
        <f ca="1">COUNTIF(OFFSET(Unit_CFDAs!C$2,0,0,COUNTA(Unit_CFDAs!C$2:C$68000),1),$I326)</f>
        <v>0</v>
      </c>
      <c r="M326" s="9">
        <f ca="1">COUNTIF(OFFSET(Unit_CFDAs!D$2,0,0,COUNTA(Unit_CFDAs!D$2:D$68000),1),$I326)</f>
        <v>0</v>
      </c>
      <c r="N326" s="9">
        <f ca="1">COUNTIF(OFFSET(Unit_CFDAs!E$2,0,0,COUNTA(Unit_CFDAs!E$2:E$68000),1),$I326)</f>
        <v>0</v>
      </c>
      <c r="O326" s="10">
        <f ca="1">COUNTIF(OFFSET(Unit_CFDAs!F$2,0,0,COUNTA(Unit_CFDAs!F$2:F$68000),1),$I326)</f>
        <v>0</v>
      </c>
      <c r="P326" s="13">
        <f ca="1">COUNTIF(OFFSET(Unit_CFDAs!G$2,0,0,COUNTA(Unit_CFDAs!G$2:G$68000),1),$I326)</f>
        <v>0</v>
      </c>
      <c r="Q326" s="13">
        <f ca="1">COUNTIF(OFFSET(Unit_CFDAs!H$2,0,0,COUNTA(Unit_CFDAs!H$2:H$68000),1),$I326)</f>
        <v>0</v>
      </c>
      <c r="R326" s="13">
        <f ca="1">COUNTIF(OFFSET(Unit_CFDAs!I$2,0,0,COUNTA(Unit_CFDAs!I$2:I$68000),1),$I326)</f>
        <v>0</v>
      </c>
      <c r="S326" s="13">
        <f ca="1">COUNTIF(OFFSET(Unit_CFDAs!J$2,0,0,COUNTA(Unit_CFDAs!J$2:J$68000),1),$I326)</f>
        <v>0</v>
      </c>
      <c r="T326" s="13">
        <f ca="1">COUNTIF(OFFSET(Unit_CFDAs!K$2,0,0,COUNTA(Unit_CFDAs!K$2:K$68000),1),$I326)</f>
        <v>0</v>
      </c>
      <c r="U326" t="e">
        <f>INDEX('CFDA-Defs'!$C$2:$C$68000,MATCH(I326,'CFDA-Defs'!$B$2:$B$68000))</f>
        <v>#N/A</v>
      </c>
      <c r="V326" t="e">
        <f>INDEX('CFDA-Defs'!$A$2:$A$68000,MATCH(I326,'CFDA-Defs'!$B$2:$B$68000))</f>
        <v>#N/A</v>
      </c>
    </row>
    <row r="327" spans="10:22">
      <c r="J327" s="9">
        <f ca="1">COUNTIF(OFFSET(Unit_CFDAs!A$2,0,0,COUNTA(Unit_CFDAs!A$2:A$68000),1),$I327)</f>
        <v>0</v>
      </c>
      <c r="K327" s="9">
        <f ca="1">COUNTIF(OFFSET(Unit_CFDAs!B$2,0,0,COUNTA(Unit_CFDAs!B$2:B$68000),1),$I327)</f>
        <v>0</v>
      </c>
      <c r="L327" s="9">
        <f ca="1">COUNTIF(OFFSET(Unit_CFDAs!C$2,0,0,COUNTA(Unit_CFDAs!C$2:C$68000),1),$I327)</f>
        <v>0</v>
      </c>
      <c r="M327" s="9">
        <f ca="1">COUNTIF(OFFSET(Unit_CFDAs!D$2,0,0,COUNTA(Unit_CFDAs!D$2:D$68000),1),$I327)</f>
        <v>0</v>
      </c>
      <c r="N327" s="9">
        <f ca="1">COUNTIF(OFFSET(Unit_CFDAs!E$2,0,0,COUNTA(Unit_CFDAs!E$2:E$68000),1),$I327)</f>
        <v>0</v>
      </c>
      <c r="O327" s="10">
        <f ca="1">COUNTIF(OFFSET(Unit_CFDAs!F$2,0,0,COUNTA(Unit_CFDAs!F$2:F$68000),1),$I327)</f>
        <v>0</v>
      </c>
      <c r="P327" s="13">
        <f ca="1">COUNTIF(OFFSET(Unit_CFDAs!G$2,0,0,COUNTA(Unit_CFDAs!G$2:G$68000),1),$I327)</f>
        <v>0</v>
      </c>
      <c r="Q327" s="13">
        <f ca="1">COUNTIF(OFFSET(Unit_CFDAs!H$2,0,0,COUNTA(Unit_CFDAs!H$2:H$68000),1),$I327)</f>
        <v>0</v>
      </c>
      <c r="R327" s="13">
        <f ca="1">COUNTIF(OFFSET(Unit_CFDAs!I$2,0,0,COUNTA(Unit_CFDAs!I$2:I$68000),1),$I327)</f>
        <v>0</v>
      </c>
      <c r="S327" s="13">
        <f ca="1">COUNTIF(OFFSET(Unit_CFDAs!J$2,0,0,COUNTA(Unit_CFDAs!J$2:J$68000),1),$I327)</f>
        <v>0</v>
      </c>
      <c r="T327" s="13">
        <f ca="1">COUNTIF(OFFSET(Unit_CFDAs!K$2,0,0,COUNTA(Unit_CFDAs!K$2:K$68000),1),$I327)</f>
        <v>0</v>
      </c>
      <c r="U327" t="e">
        <f>INDEX('CFDA-Defs'!$C$2:$C$68000,MATCH(I327,'CFDA-Defs'!$B$2:$B$68000))</f>
        <v>#N/A</v>
      </c>
      <c r="V327" t="e">
        <f>INDEX('CFDA-Defs'!$A$2:$A$68000,MATCH(I327,'CFDA-Defs'!$B$2:$B$68000))</f>
        <v>#N/A</v>
      </c>
    </row>
    <row r="328" spans="10:22">
      <c r="J328" s="9">
        <f ca="1">COUNTIF(OFFSET(Unit_CFDAs!A$2,0,0,COUNTA(Unit_CFDAs!A$2:A$68000),1),$I328)</f>
        <v>0</v>
      </c>
      <c r="K328" s="9">
        <f ca="1">COUNTIF(OFFSET(Unit_CFDAs!B$2,0,0,COUNTA(Unit_CFDAs!B$2:B$68000),1),$I328)</f>
        <v>0</v>
      </c>
      <c r="L328" s="9">
        <f ca="1">COUNTIF(OFFSET(Unit_CFDAs!C$2,0,0,COUNTA(Unit_CFDAs!C$2:C$68000),1),$I328)</f>
        <v>0</v>
      </c>
      <c r="M328" s="9">
        <f ca="1">COUNTIF(OFFSET(Unit_CFDAs!D$2,0,0,COUNTA(Unit_CFDAs!D$2:D$68000),1),$I328)</f>
        <v>0</v>
      </c>
      <c r="N328" s="9">
        <f ca="1">COUNTIF(OFFSET(Unit_CFDAs!E$2,0,0,COUNTA(Unit_CFDAs!E$2:E$68000),1),$I328)</f>
        <v>0</v>
      </c>
      <c r="O328" s="10">
        <f ca="1">COUNTIF(OFFSET(Unit_CFDAs!F$2,0,0,COUNTA(Unit_CFDAs!F$2:F$68000),1),$I328)</f>
        <v>0</v>
      </c>
      <c r="P328" s="13">
        <f ca="1">COUNTIF(OFFSET(Unit_CFDAs!G$2,0,0,COUNTA(Unit_CFDAs!G$2:G$68000),1),$I328)</f>
        <v>0</v>
      </c>
      <c r="Q328" s="13">
        <f ca="1">COUNTIF(OFFSET(Unit_CFDAs!H$2,0,0,COUNTA(Unit_CFDAs!H$2:H$68000),1),$I328)</f>
        <v>0</v>
      </c>
      <c r="R328" s="13">
        <f ca="1">COUNTIF(OFFSET(Unit_CFDAs!I$2,0,0,COUNTA(Unit_CFDAs!I$2:I$68000),1),$I328)</f>
        <v>0</v>
      </c>
      <c r="S328" s="13">
        <f ca="1">COUNTIF(OFFSET(Unit_CFDAs!J$2,0,0,COUNTA(Unit_CFDAs!J$2:J$68000),1),$I328)</f>
        <v>0</v>
      </c>
      <c r="T328" s="13">
        <f ca="1">COUNTIF(OFFSET(Unit_CFDAs!K$2,0,0,COUNTA(Unit_CFDAs!K$2:K$68000),1),$I328)</f>
        <v>0</v>
      </c>
      <c r="U328" t="e">
        <f>INDEX('CFDA-Defs'!$C$2:$C$68000,MATCH(I328,'CFDA-Defs'!$B$2:$B$68000))</f>
        <v>#N/A</v>
      </c>
      <c r="V328" t="e">
        <f>INDEX('CFDA-Defs'!$A$2:$A$68000,MATCH(I328,'CFDA-Defs'!$B$2:$B$68000))</f>
        <v>#N/A</v>
      </c>
    </row>
    <row r="329" spans="10:22">
      <c r="J329" s="9">
        <f ca="1">COUNTIF(OFFSET(Unit_CFDAs!A$2,0,0,COUNTA(Unit_CFDAs!A$2:A$68000),1),$I329)</f>
        <v>0</v>
      </c>
      <c r="K329" s="9">
        <f ca="1">COUNTIF(OFFSET(Unit_CFDAs!B$2,0,0,COUNTA(Unit_CFDAs!B$2:B$68000),1),$I329)</f>
        <v>0</v>
      </c>
      <c r="L329" s="9">
        <f ca="1">COUNTIF(OFFSET(Unit_CFDAs!C$2,0,0,COUNTA(Unit_CFDAs!C$2:C$68000),1),$I329)</f>
        <v>0</v>
      </c>
      <c r="M329" s="9">
        <f ca="1">COUNTIF(OFFSET(Unit_CFDAs!D$2,0,0,COUNTA(Unit_CFDAs!D$2:D$68000),1),$I329)</f>
        <v>0</v>
      </c>
      <c r="N329" s="9">
        <f ca="1">COUNTIF(OFFSET(Unit_CFDAs!E$2,0,0,COUNTA(Unit_CFDAs!E$2:E$68000),1),$I329)</f>
        <v>0</v>
      </c>
      <c r="O329" s="10">
        <f ca="1">COUNTIF(OFFSET(Unit_CFDAs!F$2,0,0,COUNTA(Unit_CFDAs!F$2:F$68000),1),$I329)</f>
        <v>0</v>
      </c>
      <c r="P329" s="13">
        <f ca="1">COUNTIF(OFFSET(Unit_CFDAs!G$2,0,0,COUNTA(Unit_CFDAs!G$2:G$68000),1),$I329)</f>
        <v>0</v>
      </c>
      <c r="Q329" s="13">
        <f ca="1">COUNTIF(OFFSET(Unit_CFDAs!H$2,0,0,COUNTA(Unit_CFDAs!H$2:H$68000),1),$I329)</f>
        <v>0</v>
      </c>
      <c r="R329" s="13">
        <f ca="1">COUNTIF(OFFSET(Unit_CFDAs!I$2,0,0,COUNTA(Unit_CFDAs!I$2:I$68000),1),$I329)</f>
        <v>0</v>
      </c>
      <c r="S329" s="13">
        <f ca="1">COUNTIF(OFFSET(Unit_CFDAs!J$2,0,0,COUNTA(Unit_CFDAs!J$2:J$68000),1),$I329)</f>
        <v>0</v>
      </c>
      <c r="T329" s="13">
        <f ca="1">COUNTIF(OFFSET(Unit_CFDAs!K$2,0,0,COUNTA(Unit_CFDAs!K$2:K$68000),1),$I329)</f>
        <v>0</v>
      </c>
      <c r="U329" t="e">
        <f>INDEX('CFDA-Defs'!$C$2:$C$68000,MATCH(I329,'CFDA-Defs'!$B$2:$B$68000))</f>
        <v>#N/A</v>
      </c>
      <c r="V329" t="e">
        <f>INDEX('CFDA-Defs'!$A$2:$A$68000,MATCH(I329,'CFDA-Defs'!$B$2:$B$68000))</f>
        <v>#N/A</v>
      </c>
    </row>
    <row r="330" spans="10:22">
      <c r="J330" s="9">
        <f ca="1">COUNTIF(OFFSET(Unit_CFDAs!A$2,0,0,COUNTA(Unit_CFDAs!A$2:A$68000),1),$I330)</f>
        <v>0</v>
      </c>
      <c r="K330" s="9">
        <f ca="1">COUNTIF(OFFSET(Unit_CFDAs!B$2,0,0,COUNTA(Unit_CFDAs!B$2:B$68000),1),$I330)</f>
        <v>0</v>
      </c>
      <c r="L330" s="9">
        <f ca="1">COUNTIF(OFFSET(Unit_CFDAs!C$2,0,0,COUNTA(Unit_CFDAs!C$2:C$68000),1),$I330)</f>
        <v>0</v>
      </c>
      <c r="M330" s="9">
        <f ca="1">COUNTIF(OFFSET(Unit_CFDAs!D$2,0,0,COUNTA(Unit_CFDAs!D$2:D$68000),1),$I330)</f>
        <v>0</v>
      </c>
      <c r="N330" s="9">
        <f ca="1">COUNTIF(OFFSET(Unit_CFDAs!E$2,0,0,COUNTA(Unit_CFDAs!E$2:E$68000),1),$I330)</f>
        <v>0</v>
      </c>
      <c r="O330" s="10">
        <f ca="1">COUNTIF(OFFSET(Unit_CFDAs!F$2,0,0,COUNTA(Unit_CFDAs!F$2:F$68000),1),$I330)</f>
        <v>0</v>
      </c>
      <c r="P330" s="13">
        <f ca="1">COUNTIF(OFFSET(Unit_CFDAs!G$2,0,0,COUNTA(Unit_CFDAs!G$2:G$68000),1),$I330)</f>
        <v>0</v>
      </c>
      <c r="Q330" s="13">
        <f ca="1">COUNTIF(OFFSET(Unit_CFDAs!H$2,0,0,COUNTA(Unit_CFDAs!H$2:H$68000),1),$I330)</f>
        <v>0</v>
      </c>
      <c r="R330" s="13">
        <f ca="1">COUNTIF(OFFSET(Unit_CFDAs!I$2,0,0,COUNTA(Unit_CFDAs!I$2:I$68000),1),$I330)</f>
        <v>0</v>
      </c>
      <c r="S330" s="13">
        <f ca="1">COUNTIF(OFFSET(Unit_CFDAs!J$2,0,0,COUNTA(Unit_CFDAs!J$2:J$68000),1),$I330)</f>
        <v>0</v>
      </c>
      <c r="T330" s="13">
        <f ca="1">COUNTIF(OFFSET(Unit_CFDAs!K$2,0,0,COUNTA(Unit_CFDAs!K$2:K$68000),1),$I330)</f>
        <v>0</v>
      </c>
      <c r="U330" t="e">
        <f>INDEX('CFDA-Defs'!$C$2:$C$68000,MATCH(I330,'CFDA-Defs'!$B$2:$B$68000))</f>
        <v>#N/A</v>
      </c>
      <c r="V330" t="e">
        <f>INDEX('CFDA-Defs'!$A$2:$A$68000,MATCH(I330,'CFDA-Defs'!$B$2:$B$68000))</f>
        <v>#N/A</v>
      </c>
    </row>
    <row r="331" spans="10:22">
      <c r="J331" s="9">
        <f ca="1">COUNTIF(OFFSET(Unit_CFDAs!A$2,0,0,COUNTA(Unit_CFDAs!A$2:A$68000),1),$I331)</f>
        <v>0</v>
      </c>
      <c r="K331" s="9">
        <f ca="1">COUNTIF(OFFSET(Unit_CFDAs!B$2,0,0,COUNTA(Unit_CFDAs!B$2:B$68000),1),$I331)</f>
        <v>0</v>
      </c>
      <c r="L331" s="9">
        <f ca="1">COUNTIF(OFFSET(Unit_CFDAs!C$2,0,0,COUNTA(Unit_CFDAs!C$2:C$68000),1),$I331)</f>
        <v>0</v>
      </c>
      <c r="M331" s="9">
        <f ca="1">COUNTIF(OFFSET(Unit_CFDAs!D$2,0,0,COUNTA(Unit_CFDAs!D$2:D$68000),1),$I331)</f>
        <v>0</v>
      </c>
      <c r="N331" s="9">
        <f ca="1">COUNTIF(OFFSET(Unit_CFDAs!E$2,0,0,COUNTA(Unit_CFDAs!E$2:E$68000),1),$I331)</f>
        <v>0</v>
      </c>
      <c r="O331" s="10">
        <f ca="1">COUNTIF(OFFSET(Unit_CFDAs!F$2,0,0,COUNTA(Unit_CFDAs!F$2:F$68000),1),$I331)</f>
        <v>0</v>
      </c>
      <c r="P331" s="13">
        <f ca="1">COUNTIF(OFFSET(Unit_CFDAs!G$2,0,0,COUNTA(Unit_CFDAs!G$2:G$68000),1),$I331)</f>
        <v>0</v>
      </c>
      <c r="Q331" s="13">
        <f ca="1">COUNTIF(OFFSET(Unit_CFDAs!H$2,0,0,COUNTA(Unit_CFDAs!H$2:H$68000),1),$I331)</f>
        <v>0</v>
      </c>
      <c r="R331" s="13">
        <f ca="1">COUNTIF(OFFSET(Unit_CFDAs!I$2,0,0,COUNTA(Unit_CFDAs!I$2:I$68000),1),$I331)</f>
        <v>0</v>
      </c>
      <c r="S331" s="13">
        <f ca="1">COUNTIF(OFFSET(Unit_CFDAs!J$2,0,0,COUNTA(Unit_CFDAs!J$2:J$68000),1),$I331)</f>
        <v>0</v>
      </c>
      <c r="T331" s="13">
        <f ca="1">COUNTIF(OFFSET(Unit_CFDAs!K$2,0,0,COUNTA(Unit_CFDAs!K$2:K$68000),1),$I331)</f>
        <v>0</v>
      </c>
      <c r="U331" t="e">
        <f>INDEX('CFDA-Defs'!$C$2:$C$68000,MATCH(I331,'CFDA-Defs'!$B$2:$B$68000))</f>
        <v>#N/A</v>
      </c>
      <c r="V331" t="e">
        <f>INDEX('CFDA-Defs'!$A$2:$A$68000,MATCH(I331,'CFDA-Defs'!$B$2:$B$68000))</f>
        <v>#N/A</v>
      </c>
    </row>
    <row r="332" spans="10:22">
      <c r="J332" s="9">
        <f ca="1">COUNTIF(OFFSET(Unit_CFDAs!A$2,0,0,COUNTA(Unit_CFDAs!A$2:A$68000),1),$I332)</f>
        <v>0</v>
      </c>
      <c r="K332" s="9">
        <f ca="1">COUNTIF(OFFSET(Unit_CFDAs!B$2,0,0,COUNTA(Unit_CFDAs!B$2:B$68000),1),$I332)</f>
        <v>0</v>
      </c>
      <c r="L332" s="9">
        <f ca="1">COUNTIF(OFFSET(Unit_CFDAs!C$2,0,0,COUNTA(Unit_CFDAs!C$2:C$68000),1),$I332)</f>
        <v>0</v>
      </c>
      <c r="M332" s="9">
        <f ca="1">COUNTIF(OFFSET(Unit_CFDAs!D$2,0,0,COUNTA(Unit_CFDAs!D$2:D$68000),1),$I332)</f>
        <v>0</v>
      </c>
      <c r="N332" s="9">
        <f ca="1">COUNTIF(OFFSET(Unit_CFDAs!E$2,0,0,COUNTA(Unit_CFDAs!E$2:E$68000),1),$I332)</f>
        <v>0</v>
      </c>
      <c r="O332" s="10">
        <f ca="1">COUNTIF(OFFSET(Unit_CFDAs!F$2,0,0,COUNTA(Unit_CFDAs!F$2:F$68000),1),$I332)</f>
        <v>0</v>
      </c>
      <c r="P332" s="13">
        <f ca="1">COUNTIF(OFFSET(Unit_CFDAs!G$2,0,0,COUNTA(Unit_CFDAs!G$2:G$68000),1),$I332)</f>
        <v>0</v>
      </c>
      <c r="Q332" s="13">
        <f ca="1">COUNTIF(OFFSET(Unit_CFDAs!H$2,0,0,COUNTA(Unit_CFDAs!H$2:H$68000),1),$I332)</f>
        <v>0</v>
      </c>
      <c r="R332" s="13">
        <f ca="1">COUNTIF(OFFSET(Unit_CFDAs!I$2,0,0,COUNTA(Unit_CFDAs!I$2:I$68000),1),$I332)</f>
        <v>0</v>
      </c>
      <c r="S332" s="13">
        <f ca="1">COUNTIF(OFFSET(Unit_CFDAs!J$2,0,0,COUNTA(Unit_CFDAs!J$2:J$68000),1),$I332)</f>
        <v>0</v>
      </c>
      <c r="T332" s="13">
        <f ca="1">COUNTIF(OFFSET(Unit_CFDAs!K$2,0,0,COUNTA(Unit_CFDAs!K$2:K$68000),1),$I332)</f>
        <v>0</v>
      </c>
      <c r="U332" t="e">
        <f>INDEX('CFDA-Defs'!$C$2:$C$68000,MATCH(I332,'CFDA-Defs'!$B$2:$B$68000))</f>
        <v>#N/A</v>
      </c>
      <c r="V332" t="e">
        <f>INDEX('CFDA-Defs'!$A$2:$A$68000,MATCH(I332,'CFDA-Defs'!$B$2:$B$68000))</f>
        <v>#N/A</v>
      </c>
    </row>
    <row r="333" spans="10:22">
      <c r="J333" s="9">
        <f ca="1">COUNTIF(OFFSET(Unit_CFDAs!A$2,0,0,COUNTA(Unit_CFDAs!A$2:A$68000),1),$I333)</f>
        <v>0</v>
      </c>
      <c r="K333" s="9">
        <f ca="1">COUNTIF(OFFSET(Unit_CFDAs!B$2,0,0,COUNTA(Unit_CFDAs!B$2:B$68000),1),$I333)</f>
        <v>0</v>
      </c>
      <c r="L333" s="9">
        <f ca="1">COUNTIF(OFFSET(Unit_CFDAs!C$2,0,0,COUNTA(Unit_CFDAs!C$2:C$68000),1),$I333)</f>
        <v>0</v>
      </c>
      <c r="M333" s="9">
        <f ca="1">COUNTIF(OFFSET(Unit_CFDAs!D$2,0,0,COUNTA(Unit_CFDAs!D$2:D$68000),1),$I333)</f>
        <v>0</v>
      </c>
      <c r="N333" s="9">
        <f ca="1">COUNTIF(OFFSET(Unit_CFDAs!E$2,0,0,COUNTA(Unit_CFDAs!E$2:E$68000),1),$I333)</f>
        <v>0</v>
      </c>
      <c r="O333" s="10">
        <f ca="1">COUNTIF(OFFSET(Unit_CFDAs!F$2,0,0,COUNTA(Unit_CFDAs!F$2:F$68000),1),$I333)</f>
        <v>0</v>
      </c>
      <c r="P333" s="13">
        <f ca="1">COUNTIF(OFFSET(Unit_CFDAs!G$2,0,0,COUNTA(Unit_CFDAs!G$2:G$68000),1),$I333)</f>
        <v>0</v>
      </c>
      <c r="Q333" s="13">
        <f ca="1">COUNTIF(OFFSET(Unit_CFDAs!H$2,0,0,COUNTA(Unit_CFDAs!H$2:H$68000),1),$I333)</f>
        <v>0</v>
      </c>
      <c r="R333" s="13">
        <f ca="1">COUNTIF(OFFSET(Unit_CFDAs!I$2,0,0,COUNTA(Unit_CFDAs!I$2:I$68000),1),$I333)</f>
        <v>0</v>
      </c>
      <c r="S333" s="13">
        <f ca="1">COUNTIF(OFFSET(Unit_CFDAs!J$2,0,0,COUNTA(Unit_CFDAs!J$2:J$68000),1),$I333)</f>
        <v>0</v>
      </c>
      <c r="T333" s="13">
        <f ca="1">COUNTIF(OFFSET(Unit_CFDAs!K$2,0,0,COUNTA(Unit_CFDAs!K$2:K$68000),1),$I333)</f>
        <v>0</v>
      </c>
      <c r="U333" t="e">
        <f>INDEX('CFDA-Defs'!$C$2:$C$68000,MATCH(I333,'CFDA-Defs'!$B$2:$B$68000))</f>
        <v>#N/A</v>
      </c>
      <c r="V333" t="e">
        <f>INDEX('CFDA-Defs'!$A$2:$A$68000,MATCH(I333,'CFDA-Defs'!$B$2:$B$68000))</f>
        <v>#N/A</v>
      </c>
    </row>
    <row r="334" spans="10:22">
      <c r="J334" s="9">
        <f ca="1">COUNTIF(OFFSET(Unit_CFDAs!A$2,0,0,COUNTA(Unit_CFDAs!A$2:A$68000),1),$I334)</f>
        <v>0</v>
      </c>
      <c r="K334" s="9">
        <f ca="1">COUNTIF(OFFSET(Unit_CFDAs!B$2,0,0,COUNTA(Unit_CFDAs!B$2:B$68000),1),$I334)</f>
        <v>0</v>
      </c>
      <c r="L334" s="9">
        <f ca="1">COUNTIF(OFFSET(Unit_CFDAs!C$2,0,0,COUNTA(Unit_CFDAs!C$2:C$68000),1),$I334)</f>
        <v>0</v>
      </c>
      <c r="M334" s="9">
        <f ca="1">COUNTIF(OFFSET(Unit_CFDAs!D$2,0,0,COUNTA(Unit_CFDAs!D$2:D$68000),1),$I334)</f>
        <v>0</v>
      </c>
      <c r="N334" s="9">
        <f ca="1">COUNTIF(OFFSET(Unit_CFDAs!E$2,0,0,COUNTA(Unit_CFDAs!E$2:E$68000),1),$I334)</f>
        <v>0</v>
      </c>
      <c r="O334" s="10">
        <f ca="1">COUNTIF(OFFSET(Unit_CFDAs!F$2,0,0,COUNTA(Unit_CFDAs!F$2:F$68000),1),$I334)</f>
        <v>0</v>
      </c>
      <c r="P334" s="13">
        <f ca="1">COUNTIF(OFFSET(Unit_CFDAs!G$2,0,0,COUNTA(Unit_CFDAs!G$2:G$68000),1),$I334)</f>
        <v>0</v>
      </c>
      <c r="Q334" s="13">
        <f ca="1">COUNTIF(OFFSET(Unit_CFDAs!H$2,0,0,COUNTA(Unit_CFDAs!H$2:H$68000),1),$I334)</f>
        <v>0</v>
      </c>
      <c r="R334" s="13">
        <f ca="1">COUNTIF(OFFSET(Unit_CFDAs!I$2,0,0,COUNTA(Unit_CFDAs!I$2:I$68000),1),$I334)</f>
        <v>0</v>
      </c>
      <c r="S334" s="13">
        <f ca="1">COUNTIF(OFFSET(Unit_CFDAs!J$2,0,0,COUNTA(Unit_CFDAs!J$2:J$68000),1),$I334)</f>
        <v>0</v>
      </c>
      <c r="T334" s="13">
        <f ca="1">COUNTIF(OFFSET(Unit_CFDAs!K$2,0,0,COUNTA(Unit_CFDAs!K$2:K$68000),1),$I334)</f>
        <v>0</v>
      </c>
      <c r="U334" t="e">
        <f>INDEX('CFDA-Defs'!$C$2:$C$68000,MATCH(I334,'CFDA-Defs'!$B$2:$B$68000))</f>
        <v>#N/A</v>
      </c>
      <c r="V334" t="e">
        <f>INDEX('CFDA-Defs'!$A$2:$A$68000,MATCH(I334,'CFDA-Defs'!$B$2:$B$68000))</f>
        <v>#N/A</v>
      </c>
    </row>
    <row r="335" spans="10:22">
      <c r="J335" s="9">
        <f ca="1">COUNTIF(OFFSET(Unit_CFDAs!A$2,0,0,COUNTA(Unit_CFDAs!A$2:A$68000),1),$I335)</f>
        <v>0</v>
      </c>
      <c r="K335" s="9">
        <f ca="1">COUNTIF(OFFSET(Unit_CFDAs!B$2,0,0,COUNTA(Unit_CFDAs!B$2:B$68000),1),$I335)</f>
        <v>0</v>
      </c>
      <c r="L335" s="9">
        <f ca="1">COUNTIF(OFFSET(Unit_CFDAs!C$2,0,0,COUNTA(Unit_CFDAs!C$2:C$68000),1),$I335)</f>
        <v>0</v>
      </c>
      <c r="M335" s="9">
        <f ca="1">COUNTIF(OFFSET(Unit_CFDAs!D$2,0,0,COUNTA(Unit_CFDAs!D$2:D$68000),1),$I335)</f>
        <v>0</v>
      </c>
      <c r="N335" s="9">
        <f ca="1">COUNTIF(OFFSET(Unit_CFDAs!E$2,0,0,COUNTA(Unit_CFDAs!E$2:E$68000),1),$I335)</f>
        <v>0</v>
      </c>
      <c r="O335" s="10">
        <f ca="1">COUNTIF(OFFSET(Unit_CFDAs!F$2,0,0,COUNTA(Unit_CFDAs!F$2:F$68000),1),$I335)</f>
        <v>0</v>
      </c>
      <c r="P335" s="13">
        <f ca="1">COUNTIF(OFFSET(Unit_CFDAs!G$2,0,0,COUNTA(Unit_CFDAs!G$2:G$68000),1),$I335)</f>
        <v>0</v>
      </c>
      <c r="Q335" s="13">
        <f ca="1">COUNTIF(OFFSET(Unit_CFDAs!H$2,0,0,COUNTA(Unit_CFDAs!H$2:H$68000),1),$I335)</f>
        <v>0</v>
      </c>
      <c r="R335" s="13">
        <f ca="1">COUNTIF(OFFSET(Unit_CFDAs!I$2,0,0,COUNTA(Unit_CFDAs!I$2:I$68000),1),$I335)</f>
        <v>0</v>
      </c>
      <c r="S335" s="13">
        <f ca="1">COUNTIF(OFFSET(Unit_CFDAs!J$2,0,0,COUNTA(Unit_CFDAs!J$2:J$68000),1),$I335)</f>
        <v>0</v>
      </c>
      <c r="T335" s="13">
        <f ca="1">COUNTIF(OFFSET(Unit_CFDAs!K$2,0,0,COUNTA(Unit_CFDAs!K$2:K$68000),1),$I335)</f>
        <v>0</v>
      </c>
      <c r="U335" t="e">
        <f>INDEX('CFDA-Defs'!$C$2:$C$68000,MATCH(I335,'CFDA-Defs'!$B$2:$B$68000))</f>
        <v>#N/A</v>
      </c>
      <c r="V335" t="e">
        <f>INDEX('CFDA-Defs'!$A$2:$A$68000,MATCH(I335,'CFDA-Defs'!$B$2:$B$68000))</f>
        <v>#N/A</v>
      </c>
    </row>
    <row r="336" spans="10:22">
      <c r="J336" s="9">
        <f ca="1">COUNTIF(OFFSET(Unit_CFDAs!A$2,0,0,COUNTA(Unit_CFDAs!A$2:A$68000),1),$I336)</f>
        <v>0</v>
      </c>
      <c r="K336" s="9">
        <f ca="1">COUNTIF(OFFSET(Unit_CFDAs!B$2,0,0,COUNTA(Unit_CFDAs!B$2:B$68000),1),$I336)</f>
        <v>0</v>
      </c>
      <c r="L336" s="9">
        <f ca="1">COUNTIF(OFFSET(Unit_CFDAs!C$2,0,0,COUNTA(Unit_CFDAs!C$2:C$68000),1),$I336)</f>
        <v>0</v>
      </c>
      <c r="M336" s="9">
        <f ca="1">COUNTIF(OFFSET(Unit_CFDAs!D$2,0,0,COUNTA(Unit_CFDAs!D$2:D$68000),1),$I336)</f>
        <v>0</v>
      </c>
      <c r="N336" s="9">
        <f ca="1">COUNTIF(OFFSET(Unit_CFDAs!E$2,0,0,COUNTA(Unit_CFDAs!E$2:E$68000),1),$I336)</f>
        <v>0</v>
      </c>
      <c r="O336" s="10">
        <f ca="1">COUNTIF(OFFSET(Unit_CFDAs!F$2,0,0,COUNTA(Unit_CFDAs!F$2:F$68000),1),$I336)</f>
        <v>0</v>
      </c>
      <c r="P336" s="13">
        <f ca="1">COUNTIF(OFFSET(Unit_CFDAs!G$2,0,0,COUNTA(Unit_CFDAs!G$2:G$68000),1),$I336)</f>
        <v>0</v>
      </c>
      <c r="Q336" s="13">
        <f ca="1">COUNTIF(OFFSET(Unit_CFDAs!H$2,0,0,COUNTA(Unit_CFDAs!H$2:H$68000),1),$I336)</f>
        <v>0</v>
      </c>
      <c r="R336" s="13">
        <f ca="1">COUNTIF(OFFSET(Unit_CFDAs!I$2,0,0,COUNTA(Unit_CFDAs!I$2:I$68000),1),$I336)</f>
        <v>0</v>
      </c>
      <c r="S336" s="13">
        <f ca="1">COUNTIF(OFFSET(Unit_CFDAs!J$2,0,0,COUNTA(Unit_CFDAs!J$2:J$68000),1),$I336)</f>
        <v>0</v>
      </c>
      <c r="T336" s="13">
        <f ca="1">COUNTIF(OFFSET(Unit_CFDAs!K$2,0,0,COUNTA(Unit_CFDAs!K$2:K$68000),1),$I336)</f>
        <v>0</v>
      </c>
      <c r="U336" t="e">
        <f>INDEX('CFDA-Defs'!$C$2:$C$68000,MATCH(I336,'CFDA-Defs'!$B$2:$B$68000))</f>
        <v>#N/A</v>
      </c>
      <c r="V336" t="e">
        <f>INDEX('CFDA-Defs'!$A$2:$A$68000,MATCH(I336,'CFDA-Defs'!$B$2:$B$68000))</f>
        <v>#N/A</v>
      </c>
    </row>
    <row r="337" spans="10:22">
      <c r="J337" s="9">
        <f ca="1">COUNTIF(OFFSET(Unit_CFDAs!A$2,0,0,COUNTA(Unit_CFDAs!A$2:A$68000),1),$I337)</f>
        <v>0</v>
      </c>
      <c r="K337" s="9">
        <f ca="1">COUNTIF(OFFSET(Unit_CFDAs!B$2,0,0,COUNTA(Unit_CFDAs!B$2:B$68000),1),$I337)</f>
        <v>0</v>
      </c>
      <c r="L337" s="9">
        <f ca="1">COUNTIF(OFFSET(Unit_CFDAs!C$2,0,0,COUNTA(Unit_CFDAs!C$2:C$68000),1),$I337)</f>
        <v>0</v>
      </c>
      <c r="M337" s="9">
        <f ca="1">COUNTIF(OFFSET(Unit_CFDAs!D$2,0,0,COUNTA(Unit_CFDAs!D$2:D$68000),1),$I337)</f>
        <v>0</v>
      </c>
      <c r="N337" s="9">
        <f ca="1">COUNTIF(OFFSET(Unit_CFDAs!E$2,0,0,COUNTA(Unit_CFDAs!E$2:E$68000),1),$I337)</f>
        <v>0</v>
      </c>
      <c r="O337" s="10">
        <f ca="1">COUNTIF(OFFSET(Unit_CFDAs!F$2,0,0,COUNTA(Unit_CFDAs!F$2:F$68000),1),$I337)</f>
        <v>0</v>
      </c>
      <c r="P337" s="13">
        <f ca="1">COUNTIF(OFFSET(Unit_CFDAs!G$2,0,0,COUNTA(Unit_CFDAs!G$2:G$68000),1),$I337)</f>
        <v>0</v>
      </c>
      <c r="Q337" s="13">
        <f ca="1">COUNTIF(OFFSET(Unit_CFDAs!H$2,0,0,COUNTA(Unit_CFDAs!H$2:H$68000),1),$I337)</f>
        <v>0</v>
      </c>
      <c r="R337" s="13">
        <f ca="1">COUNTIF(OFFSET(Unit_CFDAs!I$2,0,0,COUNTA(Unit_CFDAs!I$2:I$68000),1),$I337)</f>
        <v>0</v>
      </c>
      <c r="S337" s="13">
        <f ca="1">COUNTIF(OFFSET(Unit_CFDAs!J$2,0,0,COUNTA(Unit_CFDAs!J$2:J$68000),1),$I337)</f>
        <v>0</v>
      </c>
      <c r="T337" s="13">
        <f ca="1">COUNTIF(OFFSET(Unit_CFDAs!K$2,0,0,COUNTA(Unit_CFDAs!K$2:K$68000),1),$I337)</f>
        <v>0</v>
      </c>
      <c r="U337" t="e">
        <f>INDEX('CFDA-Defs'!$C$2:$C$68000,MATCH(I337,'CFDA-Defs'!$B$2:$B$68000))</f>
        <v>#N/A</v>
      </c>
      <c r="V337" t="e">
        <f>INDEX('CFDA-Defs'!$A$2:$A$68000,MATCH(I337,'CFDA-Defs'!$B$2:$B$68000))</f>
        <v>#N/A</v>
      </c>
    </row>
    <row r="338" spans="10:22">
      <c r="J338" s="9">
        <f ca="1">COUNTIF(OFFSET(Unit_CFDAs!A$2,0,0,COUNTA(Unit_CFDAs!A$2:A$68000),1),$I338)</f>
        <v>0</v>
      </c>
      <c r="K338" s="9">
        <f ca="1">COUNTIF(OFFSET(Unit_CFDAs!B$2,0,0,COUNTA(Unit_CFDAs!B$2:B$68000),1),$I338)</f>
        <v>0</v>
      </c>
      <c r="L338" s="9">
        <f ca="1">COUNTIF(OFFSET(Unit_CFDAs!C$2,0,0,COUNTA(Unit_CFDAs!C$2:C$68000),1),$I338)</f>
        <v>0</v>
      </c>
      <c r="M338" s="9">
        <f ca="1">COUNTIF(OFFSET(Unit_CFDAs!D$2,0,0,COUNTA(Unit_CFDAs!D$2:D$68000),1),$I338)</f>
        <v>0</v>
      </c>
      <c r="N338" s="9">
        <f ca="1">COUNTIF(OFFSET(Unit_CFDAs!E$2,0,0,COUNTA(Unit_CFDAs!E$2:E$68000),1),$I338)</f>
        <v>0</v>
      </c>
      <c r="O338" s="10">
        <f ca="1">COUNTIF(OFFSET(Unit_CFDAs!F$2,0,0,COUNTA(Unit_CFDAs!F$2:F$68000),1),$I338)</f>
        <v>0</v>
      </c>
      <c r="P338" s="13">
        <f ca="1">COUNTIF(OFFSET(Unit_CFDAs!G$2,0,0,COUNTA(Unit_CFDAs!G$2:G$68000),1),$I338)</f>
        <v>0</v>
      </c>
      <c r="Q338" s="13">
        <f ca="1">COUNTIF(OFFSET(Unit_CFDAs!H$2,0,0,COUNTA(Unit_CFDAs!H$2:H$68000),1),$I338)</f>
        <v>0</v>
      </c>
      <c r="R338" s="13">
        <f ca="1">COUNTIF(OFFSET(Unit_CFDAs!I$2,0,0,COUNTA(Unit_CFDAs!I$2:I$68000),1),$I338)</f>
        <v>0</v>
      </c>
      <c r="S338" s="13">
        <f ca="1">COUNTIF(OFFSET(Unit_CFDAs!J$2,0,0,COUNTA(Unit_CFDAs!J$2:J$68000),1),$I338)</f>
        <v>0</v>
      </c>
      <c r="T338" s="13">
        <f ca="1">COUNTIF(OFFSET(Unit_CFDAs!K$2,0,0,COUNTA(Unit_CFDAs!K$2:K$68000),1),$I338)</f>
        <v>0</v>
      </c>
      <c r="U338" t="e">
        <f>INDEX('CFDA-Defs'!$C$2:$C$68000,MATCH(I338,'CFDA-Defs'!$B$2:$B$68000))</f>
        <v>#N/A</v>
      </c>
      <c r="V338" t="e">
        <f>INDEX('CFDA-Defs'!$A$2:$A$68000,MATCH(I338,'CFDA-Defs'!$B$2:$B$68000))</f>
        <v>#N/A</v>
      </c>
    </row>
    <row r="339" spans="10:22">
      <c r="J339" s="9">
        <f ca="1">COUNTIF(OFFSET(Unit_CFDAs!A$2,0,0,COUNTA(Unit_CFDAs!A$2:A$68000),1),$I339)</f>
        <v>0</v>
      </c>
      <c r="K339" s="9">
        <f ca="1">COUNTIF(OFFSET(Unit_CFDAs!B$2,0,0,COUNTA(Unit_CFDAs!B$2:B$68000),1),$I339)</f>
        <v>0</v>
      </c>
      <c r="L339" s="9">
        <f ca="1">COUNTIF(OFFSET(Unit_CFDAs!C$2,0,0,COUNTA(Unit_CFDAs!C$2:C$68000),1),$I339)</f>
        <v>0</v>
      </c>
      <c r="M339" s="9">
        <f ca="1">COUNTIF(OFFSET(Unit_CFDAs!D$2,0,0,COUNTA(Unit_CFDAs!D$2:D$68000),1),$I339)</f>
        <v>0</v>
      </c>
      <c r="N339" s="9">
        <f ca="1">COUNTIF(OFFSET(Unit_CFDAs!E$2,0,0,COUNTA(Unit_CFDAs!E$2:E$68000),1),$I339)</f>
        <v>0</v>
      </c>
      <c r="O339" s="10">
        <f ca="1">COUNTIF(OFFSET(Unit_CFDAs!F$2,0,0,COUNTA(Unit_CFDAs!F$2:F$68000),1),$I339)</f>
        <v>0</v>
      </c>
      <c r="P339" s="13">
        <f ca="1">COUNTIF(OFFSET(Unit_CFDAs!G$2,0,0,COUNTA(Unit_CFDAs!G$2:G$68000),1),$I339)</f>
        <v>0</v>
      </c>
      <c r="Q339" s="13">
        <f ca="1">COUNTIF(OFFSET(Unit_CFDAs!H$2,0,0,COUNTA(Unit_CFDAs!H$2:H$68000),1),$I339)</f>
        <v>0</v>
      </c>
      <c r="R339" s="13">
        <f ca="1">COUNTIF(OFFSET(Unit_CFDAs!I$2,0,0,COUNTA(Unit_CFDAs!I$2:I$68000),1),$I339)</f>
        <v>0</v>
      </c>
      <c r="S339" s="13">
        <f ca="1">COUNTIF(OFFSET(Unit_CFDAs!J$2,0,0,COUNTA(Unit_CFDAs!J$2:J$68000),1),$I339)</f>
        <v>0</v>
      </c>
      <c r="T339" s="13">
        <f ca="1">COUNTIF(OFFSET(Unit_CFDAs!K$2,0,0,COUNTA(Unit_CFDAs!K$2:K$68000),1),$I339)</f>
        <v>0</v>
      </c>
      <c r="U339" t="e">
        <f>INDEX('CFDA-Defs'!$C$2:$C$68000,MATCH(I339,'CFDA-Defs'!$B$2:$B$68000))</f>
        <v>#N/A</v>
      </c>
      <c r="V339" t="e">
        <f>INDEX('CFDA-Defs'!$A$2:$A$68000,MATCH(I339,'CFDA-Defs'!$B$2:$B$68000))</f>
        <v>#N/A</v>
      </c>
    </row>
    <row r="340" spans="10:22">
      <c r="J340" s="9">
        <f ca="1">COUNTIF(OFFSET(Unit_CFDAs!A$2,0,0,COUNTA(Unit_CFDAs!A$2:A$68000),1),$I340)</f>
        <v>0</v>
      </c>
      <c r="K340" s="9">
        <f ca="1">COUNTIF(OFFSET(Unit_CFDAs!B$2,0,0,COUNTA(Unit_CFDAs!B$2:B$68000),1),$I340)</f>
        <v>0</v>
      </c>
      <c r="L340" s="9">
        <f ca="1">COUNTIF(OFFSET(Unit_CFDAs!C$2,0,0,COUNTA(Unit_CFDAs!C$2:C$68000),1),$I340)</f>
        <v>0</v>
      </c>
      <c r="M340" s="9">
        <f ca="1">COUNTIF(OFFSET(Unit_CFDAs!D$2,0,0,COUNTA(Unit_CFDAs!D$2:D$68000),1),$I340)</f>
        <v>0</v>
      </c>
      <c r="N340" s="9">
        <f ca="1">COUNTIF(OFFSET(Unit_CFDAs!E$2,0,0,COUNTA(Unit_CFDAs!E$2:E$68000),1),$I340)</f>
        <v>0</v>
      </c>
      <c r="O340" s="10">
        <f ca="1">COUNTIF(OFFSET(Unit_CFDAs!F$2,0,0,COUNTA(Unit_CFDAs!F$2:F$68000),1),$I340)</f>
        <v>0</v>
      </c>
      <c r="P340" s="13">
        <f ca="1">COUNTIF(OFFSET(Unit_CFDAs!G$2,0,0,COUNTA(Unit_CFDAs!G$2:G$68000),1),$I340)</f>
        <v>0</v>
      </c>
      <c r="Q340" s="13">
        <f ca="1">COUNTIF(OFFSET(Unit_CFDAs!H$2,0,0,COUNTA(Unit_CFDAs!H$2:H$68000),1),$I340)</f>
        <v>0</v>
      </c>
      <c r="R340" s="13">
        <f ca="1">COUNTIF(OFFSET(Unit_CFDAs!I$2,0,0,COUNTA(Unit_CFDAs!I$2:I$68000),1),$I340)</f>
        <v>0</v>
      </c>
      <c r="S340" s="13">
        <f ca="1">COUNTIF(OFFSET(Unit_CFDAs!J$2,0,0,COUNTA(Unit_CFDAs!J$2:J$68000),1),$I340)</f>
        <v>0</v>
      </c>
      <c r="T340" s="13">
        <f ca="1">COUNTIF(OFFSET(Unit_CFDAs!K$2,0,0,COUNTA(Unit_CFDAs!K$2:K$68000),1),$I340)</f>
        <v>0</v>
      </c>
      <c r="U340" t="e">
        <f>INDEX('CFDA-Defs'!$C$2:$C$68000,MATCH(I340,'CFDA-Defs'!$B$2:$B$68000))</f>
        <v>#N/A</v>
      </c>
      <c r="V340" t="e">
        <f>INDEX('CFDA-Defs'!$A$2:$A$68000,MATCH(I340,'CFDA-Defs'!$B$2:$B$68000))</f>
        <v>#N/A</v>
      </c>
    </row>
    <row r="341" spans="10:22">
      <c r="J341" s="9">
        <f ca="1">COUNTIF(OFFSET(Unit_CFDAs!A$2,0,0,COUNTA(Unit_CFDAs!A$2:A$68000),1),$I341)</f>
        <v>0</v>
      </c>
      <c r="K341" s="9">
        <f ca="1">COUNTIF(OFFSET(Unit_CFDAs!B$2,0,0,COUNTA(Unit_CFDAs!B$2:B$68000),1),$I341)</f>
        <v>0</v>
      </c>
      <c r="L341" s="9">
        <f ca="1">COUNTIF(OFFSET(Unit_CFDAs!C$2,0,0,COUNTA(Unit_CFDAs!C$2:C$68000),1),$I341)</f>
        <v>0</v>
      </c>
      <c r="M341" s="9">
        <f ca="1">COUNTIF(OFFSET(Unit_CFDAs!D$2,0,0,COUNTA(Unit_CFDAs!D$2:D$68000),1),$I341)</f>
        <v>0</v>
      </c>
      <c r="N341" s="9">
        <f ca="1">COUNTIF(OFFSET(Unit_CFDAs!E$2,0,0,COUNTA(Unit_CFDAs!E$2:E$68000),1),$I341)</f>
        <v>0</v>
      </c>
      <c r="O341" s="10">
        <f ca="1">COUNTIF(OFFSET(Unit_CFDAs!F$2,0,0,COUNTA(Unit_CFDAs!F$2:F$68000),1),$I341)</f>
        <v>0</v>
      </c>
      <c r="P341" s="13">
        <f ca="1">COUNTIF(OFFSET(Unit_CFDAs!G$2,0,0,COUNTA(Unit_CFDAs!G$2:G$68000),1),$I341)</f>
        <v>0</v>
      </c>
      <c r="Q341" s="13">
        <f ca="1">COUNTIF(OFFSET(Unit_CFDAs!H$2,0,0,COUNTA(Unit_CFDAs!H$2:H$68000),1),$I341)</f>
        <v>0</v>
      </c>
      <c r="R341" s="13">
        <f ca="1">COUNTIF(OFFSET(Unit_CFDAs!I$2,0,0,COUNTA(Unit_CFDAs!I$2:I$68000),1),$I341)</f>
        <v>0</v>
      </c>
      <c r="S341" s="13">
        <f ca="1">COUNTIF(OFFSET(Unit_CFDAs!J$2,0,0,COUNTA(Unit_CFDAs!J$2:J$68000),1),$I341)</f>
        <v>0</v>
      </c>
      <c r="T341" s="13">
        <f ca="1">COUNTIF(OFFSET(Unit_CFDAs!K$2,0,0,COUNTA(Unit_CFDAs!K$2:K$68000),1),$I341)</f>
        <v>0</v>
      </c>
      <c r="U341" t="e">
        <f>INDEX('CFDA-Defs'!$C$2:$C$68000,MATCH(I341,'CFDA-Defs'!$B$2:$B$68000))</f>
        <v>#N/A</v>
      </c>
      <c r="V341" t="e">
        <f>INDEX('CFDA-Defs'!$A$2:$A$68000,MATCH(I341,'CFDA-Defs'!$B$2:$B$68000))</f>
        <v>#N/A</v>
      </c>
    </row>
    <row r="342" spans="10:22">
      <c r="J342" s="9">
        <f ca="1">COUNTIF(OFFSET(Unit_CFDAs!A$2,0,0,COUNTA(Unit_CFDAs!A$2:A$68000),1),$I342)</f>
        <v>0</v>
      </c>
      <c r="K342" s="9">
        <f ca="1">COUNTIF(OFFSET(Unit_CFDAs!B$2,0,0,COUNTA(Unit_CFDAs!B$2:B$68000),1),$I342)</f>
        <v>0</v>
      </c>
      <c r="L342" s="9">
        <f ca="1">COUNTIF(OFFSET(Unit_CFDAs!C$2,0,0,COUNTA(Unit_CFDAs!C$2:C$68000),1),$I342)</f>
        <v>0</v>
      </c>
      <c r="M342" s="9">
        <f ca="1">COUNTIF(OFFSET(Unit_CFDAs!D$2,0,0,COUNTA(Unit_CFDAs!D$2:D$68000),1),$I342)</f>
        <v>0</v>
      </c>
      <c r="N342" s="9">
        <f ca="1">COUNTIF(OFFSET(Unit_CFDAs!E$2,0,0,COUNTA(Unit_CFDAs!E$2:E$68000),1),$I342)</f>
        <v>0</v>
      </c>
      <c r="O342" s="10">
        <f ca="1">COUNTIF(OFFSET(Unit_CFDAs!F$2,0,0,COUNTA(Unit_CFDAs!F$2:F$68000),1),$I342)</f>
        <v>0</v>
      </c>
      <c r="P342" s="13">
        <f ca="1">COUNTIF(OFFSET(Unit_CFDAs!G$2,0,0,COUNTA(Unit_CFDAs!G$2:G$68000),1),$I342)</f>
        <v>0</v>
      </c>
      <c r="Q342" s="13">
        <f ca="1">COUNTIF(OFFSET(Unit_CFDAs!H$2,0,0,COUNTA(Unit_CFDAs!H$2:H$68000),1),$I342)</f>
        <v>0</v>
      </c>
      <c r="R342" s="13">
        <f ca="1">COUNTIF(OFFSET(Unit_CFDAs!I$2,0,0,COUNTA(Unit_CFDAs!I$2:I$68000),1),$I342)</f>
        <v>0</v>
      </c>
      <c r="S342" s="13">
        <f ca="1">COUNTIF(OFFSET(Unit_CFDAs!J$2,0,0,COUNTA(Unit_CFDAs!J$2:J$68000),1),$I342)</f>
        <v>0</v>
      </c>
      <c r="T342" s="13">
        <f ca="1">COUNTIF(OFFSET(Unit_CFDAs!K$2,0,0,COUNTA(Unit_CFDAs!K$2:K$68000),1),$I342)</f>
        <v>0</v>
      </c>
      <c r="U342" t="e">
        <f>INDEX('CFDA-Defs'!$C$2:$C$68000,MATCH(I342,'CFDA-Defs'!$B$2:$B$68000))</f>
        <v>#N/A</v>
      </c>
      <c r="V342" t="e">
        <f>INDEX('CFDA-Defs'!$A$2:$A$68000,MATCH(I342,'CFDA-Defs'!$B$2:$B$68000))</f>
        <v>#N/A</v>
      </c>
    </row>
    <row r="343" spans="10:22">
      <c r="J343" s="9">
        <f ca="1">COUNTIF(OFFSET(Unit_CFDAs!A$2,0,0,COUNTA(Unit_CFDAs!A$2:A$68000),1),$I343)</f>
        <v>0</v>
      </c>
      <c r="K343" s="9">
        <f ca="1">COUNTIF(OFFSET(Unit_CFDAs!B$2,0,0,COUNTA(Unit_CFDAs!B$2:B$68000),1),$I343)</f>
        <v>0</v>
      </c>
      <c r="L343" s="9">
        <f ca="1">COUNTIF(OFFSET(Unit_CFDAs!C$2,0,0,COUNTA(Unit_CFDAs!C$2:C$68000),1),$I343)</f>
        <v>0</v>
      </c>
      <c r="M343" s="9">
        <f ca="1">COUNTIF(OFFSET(Unit_CFDAs!D$2,0,0,COUNTA(Unit_CFDAs!D$2:D$68000),1),$I343)</f>
        <v>0</v>
      </c>
      <c r="N343" s="9">
        <f ca="1">COUNTIF(OFFSET(Unit_CFDAs!E$2,0,0,COUNTA(Unit_CFDAs!E$2:E$68000),1),$I343)</f>
        <v>0</v>
      </c>
      <c r="O343" s="10">
        <f ca="1">COUNTIF(OFFSET(Unit_CFDAs!F$2,0,0,COUNTA(Unit_CFDAs!F$2:F$68000),1),$I343)</f>
        <v>0</v>
      </c>
      <c r="P343" s="13">
        <f ca="1">COUNTIF(OFFSET(Unit_CFDAs!G$2,0,0,COUNTA(Unit_CFDAs!G$2:G$68000),1),$I343)</f>
        <v>0</v>
      </c>
      <c r="Q343" s="13">
        <f ca="1">COUNTIF(OFFSET(Unit_CFDAs!H$2,0,0,COUNTA(Unit_CFDAs!H$2:H$68000),1),$I343)</f>
        <v>0</v>
      </c>
      <c r="R343" s="13">
        <f ca="1">COUNTIF(OFFSET(Unit_CFDAs!I$2,0,0,COUNTA(Unit_CFDAs!I$2:I$68000),1),$I343)</f>
        <v>0</v>
      </c>
      <c r="S343" s="13">
        <f ca="1">COUNTIF(OFFSET(Unit_CFDAs!J$2,0,0,COUNTA(Unit_CFDAs!J$2:J$68000),1),$I343)</f>
        <v>0</v>
      </c>
      <c r="T343" s="13">
        <f ca="1">COUNTIF(OFFSET(Unit_CFDAs!K$2,0,0,COUNTA(Unit_CFDAs!K$2:K$68000),1),$I343)</f>
        <v>0</v>
      </c>
      <c r="U343" t="e">
        <f>INDEX('CFDA-Defs'!$C$2:$C$68000,MATCH(I343,'CFDA-Defs'!$B$2:$B$68000))</f>
        <v>#N/A</v>
      </c>
      <c r="V343" t="e">
        <f>INDEX('CFDA-Defs'!$A$2:$A$68000,MATCH(I343,'CFDA-Defs'!$B$2:$B$68000))</f>
        <v>#N/A</v>
      </c>
    </row>
    <row r="344" spans="10:22">
      <c r="J344" s="9">
        <f ca="1">COUNTIF(OFFSET(Unit_CFDAs!A$2,0,0,COUNTA(Unit_CFDAs!A$2:A$68000),1),$I344)</f>
        <v>0</v>
      </c>
      <c r="K344" s="9">
        <f ca="1">COUNTIF(OFFSET(Unit_CFDAs!B$2,0,0,COUNTA(Unit_CFDAs!B$2:B$68000),1),$I344)</f>
        <v>0</v>
      </c>
      <c r="L344" s="9">
        <f ca="1">COUNTIF(OFFSET(Unit_CFDAs!C$2,0,0,COUNTA(Unit_CFDAs!C$2:C$68000),1),$I344)</f>
        <v>0</v>
      </c>
      <c r="M344" s="9">
        <f ca="1">COUNTIF(OFFSET(Unit_CFDAs!D$2,0,0,COUNTA(Unit_CFDAs!D$2:D$68000),1),$I344)</f>
        <v>0</v>
      </c>
      <c r="N344" s="9">
        <f ca="1">COUNTIF(OFFSET(Unit_CFDAs!E$2,0,0,COUNTA(Unit_CFDAs!E$2:E$68000),1),$I344)</f>
        <v>0</v>
      </c>
      <c r="O344" s="10">
        <f ca="1">COUNTIF(OFFSET(Unit_CFDAs!F$2,0,0,COUNTA(Unit_CFDAs!F$2:F$68000),1),$I344)</f>
        <v>0</v>
      </c>
      <c r="P344" s="13">
        <f ca="1">COUNTIF(OFFSET(Unit_CFDAs!G$2,0,0,COUNTA(Unit_CFDAs!G$2:G$68000),1),$I344)</f>
        <v>0</v>
      </c>
      <c r="Q344" s="13">
        <f ca="1">COUNTIF(OFFSET(Unit_CFDAs!H$2,0,0,COUNTA(Unit_CFDAs!H$2:H$68000),1),$I344)</f>
        <v>0</v>
      </c>
      <c r="R344" s="13">
        <f ca="1">COUNTIF(OFFSET(Unit_CFDAs!I$2,0,0,COUNTA(Unit_CFDAs!I$2:I$68000),1),$I344)</f>
        <v>0</v>
      </c>
      <c r="S344" s="13">
        <f ca="1">COUNTIF(OFFSET(Unit_CFDAs!J$2,0,0,COUNTA(Unit_CFDAs!J$2:J$68000),1),$I344)</f>
        <v>0</v>
      </c>
      <c r="T344" s="13">
        <f ca="1">COUNTIF(OFFSET(Unit_CFDAs!K$2,0,0,COUNTA(Unit_CFDAs!K$2:K$68000),1),$I344)</f>
        <v>0</v>
      </c>
      <c r="U344" t="e">
        <f>INDEX('CFDA-Defs'!$C$2:$C$68000,MATCH(I344,'CFDA-Defs'!$B$2:$B$68000))</f>
        <v>#N/A</v>
      </c>
      <c r="V344" t="e">
        <f>INDEX('CFDA-Defs'!$A$2:$A$68000,MATCH(I344,'CFDA-Defs'!$B$2:$B$68000))</f>
        <v>#N/A</v>
      </c>
    </row>
    <row r="345" spans="10:22">
      <c r="J345" s="9">
        <f ca="1">COUNTIF(OFFSET(Unit_CFDAs!A$2,0,0,COUNTA(Unit_CFDAs!A$2:A$68000),1),$I345)</f>
        <v>0</v>
      </c>
      <c r="K345" s="9">
        <f ca="1">COUNTIF(OFFSET(Unit_CFDAs!B$2,0,0,COUNTA(Unit_CFDAs!B$2:B$68000),1),$I345)</f>
        <v>0</v>
      </c>
      <c r="L345" s="9">
        <f ca="1">COUNTIF(OFFSET(Unit_CFDAs!C$2,0,0,COUNTA(Unit_CFDAs!C$2:C$68000),1),$I345)</f>
        <v>0</v>
      </c>
      <c r="M345" s="9">
        <f ca="1">COUNTIF(OFFSET(Unit_CFDAs!D$2,0,0,COUNTA(Unit_CFDAs!D$2:D$68000),1),$I345)</f>
        <v>0</v>
      </c>
      <c r="N345" s="9">
        <f ca="1">COUNTIF(OFFSET(Unit_CFDAs!E$2,0,0,COUNTA(Unit_CFDAs!E$2:E$68000),1),$I345)</f>
        <v>0</v>
      </c>
      <c r="O345" s="10">
        <f ca="1">COUNTIF(OFFSET(Unit_CFDAs!F$2,0,0,COUNTA(Unit_CFDAs!F$2:F$68000),1),$I345)</f>
        <v>0</v>
      </c>
      <c r="P345" s="13">
        <f ca="1">COUNTIF(OFFSET(Unit_CFDAs!G$2,0,0,COUNTA(Unit_CFDAs!G$2:G$68000),1),$I345)</f>
        <v>0</v>
      </c>
      <c r="Q345" s="13">
        <f ca="1">COUNTIF(OFFSET(Unit_CFDAs!H$2,0,0,COUNTA(Unit_CFDAs!H$2:H$68000),1),$I345)</f>
        <v>0</v>
      </c>
      <c r="R345" s="13">
        <f ca="1">COUNTIF(OFFSET(Unit_CFDAs!I$2,0,0,COUNTA(Unit_CFDAs!I$2:I$68000),1),$I345)</f>
        <v>0</v>
      </c>
      <c r="S345" s="13">
        <f ca="1">COUNTIF(OFFSET(Unit_CFDAs!J$2,0,0,COUNTA(Unit_CFDAs!J$2:J$68000),1),$I345)</f>
        <v>0</v>
      </c>
      <c r="T345" s="13">
        <f ca="1">COUNTIF(OFFSET(Unit_CFDAs!K$2,0,0,COUNTA(Unit_CFDAs!K$2:K$68000),1),$I345)</f>
        <v>0</v>
      </c>
      <c r="U345" t="e">
        <f>INDEX('CFDA-Defs'!$C$2:$C$68000,MATCH(I345,'CFDA-Defs'!$B$2:$B$68000))</f>
        <v>#N/A</v>
      </c>
      <c r="V345" t="e">
        <f>INDEX('CFDA-Defs'!$A$2:$A$68000,MATCH(I345,'CFDA-Defs'!$B$2:$B$68000))</f>
        <v>#N/A</v>
      </c>
    </row>
    <row r="346" spans="10:22">
      <c r="J346" s="9">
        <f ca="1">COUNTIF(OFFSET(Unit_CFDAs!A$2,0,0,COUNTA(Unit_CFDAs!A$2:A$68000),1),$I346)</f>
        <v>0</v>
      </c>
      <c r="K346" s="9">
        <f ca="1">COUNTIF(OFFSET(Unit_CFDAs!B$2,0,0,COUNTA(Unit_CFDAs!B$2:B$68000),1),$I346)</f>
        <v>0</v>
      </c>
      <c r="L346" s="9">
        <f ca="1">COUNTIF(OFFSET(Unit_CFDAs!C$2,0,0,COUNTA(Unit_CFDAs!C$2:C$68000),1),$I346)</f>
        <v>0</v>
      </c>
      <c r="M346" s="9">
        <f ca="1">COUNTIF(OFFSET(Unit_CFDAs!D$2,0,0,COUNTA(Unit_CFDAs!D$2:D$68000),1),$I346)</f>
        <v>0</v>
      </c>
      <c r="N346" s="9">
        <f ca="1">COUNTIF(OFFSET(Unit_CFDAs!E$2,0,0,COUNTA(Unit_CFDAs!E$2:E$68000),1),$I346)</f>
        <v>0</v>
      </c>
      <c r="O346" s="10">
        <f ca="1">COUNTIF(OFFSET(Unit_CFDAs!F$2,0,0,COUNTA(Unit_CFDAs!F$2:F$68000),1),$I346)</f>
        <v>0</v>
      </c>
      <c r="P346" s="13">
        <f ca="1">COUNTIF(OFFSET(Unit_CFDAs!G$2,0,0,COUNTA(Unit_CFDAs!G$2:G$68000),1),$I346)</f>
        <v>0</v>
      </c>
      <c r="Q346" s="13">
        <f ca="1">COUNTIF(OFFSET(Unit_CFDAs!H$2,0,0,COUNTA(Unit_CFDAs!H$2:H$68000),1),$I346)</f>
        <v>0</v>
      </c>
      <c r="R346" s="13">
        <f ca="1">COUNTIF(OFFSET(Unit_CFDAs!I$2,0,0,COUNTA(Unit_CFDAs!I$2:I$68000),1),$I346)</f>
        <v>0</v>
      </c>
      <c r="S346" s="13">
        <f ca="1">COUNTIF(OFFSET(Unit_CFDAs!J$2,0,0,COUNTA(Unit_CFDAs!J$2:J$68000),1),$I346)</f>
        <v>0</v>
      </c>
      <c r="T346" s="13">
        <f ca="1">COUNTIF(OFFSET(Unit_CFDAs!K$2,0,0,COUNTA(Unit_CFDAs!K$2:K$68000),1),$I346)</f>
        <v>0</v>
      </c>
      <c r="U346" t="e">
        <f>INDEX('CFDA-Defs'!$C$2:$C$68000,MATCH(I346,'CFDA-Defs'!$B$2:$B$68000))</f>
        <v>#N/A</v>
      </c>
      <c r="V346" t="e">
        <f>INDEX('CFDA-Defs'!$A$2:$A$68000,MATCH(I346,'CFDA-Defs'!$B$2:$B$68000))</f>
        <v>#N/A</v>
      </c>
    </row>
    <row r="347" spans="10:22">
      <c r="J347" s="9">
        <f ca="1">COUNTIF(OFFSET(Unit_CFDAs!A$2,0,0,COUNTA(Unit_CFDAs!A$2:A$68000),1),$I347)</f>
        <v>0</v>
      </c>
      <c r="K347" s="9">
        <f ca="1">COUNTIF(OFFSET(Unit_CFDAs!B$2,0,0,COUNTA(Unit_CFDAs!B$2:B$68000),1),$I347)</f>
        <v>0</v>
      </c>
      <c r="L347" s="9">
        <f ca="1">COUNTIF(OFFSET(Unit_CFDAs!C$2,0,0,COUNTA(Unit_CFDAs!C$2:C$68000),1),$I347)</f>
        <v>0</v>
      </c>
      <c r="M347" s="9">
        <f ca="1">COUNTIF(OFFSET(Unit_CFDAs!D$2,0,0,COUNTA(Unit_CFDAs!D$2:D$68000),1),$I347)</f>
        <v>0</v>
      </c>
      <c r="N347" s="9">
        <f ca="1">COUNTIF(OFFSET(Unit_CFDAs!E$2,0,0,COUNTA(Unit_CFDAs!E$2:E$68000),1),$I347)</f>
        <v>0</v>
      </c>
      <c r="O347" s="10">
        <f ca="1">COUNTIF(OFFSET(Unit_CFDAs!F$2,0,0,COUNTA(Unit_CFDAs!F$2:F$68000),1),$I347)</f>
        <v>0</v>
      </c>
      <c r="P347" s="13">
        <f ca="1">COUNTIF(OFFSET(Unit_CFDAs!G$2,0,0,COUNTA(Unit_CFDAs!G$2:G$68000),1),$I347)</f>
        <v>0</v>
      </c>
      <c r="Q347" s="13">
        <f ca="1">COUNTIF(OFFSET(Unit_CFDAs!H$2,0,0,COUNTA(Unit_CFDAs!H$2:H$68000),1),$I347)</f>
        <v>0</v>
      </c>
      <c r="R347" s="13">
        <f ca="1">COUNTIF(OFFSET(Unit_CFDAs!I$2,0,0,COUNTA(Unit_CFDAs!I$2:I$68000),1),$I347)</f>
        <v>0</v>
      </c>
      <c r="S347" s="13">
        <f ca="1">COUNTIF(OFFSET(Unit_CFDAs!J$2,0,0,COUNTA(Unit_CFDAs!J$2:J$68000),1),$I347)</f>
        <v>0</v>
      </c>
      <c r="T347" s="13">
        <f ca="1">COUNTIF(OFFSET(Unit_CFDAs!K$2,0,0,COUNTA(Unit_CFDAs!K$2:K$68000),1),$I347)</f>
        <v>0</v>
      </c>
      <c r="U347" t="e">
        <f>INDEX('CFDA-Defs'!$C$2:$C$68000,MATCH(I347,'CFDA-Defs'!$B$2:$B$68000))</f>
        <v>#N/A</v>
      </c>
      <c r="V347" t="e">
        <f>INDEX('CFDA-Defs'!$A$2:$A$68000,MATCH(I347,'CFDA-Defs'!$B$2:$B$68000))</f>
        <v>#N/A</v>
      </c>
    </row>
    <row r="348" spans="10:22">
      <c r="J348" s="9">
        <f ca="1">COUNTIF(OFFSET(Unit_CFDAs!A$2,0,0,COUNTA(Unit_CFDAs!A$2:A$68000),1),$I348)</f>
        <v>0</v>
      </c>
      <c r="K348" s="9">
        <f ca="1">COUNTIF(OFFSET(Unit_CFDAs!B$2,0,0,COUNTA(Unit_CFDAs!B$2:B$68000),1),$I348)</f>
        <v>0</v>
      </c>
      <c r="L348" s="9">
        <f ca="1">COUNTIF(OFFSET(Unit_CFDAs!C$2,0,0,COUNTA(Unit_CFDAs!C$2:C$68000),1),$I348)</f>
        <v>0</v>
      </c>
      <c r="M348" s="9">
        <f ca="1">COUNTIF(OFFSET(Unit_CFDAs!D$2,0,0,COUNTA(Unit_CFDAs!D$2:D$68000),1),$I348)</f>
        <v>0</v>
      </c>
      <c r="N348" s="9">
        <f ca="1">COUNTIF(OFFSET(Unit_CFDAs!E$2,0,0,COUNTA(Unit_CFDAs!E$2:E$68000),1),$I348)</f>
        <v>0</v>
      </c>
      <c r="O348" s="10">
        <f ca="1">COUNTIF(OFFSET(Unit_CFDAs!F$2,0,0,COUNTA(Unit_CFDAs!F$2:F$68000),1),$I348)</f>
        <v>0</v>
      </c>
      <c r="P348" s="13">
        <f ca="1">COUNTIF(OFFSET(Unit_CFDAs!G$2,0,0,COUNTA(Unit_CFDAs!G$2:G$68000),1),$I348)</f>
        <v>0</v>
      </c>
      <c r="Q348" s="13">
        <f ca="1">COUNTIF(OFFSET(Unit_CFDAs!H$2,0,0,COUNTA(Unit_CFDAs!H$2:H$68000),1),$I348)</f>
        <v>0</v>
      </c>
      <c r="R348" s="13">
        <f ca="1">COUNTIF(OFFSET(Unit_CFDAs!I$2,0,0,COUNTA(Unit_CFDAs!I$2:I$68000),1),$I348)</f>
        <v>0</v>
      </c>
      <c r="S348" s="13">
        <f ca="1">COUNTIF(OFFSET(Unit_CFDAs!J$2,0,0,COUNTA(Unit_CFDAs!J$2:J$68000),1),$I348)</f>
        <v>0</v>
      </c>
      <c r="T348" s="13">
        <f ca="1">COUNTIF(OFFSET(Unit_CFDAs!K$2,0,0,COUNTA(Unit_CFDAs!K$2:K$68000),1),$I348)</f>
        <v>0</v>
      </c>
      <c r="U348" t="e">
        <f>INDEX('CFDA-Defs'!$C$2:$C$68000,MATCH(I348,'CFDA-Defs'!$B$2:$B$68000))</f>
        <v>#N/A</v>
      </c>
      <c r="V348" t="e">
        <f>INDEX('CFDA-Defs'!$A$2:$A$68000,MATCH(I348,'CFDA-Defs'!$B$2:$B$68000))</f>
        <v>#N/A</v>
      </c>
    </row>
    <row r="349" spans="10:22">
      <c r="J349" s="9">
        <f ca="1">COUNTIF(OFFSET(Unit_CFDAs!A$2,0,0,COUNTA(Unit_CFDAs!A$2:A$68000),1),$I349)</f>
        <v>0</v>
      </c>
      <c r="K349" s="9">
        <f ca="1">COUNTIF(OFFSET(Unit_CFDAs!B$2,0,0,COUNTA(Unit_CFDAs!B$2:B$68000),1),$I349)</f>
        <v>0</v>
      </c>
      <c r="L349" s="9">
        <f ca="1">COUNTIF(OFFSET(Unit_CFDAs!C$2,0,0,COUNTA(Unit_CFDAs!C$2:C$68000),1),$I349)</f>
        <v>0</v>
      </c>
      <c r="M349" s="9">
        <f ca="1">COUNTIF(OFFSET(Unit_CFDAs!D$2,0,0,COUNTA(Unit_CFDAs!D$2:D$68000),1),$I349)</f>
        <v>0</v>
      </c>
      <c r="N349" s="9">
        <f ca="1">COUNTIF(OFFSET(Unit_CFDAs!E$2,0,0,COUNTA(Unit_CFDAs!E$2:E$68000),1),$I349)</f>
        <v>0</v>
      </c>
      <c r="O349" s="10">
        <f ca="1">COUNTIF(OFFSET(Unit_CFDAs!F$2,0,0,COUNTA(Unit_CFDAs!F$2:F$68000),1),$I349)</f>
        <v>0</v>
      </c>
      <c r="P349" s="13">
        <f ca="1">COUNTIF(OFFSET(Unit_CFDAs!G$2,0,0,COUNTA(Unit_CFDAs!G$2:G$68000),1),$I349)</f>
        <v>0</v>
      </c>
      <c r="Q349" s="13">
        <f ca="1">COUNTIF(OFFSET(Unit_CFDAs!H$2,0,0,COUNTA(Unit_CFDAs!H$2:H$68000),1),$I349)</f>
        <v>0</v>
      </c>
      <c r="R349" s="13">
        <f ca="1">COUNTIF(OFFSET(Unit_CFDAs!I$2,0,0,COUNTA(Unit_CFDAs!I$2:I$68000),1),$I349)</f>
        <v>0</v>
      </c>
      <c r="S349" s="13">
        <f ca="1">COUNTIF(OFFSET(Unit_CFDAs!J$2,0,0,COUNTA(Unit_CFDAs!J$2:J$68000),1),$I349)</f>
        <v>0</v>
      </c>
      <c r="T349" s="13">
        <f ca="1">COUNTIF(OFFSET(Unit_CFDAs!K$2,0,0,COUNTA(Unit_CFDAs!K$2:K$68000),1),$I349)</f>
        <v>0</v>
      </c>
      <c r="U349" t="e">
        <f>INDEX('CFDA-Defs'!$C$2:$C$68000,MATCH(I349,'CFDA-Defs'!$B$2:$B$68000))</f>
        <v>#N/A</v>
      </c>
      <c r="V349" t="e">
        <f>INDEX('CFDA-Defs'!$A$2:$A$68000,MATCH(I349,'CFDA-Defs'!$B$2:$B$68000))</f>
        <v>#N/A</v>
      </c>
    </row>
    <row r="350" spans="10:22">
      <c r="J350" s="9">
        <f ca="1">COUNTIF(OFFSET(Unit_CFDAs!A$2,0,0,COUNTA(Unit_CFDAs!A$2:A$68000),1),$I350)</f>
        <v>0</v>
      </c>
      <c r="K350" s="9">
        <f ca="1">COUNTIF(OFFSET(Unit_CFDAs!B$2,0,0,COUNTA(Unit_CFDAs!B$2:B$68000),1),$I350)</f>
        <v>0</v>
      </c>
      <c r="L350" s="9">
        <f ca="1">COUNTIF(OFFSET(Unit_CFDAs!C$2,0,0,COUNTA(Unit_CFDAs!C$2:C$68000),1),$I350)</f>
        <v>0</v>
      </c>
      <c r="M350" s="9">
        <f ca="1">COUNTIF(OFFSET(Unit_CFDAs!D$2,0,0,COUNTA(Unit_CFDAs!D$2:D$68000),1),$I350)</f>
        <v>0</v>
      </c>
      <c r="N350" s="9">
        <f ca="1">COUNTIF(OFFSET(Unit_CFDAs!E$2,0,0,COUNTA(Unit_CFDAs!E$2:E$68000),1),$I350)</f>
        <v>0</v>
      </c>
      <c r="O350" s="10">
        <f ca="1">COUNTIF(OFFSET(Unit_CFDAs!F$2,0,0,COUNTA(Unit_CFDAs!F$2:F$68000),1),$I350)</f>
        <v>0</v>
      </c>
      <c r="P350" s="13">
        <f ca="1">COUNTIF(OFFSET(Unit_CFDAs!G$2,0,0,COUNTA(Unit_CFDAs!G$2:G$68000),1),$I350)</f>
        <v>0</v>
      </c>
      <c r="Q350" s="13">
        <f ca="1">COUNTIF(OFFSET(Unit_CFDAs!H$2,0,0,COUNTA(Unit_CFDAs!H$2:H$68000),1),$I350)</f>
        <v>0</v>
      </c>
      <c r="R350" s="13">
        <f ca="1">COUNTIF(OFFSET(Unit_CFDAs!I$2,0,0,COUNTA(Unit_CFDAs!I$2:I$68000),1),$I350)</f>
        <v>0</v>
      </c>
      <c r="S350" s="13">
        <f ca="1">COUNTIF(OFFSET(Unit_CFDAs!J$2,0,0,COUNTA(Unit_CFDAs!J$2:J$68000),1),$I350)</f>
        <v>0</v>
      </c>
      <c r="T350" s="13">
        <f ca="1">COUNTIF(OFFSET(Unit_CFDAs!K$2,0,0,COUNTA(Unit_CFDAs!K$2:K$68000),1),$I350)</f>
        <v>0</v>
      </c>
      <c r="U350" t="e">
        <f>INDEX('CFDA-Defs'!$C$2:$C$68000,MATCH(I350,'CFDA-Defs'!$B$2:$B$68000))</f>
        <v>#N/A</v>
      </c>
      <c r="V350" t="e">
        <f>INDEX('CFDA-Defs'!$A$2:$A$68000,MATCH(I350,'CFDA-Defs'!$B$2:$B$68000))</f>
        <v>#N/A</v>
      </c>
    </row>
    <row r="351" spans="10:22">
      <c r="J351" s="9">
        <f ca="1">COUNTIF(OFFSET(Unit_CFDAs!A$2,0,0,COUNTA(Unit_CFDAs!A$2:A$68000),1),$I351)</f>
        <v>0</v>
      </c>
      <c r="K351" s="9">
        <f ca="1">COUNTIF(OFFSET(Unit_CFDAs!B$2,0,0,COUNTA(Unit_CFDAs!B$2:B$68000),1),$I351)</f>
        <v>0</v>
      </c>
      <c r="L351" s="9">
        <f ca="1">COUNTIF(OFFSET(Unit_CFDAs!C$2,0,0,COUNTA(Unit_CFDAs!C$2:C$68000),1),$I351)</f>
        <v>0</v>
      </c>
      <c r="M351" s="9">
        <f ca="1">COUNTIF(OFFSET(Unit_CFDAs!D$2,0,0,COUNTA(Unit_CFDAs!D$2:D$68000),1),$I351)</f>
        <v>0</v>
      </c>
      <c r="N351" s="9">
        <f ca="1">COUNTIF(OFFSET(Unit_CFDAs!E$2,0,0,COUNTA(Unit_CFDAs!E$2:E$68000),1),$I351)</f>
        <v>0</v>
      </c>
      <c r="O351" s="10">
        <f ca="1">COUNTIF(OFFSET(Unit_CFDAs!F$2,0,0,COUNTA(Unit_CFDAs!F$2:F$68000),1),$I351)</f>
        <v>0</v>
      </c>
      <c r="P351" s="13">
        <f ca="1">COUNTIF(OFFSET(Unit_CFDAs!G$2,0,0,COUNTA(Unit_CFDAs!G$2:G$68000),1),$I351)</f>
        <v>0</v>
      </c>
      <c r="Q351" s="13">
        <f ca="1">COUNTIF(OFFSET(Unit_CFDAs!H$2,0,0,COUNTA(Unit_CFDAs!H$2:H$68000),1),$I351)</f>
        <v>0</v>
      </c>
      <c r="R351" s="13">
        <f ca="1">COUNTIF(OFFSET(Unit_CFDAs!I$2,0,0,COUNTA(Unit_CFDAs!I$2:I$68000),1),$I351)</f>
        <v>0</v>
      </c>
      <c r="S351" s="13">
        <f ca="1">COUNTIF(OFFSET(Unit_CFDAs!J$2,0,0,COUNTA(Unit_CFDAs!J$2:J$68000),1),$I351)</f>
        <v>0</v>
      </c>
      <c r="T351" s="13">
        <f ca="1">COUNTIF(OFFSET(Unit_CFDAs!K$2,0,0,COUNTA(Unit_CFDAs!K$2:K$68000),1),$I351)</f>
        <v>0</v>
      </c>
      <c r="U351" t="e">
        <f>INDEX('CFDA-Defs'!$C$2:$C$68000,MATCH(I351,'CFDA-Defs'!$B$2:$B$68000))</f>
        <v>#N/A</v>
      </c>
      <c r="V351" t="e">
        <f>INDEX('CFDA-Defs'!$A$2:$A$68000,MATCH(I351,'CFDA-Defs'!$B$2:$B$68000))</f>
        <v>#N/A</v>
      </c>
    </row>
    <row r="352" spans="10:22">
      <c r="J352" s="9">
        <f ca="1">COUNTIF(OFFSET(Unit_CFDAs!A$2,0,0,COUNTA(Unit_CFDAs!A$2:A$68000),1),$I352)</f>
        <v>0</v>
      </c>
      <c r="K352" s="9">
        <f ca="1">COUNTIF(OFFSET(Unit_CFDAs!B$2,0,0,COUNTA(Unit_CFDAs!B$2:B$68000),1),$I352)</f>
        <v>0</v>
      </c>
      <c r="L352" s="9">
        <f ca="1">COUNTIF(OFFSET(Unit_CFDAs!C$2,0,0,COUNTA(Unit_CFDAs!C$2:C$68000),1),$I352)</f>
        <v>0</v>
      </c>
      <c r="M352" s="9">
        <f ca="1">COUNTIF(OFFSET(Unit_CFDAs!D$2,0,0,COUNTA(Unit_CFDAs!D$2:D$68000),1),$I352)</f>
        <v>0</v>
      </c>
      <c r="N352" s="9">
        <f ca="1">COUNTIF(OFFSET(Unit_CFDAs!E$2,0,0,COUNTA(Unit_CFDAs!E$2:E$68000),1),$I352)</f>
        <v>0</v>
      </c>
      <c r="O352" s="10">
        <f ca="1">COUNTIF(OFFSET(Unit_CFDAs!F$2,0,0,COUNTA(Unit_CFDAs!F$2:F$68000),1),$I352)</f>
        <v>0</v>
      </c>
      <c r="P352" s="13">
        <f ca="1">COUNTIF(OFFSET(Unit_CFDAs!G$2,0,0,COUNTA(Unit_CFDAs!G$2:G$68000),1),$I352)</f>
        <v>0</v>
      </c>
      <c r="Q352" s="13">
        <f ca="1">COUNTIF(OFFSET(Unit_CFDAs!H$2,0,0,COUNTA(Unit_CFDAs!H$2:H$68000),1),$I352)</f>
        <v>0</v>
      </c>
      <c r="R352" s="13">
        <f ca="1">COUNTIF(OFFSET(Unit_CFDAs!I$2,0,0,COUNTA(Unit_CFDAs!I$2:I$68000),1),$I352)</f>
        <v>0</v>
      </c>
      <c r="S352" s="13">
        <f ca="1">COUNTIF(OFFSET(Unit_CFDAs!J$2,0,0,COUNTA(Unit_CFDAs!J$2:J$68000),1),$I352)</f>
        <v>0</v>
      </c>
      <c r="T352" s="13">
        <f ca="1">COUNTIF(OFFSET(Unit_CFDAs!K$2,0,0,COUNTA(Unit_CFDAs!K$2:K$68000),1),$I352)</f>
        <v>0</v>
      </c>
      <c r="U352" t="e">
        <f>INDEX('CFDA-Defs'!$C$2:$C$68000,MATCH(I352,'CFDA-Defs'!$B$2:$B$68000))</f>
        <v>#N/A</v>
      </c>
      <c r="V352" t="e">
        <f>INDEX('CFDA-Defs'!$A$2:$A$68000,MATCH(I352,'CFDA-Defs'!$B$2:$B$68000))</f>
        <v>#N/A</v>
      </c>
    </row>
    <row r="353" spans="10:22">
      <c r="J353" s="9">
        <f ca="1">COUNTIF(OFFSET(Unit_CFDAs!A$2,0,0,COUNTA(Unit_CFDAs!A$2:A$68000),1),$I353)</f>
        <v>0</v>
      </c>
      <c r="K353" s="9">
        <f ca="1">COUNTIF(OFFSET(Unit_CFDAs!B$2,0,0,COUNTA(Unit_CFDAs!B$2:B$68000),1),$I353)</f>
        <v>0</v>
      </c>
      <c r="L353" s="9">
        <f ca="1">COUNTIF(OFFSET(Unit_CFDAs!C$2,0,0,COUNTA(Unit_CFDAs!C$2:C$68000),1),$I353)</f>
        <v>0</v>
      </c>
      <c r="M353" s="9">
        <f ca="1">COUNTIF(OFFSET(Unit_CFDAs!D$2,0,0,COUNTA(Unit_CFDAs!D$2:D$68000),1),$I353)</f>
        <v>0</v>
      </c>
      <c r="N353" s="9">
        <f ca="1">COUNTIF(OFFSET(Unit_CFDAs!E$2,0,0,COUNTA(Unit_CFDAs!E$2:E$68000),1),$I353)</f>
        <v>0</v>
      </c>
      <c r="O353" s="10">
        <f ca="1">COUNTIF(OFFSET(Unit_CFDAs!F$2,0,0,COUNTA(Unit_CFDAs!F$2:F$68000),1),$I353)</f>
        <v>0</v>
      </c>
      <c r="P353" s="13">
        <f ca="1">COUNTIF(OFFSET(Unit_CFDAs!G$2,0,0,COUNTA(Unit_CFDAs!G$2:G$68000),1),$I353)</f>
        <v>0</v>
      </c>
      <c r="Q353" s="13">
        <f ca="1">COUNTIF(OFFSET(Unit_CFDAs!H$2,0,0,COUNTA(Unit_CFDAs!H$2:H$68000),1),$I353)</f>
        <v>0</v>
      </c>
      <c r="R353" s="13">
        <f ca="1">COUNTIF(OFFSET(Unit_CFDAs!I$2,0,0,COUNTA(Unit_CFDAs!I$2:I$68000),1),$I353)</f>
        <v>0</v>
      </c>
      <c r="S353" s="13">
        <f ca="1">COUNTIF(OFFSET(Unit_CFDAs!J$2,0,0,COUNTA(Unit_CFDAs!J$2:J$68000),1),$I353)</f>
        <v>0</v>
      </c>
      <c r="T353" s="13">
        <f ca="1">COUNTIF(OFFSET(Unit_CFDAs!K$2,0,0,COUNTA(Unit_CFDAs!K$2:K$68000),1),$I353)</f>
        <v>0</v>
      </c>
      <c r="U353" t="e">
        <f>INDEX('CFDA-Defs'!$C$2:$C$68000,MATCH(I353,'CFDA-Defs'!$B$2:$B$68000))</f>
        <v>#N/A</v>
      </c>
      <c r="V353" t="e">
        <f>INDEX('CFDA-Defs'!$A$2:$A$68000,MATCH(I353,'CFDA-Defs'!$B$2:$B$68000))</f>
        <v>#N/A</v>
      </c>
    </row>
    <row r="354" spans="10:22">
      <c r="J354" s="9">
        <f ca="1">COUNTIF(OFFSET(Unit_CFDAs!A$2,0,0,COUNTA(Unit_CFDAs!A$2:A$68000),1),$I354)</f>
        <v>0</v>
      </c>
      <c r="K354" s="9">
        <f ca="1">COUNTIF(OFFSET(Unit_CFDAs!B$2,0,0,COUNTA(Unit_CFDAs!B$2:B$68000),1),$I354)</f>
        <v>0</v>
      </c>
      <c r="L354" s="9">
        <f ca="1">COUNTIF(OFFSET(Unit_CFDAs!C$2,0,0,COUNTA(Unit_CFDAs!C$2:C$68000),1),$I354)</f>
        <v>0</v>
      </c>
      <c r="M354" s="9">
        <f ca="1">COUNTIF(OFFSET(Unit_CFDAs!D$2,0,0,COUNTA(Unit_CFDAs!D$2:D$68000),1),$I354)</f>
        <v>0</v>
      </c>
      <c r="N354" s="9">
        <f ca="1">COUNTIF(OFFSET(Unit_CFDAs!E$2,0,0,COUNTA(Unit_CFDAs!E$2:E$68000),1),$I354)</f>
        <v>0</v>
      </c>
      <c r="O354" s="10">
        <f ca="1">COUNTIF(OFFSET(Unit_CFDAs!F$2,0,0,COUNTA(Unit_CFDAs!F$2:F$68000),1),$I354)</f>
        <v>0</v>
      </c>
      <c r="P354" s="13">
        <f ca="1">COUNTIF(OFFSET(Unit_CFDAs!G$2,0,0,COUNTA(Unit_CFDAs!G$2:G$68000),1),$I354)</f>
        <v>0</v>
      </c>
      <c r="Q354" s="13">
        <f ca="1">COUNTIF(OFFSET(Unit_CFDAs!H$2,0,0,COUNTA(Unit_CFDAs!H$2:H$68000),1),$I354)</f>
        <v>0</v>
      </c>
      <c r="R354" s="13">
        <f ca="1">COUNTIF(OFFSET(Unit_CFDAs!I$2,0,0,COUNTA(Unit_CFDAs!I$2:I$68000),1),$I354)</f>
        <v>0</v>
      </c>
      <c r="S354" s="13">
        <f ca="1">COUNTIF(OFFSET(Unit_CFDAs!J$2,0,0,COUNTA(Unit_CFDAs!J$2:J$68000),1),$I354)</f>
        <v>0</v>
      </c>
      <c r="T354" s="13">
        <f ca="1">COUNTIF(OFFSET(Unit_CFDAs!K$2,0,0,COUNTA(Unit_CFDAs!K$2:K$68000),1),$I354)</f>
        <v>0</v>
      </c>
      <c r="U354" t="e">
        <f>INDEX('CFDA-Defs'!$C$2:$C$68000,MATCH(I354,'CFDA-Defs'!$B$2:$B$68000))</f>
        <v>#N/A</v>
      </c>
      <c r="V354" t="e">
        <f>INDEX('CFDA-Defs'!$A$2:$A$68000,MATCH(I354,'CFDA-Defs'!$B$2:$B$68000))</f>
        <v>#N/A</v>
      </c>
    </row>
    <row r="355" spans="10:22">
      <c r="J355" s="9">
        <f ca="1">COUNTIF(OFFSET(Unit_CFDAs!A$2,0,0,COUNTA(Unit_CFDAs!A$2:A$68000),1),$I355)</f>
        <v>0</v>
      </c>
      <c r="K355" s="9">
        <f ca="1">COUNTIF(OFFSET(Unit_CFDAs!B$2,0,0,COUNTA(Unit_CFDAs!B$2:B$68000),1),$I355)</f>
        <v>0</v>
      </c>
      <c r="L355" s="9">
        <f ca="1">COUNTIF(OFFSET(Unit_CFDAs!C$2,0,0,COUNTA(Unit_CFDAs!C$2:C$68000),1),$I355)</f>
        <v>0</v>
      </c>
      <c r="M355" s="9">
        <f ca="1">COUNTIF(OFFSET(Unit_CFDAs!D$2,0,0,COUNTA(Unit_CFDAs!D$2:D$68000),1),$I355)</f>
        <v>0</v>
      </c>
      <c r="N355" s="9">
        <f ca="1">COUNTIF(OFFSET(Unit_CFDAs!E$2,0,0,COUNTA(Unit_CFDAs!E$2:E$68000),1),$I355)</f>
        <v>0</v>
      </c>
      <c r="O355" s="10">
        <f ca="1">COUNTIF(OFFSET(Unit_CFDAs!F$2,0,0,COUNTA(Unit_CFDAs!F$2:F$68000),1),$I355)</f>
        <v>0</v>
      </c>
      <c r="P355" s="13">
        <f ca="1">COUNTIF(OFFSET(Unit_CFDAs!G$2,0,0,COUNTA(Unit_CFDAs!G$2:G$68000),1),$I355)</f>
        <v>0</v>
      </c>
      <c r="Q355" s="13">
        <f ca="1">COUNTIF(OFFSET(Unit_CFDAs!H$2,0,0,COUNTA(Unit_CFDAs!H$2:H$68000),1),$I355)</f>
        <v>0</v>
      </c>
      <c r="R355" s="13">
        <f ca="1">COUNTIF(OFFSET(Unit_CFDAs!I$2,0,0,COUNTA(Unit_CFDAs!I$2:I$68000),1),$I355)</f>
        <v>0</v>
      </c>
      <c r="S355" s="13">
        <f ca="1">COUNTIF(OFFSET(Unit_CFDAs!J$2,0,0,COUNTA(Unit_CFDAs!J$2:J$68000),1),$I355)</f>
        <v>0</v>
      </c>
      <c r="T355" s="13">
        <f ca="1">COUNTIF(OFFSET(Unit_CFDAs!K$2,0,0,COUNTA(Unit_CFDAs!K$2:K$68000),1),$I355)</f>
        <v>0</v>
      </c>
      <c r="U355" t="e">
        <f>INDEX('CFDA-Defs'!$C$2:$C$68000,MATCH(I355,'CFDA-Defs'!$B$2:$B$68000))</f>
        <v>#N/A</v>
      </c>
      <c r="V355" t="e">
        <f>INDEX('CFDA-Defs'!$A$2:$A$68000,MATCH(I355,'CFDA-Defs'!$B$2:$B$68000))</f>
        <v>#N/A</v>
      </c>
    </row>
    <row r="356" spans="10:22">
      <c r="J356" s="9">
        <f ca="1">COUNTIF(OFFSET(Unit_CFDAs!A$2,0,0,COUNTA(Unit_CFDAs!A$2:A$68000),1),$I356)</f>
        <v>0</v>
      </c>
      <c r="K356" s="9">
        <f ca="1">COUNTIF(OFFSET(Unit_CFDAs!B$2,0,0,COUNTA(Unit_CFDAs!B$2:B$68000),1),$I356)</f>
        <v>0</v>
      </c>
      <c r="L356" s="9">
        <f ca="1">COUNTIF(OFFSET(Unit_CFDAs!C$2,0,0,COUNTA(Unit_CFDAs!C$2:C$68000),1),$I356)</f>
        <v>0</v>
      </c>
      <c r="M356" s="9">
        <f ca="1">COUNTIF(OFFSET(Unit_CFDAs!D$2,0,0,COUNTA(Unit_CFDAs!D$2:D$68000),1),$I356)</f>
        <v>0</v>
      </c>
      <c r="N356" s="9">
        <f ca="1">COUNTIF(OFFSET(Unit_CFDAs!E$2,0,0,COUNTA(Unit_CFDAs!E$2:E$68000),1),$I356)</f>
        <v>0</v>
      </c>
      <c r="O356" s="10">
        <f ca="1">COUNTIF(OFFSET(Unit_CFDAs!F$2,0,0,COUNTA(Unit_CFDAs!F$2:F$68000),1),$I356)</f>
        <v>0</v>
      </c>
      <c r="P356" s="13">
        <f ca="1">COUNTIF(OFFSET(Unit_CFDAs!G$2,0,0,COUNTA(Unit_CFDAs!G$2:G$68000),1),$I356)</f>
        <v>0</v>
      </c>
      <c r="Q356" s="13">
        <f ca="1">COUNTIF(OFFSET(Unit_CFDAs!H$2,0,0,COUNTA(Unit_CFDAs!H$2:H$68000),1),$I356)</f>
        <v>0</v>
      </c>
      <c r="R356" s="13">
        <f ca="1">COUNTIF(OFFSET(Unit_CFDAs!I$2,0,0,COUNTA(Unit_CFDAs!I$2:I$68000),1),$I356)</f>
        <v>0</v>
      </c>
      <c r="S356" s="13">
        <f ca="1">COUNTIF(OFFSET(Unit_CFDAs!J$2,0,0,COUNTA(Unit_CFDAs!J$2:J$68000),1),$I356)</f>
        <v>0</v>
      </c>
      <c r="T356" s="13">
        <f ca="1">COUNTIF(OFFSET(Unit_CFDAs!K$2,0,0,COUNTA(Unit_CFDAs!K$2:K$68000),1),$I356)</f>
        <v>0</v>
      </c>
      <c r="U356" t="e">
        <f>INDEX('CFDA-Defs'!$C$2:$C$68000,MATCH(I356,'CFDA-Defs'!$B$2:$B$68000))</f>
        <v>#N/A</v>
      </c>
      <c r="V356" t="e">
        <f>INDEX('CFDA-Defs'!$A$2:$A$68000,MATCH(I356,'CFDA-Defs'!$B$2:$B$68000))</f>
        <v>#N/A</v>
      </c>
    </row>
    <row r="357" spans="10:22">
      <c r="J357" s="9">
        <f ca="1">COUNTIF(OFFSET(Unit_CFDAs!A$2,0,0,COUNTA(Unit_CFDAs!A$2:A$68000),1),$I357)</f>
        <v>0</v>
      </c>
      <c r="K357" s="9">
        <f ca="1">COUNTIF(OFFSET(Unit_CFDAs!B$2,0,0,COUNTA(Unit_CFDAs!B$2:B$68000),1),$I357)</f>
        <v>0</v>
      </c>
      <c r="L357" s="9">
        <f ca="1">COUNTIF(OFFSET(Unit_CFDAs!C$2,0,0,COUNTA(Unit_CFDAs!C$2:C$68000),1),$I357)</f>
        <v>0</v>
      </c>
      <c r="M357" s="9">
        <f ca="1">COUNTIF(OFFSET(Unit_CFDAs!D$2,0,0,COUNTA(Unit_CFDAs!D$2:D$68000),1),$I357)</f>
        <v>0</v>
      </c>
      <c r="N357" s="9">
        <f ca="1">COUNTIF(OFFSET(Unit_CFDAs!E$2,0,0,COUNTA(Unit_CFDAs!E$2:E$68000),1),$I357)</f>
        <v>0</v>
      </c>
      <c r="O357" s="10">
        <f ca="1">COUNTIF(OFFSET(Unit_CFDAs!F$2,0,0,COUNTA(Unit_CFDAs!F$2:F$68000),1),$I357)</f>
        <v>0</v>
      </c>
      <c r="P357" s="13">
        <f ca="1">COUNTIF(OFFSET(Unit_CFDAs!G$2,0,0,COUNTA(Unit_CFDAs!G$2:G$68000),1),$I357)</f>
        <v>0</v>
      </c>
      <c r="Q357" s="13">
        <f ca="1">COUNTIF(OFFSET(Unit_CFDAs!H$2,0,0,COUNTA(Unit_CFDAs!H$2:H$68000),1),$I357)</f>
        <v>0</v>
      </c>
      <c r="R357" s="13">
        <f ca="1">COUNTIF(OFFSET(Unit_CFDAs!I$2,0,0,COUNTA(Unit_CFDAs!I$2:I$68000),1),$I357)</f>
        <v>0</v>
      </c>
      <c r="S357" s="13">
        <f ca="1">COUNTIF(OFFSET(Unit_CFDAs!J$2,0,0,COUNTA(Unit_CFDAs!J$2:J$68000),1),$I357)</f>
        <v>0</v>
      </c>
      <c r="T357" s="13">
        <f ca="1">COUNTIF(OFFSET(Unit_CFDAs!K$2,0,0,COUNTA(Unit_CFDAs!K$2:K$68000),1),$I357)</f>
        <v>0</v>
      </c>
      <c r="U357" t="e">
        <f>INDEX('CFDA-Defs'!$C$2:$C$68000,MATCH(I357,'CFDA-Defs'!$B$2:$B$68000))</f>
        <v>#N/A</v>
      </c>
      <c r="V357" t="e">
        <f>INDEX('CFDA-Defs'!$A$2:$A$68000,MATCH(I357,'CFDA-Defs'!$B$2:$B$68000))</f>
        <v>#N/A</v>
      </c>
    </row>
    <row r="358" spans="10:22">
      <c r="J358" s="9">
        <f ca="1">COUNTIF(OFFSET(Unit_CFDAs!A$2,0,0,COUNTA(Unit_CFDAs!A$2:A$68000),1),$I358)</f>
        <v>0</v>
      </c>
      <c r="K358" s="9">
        <f ca="1">COUNTIF(OFFSET(Unit_CFDAs!B$2,0,0,COUNTA(Unit_CFDAs!B$2:B$68000),1),$I358)</f>
        <v>0</v>
      </c>
      <c r="L358" s="9">
        <f ca="1">COUNTIF(OFFSET(Unit_CFDAs!C$2,0,0,COUNTA(Unit_CFDAs!C$2:C$68000),1),$I358)</f>
        <v>0</v>
      </c>
      <c r="M358" s="9">
        <f ca="1">COUNTIF(OFFSET(Unit_CFDAs!D$2,0,0,COUNTA(Unit_CFDAs!D$2:D$68000),1),$I358)</f>
        <v>0</v>
      </c>
      <c r="N358" s="9">
        <f ca="1">COUNTIF(OFFSET(Unit_CFDAs!E$2,0,0,COUNTA(Unit_CFDAs!E$2:E$68000),1),$I358)</f>
        <v>0</v>
      </c>
      <c r="O358" s="10">
        <f ca="1">COUNTIF(OFFSET(Unit_CFDAs!F$2,0,0,COUNTA(Unit_CFDAs!F$2:F$68000),1),$I358)</f>
        <v>0</v>
      </c>
      <c r="P358" s="13">
        <f ca="1">COUNTIF(OFFSET(Unit_CFDAs!G$2,0,0,COUNTA(Unit_CFDAs!G$2:G$68000),1),$I358)</f>
        <v>0</v>
      </c>
      <c r="Q358" s="13">
        <f ca="1">COUNTIF(OFFSET(Unit_CFDAs!H$2,0,0,COUNTA(Unit_CFDAs!H$2:H$68000),1),$I358)</f>
        <v>0</v>
      </c>
      <c r="R358" s="13">
        <f ca="1">COUNTIF(OFFSET(Unit_CFDAs!I$2,0,0,COUNTA(Unit_CFDAs!I$2:I$68000),1),$I358)</f>
        <v>0</v>
      </c>
      <c r="S358" s="13">
        <f ca="1">COUNTIF(OFFSET(Unit_CFDAs!J$2,0,0,COUNTA(Unit_CFDAs!J$2:J$68000),1),$I358)</f>
        <v>0</v>
      </c>
      <c r="T358" s="13">
        <f ca="1">COUNTIF(OFFSET(Unit_CFDAs!K$2,0,0,COUNTA(Unit_CFDAs!K$2:K$68000),1),$I358)</f>
        <v>0</v>
      </c>
      <c r="U358" t="e">
        <f>INDEX('CFDA-Defs'!$C$2:$C$68000,MATCH(I358,'CFDA-Defs'!$B$2:$B$68000))</f>
        <v>#N/A</v>
      </c>
      <c r="V358" t="e">
        <f>INDEX('CFDA-Defs'!$A$2:$A$68000,MATCH(I358,'CFDA-Defs'!$B$2:$B$68000))</f>
        <v>#N/A</v>
      </c>
    </row>
    <row r="359" spans="10:22">
      <c r="J359" s="9">
        <f ca="1">COUNTIF(OFFSET(Unit_CFDAs!A$2,0,0,COUNTA(Unit_CFDAs!A$2:A$68000),1),$I359)</f>
        <v>0</v>
      </c>
      <c r="K359" s="9">
        <f ca="1">COUNTIF(OFFSET(Unit_CFDAs!B$2,0,0,COUNTA(Unit_CFDAs!B$2:B$68000),1),$I359)</f>
        <v>0</v>
      </c>
      <c r="L359" s="9">
        <f ca="1">COUNTIF(OFFSET(Unit_CFDAs!C$2,0,0,COUNTA(Unit_CFDAs!C$2:C$68000),1),$I359)</f>
        <v>0</v>
      </c>
      <c r="M359" s="9">
        <f ca="1">COUNTIF(OFFSET(Unit_CFDAs!D$2,0,0,COUNTA(Unit_CFDAs!D$2:D$68000),1),$I359)</f>
        <v>0</v>
      </c>
      <c r="N359" s="9">
        <f ca="1">COUNTIF(OFFSET(Unit_CFDAs!E$2,0,0,COUNTA(Unit_CFDAs!E$2:E$68000),1),$I359)</f>
        <v>0</v>
      </c>
      <c r="O359" s="10">
        <f ca="1">COUNTIF(OFFSET(Unit_CFDAs!F$2,0,0,COUNTA(Unit_CFDAs!F$2:F$68000),1),$I359)</f>
        <v>0</v>
      </c>
      <c r="P359" s="13">
        <f ca="1">COUNTIF(OFFSET(Unit_CFDAs!G$2,0,0,COUNTA(Unit_CFDAs!G$2:G$68000),1),$I359)</f>
        <v>0</v>
      </c>
      <c r="Q359" s="13">
        <f ca="1">COUNTIF(OFFSET(Unit_CFDAs!H$2,0,0,COUNTA(Unit_CFDAs!H$2:H$68000),1),$I359)</f>
        <v>0</v>
      </c>
      <c r="R359" s="13">
        <f ca="1">COUNTIF(OFFSET(Unit_CFDAs!I$2,0,0,COUNTA(Unit_CFDAs!I$2:I$68000),1),$I359)</f>
        <v>0</v>
      </c>
      <c r="S359" s="13">
        <f ca="1">COUNTIF(OFFSET(Unit_CFDAs!J$2,0,0,COUNTA(Unit_CFDAs!J$2:J$68000),1),$I359)</f>
        <v>0</v>
      </c>
      <c r="T359" s="13">
        <f ca="1">COUNTIF(OFFSET(Unit_CFDAs!K$2,0,0,COUNTA(Unit_CFDAs!K$2:K$68000),1),$I359)</f>
        <v>0</v>
      </c>
      <c r="U359" t="e">
        <f>INDEX('CFDA-Defs'!$C$2:$C$68000,MATCH(I359,'CFDA-Defs'!$B$2:$B$68000))</f>
        <v>#N/A</v>
      </c>
      <c r="V359" t="e">
        <f>INDEX('CFDA-Defs'!$A$2:$A$68000,MATCH(I359,'CFDA-Defs'!$B$2:$B$68000))</f>
        <v>#N/A</v>
      </c>
    </row>
    <row r="360" spans="10:22">
      <c r="J360" s="9">
        <f ca="1">COUNTIF(OFFSET(Unit_CFDAs!A$2,0,0,COUNTA(Unit_CFDAs!A$2:A$68000),1),$I360)</f>
        <v>0</v>
      </c>
      <c r="K360" s="9">
        <f ca="1">COUNTIF(OFFSET(Unit_CFDAs!B$2,0,0,COUNTA(Unit_CFDAs!B$2:B$68000),1),$I360)</f>
        <v>0</v>
      </c>
      <c r="L360" s="9">
        <f ca="1">COUNTIF(OFFSET(Unit_CFDAs!C$2,0,0,COUNTA(Unit_CFDAs!C$2:C$68000),1),$I360)</f>
        <v>0</v>
      </c>
      <c r="M360" s="9">
        <f ca="1">COUNTIF(OFFSET(Unit_CFDAs!D$2,0,0,COUNTA(Unit_CFDAs!D$2:D$68000),1),$I360)</f>
        <v>0</v>
      </c>
      <c r="N360" s="9">
        <f ca="1">COUNTIF(OFFSET(Unit_CFDAs!E$2,0,0,COUNTA(Unit_CFDAs!E$2:E$68000),1),$I360)</f>
        <v>0</v>
      </c>
      <c r="O360" s="10">
        <f ca="1">COUNTIF(OFFSET(Unit_CFDAs!F$2,0,0,COUNTA(Unit_CFDAs!F$2:F$68000),1),$I360)</f>
        <v>0</v>
      </c>
      <c r="P360" s="13">
        <f ca="1">COUNTIF(OFFSET(Unit_CFDAs!G$2,0,0,COUNTA(Unit_CFDAs!G$2:G$68000),1),$I360)</f>
        <v>0</v>
      </c>
      <c r="Q360" s="13">
        <f ca="1">COUNTIF(OFFSET(Unit_CFDAs!H$2,0,0,COUNTA(Unit_CFDAs!H$2:H$68000),1),$I360)</f>
        <v>0</v>
      </c>
      <c r="R360" s="13">
        <f ca="1">COUNTIF(OFFSET(Unit_CFDAs!I$2,0,0,COUNTA(Unit_CFDAs!I$2:I$68000),1),$I360)</f>
        <v>0</v>
      </c>
      <c r="S360" s="13">
        <f ca="1">COUNTIF(OFFSET(Unit_CFDAs!J$2,0,0,COUNTA(Unit_CFDAs!J$2:J$68000),1),$I360)</f>
        <v>0</v>
      </c>
      <c r="T360" s="13">
        <f ca="1">COUNTIF(OFFSET(Unit_CFDAs!K$2,0,0,COUNTA(Unit_CFDAs!K$2:K$68000),1),$I360)</f>
        <v>0</v>
      </c>
      <c r="U360" t="e">
        <f>INDEX('CFDA-Defs'!$C$2:$C$68000,MATCH(I360,'CFDA-Defs'!$B$2:$B$68000))</f>
        <v>#N/A</v>
      </c>
      <c r="V360" t="e">
        <f>INDEX('CFDA-Defs'!$A$2:$A$68000,MATCH(I360,'CFDA-Defs'!$B$2:$B$68000))</f>
        <v>#N/A</v>
      </c>
    </row>
    <row r="361" spans="10:22">
      <c r="J361" s="9">
        <f ca="1">COUNTIF(OFFSET(Unit_CFDAs!A$2,0,0,COUNTA(Unit_CFDAs!A$2:A$68000),1),$I361)</f>
        <v>0</v>
      </c>
      <c r="K361" s="9">
        <f ca="1">COUNTIF(OFFSET(Unit_CFDAs!B$2,0,0,COUNTA(Unit_CFDAs!B$2:B$68000),1),$I361)</f>
        <v>0</v>
      </c>
      <c r="L361" s="9">
        <f ca="1">COUNTIF(OFFSET(Unit_CFDAs!C$2,0,0,COUNTA(Unit_CFDAs!C$2:C$68000),1),$I361)</f>
        <v>0</v>
      </c>
      <c r="M361" s="9">
        <f ca="1">COUNTIF(OFFSET(Unit_CFDAs!D$2,0,0,COUNTA(Unit_CFDAs!D$2:D$68000),1),$I361)</f>
        <v>0</v>
      </c>
      <c r="N361" s="9">
        <f ca="1">COUNTIF(OFFSET(Unit_CFDAs!E$2,0,0,COUNTA(Unit_CFDAs!E$2:E$68000),1),$I361)</f>
        <v>0</v>
      </c>
      <c r="O361" s="10">
        <f ca="1">COUNTIF(OFFSET(Unit_CFDAs!F$2,0,0,COUNTA(Unit_CFDAs!F$2:F$68000),1),$I361)</f>
        <v>0</v>
      </c>
      <c r="P361" s="13">
        <f ca="1">COUNTIF(OFFSET(Unit_CFDAs!G$2,0,0,COUNTA(Unit_CFDAs!G$2:G$68000),1),$I361)</f>
        <v>0</v>
      </c>
      <c r="Q361" s="13">
        <f ca="1">COUNTIF(OFFSET(Unit_CFDAs!H$2,0,0,COUNTA(Unit_CFDAs!H$2:H$68000),1),$I361)</f>
        <v>0</v>
      </c>
      <c r="R361" s="13">
        <f ca="1">COUNTIF(OFFSET(Unit_CFDAs!I$2,0,0,COUNTA(Unit_CFDAs!I$2:I$68000),1),$I361)</f>
        <v>0</v>
      </c>
      <c r="S361" s="13">
        <f ca="1">COUNTIF(OFFSET(Unit_CFDAs!J$2,0,0,COUNTA(Unit_CFDAs!J$2:J$68000),1),$I361)</f>
        <v>0</v>
      </c>
      <c r="T361" s="13">
        <f ca="1">COUNTIF(OFFSET(Unit_CFDAs!K$2,0,0,COUNTA(Unit_CFDAs!K$2:K$68000),1),$I361)</f>
        <v>0</v>
      </c>
      <c r="U361" t="e">
        <f>INDEX('CFDA-Defs'!$C$2:$C$68000,MATCH(I361,'CFDA-Defs'!$B$2:$B$68000))</f>
        <v>#N/A</v>
      </c>
      <c r="V361" t="e">
        <f>INDEX('CFDA-Defs'!$A$2:$A$68000,MATCH(I361,'CFDA-Defs'!$B$2:$B$68000))</f>
        <v>#N/A</v>
      </c>
    </row>
    <row r="362" spans="10:22">
      <c r="J362" s="9">
        <f ca="1">COUNTIF(OFFSET(Unit_CFDAs!A$2,0,0,COUNTA(Unit_CFDAs!A$2:A$68000),1),$I362)</f>
        <v>0</v>
      </c>
      <c r="K362" s="9">
        <f ca="1">COUNTIF(OFFSET(Unit_CFDAs!B$2,0,0,COUNTA(Unit_CFDAs!B$2:B$68000),1),$I362)</f>
        <v>0</v>
      </c>
      <c r="L362" s="9">
        <f ca="1">COUNTIF(OFFSET(Unit_CFDAs!C$2,0,0,COUNTA(Unit_CFDAs!C$2:C$68000),1),$I362)</f>
        <v>0</v>
      </c>
      <c r="M362" s="9">
        <f ca="1">COUNTIF(OFFSET(Unit_CFDAs!D$2,0,0,COUNTA(Unit_CFDAs!D$2:D$68000),1),$I362)</f>
        <v>0</v>
      </c>
      <c r="N362" s="9">
        <f ca="1">COUNTIF(OFFSET(Unit_CFDAs!E$2,0,0,COUNTA(Unit_CFDAs!E$2:E$68000),1),$I362)</f>
        <v>0</v>
      </c>
      <c r="O362" s="10">
        <f ca="1">COUNTIF(OFFSET(Unit_CFDAs!F$2,0,0,COUNTA(Unit_CFDAs!F$2:F$68000),1),$I362)</f>
        <v>0</v>
      </c>
      <c r="P362" s="13">
        <f ca="1">COUNTIF(OFFSET(Unit_CFDAs!G$2,0,0,COUNTA(Unit_CFDAs!G$2:G$68000),1),$I362)</f>
        <v>0</v>
      </c>
      <c r="Q362" s="13">
        <f ca="1">COUNTIF(OFFSET(Unit_CFDAs!H$2,0,0,COUNTA(Unit_CFDAs!H$2:H$68000),1),$I362)</f>
        <v>0</v>
      </c>
      <c r="R362" s="13">
        <f ca="1">COUNTIF(OFFSET(Unit_CFDAs!I$2,0,0,COUNTA(Unit_CFDAs!I$2:I$68000),1),$I362)</f>
        <v>0</v>
      </c>
      <c r="S362" s="13">
        <f ca="1">COUNTIF(OFFSET(Unit_CFDAs!J$2,0,0,COUNTA(Unit_CFDAs!J$2:J$68000),1),$I362)</f>
        <v>0</v>
      </c>
      <c r="T362" s="13">
        <f ca="1">COUNTIF(OFFSET(Unit_CFDAs!K$2,0,0,COUNTA(Unit_CFDAs!K$2:K$68000),1),$I362)</f>
        <v>0</v>
      </c>
      <c r="U362" t="e">
        <f>INDEX('CFDA-Defs'!$C$2:$C$68000,MATCH(I362,'CFDA-Defs'!$B$2:$B$68000))</f>
        <v>#N/A</v>
      </c>
      <c r="V362" t="e">
        <f>INDEX('CFDA-Defs'!$A$2:$A$68000,MATCH(I362,'CFDA-Defs'!$B$2:$B$68000))</f>
        <v>#N/A</v>
      </c>
    </row>
    <row r="363" spans="10:22">
      <c r="J363" s="9">
        <f ca="1">COUNTIF(OFFSET(Unit_CFDAs!A$2,0,0,COUNTA(Unit_CFDAs!A$2:A$68000),1),$I363)</f>
        <v>0</v>
      </c>
      <c r="K363" s="9">
        <f ca="1">COUNTIF(OFFSET(Unit_CFDAs!B$2,0,0,COUNTA(Unit_CFDAs!B$2:B$68000),1),$I363)</f>
        <v>0</v>
      </c>
      <c r="L363" s="9">
        <f ca="1">COUNTIF(OFFSET(Unit_CFDAs!C$2,0,0,COUNTA(Unit_CFDAs!C$2:C$68000),1),$I363)</f>
        <v>0</v>
      </c>
      <c r="M363" s="9">
        <f ca="1">COUNTIF(OFFSET(Unit_CFDAs!D$2,0,0,COUNTA(Unit_CFDAs!D$2:D$68000),1),$I363)</f>
        <v>0</v>
      </c>
      <c r="N363" s="9">
        <f ca="1">COUNTIF(OFFSET(Unit_CFDAs!E$2,0,0,COUNTA(Unit_CFDAs!E$2:E$68000),1),$I363)</f>
        <v>0</v>
      </c>
      <c r="O363" s="10">
        <f ca="1">COUNTIF(OFFSET(Unit_CFDAs!F$2,0,0,COUNTA(Unit_CFDAs!F$2:F$68000),1),$I363)</f>
        <v>0</v>
      </c>
      <c r="P363" s="13">
        <f ca="1">COUNTIF(OFFSET(Unit_CFDAs!G$2,0,0,COUNTA(Unit_CFDAs!G$2:G$68000),1),$I363)</f>
        <v>0</v>
      </c>
      <c r="Q363" s="13">
        <f ca="1">COUNTIF(OFFSET(Unit_CFDAs!H$2,0,0,COUNTA(Unit_CFDAs!H$2:H$68000),1),$I363)</f>
        <v>0</v>
      </c>
      <c r="R363" s="13">
        <f ca="1">COUNTIF(OFFSET(Unit_CFDAs!I$2,0,0,COUNTA(Unit_CFDAs!I$2:I$68000),1),$I363)</f>
        <v>0</v>
      </c>
      <c r="S363" s="13">
        <f ca="1">COUNTIF(OFFSET(Unit_CFDAs!J$2,0,0,COUNTA(Unit_CFDAs!J$2:J$68000),1),$I363)</f>
        <v>0</v>
      </c>
      <c r="T363" s="13">
        <f ca="1">COUNTIF(OFFSET(Unit_CFDAs!K$2,0,0,COUNTA(Unit_CFDAs!K$2:K$68000),1),$I363)</f>
        <v>0</v>
      </c>
      <c r="U363" t="e">
        <f>INDEX('CFDA-Defs'!$C$2:$C$68000,MATCH(I363,'CFDA-Defs'!$B$2:$B$68000))</f>
        <v>#N/A</v>
      </c>
      <c r="V363" t="e">
        <f>INDEX('CFDA-Defs'!$A$2:$A$68000,MATCH(I363,'CFDA-Defs'!$B$2:$B$68000))</f>
        <v>#N/A</v>
      </c>
    </row>
    <row r="364" spans="10:22">
      <c r="J364" s="9">
        <f ca="1">COUNTIF(OFFSET(Unit_CFDAs!A$2,0,0,COUNTA(Unit_CFDAs!A$2:A$68000),1),$I364)</f>
        <v>0</v>
      </c>
      <c r="K364" s="9">
        <f ca="1">COUNTIF(OFFSET(Unit_CFDAs!B$2,0,0,COUNTA(Unit_CFDAs!B$2:B$68000),1),$I364)</f>
        <v>0</v>
      </c>
      <c r="L364" s="9">
        <f ca="1">COUNTIF(OFFSET(Unit_CFDAs!C$2,0,0,COUNTA(Unit_CFDAs!C$2:C$68000),1),$I364)</f>
        <v>0</v>
      </c>
      <c r="M364" s="9">
        <f ca="1">COUNTIF(OFFSET(Unit_CFDAs!D$2,0,0,COUNTA(Unit_CFDAs!D$2:D$68000),1),$I364)</f>
        <v>0</v>
      </c>
      <c r="N364" s="9">
        <f ca="1">COUNTIF(OFFSET(Unit_CFDAs!E$2,0,0,COUNTA(Unit_CFDAs!E$2:E$68000),1),$I364)</f>
        <v>0</v>
      </c>
      <c r="O364" s="10">
        <f ca="1">COUNTIF(OFFSET(Unit_CFDAs!F$2,0,0,COUNTA(Unit_CFDAs!F$2:F$68000),1),$I364)</f>
        <v>0</v>
      </c>
      <c r="P364" s="13">
        <f ca="1">COUNTIF(OFFSET(Unit_CFDAs!G$2,0,0,COUNTA(Unit_CFDAs!G$2:G$68000),1),$I364)</f>
        <v>0</v>
      </c>
      <c r="Q364" s="13">
        <f ca="1">COUNTIF(OFFSET(Unit_CFDAs!H$2,0,0,COUNTA(Unit_CFDAs!H$2:H$68000),1),$I364)</f>
        <v>0</v>
      </c>
      <c r="R364" s="13">
        <f ca="1">COUNTIF(OFFSET(Unit_CFDAs!I$2,0,0,COUNTA(Unit_CFDAs!I$2:I$68000),1),$I364)</f>
        <v>0</v>
      </c>
      <c r="S364" s="13">
        <f ca="1">COUNTIF(OFFSET(Unit_CFDAs!J$2,0,0,COUNTA(Unit_CFDAs!J$2:J$68000),1),$I364)</f>
        <v>0</v>
      </c>
      <c r="T364" s="13">
        <f ca="1">COUNTIF(OFFSET(Unit_CFDAs!K$2,0,0,COUNTA(Unit_CFDAs!K$2:K$68000),1),$I364)</f>
        <v>0</v>
      </c>
      <c r="U364" t="e">
        <f>INDEX('CFDA-Defs'!$C$2:$C$68000,MATCH(I364,'CFDA-Defs'!$B$2:$B$68000))</f>
        <v>#N/A</v>
      </c>
      <c r="V364" t="e">
        <f>INDEX('CFDA-Defs'!$A$2:$A$68000,MATCH(I364,'CFDA-Defs'!$B$2:$B$68000))</f>
        <v>#N/A</v>
      </c>
    </row>
    <row r="365" spans="10:22">
      <c r="J365" s="9">
        <f ca="1">COUNTIF(OFFSET(Unit_CFDAs!A$2,0,0,COUNTA(Unit_CFDAs!A$2:A$68000),1),$I365)</f>
        <v>0</v>
      </c>
      <c r="K365" s="9">
        <f ca="1">COUNTIF(OFFSET(Unit_CFDAs!B$2,0,0,COUNTA(Unit_CFDAs!B$2:B$68000),1),$I365)</f>
        <v>0</v>
      </c>
      <c r="L365" s="9">
        <f ca="1">COUNTIF(OFFSET(Unit_CFDAs!C$2,0,0,COUNTA(Unit_CFDAs!C$2:C$68000),1),$I365)</f>
        <v>0</v>
      </c>
      <c r="M365" s="9">
        <f ca="1">COUNTIF(OFFSET(Unit_CFDAs!D$2,0,0,COUNTA(Unit_CFDAs!D$2:D$68000),1),$I365)</f>
        <v>0</v>
      </c>
      <c r="N365" s="9">
        <f ca="1">COUNTIF(OFFSET(Unit_CFDAs!E$2,0,0,COUNTA(Unit_CFDAs!E$2:E$68000),1),$I365)</f>
        <v>0</v>
      </c>
      <c r="O365" s="10">
        <f ca="1">COUNTIF(OFFSET(Unit_CFDAs!F$2,0,0,COUNTA(Unit_CFDAs!F$2:F$68000),1),$I365)</f>
        <v>0</v>
      </c>
      <c r="P365" s="13">
        <f ca="1">COUNTIF(OFFSET(Unit_CFDAs!G$2,0,0,COUNTA(Unit_CFDAs!G$2:G$68000),1),$I365)</f>
        <v>0</v>
      </c>
      <c r="Q365" s="13">
        <f ca="1">COUNTIF(OFFSET(Unit_CFDAs!H$2,0,0,COUNTA(Unit_CFDAs!H$2:H$68000),1),$I365)</f>
        <v>0</v>
      </c>
      <c r="R365" s="13">
        <f ca="1">COUNTIF(OFFSET(Unit_CFDAs!I$2,0,0,COUNTA(Unit_CFDAs!I$2:I$68000),1),$I365)</f>
        <v>0</v>
      </c>
      <c r="S365" s="13">
        <f ca="1">COUNTIF(OFFSET(Unit_CFDAs!J$2,0,0,COUNTA(Unit_CFDAs!J$2:J$68000),1),$I365)</f>
        <v>0</v>
      </c>
      <c r="T365" s="13">
        <f ca="1">COUNTIF(OFFSET(Unit_CFDAs!K$2,0,0,COUNTA(Unit_CFDAs!K$2:K$68000),1),$I365)</f>
        <v>0</v>
      </c>
      <c r="U365" t="e">
        <f>INDEX('CFDA-Defs'!$C$2:$C$68000,MATCH(I365,'CFDA-Defs'!$B$2:$B$68000))</f>
        <v>#N/A</v>
      </c>
      <c r="V365" t="e">
        <f>INDEX('CFDA-Defs'!$A$2:$A$68000,MATCH(I365,'CFDA-Defs'!$B$2:$B$68000))</f>
        <v>#N/A</v>
      </c>
    </row>
    <row r="366" spans="10:22">
      <c r="J366" s="9">
        <f ca="1">COUNTIF(OFFSET(Unit_CFDAs!A$2,0,0,COUNTA(Unit_CFDAs!A$2:A$68000),1),$I366)</f>
        <v>0</v>
      </c>
      <c r="K366" s="9">
        <f ca="1">COUNTIF(OFFSET(Unit_CFDAs!B$2,0,0,COUNTA(Unit_CFDAs!B$2:B$68000),1),$I366)</f>
        <v>0</v>
      </c>
      <c r="L366" s="9">
        <f ca="1">COUNTIF(OFFSET(Unit_CFDAs!C$2,0,0,COUNTA(Unit_CFDAs!C$2:C$68000),1),$I366)</f>
        <v>0</v>
      </c>
      <c r="M366" s="9">
        <f ca="1">COUNTIF(OFFSET(Unit_CFDAs!D$2,0,0,COUNTA(Unit_CFDAs!D$2:D$68000),1),$I366)</f>
        <v>0</v>
      </c>
      <c r="N366" s="9">
        <f ca="1">COUNTIF(OFFSET(Unit_CFDAs!E$2,0,0,COUNTA(Unit_CFDAs!E$2:E$68000),1),$I366)</f>
        <v>0</v>
      </c>
      <c r="O366" s="10">
        <f ca="1">COUNTIF(OFFSET(Unit_CFDAs!F$2,0,0,COUNTA(Unit_CFDAs!F$2:F$68000),1),$I366)</f>
        <v>0</v>
      </c>
      <c r="P366" s="13">
        <f ca="1">COUNTIF(OFFSET(Unit_CFDAs!G$2,0,0,COUNTA(Unit_CFDAs!G$2:G$68000),1),$I366)</f>
        <v>0</v>
      </c>
      <c r="Q366" s="13">
        <f ca="1">COUNTIF(OFFSET(Unit_CFDAs!H$2,0,0,COUNTA(Unit_CFDAs!H$2:H$68000),1),$I366)</f>
        <v>0</v>
      </c>
      <c r="R366" s="13">
        <f ca="1">COUNTIF(OFFSET(Unit_CFDAs!I$2,0,0,COUNTA(Unit_CFDAs!I$2:I$68000),1),$I366)</f>
        <v>0</v>
      </c>
      <c r="S366" s="13">
        <f ca="1">COUNTIF(OFFSET(Unit_CFDAs!J$2,0,0,COUNTA(Unit_CFDAs!J$2:J$68000),1),$I366)</f>
        <v>0</v>
      </c>
      <c r="T366" s="13">
        <f ca="1">COUNTIF(OFFSET(Unit_CFDAs!K$2,0,0,COUNTA(Unit_CFDAs!K$2:K$68000),1),$I366)</f>
        <v>0</v>
      </c>
      <c r="U366" t="e">
        <f>INDEX('CFDA-Defs'!$C$2:$C$68000,MATCH(I366,'CFDA-Defs'!$B$2:$B$68000))</f>
        <v>#N/A</v>
      </c>
      <c r="V366" t="e">
        <f>INDEX('CFDA-Defs'!$A$2:$A$68000,MATCH(I366,'CFDA-Defs'!$B$2:$B$68000))</f>
        <v>#N/A</v>
      </c>
    </row>
    <row r="367" spans="10:22">
      <c r="J367" s="9">
        <f ca="1">COUNTIF(OFFSET(Unit_CFDAs!A$2,0,0,COUNTA(Unit_CFDAs!A$2:A$68000),1),$I367)</f>
        <v>0</v>
      </c>
      <c r="K367" s="9">
        <f ca="1">COUNTIF(OFFSET(Unit_CFDAs!B$2,0,0,COUNTA(Unit_CFDAs!B$2:B$68000),1),$I367)</f>
        <v>0</v>
      </c>
      <c r="L367" s="9">
        <f ca="1">COUNTIF(OFFSET(Unit_CFDAs!C$2,0,0,COUNTA(Unit_CFDAs!C$2:C$68000),1),$I367)</f>
        <v>0</v>
      </c>
      <c r="M367" s="9">
        <f ca="1">COUNTIF(OFFSET(Unit_CFDAs!D$2,0,0,COUNTA(Unit_CFDAs!D$2:D$68000),1),$I367)</f>
        <v>0</v>
      </c>
      <c r="N367" s="9">
        <f ca="1">COUNTIF(OFFSET(Unit_CFDAs!E$2,0,0,COUNTA(Unit_CFDAs!E$2:E$68000),1),$I367)</f>
        <v>0</v>
      </c>
      <c r="O367" s="10">
        <f ca="1">COUNTIF(OFFSET(Unit_CFDAs!F$2,0,0,COUNTA(Unit_CFDAs!F$2:F$68000),1),$I367)</f>
        <v>0</v>
      </c>
      <c r="P367" s="13">
        <f ca="1">COUNTIF(OFFSET(Unit_CFDAs!G$2,0,0,COUNTA(Unit_CFDAs!G$2:G$68000),1),$I367)</f>
        <v>0</v>
      </c>
      <c r="Q367" s="13">
        <f ca="1">COUNTIF(OFFSET(Unit_CFDAs!H$2,0,0,COUNTA(Unit_CFDAs!H$2:H$68000),1),$I367)</f>
        <v>0</v>
      </c>
      <c r="R367" s="13">
        <f ca="1">COUNTIF(OFFSET(Unit_CFDAs!I$2,0,0,COUNTA(Unit_CFDAs!I$2:I$68000),1),$I367)</f>
        <v>0</v>
      </c>
      <c r="S367" s="13">
        <f ca="1">COUNTIF(OFFSET(Unit_CFDAs!J$2,0,0,COUNTA(Unit_CFDAs!J$2:J$68000),1),$I367)</f>
        <v>0</v>
      </c>
      <c r="T367" s="13">
        <f ca="1">COUNTIF(OFFSET(Unit_CFDAs!K$2,0,0,COUNTA(Unit_CFDAs!K$2:K$68000),1),$I367)</f>
        <v>0</v>
      </c>
      <c r="U367" t="e">
        <f>INDEX('CFDA-Defs'!$C$2:$C$68000,MATCH(I367,'CFDA-Defs'!$B$2:$B$68000))</f>
        <v>#N/A</v>
      </c>
      <c r="V367" t="e">
        <f>INDEX('CFDA-Defs'!$A$2:$A$68000,MATCH(I367,'CFDA-Defs'!$B$2:$B$68000))</f>
        <v>#N/A</v>
      </c>
    </row>
    <row r="368" spans="10:22">
      <c r="J368" s="9">
        <f ca="1">COUNTIF(OFFSET(Unit_CFDAs!A$2,0,0,COUNTA(Unit_CFDAs!A$2:A$68000),1),$I368)</f>
        <v>0</v>
      </c>
      <c r="K368" s="9">
        <f ca="1">COUNTIF(OFFSET(Unit_CFDAs!B$2,0,0,COUNTA(Unit_CFDAs!B$2:B$68000),1),$I368)</f>
        <v>0</v>
      </c>
      <c r="L368" s="9">
        <f ca="1">COUNTIF(OFFSET(Unit_CFDAs!C$2,0,0,COUNTA(Unit_CFDAs!C$2:C$68000),1),$I368)</f>
        <v>0</v>
      </c>
      <c r="M368" s="9">
        <f ca="1">COUNTIF(OFFSET(Unit_CFDAs!D$2,0,0,COUNTA(Unit_CFDAs!D$2:D$68000),1),$I368)</f>
        <v>0</v>
      </c>
      <c r="N368" s="9">
        <f ca="1">COUNTIF(OFFSET(Unit_CFDAs!E$2,0,0,COUNTA(Unit_CFDAs!E$2:E$68000),1),$I368)</f>
        <v>0</v>
      </c>
      <c r="O368" s="10">
        <f ca="1">COUNTIF(OFFSET(Unit_CFDAs!F$2,0,0,COUNTA(Unit_CFDAs!F$2:F$68000),1),$I368)</f>
        <v>0</v>
      </c>
      <c r="P368" s="13">
        <f ca="1">COUNTIF(OFFSET(Unit_CFDAs!G$2,0,0,COUNTA(Unit_CFDAs!G$2:G$68000),1),$I368)</f>
        <v>0</v>
      </c>
      <c r="Q368" s="13">
        <f ca="1">COUNTIF(OFFSET(Unit_CFDAs!H$2,0,0,COUNTA(Unit_CFDAs!H$2:H$68000),1),$I368)</f>
        <v>0</v>
      </c>
      <c r="R368" s="13">
        <f ca="1">COUNTIF(OFFSET(Unit_CFDAs!I$2,0,0,COUNTA(Unit_CFDAs!I$2:I$68000),1),$I368)</f>
        <v>0</v>
      </c>
      <c r="S368" s="13">
        <f ca="1">COUNTIF(OFFSET(Unit_CFDAs!J$2,0,0,COUNTA(Unit_CFDAs!J$2:J$68000),1),$I368)</f>
        <v>0</v>
      </c>
      <c r="T368" s="13">
        <f ca="1">COUNTIF(OFFSET(Unit_CFDAs!K$2,0,0,COUNTA(Unit_CFDAs!K$2:K$68000),1),$I368)</f>
        <v>0</v>
      </c>
      <c r="U368" t="e">
        <f>INDEX('CFDA-Defs'!$C$2:$C$68000,MATCH(I368,'CFDA-Defs'!$B$2:$B$68000))</f>
        <v>#N/A</v>
      </c>
      <c r="V368" t="e">
        <f>INDEX('CFDA-Defs'!$A$2:$A$68000,MATCH(I368,'CFDA-Defs'!$B$2:$B$68000))</f>
        <v>#N/A</v>
      </c>
    </row>
    <row r="369" spans="10:22">
      <c r="J369" s="9">
        <f ca="1">COUNTIF(OFFSET(Unit_CFDAs!A$2,0,0,COUNTA(Unit_CFDAs!A$2:A$68000),1),$I369)</f>
        <v>0</v>
      </c>
      <c r="K369" s="9">
        <f ca="1">COUNTIF(OFFSET(Unit_CFDAs!B$2,0,0,COUNTA(Unit_CFDAs!B$2:B$68000),1),$I369)</f>
        <v>0</v>
      </c>
      <c r="L369" s="9">
        <f ca="1">COUNTIF(OFFSET(Unit_CFDAs!C$2,0,0,COUNTA(Unit_CFDAs!C$2:C$68000),1),$I369)</f>
        <v>0</v>
      </c>
      <c r="M369" s="9">
        <f ca="1">COUNTIF(OFFSET(Unit_CFDAs!D$2,0,0,COUNTA(Unit_CFDAs!D$2:D$68000),1),$I369)</f>
        <v>0</v>
      </c>
      <c r="N369" s="9">
        <f ca="1">COUNTIF(OFFSET(Unit_CFDAs!E$2,0,0,COUNTA(Unit_CFDAs!E$2:E$68000),1),$I369)</f>
        <v>0</v>
      </c>
      <c r="O369" s="10">
        <f ca="1">COUNTIF(OFFSET(Unit_CFDAs!F$2,0,0,COUNTA(Unit_CFDAs!F$2:F$68000),1),$I369)</f>
        <v>0</v>
      </c>
      <c r="P369" s="13">
        <f ca="1">COUNTIF(OFFSET(Unit_CFDAs!G$2,0,0,COUNTA(Unit_CFDAs!G$2:G$68000),1),$I369)</f>
        <v>0</v>
      </c>
      <c r="Q369" s="13">
        <f ca="1">COUNTIF(OFFSET(Unit_CFDAs!H$2,0,0,COUNTA(Unit_CFDAs!H$2:H$68000),1),$I369)</f>
        <v>0</v>
      </c>
      <c r="R369" s="13">
        <f ca="1">COUNTIF(OFFSET(Unit_CFDAs!I$2,0,0,COUNTA(Unit_CFDAs!I$2:I$68000),1),$I369)</f>
        <v>0</v>
      </c>
      <c r="S369" s="13">
        <f ca="1">COUNTIF(OFFSET(Unit_CFDAs!J$2,0,0,COUNTA(Unit_CFDAs!J$2:J$68000),1),$I369)</f>
        <v>0</v>
      </c>
      <c r="T369" s="13">
        <f ca="1">COUNTIF(OFFSET(Unit_CFDAs!K$2,0,0,COUNTA(Unit_CFDAs!K$2:K$68000),1),$I369)</f>
        <v>0</v>
      </c>
      <c r="U369" t="e">
        <f>INDEX('CFDA-Defs'!$C$2:$C$68000,MATCH(I369,'CFDA-Defs'!$B$2:$B$68000))</f>
        <v>#N/A</v>
      </c>
      <c r="V369" t="e">
        <f>INDEX('CFDA-Defs'!$A$2:$A$68000,MATCH(I369,'CFDA-Defs'!$B$2:$B$68000))</f>
        <v>#N/A</v>
      </c>
    </row>
    <row r="370" spans="10:22">
      <c r="J370" s="9">
        <f ca="1">COUNTIF(OFFSET(Unit_CFDAs!A$2,0,0,COUNTA(Unit_CFDAs!A$2:A$68000),1),$I370)</f>
        <v>0</v>
      </c>
      <c r="K370" s="9">
        <f ca="1">COUNTIF(OFFSET(Unit_CFDAs!B$2,0,0,COUNTA(Unit_CFDAs!B$2:B$68000),1),$I370)</f>
        <v>0</v>
      </c>
      <c r="L370" s="9">
        <f ca="1">COUNTIF(OFFSET(Unit_CFDAs!C$2,0,0,COUNTA(Unit_CFDAs!C$2:C$68000),1),$I370)</f>
        <v>0</v>
      </c>
      <c r="M370" s="9">
        <f ca="1">COUNTIF(OFFSET(Unit_CFDAs!D$2,0,0,COUNTA(Unit_CFDAs!D$2:D$68000),1),$I370)</f>
        <v>0</v>
      </c>
      <c r="N370" s="9">
        <f ca="1">COUNTIF(OFFSET(Unit_CFDAs!E$2,0,0,COUNTA(Unit_CFDAs!E$2:E$68000),1),$I370)</f>
        <v>0</v>
      </c>
      <c r="O370" s="10">
        <f ca="1">COUNTIF(OFFSET(Unit_CFDAs!F$2,0,0,COUNTA(Unit_CFDAs!F$2:F$68000),1),$I370)</f>
        <v>0</v>
      </c>
      <c r="P370" s="13">
        <f ca="1">COUNTIF(OFFSET(Unit_CFDAs!G$2,0,0,COUNTA(Unit_CFDAs!G$2:G$68000),1),$I370)</f>
        <v>0</v>
      </c>
      <c r="Q370" s="13">
        <f ca="1">COUNTIF(OFFSET(Unit_CFDAs!H$2,0,0,COUNTA(Unit_CFDAs!H$2:H$68000),1),$I370)</f>
        <v>0</v>
      </c>
      <c r="R370" s="13">
        <f ca="1">COUNTIF(OFFSET(Unit_CFDAs!I$2,0,0,COUNTA(Unit_CFDAs!I$2:I$68000),1),$I370)</f>
        <v>0</v>
      </c>
      <c r="S370" s="13">
        <f ca="1">COUNTIF(OFFSET(Unit_CFDAs!J$2,0,0,COUNTA(Unit_CFDAs!J$2:J$68000),1),$I370)</f>
        <v>0</v>
      </c>
      <c r="T370" s="13">
        <f ca="1">COUNTIF(OFFSET(Unit_CFDAs!K$2,0,0,COUNTA(Unit_CFDAs!K$2:K$68000),1),$I370)</f>
        <v>0</v>
      </c>
      <c r="U370" t="e">
        <f>INDEX('CFDA-Defs'!$C$2:$C$68000,MATCH(I370,'CFDA-Defs'!$B$2:$B$68000))</f>
        <v>#N/A</v>
      </c>
      <c r="V370" t="e">
        <f>INDEX('CFDA-Defs'!$A$2:$A$68000,MATCH(I370,'CFDA-Defs'!$B$2:$B$68000))</f>
        <v>#N/A</v>
      </c>
    </row>
    <row r="371" spans="10:22">
      <c r="J371" s="9">
        <f ca="1">COUNTIF(OFFSET(Unit_CFDAs!A$2,0,0,COUNTA(Unit_CFDAs!A$2:A$68000),1),$I371)</f>
        <v>0</v>
      </c>
      <c r="K371" s="9">
        <f ca="1">COUNTIF(OFFSET(Unit_CFDAs!B$2,0,0,COUNTA(Unit_CFDAs!B$2:B$68000),1),$I371)</f>
        <v>0</v>
      </c>
      <c r="L371" s="9">
        <f ca="1">COUNTIF(OFFSET(Unit_CFDAs!C$2,0,0,COUNTA(Unit_CFDAs!C$2:C$68000),1),$I371)</f>
        <v>0</v>
      </c>
      <c r="M371" s="9">
        <f ca="1">COUNTIF(OFFSET(Unit_CFDAs!D$2,0,0,COUNTA(Unit_CFDAs!D$2:D$68000),1),$I371)</f>
        <v>0</v>
      </c>
      <c r="N371" s="9">
        <f ca="1">COUNTIF(OFFSET(Unit_CFDAs!E$2,0,0,COUNTA(Unit_CFDAs!E$2:E$68000),1),$I371)</f>
        <v>0</v>
      </c>
      <c r="O371" s="10">
        <f ca="1">COUNTIF(OFFSET(Unit_CFDAs!F$2,0,0,COUNTA(Unit_CFDAs!F$2:F$68000),1),$I371)</f>
        <v>0</v>
      </c>
      <c r="P371" s="13">
        <f ca="1">COUNTIF(OFFSET(Unit_CFDAs!G$2,0,0,COUNTA(Unit_CFDAs!G$2:G$68000),1),$I371)</f>
        <v>0</v>
      </c>
      <c r="Q371" s="13">
        <f ca="1">COUNTIF(OFFSET(Unit_CFDAs!H$2,0,0,COUNTA(Unit_CFDAs!H$2:H$68000),1),$I371)</f>
        <v>0</v>
      </c>
      <c r="R371" s="13">
        <f ca="1">COUNTIF(OFFSET(Unit_CFDAs!I$2,0,0,COUNTA(Unit_CFDAs!I$2:I$68000),1),$I371)</f>
        <v>0</v>
      </c>
      <c r="S371" s="13">
        <f ca="1">COUNTIF(OFFSET(Unit_CFDAs!J$2,0,0,COUNTA(Unit_CFDAs!J$2:J$68000),1),$I371)</f>
        <v>0</v>
      </c>
      <c r="T371" s="13">
        <f ca="1">COUNTIF(OFFSET(Unit_CFDAs!K$2,0,0,COUNTA(Unit_CFDAs!K$2:K$68000),1),$I371)</f>
        <v>0</v>
      </c>
      <c r="U371" t="e">
        <f>INDEX('CFDA-Defs'!$C$2:$C$68000,MATCH(I371,'CFDA-Defs'!$B$2:$B$68000))</f>
        <v>#N/A</v>
      </c>
      <c r="V371" t="e">
        <f>INDEX('CFDA-Defs'!$A$2:$A$68000,MATCH(I371,'CFDA-Defs'!$B$2:$B$68000))</f>
        <v>#N/A</v>
      </c>
    </row>
    <row r="372" spans="10:22">
      <c r="J372" s="9">
        <f ca="1">COUNTIF(OFFSET(Unit_CFDAs!A$2,0,0,COUNTA(Unit_CFDAs!A$2:A$68000),1),$I372)</f>
        <v>0</v>
      </c>
      <c r="K372" s="9">
        <f ca="1">COUNTIF(OFFSET(Unit_CFDAs!B$2,0,0,COUNTA(Unit_CFDAs!B$2:B$68000),1),$I372)</f>
        <v>0</v>
      </c>
      <c r="L372" s="9">
        <f ca="1">COUNTIF(OFFSET(Unit_CFDAs!C$2,0,0,COUNTA(Unit_CFDAs!C$2:C$68000),1),$I372)</f>
        <v>0</v>
      </c>
      <c r="M372" s="9">
        <f ca="1">COUNTIF(OFFSET(Unit_CFDAs!D$2,0,0,COUNTA(Unit_CFDAs!D$2:D$68000),1),$I372)</f>
        <v>0</v>
      </c>
      <c r="N372" s="9">
        <f ca="1">COUNTIF(OFFSET(Unit_CFDAs!E$2,0,0,COUNTA(Unit_CFDAs!E$2:E$68000),1),$I372)</f>
        <v>0</v>
      </c>
      <c r="O372" s="10">
        <f ca="1">COUNTIF(OFFSET(Unit_CFDAs!F$2,0,0,COUNTA(Unit_CFDAs!F$2:F$68000),1),$I372)</f>
        <v>0</v>
      </c>
      <c r="P372" s="13">
        <f ca="1">COUNTIF(OFFSET(Unit_CFDAs!G$2,0,0,COUNTA(Unit_CFDAs!G$2:G$68000),1),$I372)</f>
        <v>0</v>
      </c>
      <c r="Q372" s="13">
        <f ca="1">COUNTIF(OFFSET(Unit_CFDAs!H$2,0,0,COUNTA(Unit_CFDAs!H$2:H$68000),1),$I372)</f>
        <v>0</v>
      </c>
      <c r="R372" s="13">
        <f ca="1">COUNTIF(OFFSET(Unit_CFDAs!I$2,0,0,COUNTA(Unit_CFDAs!I$2:I$68000),1),$I372)</f>
        <v>0</v>
      </c>
      <c r="S372" s="13">
        <f ca="1">COUNTIF(OFFSET(Unit_CFDAs!J$2,0,0,COUNTA(Unit_CFDAs!J$2:J$68000),1),$I372)</f>
        <v>0</v>
      </c>
      <c r="T372" s="13">
        <f ca="1">COUNTIF(OFFSET(Unit_CFDAs!K$2,0,0,COUNTA(Unit_CFDAs!K$2:K$68000),1),$I372)</f>
        <v>0</v>
      </c>
      <c r="U372" t="e">
        <f>INDEX('CFDA-Defs'!$C$2:$C$68000,MATCH(I372,'CFDA-Defs'!$B$2:$B$68000))</f>
        <v>#N/A</v>
      </c>
      <c r="V372" t="e">
        <f>INDEX('CFDA-Defs'!$A$2:$A$68000,MATCH(I372,'CFDA-Defs'!$B$2:$B$68000))</f>
        <v>#N/A</v>
      </c>
    </row>
    <row r="373" spans="10:22">
      <c r="J373" s="9">
        <f ca="1">COUNTIF(OFFSET(Unit_CFDAs!A$2,0,0,COUNTA(Unit_CFDAs!A$2:A$68000),1),$I373)</f>
        <v>0</v>
      </c>
      <c r="K373" s="9">
        <f ca="1">COUNTIF(OFFSET(Unit_CFDAs!B$2,0,0,COUNTA(Unit_CFDAs!B$2:B$68000),1),$I373)</f>
        <v>0</v>
      </c>
      <c r="L373" s="9">
        <f ca="1">COUNTIF(OFFSET(Unit_CFDAs!C$2,0,0,COUNTA(Unit_CFDAs!C$2:C$68000),1),$I373)</f>
        <v>0</v>
      </c>
      <c r="M373" s="9">
        <f ca="1">COUNTIF(OFFSET(Unit_CFDAs!D$2,0,0,COUNTA(Unit_CFDAs!D$2:D$68000),1),$I373)</f>
        <v>0</v>
      </c>
      <c r="N373" s="9">
        <f ca="1">COUNTIF(OFFSET(Unit_CFDAs!E$2,0,0,COUNTA(Unit_CFDAs!E$2:E$68000),1),$I373)</f>
        <v>0</v>
      </c>
      <c r="O373" s="10">
        <f ca="1">COUNTIF(OFFSET(Unit_CFDAs!F$2,0,0,COUNTA(Unit_CFDAs!F$2:F$68000),1),$I373)</f>
        <v>0</v>
      </c>
      <c r="P373" s="13">
        <f ca="1">COUNTIF(OFFSET(Unit_CFDAs!G$2,0,0,COUNTA(Unit_CFDAs!G$2:G$68000),1),$I373)</f>
        <v>0</v>
      </c>
      <c r="Q373" s="13">
        <f ca="1">COUNTIF(OFFSET(Unit_CFDAs!H$2,0,0,COUNTA(Unit_CFDAs!H$2:H$68000),1),$I373)</f>
        <v>0</v>
      </c>
      <c r="R373" s="13">
        <f ca="1">COUNTIF(OFFSET(Unit_CFDAs!I$2,0,0,COUNTA(Unit_CFDAs!I$2:I$68000),1),$I373)</f>
        <v>0</v>
      </c>
      <c r="S373" s="13">
        <f ca="1">COUNTIF(OFFSET(Unit_CFDAs!J$2,0,0,COUNTA(Unit_CFDAs!J$2:J$68000),1),$I373)</f>
        <v>0</v>
      </c>
      <c r="T373" s="13">
        <f ca="1">COUNTIF(OFFSET(Unit_CFDAs!K$2,0,0,COUNTA(Unit_CFDAs!K$2:K$68000),1),$I373)</f>
        <v>0</v>
      </c>
      <c r="U373" t="e">
        <f>INDEX('CFDA-Defs'!$C$2:$C$68000,MATCH(I373,'CFDA-Defs'!$B$2:$B$68000))</f>
        <v>#N/A</v>
      </c>
      <c r="V373" t="e">
        <f>INDEX('CFDA-Defs'!$A$2:$A$68000,MATCH(I373,'CFDA-Defs'!$B$2:$B$68000))</f>
        <v>#N/A</v>
      </c>
    </row>
    <row r="374" spans="10:22">
      <c r="J374" s="9">
        <f ca="1">COUNTIF(OFFSET(Unit_CFDAs!A$2,0,0,COUNTA(Unit_CFDAs!A$2:A$68000),1),$I374)</f>
        <v>0</v>
      </c>
      <c r="K374" s="9">
        <f ca="1">COUNTIF(OFFSET(Unit_CFDAs!B$2,0,0,COUNTA(Unit_CFDAs!B$2:B$68000),1),$I374)</f>
        <v>0</v>
      </c>
      <c r="L374" s="9">
        <f ca="1">COUNTIF(OFFSET(Unit_CFDAs!C$2,0,0,COUNTA(Unit_CFDAs!C$2:C$68000),1),$I374)</f>
        <v>0</v>
      </c>
      <c r="M374" s="9">
        <f ca="1">COUNTIF(OFFSET(Unit_CFDAs!D$2,0,0,COUNTA(Unit_CFDAs!D$2:D$68000),1),$I374)</f>
        <v>0</v>
      </c>
      <c r="N374" s="9">
        <f ca="1">COUNTIF(OFFSET(Unit_CFDAs!E$2,0,0,COUNTA(Unit_CFDAs!E$2:E$68000),1),$I374)</f>
        <v>0</v>
      </c>
      <c r="O374" s="10">
        <f ca="1">COUNTIF(OFFSET(Unit_CFDAs!F$2,0,0,COUNTA(Unit_CFDAs!F$2:F$68000),1),$I374)</f>
        <v>0</v>
      </c>
      <c r="P374" s="13">
        <f ca="1">COUNTIF(OFFSET(Unit_CFDAs!G$2,0,0,COUNTA(Unit_CFDAs!G$2:G$68000),1),$I374)</f>
        <v>0</v>
      </c>
      <c r="Q374" s="13">
        <f ca="1">COUNTIF(OFFSET(Unit_CFDAs!H$2,0,0,COUNTA(Unit_CFDAs!H$2:H$68000),1),$I374)</f>
        <v>0</v>
      </c>
      <c r="R374" s="13">
        <f ca="1">COUNTIF(OFFSET(Unit_CFDAs!I$2,0,0,COUNTA(Unit_CFDAs!I$2:I$68000),1),$I374)</f>
        <v>0</v>
      </c>
      <c r="S374" s="13">
        <f ca="1">COUNTIF(OFFSET(Unit_CFDAs!J$2,0,0,COUNTA(Unit_CFDAs!J$2:J$68000),1),$I374)</f>
        <v>0</v>
      </c>
      <c r="T374" s="13">
        <f ca="1">COUNTIF(OFFSET(Unit_CFDAs!K$2,0,0,COUNTA(Unit_CFDAs!K$2:K$68000),1),$I374)</f>
        <v>0</v>
      </c>
      <c r="U374" t="e">
        <f>INDEX('CFDA-Defs'!$C$2:$C$68000,MATCH(I374,'CFDA-Defs'!$B$2:$B$68000))</f>
        <v>#N/A</v>
      </c>
      <c r="V374" t="e">
        <f>INDEX('CFDA-Defs'!$A$2:$A$68000,MATCH(I374,'CFDA-Defs'!$B$2:$B$68000))</f>
        <v>#N/A</v>
      </c>
    </row>
    <row r="375" spans="10:22">
      <c r="J375" s="9">
        <f ca="1">COUNTIF(OFFSET(Unit_CFDAs!A$2,0,0,COUNTA(Unit_CFDAs!A$2:A$68000),1),$I375)</f>
        <v>0</v>
      </c>
      <c r="K375" s="9">
        <f ca="1">COUNTIF(OFFSET(Unit_CFDAs!B$2,0,0,COUNTA(Unit_CFDAs!B$2:B$68000),1),$I375)</f>
        <v>0</v>
      </c>
      <c r="L375" s="9">
        <f ca="1">COUNTIF(OFFSET(Unit_CFDAs!C$2,0,0,COUNTA(Unit_CFDAs!C$2:C$68000),1),$I375)</f>
        <v>0</v>
      </c>
      <c r="M375" s="9">
        <f ca="1">COUNTIF(OFFSET(Unit_CFDAs!D$2,0,0,COUNTA(Unit_CFDAs!D$2:D$68000),1),$I375)</f>
        <v>0</v>
      </c>
      <c r="N375" s="9">
        <f ca="1">COUNTIF(OFFSET(Unit_CFDAs!E$2,0,0,COUNTA(Unit_CFDAs!E$2:E$68000),1),$I375)</f>
        <v>0</v>
      </c>
      <c r="O375" s="10">
        <f ca="1">COUNTIF(OFFSET(Unit_CFDAs!F$2,0,0,COUNTA(Unit_CFDAs!F$2:F$68000),1),$I375)</f>
        <v>0</v>
      </c>
      <c r="P375" s="13">
        <f ca="1">COUNTIF(OFFSET(Unit_CFDAs!G$2,0,0,COUNTA(Unit_CFDAs!G$2:G$68000),1),$I375)</f>
        <v>0</v>
      </c>
      <c r="Q375" s="13">
        <f ca="1">COUNTIF(OFFSET(Unit_CFDAs!H$2,0,0,COUNTA(Unit_CFDAs!H$2:H$68000),1),$I375)</f>
        <v>0</v>
      </c>
      <c r="R375" s="13">
        <f ca="1">COUNTIF(OFFSET(Unit_CFDAs!I$2,0,0,COUNTA(Unit_CFDAs!I$2:I$68000),1),$I375)</f>
        <v>0</v>
      </c>
      <c r="S375" s="13">
        <f ca="1">COUNTIF(OFFSET(Unit_CFDAs!J$2,0,0,COUNTA(Unit_CFDAs!J$2:J$68000),1),$I375)</f>
        <v>0</v>
      </c>
      <c r="T375" s="13">
        <f ca="1">COUNTIF(OFFSET(Unit_CFDAs!K$2,0,0,COUNTA(Unit_CFDAs!K$2:K$68000),1),$I375)</f>
        <v>0</v>
      </c>
      <c r="U375" t="e">
        <f>INDEX('CFDA-Defs'!$C$2:$C$68000,MATCH(I375,'CFDA-Defs'!$B$2:$B$68000))</f>
        <v>#N/A</v>
      </c>
      <c r="V375" t="e">
        <f>INDEX('CFDA-Defs'!$A$2:$A$68000,MATCH(I375,'CFDA-Defs'!$B$2:$B$68000))</f>
        <v>#N/A</v>
      </c>
    </row>
    <row r="376" spans="10:22">
      <c r="J376" s="9">
        <f ca="1">COUNTIF(OFFSET(Unit_CFDAs!A$2,0,0,COUNTA(Unit_CFDAs!A$2:A$68000),1),$I376)</f>
        <v>0</v>
      </c>
      <c r="K376" s="9">
        <f ca="1">COUNTIF(OFFSET(Unit_CFDAs!B$2,0,0,COUNTA(Unit_CFDAs!B$2:B$68000),1),$I376)</f>
        <v>0</v>
      </c>
      <c r="L376" s="9">
        <f ca="1">COUNTIF(OFFSET(Unit_CFDAs!C$2,0,0,COUNTA(Unit_CFDAs!C$2:C$68000),1),$I376)</f>
        <v>0</v>
      </c>
      <c r="M376" s="9">
        <f ca="1">COUNTIF(OFFSET(Unit_CFDAs!D$2,0,0,COUNTA(Unit_CFDAs!D$2:D$68000),1),$I376)</f>
        <v>0</v>
      </c>
      <c r="N376" s="9">
        <f ca="1">COUNTIF(OFFSET(Unit_CFDAs!E$2,0,0,COUNTA(Unit_CFDAs!E$2:E$68000),1),$I376)</f>
        <v>0</v>
      </c>
      <c r="O376" s="10">
        <f ca="1">COUNTIF(OFFSET(Unit_CFDAs!F$2,0,0,COUNTA(Unit_CFDAs!F$2:F$68000),1),$I376)</f>
        <v>0</v>
      </c>
      <c r="P376" s="13">
        <f ca="1">COUNTIF(OFFSET(Unit_CFDAs!G$2,0,0,COUNTA(Unit_CFDAs!G$2:G$68000),1),$I376)</f>
        <v>0</v>
      </c>
      <c r="Q376" s="13">
        <f ca="1">COUNTIF(OFFSET(Unit_CFDAs!H$2,0,0,COUNTA(Unit_CFDAs!H$2:H$68000),1),$I376)</f>
        <v>0</v>
      </c>
      <c r="R376" s="13">
        <f ca="1">COUNTIF(OFFSET(Unit_CFDAs!I$2,0,0,COUNTA(Unit_CFDAs!I$2:I$68000),1),$I376)</f>
        <v>0</v>
      </c>
      <c r="S376" s="13">
        <f ca="1">COUNTIF(OFFSET(Unit_CFDAs!J$2,0,0,COUNTA(Unit_CFDAs!J$2:J$68000),1),$I376)</f>
        <v>0</v>
      </c>
      <c r="T376" s="13">
        <f ca="1">COUNTIF(OFFSET(Unit_CFDAs!K$2,0,0,COUNTA(Unit_CFDAs!K$2:K$68000),1),$I376)</f>
        <v>0</v>
      </c>
      <c r="U376" t="e">
        <f>INDEX('CFDA-Defs'!$C$2:$C$68000,MATCH(I376,'CFDA-Defs'!$B$2:$B$68000))</f>
        <v>#N/A</v>
      </c>
      <c r="V376" t="e">
        <f>INDEX('CFDA-Defs'!$A$2:$A$68000,MATCH(I376,'CFDA-Defs'!$B$2:$B$68000))</f>
        <v>#N/A</v>
      </c>
    </row>
    <row r="377" spans="10:22">
      <c r="J377" s="9">
        <f ca="1">COUNTIF(OFFSET(Unit_CFDAs!A$2,0,0,COUNTA(Unit_CFDAs!A$2:A$68000),1),$I377)</f>
        <v>0</v>
      </c>
      <c r="K377" s="9">
        <f ca="1">COUNTIF(OFFSET(Unit_CFDAs!B$2,0,0,COUNTA(Unit_CFDAs!B$2:B$68000),1),$I377)</f>
        <v>0</v>
      </c>
      <c r="L377" s="9">
        <f ca="1">COUNTIF(OFFSET(Unit_CFDAs!C$2,0,0,COUNTA(Unit_CFDAs!C$2:C$68000),1),$I377)</f>
        <v>0</v>
      </c>
      <c r="M377" s="9">
        <f ca="1">COUNTIF(OFFSET(Unit_CFDAs!D$2,0,0,COUNTA(Unit_CFDAs!D$2:D$68000),1),$I377)</f>
        <v>0</v>
      </c>
      <c r="N377" s="9">
        <f ca="1">COUNTIF(OFFSET(Unit_CFDAs!E$2,0,0,COUNTA(Unit_CFDAs!E$2:E$68000),1),$I377)</f>
        <v>0</v>
      </c>
      <c r="O377" s="10">
        <f ca="1">COUNTIF(OFFSET(Unit_CFDAs!F$2,0,0,COUNTA(Unit_CFDAs!F$2:F$68000),1),$I377)</f>
        <v>0</v>
      </c>
      <c r="P377" s="13">
        <f ca="1">COUNTIF(OFFSET(Unit_CFDAs!G$2,0,0,COUNTA(Unit_CFDAs!G$2:G$68000),1),$I377)</f>
        <v>0</v>
      </c>
      <c r="Q377" s="13">
        <f ca="1">COUNTIF(OFFSET(Unit_CFDAs!H$2,0,0,COUNTA(Unit_CFDAs!H$2:H$68000),1),$I377)</f>
        <v>0</v>
      </c>
      <c r="R377" s="13">
        <f ca="1">COUNTIF(OFFSET(Unit_CFDAs!I$2,0,0,COUNTA(Unit_CFDAs!I$2:I$68000),1),$I377)</f>
        <v>0</v>
      </c>
      <c r="S377" s="13">
        <f ca="1">COUNTIF(OFFSET(Unit_CFDAs!J$2,0,0,COUNTA(Unit_CFDAs!J$2:J$68000),1),$I377)</f>
        <v>0</v>
      </c>
      <c r="T377" s="13">
        <f ca="1">COUNTIF(OFFSET(Unit_CFDAs!K$2,0,0,COUNTA(Unit_CFDAs!K$2:K$68000),1),$I377)</f>
        <v>0</v>
      </c>
      <c r="U377" t="e">
        <f>INDEX('CFDA-Defs'!$C$2:$C$68000,MATCH(I377,'CFDA-Defs'!$B$2:$B$68000))</f>
        <v>#N/A</v>
      </c>
      <c r="V377" t="e">
        <f>INDEX('CFDA-Defs'!$A$2:$A$68000,MATCH(I377,'CFDA-Defs'!$B$2:$B$68000))</f>
        <v>#N/A</v>
      </c>
    </row>
    <row r="378" spans="10:22">
      <c r="J378" s="9">
        <f ca="1">COUNTIF(OFFSET(Unit_CFDAs!A$2,0,0,COUNTA(Unit_CFDAs!A$2:A$68000),1),$I378)</f>
        <v>0</v>
      </c>
      <c r="K378" s="9">
        <f ca="1">COUNTIF(OFFSET(Unit_CFDAs!B$2,0,0,COUNTA(Unit_CFDAs!B$2:B$68000),1),$I378)</f>
        <v>0</v>
      </c>
      <c r="L378" s="9">
        <f ca="1">COUNTIF(OFFSET(Unit_CFDAs!C$2,0,0,COUNTA(Unit_CFDAs!C$2:C$68000),1),$I378)</f>
        <v>0</v>
      </c>
      <c r="M378" s="9">
        <f ca="1">COUNTIF(OFFSET(Unit_CFDAs!D$2,0,0,COUNTA(Unit_CFDAs!D$2:D$68000),1),$I378)</f>
        <v>0</v>
      </c>
      <c r="N378" s="9">
        <f ca="1">COUNTIF(OFFSET(Unit_CFDAs!E$2,0,0,COUNTA(Unit_CFDAs!E$2:E$68000),1),$I378)</f>
        <v>0</v>
      </c>
      <c r="O378" s="10">
        <f ca="1">COUNTIF(OFFSET(Unit_CFDAs!F$2,0,0,COUNTA(Unit_CFDAs!F$2:F$68000),1),$I378)</f>
        <v>0</v>
      </c>
      <c r="P378" s="13">
        <f ca="1">COUNTIF(OFFSET(Unit_CFDAs!G$2,0,0,COUNTA(Unit_CFDAs!G$2:G$68000),1),$I378)</f>
        <v>0</v>
      </c>
      <c r="Q378" s="13">
        <f ca="1">COUNTIF(OFFSET(Unit_CFDAs!H$2,0,0,COUNTA(Unit_CFDAs!H$2:H$68000),1),$I378)</f>
        <v>0</v>
      </c>
      <c r="R378" s="13">
        <f ca="1">COUNTIF(OFFSET(Unit_CFDAs!I$2,0,0,COUNTA(Unit_CFDAs!I$2:I$68000),1),$I378)</f>
        <v>0</v>
      </c>
      <c r="S378" s="13">
        <f ca="1">COUNTIF(OFFSET(Unit_CFDAs!J$2,0,0,COUNTA(Unit_CFDAs!J$2:J$68000),1),$I378)</f>
        <v>0</v>
      </c>
      <c r="T378" s="13">
        <f ca="1">COUNTIF(OFFSET(Unit_CFDAs!K$2,0,0,COUNTA(Unit_CFDAs!K$2:K$68000),1),$I378)</f>
        <v>0</v>
      </c>
      <c r="U378" t="e">
        <f>INDEX('CFDA-Defs'!$C$2:$C$68000,MATCH(I378,'CFDA-Defs'!$B$2:$B$68000))</f>
        <v>#N/A</v>
      </c>
      <c r="V378" t="e">
        <f>INDEX('CFDA-Defs'!$A$2:$A$68000,MATCH(I378,'CFDA-Defs'!$B$2:$B$68000))</f>
        <v>#N/A</v>
      </c>
    </row>
    <row r="379" spans="10:22">
      <c r="J379" s="9">
        <f ca="1">COUNTIF(OFFSET(Unit_CFDAs!A$2,0,0,COUNTA(Unit_CFDAs!A$2:A$68000),1),$I379)</f>
        <v>0</v>
      </c>
      <c r="K379" s="9">
        <f ca="1">COUNTIF(OFFSET(Unit_CFDAs!B$2,0,0,COUNTA(Unit_CFDAs!B$2:B$68000),1),$I379)</f>
        <v>0</v>
      </c>
      <c r="L379" s="9">
        <f ca="1">COUNTIF(OFFSET(Unit_CFDAs!C$2,0,0,COUNTA(Unit_CFDAs!C$2:C$68000),1),$I379)</f>
        <v>0</v>
      </c>
      <c r="M379" s="9">
        <f ca="1">COUNTIF(OFFSET(Unit_CFDAs!D$2,0,0,COUNTA(Unit_CFDAs!D$2:D$68000),1),$I379)</f>
        <v>0</v>
      </c>
      <c r="N379" s="9">
        <f ca="1">COUNTIF(OFFSET(Unit_CFDAs!E$2,0,0,COUNTA(Unit_CFDAs!E$2:E$68000),1),$I379)</f>
        <v>0</v>
      </c>
      <c r="O379" s="10">
        <f ca="1">COUNTIF(OFFSET(Unit_CFDAs!F$2,0,0,COUNTA(Unit_CFDAs!F$2:F$68000),1),$I379)</f>
        <v>0</v>
      </c>
      <c r="P379" s="13">
        <f ca="1">COUNTIF(OFFSET(Unit_CFDAs!G$2,0,0,COUNTA(Unit_CFDAs!G$2:G$68000),1),$I379)</f>
        <v>0</v>
      </c>
      <c r="Q379" s="13">
        <f ca="1">COUNTIF(OFFSET(Unit_CFDAs!H$2,0,0,COUNTA(Unit_CFDAs!H$2:H$68000),1),$I379)</f>
        <v>0</v>
      </c>
      <c r="R379" s="13">
        <f ca="1">COUNTIF(OFFSET(Unit_CFDAs!I$2,0,0,COUNTA(Unit_CFDAs!I$2:I$68000),1),$I379)</f>
        <v>0</v>
      </c>
      <c r="S379" s="13">
        <f ca="1">COUNTIF(OFFSET(Unit_CFDAs!J$2,0,0,COUNTA(Unit_CFDAs!J$2:J$68000),1),$I379)</f>
        <v>0</v>
      </c>
      <c r="T379" s="13">
        <f ca="1">COUNTIF(OFFSET(Unit_CFDAs!K$2,0,0,COUNTA(Unit_CFDAs!K$2:K$68000),1),$I379)</f>
        <v>0</v>
      </c>
      <c r="U379" t="e">
        <f>INDEX('CFDA-Defs'!$C$2:$C$68000,MATCH(I379,'CFDA-Defs'!$B$2:$B$68000))</f>
        <v>#N/A</v>
      </c>
      <c r="V379" t="e">
        <f>INDEX('CFDA-Defs'!$A$2:$A$68000,MATCH(I379,'CFDA-Defs'!$B$2:$B$68000))</f>
        <v>#N/A</v>
      </c>
    </row>
    <row r="380" spans="10:22">
      <c r="J380" s="9">
        <f ca="1">COUNTIF(OFFSET(Unit_CFDAs!A$2,0,0,COUNTA(Unit_CFDAs!A$2:A$68000),1),$I380)</f>
        <v>0</v>
      </c>
      <c r="K380" s="9">
        <f ca="1">COUNTIF(OFFSET(Unit_CFDAs!B$2,0,0,COUNTA(Unit_CFDAs!B$2:B$68000),1),$I380)</f>
        <v>0</v>
      </c>
      <c r="L380" s="9">
        <f ca="1">COUNTIF(OFFSET(Unit_CFDAs!C$2,0,0,COUNTA(Unit_CFDAs!C$2:C$68000),1),$I380)</f>
        <v>0</v>
      </c>
      <c r="M380" s="9">
        <f ca="1">COUNTIF(OFFSET(Unit_CFDAs!D$2,0,0,COUNTA(Unit_CFDAs!D$2:D$68000),1),$I380)</f>
        <v>0</v>
      </c>
      <c r="N380" s="9">
        <f ca="1">COUNTIF(OFFSET(Unit_CFDAs!E$2,0,0,COUNTA(Unit_CFDAs!E$2:E$68000),1),$I380)</f>
        <v>0</v>
      </c>
      <c r="O380" s="10">
        <f ca="1">COUNTIF(OFFSET(Unit_CFDAs!F$2,0,0,COUNTA(Unit_CFDAs!F$2:F$68000),1),$I380)</f>
        <v>0</v>
      </c>
      <c r="P380" s="13">
        <f ca="1">COUNTIF(OFFSET(Unit_CFDAs!G$2,0,0,COUNTA(Unit_CFDAs!G$2:G$68000),1),$I380)</f>
        <v>0</v>
      </c>
      <c r="Q380" s="13">
        <f ca="1">COUNTIF(OFFSET(Unit_CFDAs!H$2,0,0,COUNTA(Unit_CFDAs!H$2:H$68000),1),$I380)</f>
        <v>0</v>
      </c>
      <c r="R380" s="13">
        <f ca="1">COUNTIF(OFFSET(Unit_CFDAs!I$2,0,0,COUNTA(Unit_CFDAs!I$2:I$68000),1),$I380)</f>
        <v>0</v>
      </c>
      <c r="S380" s="13">
        <f ca="1">COUNTIF(OFFSET(Unit_CFDAs!J$2,0,0,COUNTA(Unit_CFDAs!J$2:J$68000),1),$I380)</f>
        <v>0</v>
      </c>
      <c r="T380" s="13">
        <f ca="1">COUNTIF(OFFSET(Unit_CFDAs!K$2,0,0,COUNTA(Unit_CFDAs!K$2:K$68000),1),$I380)</f>
        <v>0</v>
      </c>
      <c r="U380" t="e">
        <f>INDEX('CFDA-Defs'!$C$2:$C$68000,MATCH(I380,'CFDA-Defs'!$B$2:$B$68000))</f>
        <v>#N/A</v>
      </c>
      <c r="V380" t="e">
        <f>INDEX('CFDA-Defs'!$A$2:$A$68000,MATCH(I380,'CFDA-Defs'!$B$2:$B$68000))</f>
        <v>#N/A</v>
      </c>
    </row>
    <row r="381" spans="10:22">
      <c r="J381" s="9">
        <f ca="1">COUNTIF(OFFSET(Unit_CFDAs!A$2,0,0,COUNTA(Unit_CFDAs!A$2:A$68000),1),$I381)</f>
        <v>0</v>
      </c>
      <c r="K381" s="9">
        <f ca="1">COUNTIF(OFFSET(Unit_CFDAs!B$2,0,0,COUNTA(Unit_CFDAs!B$2:B$68000),1),$I381)</f>
        <v>0</v>
      </c>
      <c r="L381" s="9">
        <f ca="1">COUNTIF(OFFSET(Unit_CFDAs!C$2,0,0,COUNTA(Unit_CFDAs!C$2:C$68000),1),$I381)</f>
        <v>0</v>
      </c>
      <c r="M381" s="9">
        <f ca="1">COUNTIF(OFFSET(Unit_CFDAs!D$2,0,0,COUNTA(Unit_CFDAs!D$2:D$68000),1),$I381)</f>
        <v>0</v>
      </c>
      <c r="N381" s="9">
        <f ca="1">COUNTIF(OFFSET(Unit_CFDAs!E$2,0,0,COUNTA(Unit_CFDAs!E$2:E$68000),1),$I381)</f>
        <v>0</v>
      </c>
      <c r="O381" s="10">
        <f ca="1">COUNTIF(OFFSET(Unit_CFDAs!F$2,0,0,COUNTA(Unit_CFDAs!F$2:F$68000),1),$I381)</f>
        <v>0</v>
      </c>
      <c r="P381" s="13">
        <f ca="1">COUNTIF(OFFSET(Unit_CFDAs!G$2,0,0,COUNTA(Unit_CFDAs!G$2:G$68000),1),$I381)</f>
        <v>0</v>
      </c>
      <c r="Q381" s="13">
        <f ca="1">COUNTIF(OFFSET(Unit_CFDAs!H$2,0,0,COUNTA(Unit_CFDAs!H$2:H$68000),1),$I381)</f>
        <v>0</v>
      </c>
      <c r="R381" s="13">
        <f ca="1">COUNTIF(OFFSET(Unit_CFDAs!I$2,0,0,COUNTA(Unit_CFDAs!I$2:I$68000),1),$I381)</f>
        <v>0</v>
      </c>
      <c r="S381" s="13">
        <f ca="1">COUNTIF(OFFSET(Unit_CFDAs!J$2,0,0,COUNTA(Unit_CFDAs!J$2:J$68000),1),$I381)</f>
        <v>0</v>
      </c>
      <c r="T381" s="13">
        <f ca="1">COUNTIF(OFFSET(Unit_CFDAs!K$2,0,0,COUNTA(Unit_CFDAs!K$2:K$68000),1),$I381)</f>
        <v>0</v>
      </c>
      <c r="U381" t="e">
        <f>INDEX('CFDA-Defs'!$C$2:$C$68000,MATCH(I381,'CFDA-Defs'!$B$2:$B$68000))</f>
        <v>#N/A</v>
      </c>
      <c r="V381" t="e">
        <f>INDEX('CFDA-Defs'!$A$2:$A$68000,MATCH(I381,'CFDA-Defs'!$B$2:$B$68000))</f>
        <v>#N/A</v>
      </c>
    </row>
    <row r="382" spans="10:22">
      <c r="J382" s="9">
        <f ca="1">COUNTIF(OFFSET(Unit_CFDAs!A$2,0,0,COUNTA(Unit_CFDAs!A$2:A$68000),1),$I382)</f>
        <v>0</v>
      </c>
      <c r="K382" s="9">
        <f ca="1">COUNTIF(OFFSET(Unit_CFDAs!B$2,0,0,COUNTA(Unit_CFDAs!B$2:B$68000),1),$I382)</f>
        <v>0</v>
      </c>
      <c r="L382" s="9">
        <f ca="1">COUNTIF(OFFSET(Unit_CFDAs!C$2,0,0,COUNTA(Unit_CFDAs!C$2:C$68000),1),$I382)</f>
        <v>0</v>
      </c>
      <c r="M382" s="9">
        <f ca="1">COUNTIF(OFFSET(Unit_CFDAs!D$2,0,0,COUNTA(Unit_CFDAs!D$2:D$68000),1),$I382)</f>
        <v>0</v>
      </c>
      <c r="N382" s="9">
        <f ca="1">COUNTIF(OFFSET(Unit_CFDAs!E$2,0,0,COUNTA(Unit_CFDAs!E$2:E$68000),1),$I382)</f>
        <v>0</v>
      </c>
      <c r="O382" s="10">
        <f ca="1">COUNTIF(OFFSET(Unit_CFDAs!F$2,0,0,COUNTA(Unit_CFDAs!F$2:F$68000),1),$I382)</f>
        <v>0</v>
      </c>
      <c r="P382" s="13">
        <f ca="1">COUNTIF(OFFSET(Unit_CFDAs!G$2,0,0,COUNTA(Unit_CFDAs!G$2:G$68000),1),$I382)</f>
        <v>0</v>
      </c>
      <c r="Q382" s="13">
        <f ca="1">COUNTIF(OFFSET(Unit_CFDAs!H$2,0,0,COUNTA(Unit_CFDAs!H$2:H$68000),1),$I382)</f>
        <v>0</v>
      </c>
      <c r="R382" s="13">
        <f ca="1">COUNTIF(OFFSET(Unit_CFDAs!I$2,0,0,COUNTA(Unit_CFDAs!I$2:I$68000),1),$I382)</f>
        <v>0</v>
      </c>
      <c r="S382" s="13">
        <f ca="1">COUNTIF(OFFSET(Unit_CFDAs!J$2,0,0,COUNTA(Unit_CFDAs!J$2:J$68000),1),$I382)</f>
        <v>0</v>
      </c>
      <c r="T382" s="13">
        <f ca="1">COUNTIF(OFFSET(Unit_CFDAs!K$2,0,0,COUNTA(Unit_CFDAs!K$2:K$68000),1),$I382)</f>
        <v>0</v>
      </c>
      <c r="U382" t="e">
        <f>INDEX('CFDA-Defs'!$C$2:$C$68000,MATCH(I382,'CFDA-Defs'!$B$2:$B$68000))</f>
        <v>#N/A</v>
      </c>
      <c r="V382" t="e">
        <f>INDEX('CFDA-Defs'!$A$2:$A$68000,MATCH(I382,'CFDA-Defs'!$B$2:$B$68000))</f>
        <v>#N/A</v>
      </c>
    </row>
    <row r="383" spans="10:22">
      <c r="J383" s="9">
        <f ca="1">COUNTIF(OFFSET(Unit_CFDAs!A$2,0,0,COUNTA(Unit_CFDAs!A$2:A$68000),1),$I383)</f>
        <v>0</v>
      </c>
      <c r="K383" s="9">
        <f ca="1">COUNTIF(OFFSET(Unit_CFDAs!B$2,0,0,COUNTA(Unit_CFDAs!B$2:B$68000),1),$I383)</f>
        <v>0</v>
      </c>
      <c r="L383" s="9">
        <f ca="1">COUNTIF(OFFSET(Unit_CFDAs!C$2,0,0,COUNTA(Unit_CFDAs!C$2:C$68000),1),$I383)</f>
        <v>0</v>
      </c>
      <c r="M383" s="9">
        <f ca="1">COUNTIF(OFFSET(Unit_CFDAs!D$2,0,0,COUNTA(Unit_CFDAs!D$2:D$68000),1),$I383)</f>
        <v>0</v>
      </c>
      <c r="N383" s="9">
        <f ca="1">COUNTIF(OFFSET(Unit_CFDAs!E$2,0,0,COUNTA(Unit_CFDAs!E$2:E$68000),1),$I383)</f>
        <v>0</v>
      </c>
      <c r="O383" s="10">
        <f ca="1">COUNTIF(OFFSET(Unit_CFDAs!F$2,0,0,COUNTA(Unit_CFDAs!F$2:F$68000),1),$I383)</f>
        <v>0</v>
      </c>
      <c r="P383" s="13">
        <f ca="1">COUNTIF(OFFSET(Unit_CFDAs!G$2,0,0,COUNTA(Unit_CFDAs!G$2:G$68000),1),$I383)</f>
        <v>0</v>
      </c>
      <c r="Q383" s="13">
        <f ca="1">COUNTIF(OFFSET(Unit_CFDAs!H$2,0,0,COUNTA(Unit_CFDAs!H$2:H$68000),1),$I383)</f>
        <v>0</v>
      </c>
      <c r="R383" s="13">
        <f ca="1">COUNTIF(OFFSET(Unit_CFDAs!I$2,0,0,COUNTA(Unit_CFDAs!I$2:I$68000),1),$I383)</f>
        <v>0</v>
      </c>
      <c r="S383" s="13">
        <f ca="1">COUNTIF(OFFSET(Unit_CFDAs!J$2,0,0,COUNTA(Unit_CFDAs!J$2:J$68000),1),$I383)</f>
        <v>0</v>
      </c>
      <c r="T383" s="13">
        <f ca="1">COUNTIF(OFFSET(Unit_CFDAs!K$2,0,0,COUNTA(Unit_CFDAs!K$2:K$68000),1),$I383)</f>
        <v>0</v>
      </c>
      <c r="U383" t="e">
        <f>INDEX('CFDA-Defs'!$C$2:$C$68000,MATCH(I383,'CFDA-Defs'!$B$2:$B$68000))</f>
        <v>#N/A</v>
      </c>
      <c r="V383" t="e">
        <f>INDEX('CFDA-Defs'!$A$2:$A$68000,MATCH(I383,'CFDA-Defs'!$B$2:$B$68000))</f>
        <v>#N/A</v>
      </c>
    </row>
    <row r="384" spans="10:22">
      <c r="J384" s="9">
        <f ca="1">COUNTIF(OFFSET(Unit_CFDAs!A$2,0,0,COUNTA(Unit_CFDAs!A$2:A$68000),1),$I384)</f>
        <v>0</v>
      </c>
      <c r="K384" s="9">
        <f ca="1">COUNTIF(OFFSET(Unit_CFDAs!B$2,0,0,COUNTA(Unit_CFDAs!B$2:B$68000),1),$I384)</f>
        <v>0</v>
      </c>
      <c r="L384" s="9">
        <f ca="1">COUNTIF(OFFSET(Unit_CFDAs!C$2,0,0,COUNTA(Unit_CFDAs!C$2:C$68000),1),$I384)</f>
        <v>0</v>
      </c>
      <c r="M384" s="9">
        <f ca="1">COUNTIF(OFFSET(Unit_CFDAs!D$2,0,0,COUNTA(Unit_CFDAs!D$2:D$68000),1),$I384)</f>
        <v>0</v>
      </c>
      <c r="N384" s="9">
        <f ca="1">COUNTIF(OFFSET(Unit_CFDAs!E$2,0,0,COUNTA(Unit_CFDAs!E$2:E$68000),1),$I384)</f>
        <v>0</v>
      </c>
      <c r="O384" s="10">
        <f ca="1">COUNTIF(OFFSET(Unit_CFDAs!F$2,0,0,COUNTA(Unit_CFDAs!F$2:F$68000),1),$I384)</f>
        <v>0</v>
      </c>
      <c r="P384" s="13">
        <f ca="1">COUNTIF(OFFSET(Unit_CFDAs!G$2,0,0,COUNTA(Unit_CFDAs!G$2:G$68000),1),$I384)</f>
        <v>0</v>
      </c>
      <c r="Q384" s="13">
        <f ca="1">COUNTIF(OFFSET(Unit_CFDAs!H$2,0,0,COUNTA(Unit_CFDAs!H$2:H$68000),1),$I384)</f>
        <v>0</v>
      </c>
      <c r="R384" s="13">
        <f ca="1">COUNTIF(OFFSET(Unit_CFDAs!I$2,0,0,COUNTA(Unit_CFDAs!I$2:I$68000),1),$I384)</f>
        <v>0</v>
      </c>
      <c r="S384" s="13">
        <f ca="1">COUNTIF(OFFSET(Unit_CFDAs!J$2,0,0,COUNTA(Unit_CFDAs!J$2:J$68000),1),$I384)</f>
        <v>0</v>
      </c>
      <c r="T384" s="13">
        <f ca="1">COUNTIF(OFFSET(Unit_CFDAs!K$2,0,0,COUNTA(Unit_CFDAs!K$2:K$68000),1),$I384)</f>
        <v>0</v>
      </c>
      <c r="U384" t="e">
        <f>INDEX('CFDA-Defs'!$C$2:$C$68000,MATCH(I384,'CFDA-Defs'!$B$2:$B$68000))</f>
        <v>#N/A</v>
      </c>
      <c r="V384" t="e">
        <f>INDEX('CFDA-Defs'!$A$2:$A$68000,MATCH(I384,'CFDA-Defs'!$B$2:$B$68000))</f>
        <v>#N/A</v>
      </c>
    </row>
    <row r="385" spans="10:22">
      <c r="J385" s="9">
        <f ca="1">COUNTIF(OFFSET(Unit_CFDAs!A$2,0,0,COUNTA(Unit_CFDAs!A$2:A$68000),1),$I385)</f>
        <v>0</v>
      </c>
      <c r="K385" s="9">
        <f ca="1">COUNTIF(OFFSET(Unit_CFDAs!B$2,0,0,COUNTA(Unit_CFDAs!B$2:B$68000),1),$I385)</f>
        <v>0</v>
      </c>
      <c r="L385" s="9">
        <f ca="1">COUNTIF(OFFSET(Unit_CFDAs!C$2,0,0,COUNTA(Unit_CFDAs!C$2:C$68000),1),$I385)</f>
        <v>0</v>
      </c>
      <c r="M385" s="9">
        <f ca="1">COUNTIF(OFFSET(Unit_CFDAs!D$2,0,0,COUNTA(Unit_CFDAs!D$2:D$68000),1),$I385)</f>
        <v>0</v>
      </c>
      <c r="N385" s="9">
        <f ca="1">COUNTIF(OFFSET(Unit_CFDAs!E$2,0,0,COUNTA(Unit_CFDAs!E$2:E$68000),1),$I385)</f>
        <v>0</v>
      </c>
      <c r="O385" s="10">
        <f ca="1">COUNTIF(OFFSET(Unit_CFDAs!F$2,0,0,COUNTA(Unit_CFDAs!F$2:F$68000),1),$I385)</f>
        <v>0</v>
      </c>
      <c r="P385" s="13">
        <f ca="1">COUNTIF(OFFSET(Unit_CFDAs!G$2,0,0,COUNTA(Unit_CFDAs!G$2:G$68000),1),$I385)</f>
        <v>0</v>
      </c>
      <c r="Q385" s="13">
        <f ca="1">COUNTIF(OFFSET(Unit_CFDAs!H$2,0,0,COUNTA(Unit_CFDAs!H$2:H$68000),1),$I385)</f>
        <v>0</v>
      </c>
      <c r="R385" s="13">
        <f ca="1">COUNTIF(OFFSET(Unit_CFDAs!I$2,0,0,COUNTA(Unit_CFDAs!I$2:I$68000),1),$I385)</f>
        <v>0</v>
      </c>
      <c r="S385" s="13">
        <f ca="1">COUNTIF(OFFSET(Unit_CFDAs!J$2,0,0,COUNTA(Unit_CFDAs!J$2:J$68000),1),$I385)</f>
        <v>0</v>
      </c>
      <c r="T385" s="13">
        <f ca="1">COUNTIF(OFFSET(Unit_CFDAs!K$2,0,0,COUNTA(Unit_CFDAs!K$2:K$68000),1),$I385)</f>
        <v>0</v>
      </c>
      <c r="U385" t="e">
        <f>INDEX('CFDA-Defs'!$C$2:$C$68000,MATCH(I385,'CFDA-Defs'!$B$2:$B$68000))</f>
        <v>#N/A</v>
      </c>
      <c r="V385" t="e">
        <f>INDEX('CFDA-Defs'!$A$2:$A$68000,MATCH(I385,'CFDA-Defs'!$B$2:$B$68000))</f>
        <v>#N/A</v>
      </c>
    </row>
    <row r="386" spans="10:22">
      <c r="J386" s="9">
        <f ca="1">COUNTIF(OFFSET(Unit_CFDAs!A$2,0,0,COUNTA(Unit_CFDAs!A$2:A$68000),1),$I386)</f>
        <v>0</v>
      </c>
      <c r="K386" s="9">
        <f ca="1">COUNTIF(OFFSET(Unit_CFDAs!B$2,0,0,COUNTA(Unit_CFDAs!B$2:B$68000),1),$I386)</f>
        <v>0</v>
      </c>
      <c r="L386" s="9">
        <f ca="1">COUNTIF(OFFSET(Unit_CFDAs!C$2,0,0,COUNTA(Unit_CFDAs!C$2:C$68000),1),$I386)</f>
        <v>0</v>
      </c>
      <c r="M386" s="9">
        <f ca="1">COUNTIF(OFFSET(Unit_CFDAs!D$2,0,0,COUNTA(Unit_CFDAs!D$2:D$68000),1),$I386)</f>
        <v>0</v>
      </c>
      <c r="N386" s="9">
        <f ca="1">COUNTIF(OFFSET(Unit_CFDAs!E$2,0,0,COUNTA(Unit_CFDAs!E$2:E$68000),1),$I386)</f>
        <v>0</v>
      </c>
      <c r="O386" s="10">
        <f ca="1">COUNTIF(OFFSET(Unit_CFDAs!F$2,0,0,COUNTA(Unit_CFDAs!F$2:F$68000),1),$I386)</f>
        <v>0</v>
      </c>
      <c r="P386" s="13">
        <f ca="1">COUNTIF(OFFSET(Unit_CFDAs!G$2,0,0,COUNTA(Unit_CFDAs!G$2:G$68000),1),$I386)</f>
        <v>0</v>
      </c>
      <c r="Q386" s="13">
        <f ca="1">COUNTIF(OFFSET(Unit_CFDAs!H$2,0,0,COUNTA(Unit_CFDAs!H$2:H$68000),1),$I386)</f>
        <v>0</v>
      </c>
      <c r="R386" s="13">
        <f ca="1">COUNTIF(OFFSET(Unit_CFDAs!I$2,0,0,COUNTA(Unit_CFDAs!I$2:I$68000),1),$I386)</f>
        <v>0</v>
      </c>
      <c r="S386" s="13">
        <f ca="1">COUNTIF(OFFSET(Unit_CFDAs!J$2,0,0,COUNTA(Unit_CFDAs!J$2:J$68000),1),$I386)</f>
        <v>0</v>
      </c>
      <c r="T386" s="13">
        <f ca="1">COUNTIF(OFFSET(Unit_CFDAs!K$2,0,0,COUNTA(Unit_CFDAs!K$2:K$68000),1),$I386)</f>
        <v>0</v>
      </c>
      <c r="U386" t="e">
        <f>INDEX('CFDA-Defs'!$C$2:$C$68000,MATCH(I386,'CFDA-Defs'!$B$2:$B$68000))</f>
        <v>#N/A</v>
      </c>
      <c r="V386" t="e">
        <f>INDEX('CFDA-Defs'!$A$2:$A$68000,MATCH(I386,'CFDA-Defs'!$B$2:$B$68000))</f>
        <v>#N/A</v>
      </c>
    </row>
    <row r="387" spans="10:22">
      <c r="J387" s="9">
        <f ca="1">COUNTIF(OFFSET(Unit_CFDAs!A$2,0,0,COUNTA(Unit_CFDAs!A$2:A$68000),1),$I387)</f>
        <v>0</v>
      </c>
      <c r="K387" s="9">
        <f ca="1">COUNTIF(OFFSET(Unit_CFDAs!B$2,0,0,COUNTA(Unit_CFDAs!B$2:B$68000),1),$I387)</f>
        <v>0</v>
      </c>
      <c r="L387" s="9">
        <f ca="1">COUNTIF(OFFSET(Unit_CFDAs!C$2,0,0,COUNTA(Unit_CFDAs!C$2:C$68000),1),$I387)</f>
        <v>0</v>
      </c>
      <c r="M387" s="9">
        <f ca="1">COUNTIF(OFFSET(Unit_CFDAs!D$2,0,0,COUNTA(Unit_CFDAs!D$2:D$68000),1),$I387)</f>
        <v>0</v>
      </c>
      <c r="N387" s="9">
        <f ca="1">COUNTIF(OFFSET(Unit_CFDAs!E$2,0,0,COUNTA(Unit_CFDAs!E$2:E$68000),1),$I387)</f>
        <v>0</v>
      </c>
      <c r="O387" s="10">
        <f ca="1">COUNTIF(OFFSET(Unit_CFDAs!F$2,0,0,COUNTA(Unit_CFDAs!F$2:F$68000),1),$I387)</f>
        <v>0</v>
      </c>
      <c r="P387" s="13">
        <f ca="1">COUNTIF(OFFSET(Unit_CFDAs!G$2,0,0,COUNTA(Unit_CFDAs!G$2:G$68000),1),$I387)</f>
        <v>0</v>
      </c>
      <c r="Q387" s="13">
        <f ca="1">COUNTIF(OFFSET(Unit_CFDAs!H$2,0,0,COUNTA(Unit_CFDAs!H$2:H$68000),1),$I387)</f>
        <v>0</v>
      </c>
      <c r="R387" s="13">
        <f ca="1">COUNTIF(OFFSET(Unit_CFDAs!I$2,0,0,COUNTA(Unit_CFDAs!I$2:I$68000),1),$I387)</f>
        <v>0</v>
      </c>
      <c r="S387" s="13">
        <f ca="1">COUNTIF(OFFSET(Unit_CFDAs!J$2,0,0,COUNTA(Unit_CFDAs!J$2:J$68000),1),$I387)</f>
        <v>0</v>
      </c>
      <c r="T387" s="13">
        <f ca="1">COUNTIF(OFFSET(Unit_CFDAs!K$2,0,0,COUNTA(Unit_CFDAs!K$2:K$68000),1),$I387)</f>
        <v>0</v>
      </c>
      <c r="U387" t="e">
        <f>INDEX('CFDA-Defs'!$C$2:$C$68000,MATCH(I387,'CFDA-Defs'!$B$2:$B$68000))</f>
        <v>#N/A</v>
      </c>
      <c r="V387" t="e">
        <f>INDEX('CFDA-Defs'!$A$2:$A$68000,MATCH(I387,'CFDA-Defs'!$B$2:$B$68000))</f>
        <v>#N/A</v>
      </c>
    </row>
    <row r="388" spans="10:22">
      <c r="J388" s="9">
        <f ca="1">COUNTIF(OFFSET(Unit_CFDAs!A$2,0,0,COUNTA(Unit_CFDAs!A$2:A$68000),1),$I388)</f>
        <v>0</v>
      </c>
      <c r="K388" s="9">
        <f ca="1">COUNTIF(OFFSET(Unit_CFDAs!B$2,0,0,COUNTA(Unit_CFDAs!B$2:B$68000),1),$I388)</f>
        <v>0</v>
      </c>
      <c r="L388" s="9">
        <f ca="1">COUNTIF(OFFSET(Unit_CFDAs!C$2,0,0,COUNTA(Unit_CFDAs!C$2:C$68000),1),$I388)</f>
        <v>0</v>
      </c>
      <c r="M388" s="9">
        <f ca="1">COUNTIF(OFFSET(Unit_CFDAs!D$2,0,0,COUNTA(Unit_CFDAs!D$2:D$68000),1),$I388)</f>
        <v>0</v>
      </c>
      <c r="N388" s="9">
        <f ca="1">COUNTIF(OFFSET(Unit_CFDAs!E$2,0,0,COUNTA(Unit_CFDAs!E$2:E$68000),1),$I388)</f>
        <v>0</v>
      </c>
      <c r="O388" s="10">
        <f ca="1">COUNTIF(OFFSET(Unit_CFDAs!F$2,0,0,COUNTA(Unit_CFDAs!F$2:F$68000),1),$I388)</f>
        <v>0</v>
      </c>
      <c r="P388" s="13">
        <f ca="1">COUNTIF(OFFSET(Unit_CFDAs!G$2,0,0,COUNTA(Unit_CFDAs!G$2:G$68000),1),$I388)</f>
        <v>0</v>
      </c>
      <c r="Q388" s="13">
        <f ca="1">COUNTIF(OFFSET(Unit_CFDAs!H$2,0,0,COUNTA(Unit_CFDAs!H$2:H$68000),1),$I388)</f>
        <v>0</v>
      </c>
      <c r="R388" s="13">
        <f ca="1">COUNTIF(OFFSET(Unit_CFDAs!I$2,0,0,COUNTA(Unit_CFDAs!I$2:I$68000),1),$I388)</f>
        <v>0</v>
      </c>
      <c r="S388" s="13">
        <f ca="1">COUNTIF(OFFSET(Unit_CFDAs!J$2,0,0,COUNTA(Unit_CFDAs!J$2:J$68000),1),$I388)</f>
        <v>0</v>
      </c>
      <c r="T388" s="13">
        <f ca="1">COUNTIF(OFFSET(Unit_CFDAs!K$2,0,0,COUNTA(Unit_CFDAs!K$2:K$68000),1),$I388)</f>
        <v>0</v>
      </c>
      <c r="U388" t="e">
        <f>INDEX('CFDA-Defs'!$C$2:$C$68000,MATCH(I388,'CFDA-Defs'!$B$2:$B$68000))</f>
        <v>#N/A</v>
      </c>
      <c r="V388" t="e">
        <f>INDEX('CFDA-Defs'!$A$2:$A$68000,MATCH(I388,'CFDA-Defs'!$B$2:$B$68000))</f>
        <v>#N/A</v>
      </c>
    </row>
    <row r="389" spans="10:22">
      <c r="J389" s="9">
        <f ca="1">COUNTIF(OFFSET(Unit_CFDAs!A$2,0,0,COUNTA(Unit_CFDAs!A$2:A$68000),1),$I389)</f>
        <v>0</v>
      </c>
      <c r="K389" s="9">
        <f ca="1">COUNTIF(OFFSET(Unit_CFDAs!B$2,0,0,COUNTA(Unit_CFDAs!B$2:B$68000),1),$I389)</f>
        <v>0</v>
      </c>
      <c r="L389" s="9">
        <f ca="1">COUNTIF(OFFSET(Unit_CFDAs!C$2,0,0,COUNTA(Unit_CFDAs!C$2:C$68000),1),$I389)</f>
        <v>0</v>
      </c>
      <c r="M389" s="9">
        <f ca="1">COUNTIF(OFFSET(Unit_CFDAs!D$2,0,0,COUNTA(Unit_CFDAs!D$2:D$68000),1),$I389)</f>
        <v>0</v>
      </c>
      <c r="N389" s="9">
        <f ca="1">COUNTIF(OFFSET(Unit_CFDAs!E$2,0,0,COUNTA(Unit_CFDAs!E$2:E$68000),1),$I389)</f>
        <v>0</v>
      </c>
      <c r="O389" s="10">
        <f ca="1">COUNTIF(OFFSET(Unit_CFDAs!F$2,0,0,COUNTA(Unit_CFDAs!F$2:F$68000),1),$I389)</f>
        <v>0</v>
      </c>
      <c r="P389" s="13">
        <f ca="1">COUNTIF(OFFSET(Unit_CFDAs!G$2,0,0,COUNTA(Unit_CFDAs!G$2:G$68000),1),$I389)</f>
        <v>0</v>
      </c>
      <c r="Q389" s="13">
        <f ca="1">COUNTIF(OFFSET(Unit_CFDAs!H$2,0,0,COUNTA(Unit_CFDAs!H$2:H$68000),1),$I389)</f>
        <v>0</v>
      </c>
      <c r="R389" s="13">
        <f ca="1">COUNTIF(OFFSET(Unit_CFDAs!I$2,0,0,COUNTA(Unit_CFDAs!I$2:I$68000),1),$I389)</f>
        <v>0</v>
      </c>
      <c r="S389" s="13">
        <f ca="1">COUNTIF(OFFSET(Unit_CFDAs!J$2,0,0,COUNTA(Unit_CFDAs!J$2:J$68000),1),$I389)</f>
        <v>0</v>
      </c>
      <c r="T389" s="13">
        <f ca="1">COUNTIF(OFFSET(Unit_CFDAs!K$2,0,0,COUNTA(Unit_CFDAs!K$2:K$68000),1),$I389)</f>
        <v>0</v>
      </c>
      <c r="U389" t="e">
        <f>INDEX('CFDA-Defs'!$C$2:$C$68000,MATCH(I389,'CFDA-Defs'!$B$2:$B$68000))</f>
        <v>#N/A</v>
      </c>
      <c r="V389" t="e">
        <f>INDEX('CFDA-Defs'!$A$2:$A$68000,MATCH(I389,'CFDA-Defs'!$B$2:$B$68000))</f>
        <v>#N/A</v>
      </c>
    </row>
    <row r="390" spans="10:22">
      <c r="J390" s="9">
        <f ca="1">COUNTIF(OFFSET(Unit_CFDAs!A$2,0,0,COUNTA(Unit_CFDAs!A$2:A$68000),1),$I390)</f>
        <v>0</v>
      </c>
      <c r="K390" s="9">
        <f ca="1">COUNTIF(OFFSET(Unit_CFDAs!B$2,0,0,COUNTA(Unit_CFDAs!B$2:B$68000),1),$I390)</f>
        <v>0</v>
      </c>
      <c r="L390" s="9">
        <f ca="1">COUNTIF(OFFSET(Unit_CFDAs!C$2,0,0,COUNTA(Unit_CFDAs!C$2:C$68000),1),$I390)</f>
        <v>0</v>
      </c>
      <c r="M390" s="9">
        <f ca="1">COUNTIF(OFFSET(Unit_CFDAs!D$2,0,0,COUNTA(Unit_CFDAs!D$2:D$68000),1),$I390)</f>
        <v>0</v>
      </c>
      <c r="N390" s="9">
        <f ca="1">COUNTIF(OFFSET(Unit_CFDAs!E$2,0,0,COUNTA(Unit_CFDAs!E$2:E$68000),1),$I390)</f>
        <v>0</v>
      </c>
      <c r="O390" s="10">
        <f ca="1">COUNTIF(OFFSET(Unit_CFDAs!F$2,0,0,COUNTA(Unit_CFDAs!F$2:F$68000),1),$I390)</f>
        <v>0</v>
      </c>
      <c r="P390" s="13">
        <f ca="1">COUNTIF(OFFSET(Unit_CFDAs!G$2,0,0,COUNTA(Unit_CFDAs!G$2:G$68000),1),$I390)</f>
        <v>0</v>
      </c>
      <c r="Q390" s="13">
        <f ca="1">COUNTIF(OFFSET(Unit_CFDAs!H$2,0,0,COUNTA(Unit_CFDAs!H$2:H$68000),1),$I390)</f>
        <v>0</v>
      </c>
      <c r="R390" s="13">
        <f ca="1">COUNTIF(OFFSET(Unit_CFDAs!I$2,0,0,COUNTA(Unit_CFDAs!I$2:I$68000),1),$I390)</f>
        <v>0</v>
      </c>
      <c r="S390" s="13">
        <f ca="1">COUNTIF(OFFSET(Unit_CFDAs!J$2,0,0,COUNTA(Unit_CFDAs!J$2:J$68000),1),$I390)</f>
        <v>0</v>
      </c>
      <c r="T390" s="13">
        <f ca="1">COUNTIF(OFFSET(Unit_CFDAs!K$2,0,0,COUNTA(Unit_CFDAs!K$2:K$68000),1),$I390)</f>
        <v>0</v>
      </c>
      <c r="U390" t="e">
        <f>INDEX('CFDA-Defs'!$C$2:$C$68000,MATCH(I390,'CFDA-Defs'!$B$2:$B$68000))</f>
        <v>#N/A</v>
      </c>
      <c r="V390" t="e">
        <f>INDEX('CFDA-Defs'!$A$2:$A$68000,MATCH(I390,'CFDA-Defs'!$B$2:$B$68000))</f>
        <v>#N/A</v>
      </c>
    </row>
    <row r="391" spans="10:22">
      <c r="J391" s="9">
        <f ca="1">COUNTIF(OFFSET(Unit_CFDAs!A$2,0,0,COUNTA(Unit_CFDAs!A$2:A$68000),1),$I391)</f>
        <v>0</v>
      </c>
      <c r="K391" s="9">
        <f ca="1">COUNTIF(OFFSET(Unit_CFDAs!B$2,0,0,COUNTA(Unit_CFDAs!B$2:B$68000),1),$I391)</f>
        <v>0</v>
      </c>
      <c r="L391" s="9">
        <f ca="1">COUNTIF(OFFSET(Unit_CFDAs!C$2,0,0,COUNTA(Unit_CFDAs!C$2:C$68000),1),$I391)</f>
        <v>0</v>
      </c>
      <c r="M391" s="9">
        <f ca="1">COUNTIF(OFFSET(Unit_CFDAs!D$2,0,0,COUNTA(Unit_CFDAs!D$2:D$68000),1),$I391)</f>
        <v>0</v>
      </c>
      <c r="N391" s="9">
        <f ca="1">COUNTIF(OFFSET(Unit_CFDAs!E$2,0,0,COUNTA(Unit_CFDAs!E$2:E$68000),1),$I391)</f>
        <v>0</v>
      </c>
      <c r="O391" s="10">
        <f ca="1">COUNTIF(OFFSET(Unit_CFDAs!F$2,0,0,COUNTA(Unit_CFDAs!F$2:F$68000),1),$I391)</f>
        <v>0</v>
      </c>
      <c r="P391" s="13">
        <f ca="1">COUNTIF(OFFSET(Unit_CFDAs!G$2,0,0,COUNTA(Unit_CFDAs!G$2:G$68000),1),$I391)</f>
        <v>0</v>
      </c>
      <c r="Q391" s="13">
        <f ca="1">COUNTIF(OFFSET(Unit_CFDAs!H$2,0,0,COUNTA(Unit_CFDAs!H$2:H$68000),1),$I391)</f>
        <v>0</v>
      </c>
      <c r="R391" s="13">
        <f ca="1">COUNTIF(OFFSET(Unit_CFDAs!I$2,0,0,COUNTA(Unit_CFDAs!I$2:I$68000),1),$I391)</f>
        <v>0</v>
      </c>
      <c r="S391" s="13">
        <f ca="1">COUNTIF(OFFSET(Unit_CFDAs!J$2,0,0,COUNTA(Unit_CFDAs!J$2:J$68000),1),$I391)</f>
        <v>0</v>
      </c>
      <c r="T391" s="13">
        <f ca="1">COUNTIF(OFFSET(Unit_CFDAs!K$2,0,0,COUNTA(Unit_CFDAs!K$2:K$68000),1),$I391)</f>
        <v>0</v>
      </c>
      <c r="U391" t="e">
        <f>INDEX('CFDA-Defs'!$C$2:$C$68000,MATCH(I391,'CFDA-Defs'!$B$2:$B$68000))</f>
        <v>#N/A</v>
      </c>
      <c r="V391" t="e">
        <f>INDEX('CFDA-Defs'!$A$2:$A$68000,MATCH(I391,'CFDA-Defs'!$B$2:$B$68000))</f>
        <v>#N/A</v>
      </c>
    </row>
    <row r="392" spans="10:22">
      <c r="J392" s="9">
        <f ca="1">COUNTIF(OFFSET(Unit_CFDAs!A$2,0,0,COUNTA(Unit_CFDAs!A$2:A$68000),1),$I392)</f>
        <v>0</v>
      </c>
      <c r="K392" s="9">
        <f ca="1">COUNTIF(OFFSET(Unit_CFDAs!B$2,0,0,COUNTA(Unit_CFDAs!B$2:B$68000),1),$I392)</f>
        <v>0</v>
      </c>
      <c r="L392" s="9">
        <f ca="1">COUNTIF(OFFSET(Unit_CFDAs!C$2,0,0,COUNTA(Unit_CFDAs!C$2:C$68000),1),$I392)</f>
        <v>0</v>
      </c>
      <c r="M392" s="9">
        <f ca="1">COUNTIF(OFFSET(Unit_CFDAs!D$2,0,0,COUNTA(Unit_CFDAs!D$2:D$68000),1),$I392)</f>
        <v>0</v>
      </c>
      <c r="N392" s="9">
        <f ca="1">COUNTIF(OFFSET(Unit_CFDAs!E$2,0,0,COUNTA(Unit_CFDAs!E$2:E$68000),1),$I392)</f>
        <v>0</v>
      </c>
      <c r="O392" s="10">
        <f ca="1">COUNTIF(OFFSET(Unit_CFDAs!F$2,0,0,COUNTA(Unit_CFDAs!F$2:F$68000),1),$I392)</f>
        <v>0</v>
      </c>
      <c r="P392" s="13">
        <f ca="1">COUNTIF(OFFSET(Unit_CFDAs!G$2,0,0,COUNTA(Unit_CFDAs!G$2:G$68000),1),$I392)</f>
        <v>0</v>
      </c>
      <c r="Q392" s="13">
        <f ca="1">COUNTIF(OFFSET(Unit_CFDAs!H$2,0,0,COUNTA(Unit_CFDAs!H$2:H$68000),1),$I392)</f>
        <v>0</v>
      </c>
      <c r="R392" s="13">
        <f ca="1">COUNTIF(OFFSET(Unit_CFDAs!I$2,0,0,COUNTA(Unit_CFDAs!I$2:I$68000),1),$I392)</f>
        <v>0</v>
      </c>
      <c r="S392" s="13">
        <f ca="1">COUNTIF(OFFSET(Unit_CFDAs!J$2,0,0,COUNTA(Unit_CFDAs!J$2:J$68000),1),$I392)</f>
        <v>0</v>
      </c>
      <c r="T392" s="13">
        <f ca="1">COUNTIF(OFFSET(Unit_CFDAs!K$2,0,0,COUNTA(Unit_CFDAs!K$2:K$68000),1),$I392)</f>
        <v>0</v>
      </c>
      <c r="U392" t="e">
        <f>INDEX('CFDA-Defs'!$C$2:$C$68000,MATCH(I392,'CFDA-Defs'!$B$2:$B$68000))</f>
        <v>#N/A</v>
      </c>
      <c r="V392" t="e">
        <f>INDEX('CFDA-Defs'!$A$2:$A$68000,MATCH(I392,'CFDA-Defs'!$B$2:$B$68000))</f>
        <v>#N/A</v>
      </c>
    </row>
    <row r="393" spans="10:22">
      <c r="J393" s="9">
        <f ca="1">COUNTIF(OFFSET(Unit_CFDAs!A$2,0,0,COUNTA(Unit_CFDAs!A$2:A$68000),1),$I393)</f>
        <v>0</v>
      </c>
      <c r="K393" s="9">
        <f ca="1">COUNTIF(OFFSET(Unit_CFDAs!B$2,0,0,COUNTA(Unit_CFDAs!B$2:B$68000),1),$I393)</f>
        <v>0</v>
      </c>
      <c r="L393" s="9">
        <f ca="1">COUNTIF(OFFSET(Unit_CFDAs!C$2,0,0,COUNTA(Unit_CFDAs!C$2:C$68000),1),$I393)</f>
        <v>0</v>
      </c>
      <c r="M393" s="9">
        <f ca="1">COUNTIF(OFFSET(Unit_CFDAs!D$2,0,0,COUNTA(Unit_CFDAs!D$2:D$68000),1),$I393)</f>
        <v>0</v>
      </c>
      <c r="N393" s="9">
        <f ca="1">COUNTIF(OFFSET(Unit_CFDAs!E$2,0,0,COUNTA(Unit_CFDAs!E$2:E$68000),1),$I393)</f>
        <v>0</v>
      </c>
      <c r="O393" s="10">
        <f ca="1">COUNTIF(OFFSET(Unit_CFDAs!F$2,0,0,COUNTA(Unit_CFDAs!F$2:F$68000),1),$I393)</f>
        <v>0</v>
      </c>
      <c r="P393" s="13">
        <f ca="1">COUNTIF(OFFSET(Unit_CFDAs!G$2,0,0,COUNTA(Unit_CFDAs!G$2:G$68000),1),$I393)</f>
        <v>0</v>
      </c>
      <c r="Q393" s="13">
        <f ca="1">COUNTIF(OFFSET(Unit_CFDAs!H$2,0,0,COUNTA(Unit_CFDAs!H$2:H$68000),1),$I393)</f>
        <v>0</v>
      </c>
      <c r="R393" s="13">
        <f ca="1">COUNTIF(OFFSET(Unit_CFDAs!I$2,0,0,COUNTA(Unit_CFDAs!I$2:I$68000),1),$I393)</f>
        <v>0</v>
      </c>
      <c r="S393" s="13">
        <f ca="1">COUNTIF(OFFSET(Unit_CFDAs!J$2,0,0,COUNTA(Unit_CFDAs!J$2:J$68000),1),$I393)</f>
        <v>0</v>
      </c>
      <c r="T393" s="13">
        <f ca="1">COUNTIF(OFFSET(Unit_CFDAs!K$2,0,0,COUNTA(Unit_CFDAs!K$2:K$68000),1),$I393)</f>
        <v>0</v>
      </c>
      <c r="U393" t="e">
        <f>INDEX('CFDA-Defs'!$C$2:$C$68000,MATCH(I393,'CFDA-Defs'!$B$2:$B$68000))</f>
        <v>#N/A</v>
      </c>
      <c r="V393" t="e">
        <f>INDEX('CFDA-Defs'!$A$2:$A$68000,MATCH(I393,'CFDA-Defs'!$B$2:$B$68000))</f>
        <v>#N/A</v>
      </c>
    </row>
    <row r="394" spans="10:22">
      <c r="J394" s="9">
        <f ca="1">COUNTIF(OFFSET(Unit_CFDAs!A$2,0,0,COUNTA(Unit_CFDAs!A$2:A$68000),1),$I394)</f>
        <v>0</v>
      </c>
      <c r="K394" s="9">
        <f ca="1">COUNTIF(OFFSET(Unit_CFDAs!B$2,0,0,COUNTA(Unit_CFDAs!B$2:B$68000),1),$I394)</f>
        <v>0</v>
      </c>
      <c r="L394" s="9">
        <f ca="1">COUNTIF(OFFSET(Unit_CFDAs!C$2,0,0,COUNTA(Unit_CFDAs!C$2:C$68000),1),$I394)</f>
        <v>0</v>
      </c>
      <c r="M394" s="9">
        <f ca="1">COUNTIF(OFFSET(Unit_CFDAs!D$2,0,0,COUNTA(Unit_CFDAs!D$2:D$68000),1),$I394)</f>
        <v>0</v>
      </c>
      <c r="N394" s="9">
        <f ca="1">COUNTIF(OFFSET(Unit_CFDAs!E$2,0,0,COUNTA(Unit_CFDAs!E$2:E$68000),1),$I394)</f>
        <v>0</v>
      </c>
      <c r="O394" s="10">
        <f ca="1">COUNTIF(OFFSET(Unit_CFDAs!F$2,0,0,COUNTA(Unit_CFDAs!F$2:F$68000),1),$I394)</f>
        <v>0</v>
      </c>
      <c r="P394" s="13">
        <f ca="1">COUNTIF(OFFSET(Unit_CFDAs!G$2,0,0,COUNTA(Unit_CFDAs!G$2:G$68000),1),$I394)</f>
        <v>0</v>
      </c>
      <c r="Q394" s="13">
        <f ca="1">COUNTIF(OFFSET(Unit_CFDAs!H$2,0,0,COUNTA(Unit_CFDAs!H$2:H$68000),1),$I394)</f>
        <v>0</v>
      </c>
      <c r="R394" s="13">
        <f ca="1">COUNTIF(OFFSET(Unit_CFDAs!I$2,0,0,COUNTA(Unit_CFDAs!I$2:I$68000),1),$I394)</f>
        <v>0</v>
      </c>
      <c r="S394" s="13">
        <f ca="1">COUNTIF(OFFSET(Unit_CFDAs!J$2,0,0,COUNTA(Unit_CFDAs!J$2:J$68000),1),$I394)</f>
        <v>0</v>
      </c>
      <c r="T394" s="13">
        <f ca="1">COUNTIF(OFFSET(Unit_CFDAs!K$2,0,0,COUNTA(Unit_CFDAs!K$2:K$68000),1),$I394)</f>
        <v>0</v>
      </c>
      <c r="U394" t="e">
        <f>INDEX('CFDA-Defs'!$C$2:$C$68000,MATCH(I394,'CFDA-Defs'!$B$2:$B$68000))</f>
        <v>#N/A</v>
      </c>
      <c r="V394" t="e">
        <f>INDEX('CFDA-Defs'!$A$2:$A$68000,MATCH(I394,'CFDA-Defs'!$B$2:$B$68000))</f>
        <v>#N/A</v>
      </c>
    </row>
    <row r="395" spans="10:22">
      <c r="J395" s="9">
        <f ca="1">COUNTIF(OFFSET(Unit_CFDAs!A$2,0,0,COUNTA(Unit_CFDAs!A$2:A$68000),1),$I395)</f>
        <v>0</v>
      </c>
      <c r="K395" s="9">
        <f ca="1">COUNTIF(OFFSET(Unit_CFDAs!B$2,0,0,COUNTA(Unit_CFDAs!B$2:B$68000),1),$I395)</f>
        <v>0</v>
      </c>
      <c r="L395" s="9">
        <f ca="1">COUNTIF(OFFSET(Unit_CFDAs!C$2,0,0,COUNTA(Unit_CFDAs!C$2:C$68000),1),$I395)</f>
        <v>0</v>
      </c>
      <c r="M395" s="9">
        <f ca="1">COUNTIF(OFFSET(Unit_CFDAs!D$2,0,0,COUNTA(Unit_CFDAs!D$2:D$68000),1),$I395)</f>
        <v>0</v>
      </c>
      <c r="N395" s="9">
        <f ca="1">COUNTIF(OFFSET(Unit_CFDAs!E$2,0,0,COUNTA(Unit_CFDAs!E$2:E$68000),1),$I395)</f>
        <v>0</v>
      </c>
      <c r="O395" s="10">
        <f ca="1">COUNTIF(OFFSET(Unit_CFDAs!F$2,0,0,COUNTA(Unit_CFDAs!F$2:F$68000),1),$I395)</f>
        <v>0</v>
      </c>
      <c r="P395" s="13">
        <f ca="1">COUNTIF(OFFSET(Unit_CFDAs!G$2,0,0,COUNTA(Unit_CFDAs!G$2:G$68000),1),$I395)</f>
        <v>0</v>
      </c>
      <c r="Q395" s="13">
        <f ca="1">COUNTIF(OFFSET(Unit_CFDAs!H$2,0,0,COUNTA(Unit_CFDAs!H$2:H$68000),1),$I395)</f>
        <v>0</v>
      </c>
      <c r="R395" s="13">
        <f ca="1">COUNTIF(OFFSET(Unit_CFDAs!I$2,0,0,COUNTA(Unit_CFDAs!I$2:I$68000),1),$I395)</f>
        <v>0</v>
      </c>
      <c r="S395" s="13">
        <f ca="1">COUNTIF(OFFSET(Unit_CFDAs!J$2,0,0,COUNTA(Unit_CFDAs!J$2:J$68000),1),$I395)</f>
        <v>0</v>
      </c>
      <c r="T395" s="13">
        <f ca="1">COUNTIF(OFFSET(Unit_CFDAs!K$2,0,0,COUNTA(Unit_CFDAs!K$2:K$68000),1),$I395)</f>
        <v>0</v>
      </c>
      <c r="U395" t="e">
        <f>INDEX('CFDA-Defs'!$C$2:$C$68000,MATCH(I395,'CFDA-Defs'!$B$2:$B$68000))</f>
        <v>#N/A</v>
      </c>
      <c r="V395" t="e">
        <f>INDEX('CFDA-Defs'!$A$2:$A$68000,MATCH(I395,'CFDA-Defs'!$B$2:$B$68000))</f>
        <v>#N/A</v>
      </c>
    </row>
    <row r="396" spans="10:22">
      <c r="J396" s="9">
        <f ca="1">COUNTIF(OFFSET(Unit_CFDAs!A$2,0,0,COUNTA(Unit_CFDAs!A$2:A$68000),1),$I396)</f>
        <v>0</v>
      </c>
      <c r="K396" s="9">
        <f ca="1">COUNTIF(OFFSET(Unit_CFDAs!B$2,0,0,COUNTA(Unit_CFDAs!B$2:B$68000),1),$I396)</f>
        <v>0</v>
      </c>
      <c r="L396" s="9">
        <f ca="1">COUNTIF(OFFSET(Unit_CFDAs!C$2,0,0,COUNTA(Unit_CFDAs!C$2:C$68000),1),$I396)</f>
        <v>0</v>
      </c>
      <c r="M396" s="9">
        <f ca="1">COUNTIF(OFFSET(Unit_CFDAs!D$2,0,0,COUNTA(Unit_CFDAs!D$2:D$68000),1),$I396)</f>
        <v>0</v>
      </c>
      <c r="N396" s="9">
        <f ca="1">COUNTIF(OFFSET(Unit_CFDAs!E$2,0,0,COUNTA(Unit_CFDAs!E$2:E$68000),1),$I396)</f>
        <v>0</v>
      </c>
      <c r="O396" s="10">
        <f ca="1">COUNTIF(OFFSET(Unit_CFDAs!F$2,0,0,COUNTA(Unit_CFDAs!F$2:F$68000),1),$I396)</f>
        <v>0</v>
      </c>
      <c r="P396" s="13">
        <f ca="1">COUNTIF(OFFSET(Unit_CFDAs!G$2,0,0,COUNTA(Unit_CFDAs!G$2:G$68000),1),$I396)</f>
        <v>0</v>
      </c>
      <c r="Q396" s="13">
        <f ca="1">COUNTIF(OFFSET(Unit_CFDAs!H$2,0,0,COUNTA(Unit_CFDAs!H$2:H$68000),1),$I396)</f>
        <v>0</v>
      </c>
      <c r="R396" s="13">
        <f ca="1">COUNTIF(OFFSET(Unit_CFDAs!I$2,0,0,COUNTA(Unit_CFDAs!I$2:I$68000),1),$I396)</f>
        <v>0</v>
      </c>
      <c r="S396" s="13">
        <f ca="1">COUNTIF(OFFSET(Unit_CFDAs!J$2,0,0,COUNTA(Unit_CFDAs!J$2:J$68000),1),$I396)</f>
        <v>0</v>
      </c>
      <c r="T396" s="13">
        <f ca="1">COUNTIF(OFFSET(Unit_CFDAs!K$2,0,0,COUNTA(Unit_CFDAs!K$2:K$68000),1),$I396)</f>
        <v>0</v>
      </c>
      <c r="U396" t="e">
        <f>INDEX('CFDA-Defs'!$C$2:$C$68000,MATCH(I396,'CFDA-Defs'!$B$2:$B$68000))</f>
        <v>#N/A</v>
      </c>
      <c r="V396" t="e">
        <f>INDEX('CFDA-Defs'!$A$2:$A$68000,MATCH(I396,'CFDA-Defs'!$B$2:$B$68000))</f>
        <v>#N/A</v>
      </c>
    </row>
    <row r="397" spans="10:22">
      <c r="J397" s="9">
        <f ca="1">COUNTIF(OFFSET(Unit_CFDAs!A$2,0,0,COUNTA(Unit_CFDAs!A$2:A$68000),1),$I397)</f>
        <v>0</v>
      </c>
      <c r="K397" s="9">
        <f ca="1">COUNTIF(OFFSET(Unit_CFDAs!B$2,0,0,COUNTA(Unit_CFDAs!B$2:B$68000),1),$I397)</f>
        <v>0</v>
      </c>
      <c r="L397" s="9">
        <f ca="1">COUNTIF(OFFSET(Unit_CFDAs!C$2,0,0,COUNTA(Unit_CFDAs!C$2:C$68000),1),$I397)</f>
        <v>0</v>
      </c>
      <c r="M397" s="9">
        <f ca="1">COUNTIF(OFFSET(Unit_CFDAs!D$2,0,0,COUNTA(Unit_CFDAs!D$2:D$68000),1),$I397)</f>
        <v>0</v>
      </c>
      <c r="N397" s="9">
        <f ca="1">COUNTIF(OFFSET(Unit_CFDAs!E$2,0,0,COUNTA(Unit_CFDAs!E$2:E$68000),1),$I397)</f>
        <v>0</v>
      </c>
      <c r="O397" s="10">
        <f ca="1">COUNTIF(OFFSET(Unit_CFDAs!F$2,0,0,COUNTA(Unit_CFDAs!F$2:F$68000),1),$I397)</f>
        <v>0</v>
      </c>
      <c r="P397" s="13">
        <f ca="1">COUNTIF(OFFSET(Unit_CFDAs!G$2,0,0,COUNTA(Unit_CFDAs!G$2:G$68000),1),$I397)</f>
        <v>0</v>
      </c>
      <c r="Q397" s="13">
        <f ca="1">COUNTIF(OFFSET(Unit_CFDAs!H$2,0,0,COUNTA(Unit_CFDAs!H$2:H$68000),1),$I397)</f>
        <v>0</v>
      </c>
      <c r="R397" s="13">
        <f ca="1">COUNTIF(OFFSET(Unit_CFDAs!I$2,0,0,COUNTA(Unit_CFDAs!I$2:I$68000),1),$I397)</f>
        <v>0</v>
      </c>
      <c r="S397" s="13">
        <f ca="1">COUNTIF(OFFSET(Unit_CFDAs!J$2,0,0,COUNTA(Unit_CFDAs!J$2:J$68000),1),$I397)</f>
        <v>0</v>
      </c>
      <c r="T397" s="13">
        <f ca="1">COUNTIF(OFFSET(Unit_CFDAs!K$2,0,0,COUNTA(Unit_CFDAs!K$2:K$68000),1),$I397)</f>
        <v>0</v>
      </c>
      <c r="U397" t="e">
        <f>INDEX('CFDA-Defs'!$C$2:$C$68000,MATCH(I397,'CFDA-Defs'!$B$2:$B$68000))</f>
        <v>#N/A</v>
      </c>
      <c r="V397" t="e">
        <f>INDEX('CFDA-Defs'!$A$2:$A$68000,MATCH(I397,'CFDA-Defs'!$B$2:$B$68000))</f>
        <v>#N/A</v>
      </c>
    </row>
    <row r="398" spans="10:22">
      <c r="J398" s="9">
        <f ca="1">COUNTIF(OFFSET(Unit_CFDAs!A$2,0,0,COUNTA(Unit_CFDAs!A$2:A$68000),1),$I398)</f>
        <v>0</v>
      </c>
      <c r="K398" s="9">
        <f ca="1">COUNTIF(OFFSET(Unit_CFDAs!B$2,0,0,COUNTA(Unit_CFDAs!B$2:B$68000),1),$I398)</f>
        <v>0</v>
      </c>
      <c r="L398" s="9">
        <f ca="1">COUNTIF(OFFSET(Unit_CFDAs!C$2,0,0,COUNTA(Unit_CFDAs!C$2:C$68000),1),$I398)</f>
        <v>0</v>
      </c>
      <c r="M398" s="9">
        <f ca="1">COUNTIF(OFFSET(Unit_CFDAs!D$2,0,0,COUNTA(Unit_CFDAs!D$2:D$68000),1),$I398)</f>
        <v>0</v>
      </c>
      <c r="N398" s="9">
        <f ca="1">COUNTIF(OFFSET(Unit_CFDAs!E$2,0,0,COUNTA(Unit_CFDAs!E$2:E$68000),1),$I398)</f>
        <v>0</v>
      </c>
      <c r="O398" s="10">
        <f ca="1">COUNTIF(OFFSET(Unit_CFDAs!F$2,0,0,COUNTA(Unit_CFDAs!F$2:F$68000),1),$I398)</f>
        <v>0</v>
      </c>
      <c r="P398" s="13">
        <f ca="1">COUNTIF(OFFSET(Unit_CFDAs!G$2,0,0,COUNTA(Unit_CFDAs!G$2:G$68000),1),$I398)</f>
        <v>0</v>
      </c>
      <c r="Q398" s="13">
        <f ca="1">COUNTIF(OFFSET(Unit_CFDAs!H$2,0,0,COUNTA(Unit_CFDAs!H$2:H$68000),1),$I398)</f>
        <v>0</v>
      </c>
      <c r="R398" s="13">
        <f ca="1">COUNTIF(OFFSET(Unit_CFDAs!I$2,0,0,COUNTA(Unit_CFDAs!I$2:I$68000),1),$I398)</f>
        <v>0</v>
      </c>
      <c r="S398" s="13">
        <f ca="1">COUNTIF(OFFSET(Unit_CFDAs!J$2,0,0,COUNTA(Unit_CFDAs!J$2:J$68000),1),$I398)</f>
        <v>0</v>
      </c>
      <c r="T398" s="13">
        <f ca="1">COUNTIF(OFFSET(Unit_CFDAs!K$2,0,0,COUNTA(Unit_CFDAs!K$2:K$68000),1),$I398)</f>
        <v>0</v>
      </c>
      <c r="U398" t="e">
        <f>INDEX('CFDA-Defs'!$C$2:$C$68000,MATCH(I398,'CFDA-Defs'!$B$2:$B$68000))</f>
        <v>#N/A</v>
      </c>
      <c r="V398" t="e">
        <f>INDEX('CFDA-Defs'!$A$2:$A$68000,MATCH(I398,'CFDA-Defs'!$B$2:$B$68000))</f>
        <v>#N/A</v>
      </c>
    </row>
    <row r="399" spans="10:22">
      <c r="J399" s="9">
        <f ca="1">COUNTIF(OFFSET(Unit_CFDAs!A$2,0,0,COUNTA(Unit_CFDAs!A$2:A$68000),1),$I399)</f>
        <v>0</v>
      </c>
      <c r="K399" s="9">
        <f ca="1">COUNTIF(OFFSET(Unit_CFDAs!B$2,0,0,COUNTA(Unit_CFDAs!B$2:B$68000),1),$I399)</f>
        <v>0</v>
      </c>
      <c r="L399" s="9">
        <f ca="1">COUNTIF(OFFSET(Unit_CFDAs!C$2,0,0,COUNTA(Unit_CFDAs!C$2:C$68000),1),$I399)</f>
        <v>0</v>
      </c>
      <c r="M399" s="9">
        <f ca="1">COUNTIF(OFFSET(Unit_CFDAs!D$2,0,0,COUNTA(Unit_CFDAs!D$2:D$68000),1),$I399)</f>
        <v>0</v>
      </c>
      <c r="N399" s="9">
        <f ca="1">COUNTIF(OFFSET(Unit_CFDAs!E$2,0,0,COUNTA(Unit_CFDAs!E$2:E$68000),1),$I399)</f>
        <v>0</v>
      </c>
      <c r="O399" s="10">
        <f ca="1">COUNTIF(OFFSET(Unit_CFDAs!F$2,0,0,COUNTA(Unit_CFDAs!F$2:F$68000),1),$I399)</f>
        <v>0</v>
      </c>
      <c r="P399" s="13">
        <f ca="1">COUNTIF(OFFSET(Unit_CFDAs!G$2,0,0,COUNTA(Unit_CFDAs!G$2:G$68000),1),$I399)</f>
        <v>0</v>
      </c>
      <c r="Q399" s="13">
        <f ca="1">COUNTIF(OFFSET(Unit_CFDAs!H$2,0,0,COUNTA(Unit_CFDAs!H$2:H$68000),1),$I399)</f>
        <v>0</v>
      </c>
      <c r="R399" s="13">
        <f ca="1">COUNTIF(OFFSET(Unit_CFDAs!I$2,0,0,COUNTA(Unit_CFDAs!I$2:I$68000),1),$I399)</f>
        <v>0</v>
      </c>
      <c r="S399" s="13">
        <f ca="1">COUNTIF(OFFSET(Unit_CFDAs!J$2,0,0,COUNTA(Unit_CFDAs!J$2:J$68000),1),$I399)</f>
        <v>0</v>
      </c>
      <c r="T399" s="13">
        <f ca="1">COUNTIF(OFFSET(Unit_CFDAs!K$2,0,0,COUNTA(Unit_CFDAs!K$2:K$68000),1),$I399)</f>
        <v>0</v>
      </c>
      <c r="U399" t="e">
        <f>INDEX('CFDA-Defs'!$C$2:$C$68000,MATCH(I399,'CFDA-Defs'!$B$2:$B$68000))</f>
        <v>#N/A</v>
      </c>
      <c r="V399" t="e">
        <f>INDEX('CFDA-Defs'!$A$2:$A$68000,MATCH(I399,'CFDA-Defs'!$B$2:$B$68000))</f>
        <v>#N/A</v>
      </c>
    </row>
    <row r="400" spans="10:22">
      <c r="J400" s="9">
        <f ca="1">COUNTIF(OFFSET(Unit_CFDAs!A$2,0,0,COUNTA(Unit_CFDAs!A$2:A$68000),1),$I400)</f>
        <v>0</v>
      </c>
      <c r="K400" s="9">
        <f ca="1">COUNTIF(OFFSET(Unit_CFDAs!B$2,0,0,COUNTA(Unit_CFDAs!B$2:B$68000),1),$I400)</f>
        <v>0</v>
      </c>
      <c r="L400" s="9">
        <f ca="1">COUNTIF(OFFSET(Unit_CFDAs!C$2,0,0,COUNTA(Unit_CFDAs!C$2:C$68000),1),$I400)</f>
        <v>0</v>
      </c>
      <c r="M400" s="9">
        <f ca="1">COUNTIF(OFFSET(Unit_CFDAs!D$2,0,0,COUNTA(Unit_CFDAs!D$2:D$68000),1),$I400)</f>
        <v>0</v>
      </c>
      <c r="N400" s="9">
        <f ca="1">COUNTIF(OFFSET(Unit_CFDAs!E$2,0,0,COUNTA(Unit_CFDAs!E$2:E$68000),1),$I400)</f>
        <v>0</v>
      </c>
      <c r="O400" s="10">
        <f ca="1">COUNTIF(OFFSET(Unit_CFDAs!F$2,0,0,COUNTA(Unit_CFDAs!F$2:F$68000),1),$I400)</f>
        <v>0</v>
      </c>
      <c r="P400" s="13">
        <f ca="1">COUNTIF(OFFSET(Unit_CFDAs!G$2,0,0,COUNTA(Unit_CFDAs!G$2:G$68000),1),$I400)</f>
        <v>0</v>
      </c>
      <c r="Q400" s="13">
        <f ca="1">COUNTIF(OFFSET(Unit_CFDAs!H$2,0,0,COUNTA(Unit_CFDAs!H$2:H$68000),1),$I400)</f>
        <v>0</v>
      </c>
      <c r="R400" s="13">
        <f ca="1">COUNTIF(OFFSET(Unit_CFDAs!I$2,0,0,COUNTA(Unit_CFDAs!I$2:I$68000),1),$I400)</f>
        <v>0</v>
      </c>
      <c r="S400" s="13">
        <f ca="1">COUNTIF(OFFSET(Unit_CFDAs!J$2,0,0,COUNTA(Unit_CFDAs!J$2:J$68000),1),$I400)</f>
        <v>0</v>
      </c>
      <c r="T400" s="13">
        <f ca="1">COUNTIF(OFFSET(Unit_CFDAs!K$2,0,0,COUNTA(Unit_CFDAs!K$2:K$68000),1),$I400)</f>
        <v>0</v>
      </c>
      <c r="U400" t="e">
        <f>INDEX('CFDA-Defs'!$C$2:$C$68000,MATCH(I400,'CFDA-Defs'!$B$2:$B$68000))</f>
        <v>#N/A</v>
      </c>
      <c r="V400" t="e">
        <f>INDEX('CFDA-Defs'!$A$2:$A$68000,MATCH(I400,'CFDA-Defs'!$B$2:$B$68000))</f>
        <v>#N/A</v>
      </c>
    </row>
    <row r="401" spans="10:22">
      <c r="J401" s="9">
        <f ca="1">COUNTIF(OFFSET(Unit_CFDAs!A$2,0,0,COUNTA(Unit_CFDAs!A$2:A$68000),1),$I401)</f>
        <v>0</v>
      </c>
      <c r="K401" s="9">
        <f ca="1">COUNTIF(OFFSET(Unit_CFDAs!B$2,0,0,COUNTA(Unit_CFDAs!B$2:B$68000),1),$I401)</f>
        <v>0</v>
      </c>
      <c r="L401" s="9">
        <f ca="1">COUNTIF(OFFSET(Unit_CFDAs!C$2,0,0,COUNTA(Unit_CFDAs!C$2:C$68000),1),$I401)</f>
        <v>0</v>
      </c>
      <c r="M401" s="9">
        <f ca="1">COUNTIF(OFFSET(Unit_CFDAs!D$2,0,0,COUNTA(Unit_CFDAs!D$2:D$68000),1),$I401)</f>
        <v>0</v>
      </c>
      <c r="N401" s="9">
        <f ca="1">COUNTIF(OFFSET(Unit_CFDAs!E$2,0,0,COUNTA(Unit_CFDAs!E$2:E$68000),1),$I401)</f>
        <v>0</v>
      </c>
      <c r="O401" s="10">
        <f ca="1">COUNTIF(OFFSET(Unit_CFDAs!F$2,0,0,COUNTA(Unit_CFDAs!F$2:F$68000),1),$I401)</f>
        <v>0</v>
      </c>
      <c r="P401" s="13">
        <f ca="1">COUNTIF(OFFSET(Unit_CFDAs!G$2,0,0,COUNTA(Unit_CFDAs!G$2:G$68000),1),$I401)</f>
        <v>0</v>
      </c>
      <c r="Q401" s="13">
        <f ca="1">COUNTIF(OFFSET(Unit_CFDAs!H$2,0,0,COUNTA(Unit_CFDAs!H$2:H$68000),1),$I401)</f>
        <v>0</v>
      </c>
      <c r="R401" s="13">
        <f ca="1">COUNTIF(OFFSET(Unit_CFDAs!I$2,0,0,COUNTA(Unit_CFDAs!I$2:I$68000),1),$I401)</f>
        <v>0</v>
      </c>
      <c r="S401" s="13">
        <f ca="1">COUNTIF(OFFSET(Unit_CFDAs!J$2,0,0,COUNTA(Unit_CFDAs!J$2:J$68000),1),$I401)</f>
        <v>0</v>
      </c>
      <c r="T401" s="13">
        <f ca="1">COUNTIF(OFFSET(Unit_CFDAs!K$2,0,0,COUNTA(Unit_CFDAs!K$2:K$68000),1),$I401)</f>
        <v>0</v>
      </c>
      <c r="U401" t="e">
        <f>INDEX('CFDA-Defs'!$C$2:$C$68000,MATCH(I401,'CFDA-Defs'!$B$2:$B$68000))</f>
        <v>#N/A</v>
      </c>
      <c r="V401" t="e">
        <f>INDEX('CFDA-Defs'!$A$2:$A$68000,MATCH(I401,'CFDA-Defs'!$B$2:$B$68000))</f>
        <v>#N/A</v>
      </c>
    </row>
    <row r="402" spans="10:22">
      <c r="J402" s="9">
        <f ca="1">COUNTIF(OFFSET(Unit_CFDAs!A$2,0,0,COUNTA(Unit_CFDAs!A$2:A$68000),1),$I402)</f>
        <v>0</v>
      </c>
      <c r="K402" s="9">
        <f ca="1">COUNTIF(OFFSET(Unit_CFDAs!B$2,0,0,COUNTA(Unit_CFDAs!B$2:B$68000),1),$I402)</f>
        <v>0</v>
      </c>
      <c r="L402" s="9">
        <f ca="1">COUNTIF(OFFSET(Unit_CFDAs!C$2,0,0,COUNTA(Unit_CFDAs!C$2:C$68000),1),$I402)</f>
        <v>0</v>
      </c>
      <c r="M402" s="9">
        <f ca="1">COUNTIF(OFFSET(Unit_CFDAs!D$2,0,0,COUNTA(Unit_CFDAs!D$2:D$68000),1),$I402)</f>
        <v>0</v>
      </c>
      <c r="N402" s="9">
        <f ca="1">COUNTIF(OFFSET(Unit_CFDAs!E$2,0,0,COUNTA(Unit_CFDAs!E$2:E$68000),1),$I402)</f>
        <v>0</v>
      </c>
      <c r="O402" s="10">
        <f ca="1">COUNTIF(OFFSET(Unit_CFDAs!F$2,0,0,COUNTA(Unit_CFDAs!F$2:F$68000),1),$I402)</f>
        <v>0</v>
      </c>
      <c r="P402" s="13">
        <f ca="1">COUNTIF(OFFSET(Unit_CFDAs!G$2,0,0,COUNTA(Unit_CFDAs!G$2:G$68000),1),$I402)</f>
        <v>0</v>
      </c>
      <c r="Q402" s="13">
        <f ca="1">COUNTIF(OFFSET(Unit_CFDAs!H$2,0,0,COUNTA(Unit_CFDAs!H$2:H$68000),1),$I402)</f>
        <v>0</v>
      </c>
      <c r="R402" s="13">
        <f ca="1">COUNTIF(OFFSET(Unit_CFDAs!I$2,0,0,COUNTA(Unit_CFDAs!I$2:I$68000),1),$I402)</f>
        <v>0</v>
      </c>
      <c r="S402" s="13">
        <f ca="1">COUNTIF(OFFSET(Unit_CFDAs!J$2,0,0,COUNTA(Unit_CFDAs!J$2:J$68000),1),$I402)</f>
        <v>0</v>
      </c>
      <c r="T402" s="13">
        <f ca="1">COUNTIF(OFFSET(Unit_CFDAs!K$2,0,0,COUNTA(Unit_CFDAs!K$2:K$68000),1),$I402)</f>
        <v>0</v>
      </c>
      <c r="U402" t="e">
        <f>INDEX('CFDA-Defs'!$C$2:$C$68000,MATCH(I402,'CFDA-Defs'!$B$2:$B$68000))</f>
        <v>#N/A</v>
      </c>
      <c r="V402" t="e">
        <f>INDEX('CFDA-Defs'!$A$2:$A$68000,MATCH(I402,'CFDA-Defs'!$B$2:$B$68000))</f>
        <v>#N/A</v>
      </c>
    </row>
    <row r="403" spans="10:22">
      <c r="J403" s="9">
        <f ca="1">COUNTIF(OFFSET(Unit_CFDAs!A$2,0,0,COUNTA(Unit_CFDAs!A$2:A$68000),1),$I403)</f>
        <v>0</v>
      </c>
      <c r="K403" s="9">
        <f ca="1">COUNTIF(OFFSET(Unit_CFDAs!B$2,0,0,COUNTA(Unit_CFDAs!B$2:B$68000),1),$I403)</f>
        <v>0</v>
      </c>
      <c r="L403" s="9">
        <f ca="1">COUNTIF(OFFSET(Unit_CFDAs!C$2,0,0,COUNTA(Unit_CFDAs!C$2:C$68000),1),$I403)</f>
        <v>0</v>
      </c>
      <c r="M403" s="9">
        <f ca="1">COUNTIF(OFFSET(Unit_CFDAs!D$2,0,0,COUNTA(Unit_CFDAs!D$2:D$68000),1),$I403)</f>
        <v>0</v>
      </c>
      <c r="N403" s="9">
        <f ca="1">COUNTIF(OFFSET(Unit_CFDAs!E$2,0,0,COUNTA(Unit_CFDAs!E$2:E$68000),1),$I403)</f>
        <v>0</v>
      </c>
      <c r="O403" s="10">
        <f ca="1">COUNTIF(OFFSET(Unit_CFDAs!F$2,0,0,COUNTA(Unit_CFDAs!F$2:F$68000),1),$I403)</f>
        <v>0</v>
      </c>
      <c r="P403" s="13">
        <f ca="1">COUNTIF(OFFSET(Unit_CFDAs!G$2,0,0,COUNTA(Unit_CFDAs!G$2:G$68000),1),$I403)</f>
        <v>0</v>
      </c>
      <c r="Q403" s="13">
        <f ca="1">COUNTIF(OFFSET(Unit_CFDAs!H$2,0,0,COUNTA(Unit_CFDAs!H$2:H$68000),1),$I403)</f>
        <v>0</v>
      </c>
      <c r="R403" s="13">
        <f ca="1">COUNTIF(OFFSET(Unit_CFDAs!I$2,0,0,COUNTA(Unit_CFDAs!I$2:I$68000),1),$I403)</f>
        <v>0</v>
      </c>
      <c r="S403" s="13">
        <f ca="1">COUNTIF(OFFSET(Unit_CFDAs!J$2,0,0,COUNTA(Unit_CFDAs!J$2:J$68000),1),$I403)</f>
        <v>0</v>
      </c>
      <c r="T403" s="13">
        <f ca="1">COUNTIF(OFFSET(Unit_CFDAs!K$2,0,0,COUNTA(Unit_CFDAs!K$2:K$68000),1),$I403)</f>
        <v>0</v>
      </c>
      <c r="U403" t="e">
        <f>INDEX('CFDA-Defs'!$C$2:$C$68000,MATCH(I403,'CFDA-Defs'!$B$2:$B$68000))</f>
        <v>#N/A</v>
      </c>
      <c r="V403" t="e">
        <f>INDEX('CFDA-Defs'!$A$2:$A$68000,MATCH(I403,'CFDA-Defs'!$B$2:$B$68000))</f>
        <v>#N/A</v>
      </c>
    </row>
    <row r="404" spans="10:22">
      <c r="J404" s="9">
        <f ca="1">COUNTIF(OFFSET(Unit_CFDAs!A$2,0,0,COUNTA(Unit_CFDAs!A$2:A$68000),1),$I404)</f>
        <v>0</v>
      </c>
      <c r="K404" s="9">
        <f ca="1">COUNTIF(OFFSET(Unit_CFDAs!B$2,0,0,COUNTA(Unit_CFDAs!B$2:B$68000),1),$I404)</f>
        <v>0</v>
      </c>
      <c r="L404" s="9">
        <f ca="1">COUNTIF(OFFSET(Unit_CFDAs!C$2,0,0,COUNTA(Unit_CFDAs!C$2:C$68000),1),$I404)</f>
        <v>0</v>
      </c>
      <c r="M404" s="9">
        <f ca="1">COUNTIF(OFFSET(Unit_CFDAs!D$2,0,0,COUNTA(Unit_CFDAs!D$2:D$68000),1),$I404)</f>
        <v>0</v>
      </c>
      <c r="N404" s="9">
        <f ca="1">COUNTIF(OFFSET(Unit_CFDAs!E$2,0,0,COUNTA(Unit_CFDAs!E$2:E$68000),1),$I404)</f>
        <v>0</v>
      </c>
      <c r="O404" s="10">
        <f ca="1">COUNTIF(OFFSET(Unit_CFDAs!F$2,0,0,COUNTA(Unit_CFDAs!F$2:F$68000),1),$I404)</f>
        <v>0</v>
      </c>
      <c r="P404" s="13">
        <f ca="1">COUNTIF(OFFSET(Unit_CFDAs!G$2,0,0,COUNTA(Unit_CFDAs!G$2:G$68000),1),$I404)</f>
        <v>0</v>
      </c>
      <c r="Q404" s="13">
        <f ca="1">COUNTIF(OFFSET(Unit_CFDAs!H$2,0,0,COUNTA(Unit_CFDAs!H$2:H$68000),1),$I404)</f>
        <v>0</v>
      </c>
      <c r="R404" s="13">
        <f ca="1">COUNTIF(OFFSET(Unit_CFDAs!I$2,0,0,COUNTA(Unit_CFDAs!I$2:I$68000),1),$I404)</f>
        <v>0</v>
      </c>
      <c r="S404" s="13">
        <f ca="1">COUNTIF(OFFSET(Unit_CFDAs!J$2,0,0,COUNTA(Unit_CFDAs!J$2:J$68000),1),$I404)</f>
        <v>0</v>
      </c>
      <c r="T404" s="13">
        <f ca="1">COUNTIF(OFFSET(Unit_CFDAs!K$2,0,0,COUNTA(Unit_CFDAs!K$2:K$68000),1),$I404)</f>
        <v>0</v>
      </c>
      <c r="U404" t="e">
        <f>INDEX('CFDA-Defs'!$C$2:$C$68000,MATCH(I404,'CFDA-Defs'!$B$2:$B$68000))</f>
        <v>#N/A</v>
      </c>
      <c r="V404" t="e">
        <f>INDEX('CFDA-Defs'!$A$2:$A$68000,MATCH(I404,'CFDA-Defs'!$B$2:$B$68000))</f>
        <v>#N/A</v>
      </c>
    </row>
    <row r="405" spans="10:22">
      <c r="J405" s="9">
        <f ca="1">COUNTIF(OFFSET(Unit_CFDAs!A$2,0,0,COUNTA(Unit_CFDAs!A$2:A$68000),1),$I405)</f>
        <v>0</v>
      </c>
      <c r="K405" s="9">
        <f ca="1">COUNTIF(OFFSET(Unit_CFDAs!B$2,0,0,COUNTA(Unit_CFDAs!B$2:B$68000),1),$I405)</f>
        <v>0</v>
      </c>
      <c r="L405" s="9">
        <f ca="1">COUNTIF(OFFSET(Unit_CFDAs!C$2,0,0,COUNTA(Unit_CFDAs!C$2:C$68000),1),$I405)</f>
        <v>0</v>
      </c>
      <c r="M405" s="9">
        <f ca="1">COUNTIF(OFFSET(Unit_CFDAs!D$2,0,0,COUNTA(Unit_CFDAs!D$2:D$68000),1),$I405)</f>
        <v>0</v>
      </c>
      <c r="N405" s="9">
        <f ca="1">COUNTIF(OFFSET(Unit_CFDAs!E$2,0,0,COUNTA(Unit_CFDAs!E$2:E$68000),1),$I405)</f>
        <v>0</v>
      </c>
      <c r="O405" s="10">
        <f ca="1">COUNTIF(OFFSET(Unit_CFDAs!F$2,0,0,COUNTA(Unit_CFDAs!F$2:F$68000),1),$I405)</f>
        <v>0</v>
      </c>
      <c r="P405" s="13">
        <f ca="1">COUNTIF(OFFSET(Unit_CFDAs!G$2,0,0,COUNTA(Unit_CFDAs!G$2:G$68000),1),$I405)</f>
        <v>0</v>
      </c>
      <c r="Q405" s="13">
        <f ca="1">COUNTIF(OFFSET(Unit_CFDAs!H$2,0,0,COUNTA(Unit_CFDAs!H$2:H$68000),1),$I405)</f>
        <v>0</v>
      </c>
      <c r="R405" s="13">
        <f ca="1">COUNTIF(OFFSET(Unit_CFDAs!I$2,0,0,COUNTA(Unit_CFDAs!I$2:I$68000),1),$I405)</f>
        <v>0</v>
      </c>
      <c r="S405" s="13">
        <f ca="1">COUNTIF(OFFSET(Unit_CFDAs!J$2,0,0,COUNTA(Unit_CFDAs!J$2:J$68000),1),$I405)</f>
        <v>0</v>
      </c>
      <c r="T405" s="13">
        <f ca="1">COUNTIF(OFFSET(Unit_CFDAs!K$2,0,0,COUNTA(Unit_CFDAs!K$2:K$68000),1),$I405)</f>
        <v>0</v>
      </c>
      <c r="U405" t="e">
        <f>INDEX('CFDA-Defs'!$C$2:$C$68000,MATCH(I405,'CFDA-Defs'!$B$2:$B$68000))</f>
        <v>#N/A</v>
      </c>
      <c r="V405" t="e">
        <f>INDEX('CFDA-Defs'!$A$2:$A$68000,MATCH(I405,'CFDA-Defs'!$B$2:$B$68000))</f>
        <v>#N/A</v>
      </c>
    </row>
  </sheetData>
  <autoFilter ref="L1:L405"/>
  <sortState ref="A2:T405">
    <sortCondition ref="B2"/>
  </sortState>
  <conditionalFormatting sqref="J2:J68000">
    <cfRule type="expression" dxfId="10" priority="18">
      <formula>$J2&gt;0</formula>
    </cfRule>
  </conditionalFormatting>
  <conditionalFormatting sqref="K2:K68000">
    <cfRule type="expression" dxfId="9" priority="17">
      <formula>$K2&gt;0</formula>
    </cfRule>
  </conditionalFormatting>
  <conditionalFormatting sqref="L2:L68000">
    <cfRule type="expression" dxfId="8" priority="16">
      <formula>$L2&gt;0</formula>
    </cfRule>
  </conditionalFormatting>
  <conditionalFormatting sqref="M2:M68000">
    <cfRule type="expression" dxfId="7" priority="15">
      <formula>$M2&gt;0</formula>
    </cfRule>
  </conditionalFormatting>
  <conditionalFormatting sqref="N2:N68000">
    <cfRule type="expression" dxfId="6" priority="14">
      <formula>$N2&gt;0</formula>
    </cfRule>
  </conditionalFormatting>
  <conditionalFormatting sqref="O2:O68000">
    <cfRule type="expression" dxfId="5" priority="13">
      <formula>$O2&gt;0</formula>
    </cfRule>
  </conditionalFormatting>
  <conditionalFormatting sqref="P2:P68000">
    <cfRule type="expression" dxfId="4" priority="10">
      <formula>$P2&gt;0</formula>
    </cfRule>
  </conditionalFormatting>
  <conditionalFormatting sqref="Q2:Q68000">
    <cfRule type="expression" dxfId="3" priority="9">
      <formula>$Q2&gt;0</formula>
    </cfRule>
  </conditionalFormatting>
  <conditionalFormatting sqref="R2:R68000">
    <cfRule type="expression" dxfId="2" priority="3">
      <formula>$R2&gt;0</formula>
    </cfRule>
  </conditionalFormatting>
  <conditionalFormatting sqref="T2:T68000">
    <cfRule type="expression" dxfId="1" priority="2">
      <formula>$T2&gt;0</formula>
    </cfRule>
  </conditionalFormatting>
  <conditionalFormatting sqref="S1:S1048576">
    <cfRule type="expression" dxfId="0" priority="1">
      <formula>$S1&gt;0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K238"/>
  <sheetViews>
    <sheetView topLeftCell="B2" workbookViewId="0">
      <selection activeCell="C32" sqref="C32"/>
    </sheetView>
  </sheetViews>
  <sheetFormatPr baseColWidth="10" defaultColWidth="11" defaultRowHeight="15" x14ac:dyDescent="0"/>
  <cols>
    <col min="3" max="6" width="11" style="2"/>
    <col min="8" max="11" width="11" style="2"/>
  </cols>
  <sheetData>
    <row r="1" spans="1:11">
      <c r="A1" s="4" t="s">
        <v>782</v>
      </c>
      <c r="B1" s="5" t="s">
        <v>783</v>
      </c>
      <c r="C1" s="5" t="s">
        <v>784</v>
      </c>
      <c r="D1" s="5" t="s">
        <v>785</v>
      </c>
      <c r="E1" s="5" t="s">
        <v>786</v>
      </c>
      <c r="F1" s="5" t="s">
        <v>787</v>
      </c>
      <c r="G1" s="5" t="s">
        <v>830</v>
      </c>
      <c r="H1" s="5" t="s">
        <v>788</v>
      </c>
      <c r="I1" s="5" t="s">
        <v>789</v>
      </c>
      <c r="J1" s="5" t="s">
        <v>790</v>
      </c>
      <c r="K1" s="5" t="s">
        <v>791</v>
      </c>
    </row>
    <row r="2" spans="1:11">
      <c r="A2" s="6">
        <v>10.000999999999999</v>
      </c>
      <c r="B2" s="6">
        <v>10.000999999999999</v>
      </c>
      <c r="C2" s="2">
        <v>10.223000000000001</v>
      </c>
      <c r="D2" s="2">
        <v>10.31</v>
      </c>
      <c r="E2" s="2">
        <v>11</v>
      </c>
      <c r="F2" s="6">
        <v>12.42</v>
      </c>
      <c r="G2">
        <v>10.223000000000001</v>
      </c>
      <c r="H2" s="6">
        <v>10</v>
      </c>
      <c r="I2" s="6">
        <v>10.000999999999999</v>
      </c>
      <c r="J2" s="6">
        <v>12</v>
      </c>
      <c r="K2" s="6">
        <v>10.223000000000001</v>
      </c>
    </row>
    <row r="3" spans="1:11">
      <c r="A3" s="6">
        <v>10.054</v>
      </c>
      <c r="B3" s="6">
        <v>10.087</v>
      </c>
      <c r="C3" s="2">
        <v>10.31</v>
      </c>
      <c r="D3" s="2">
        <v>11.55</v>
      </c>
      <c r="E3" s="2">
        <v>11.302</v>
      </c>
      <c r="F3" s="6">
        <v>12.42</v>
      </c>
      <c r="G3">
        <v>10.223000000000001</v>
      </c>
      <c r="H3" s="6">
        <v>10.217000000000001</v>
      </c>
      <c r="I3" s="6">
        <v>10.199999999999999</v>
      </c>
      <c r="J3" s="6">
        <v>12.63</v>
      </c>
      <c r="K3" s="6">
        <v>10.31</v>
      </c>
    </row>
    <row r="4" spans="1:11">
      <c r="A4" s="6">
        <v>10.199999999999999</v>
      </c>
      <c r="B4" s="6">
        <v>10.117000000000001</v>
      </c>
      <c r="C4" s="2">
        <v>10.579000000000001</v>
      </c>
      <c r="D4" s="2">
        <v>11.552</v>
      </c>
      <c r="E4" s="2">
        <v>11.303000000000001</v>
      </c>
      <c r="F4" s="6">
        <v>17.257999999999999</v>
      </c>
      <c r="G4">
        <v>10.31</v>
      </c>
      <c r="H4" s="6">
        <v>10.223000000000001</v>
      </c>
      <c r="I4" s="6">
        <v>10.223000000000001</v>
      </c>
      <c r="J4" s="6">
        <v>12.8</v>
      </c>
      <c r="K4" s="6">
        <v>10.999000000000001</v>
      </c>
    </row>
    <row r="5" spans="1:11">
      <c r="A5" s="6">
        <v>10.210000000000001</v>
      </c>
      <c r="B5" s="6">
        <v>10.199999999999999</v>
      </c>
      <c r="C5" s="2">
        <v>12.3</v>
      </c>
      <c r="D5" s="2">
        <v>12</v>
      </c>
      <c r="E5" s="2">
        <v>11.552</v>
      </c>
      <c r="F5" s="6">
        <v>17.268000000000001</v>
      </c>
      <c r="G5">
        <v>10.558999999999999</v>
      </c>
      <c r="H5" s="6">
        <v>10.303000000000001</v>
      </c>
      <c r="I5" s="6">
        <v>10.31</v>
      </c>
      <c r="J5" s="6">
        <v>12.901999999999999</v>
      </c>
      <c r="K5" s="6">
        <v>12</v>
      </c>
    </row>
    <row r="6" spans="1:11">
      <c r="A6" s="6">
        <v>10.217000000000001</v>
      </c>
      <c r="B6" s="6">
        <v>10.212</v>
      </c>
      <c r="C6" s="2">
        <v>12.42</v>
      </c>
      <c r="D6" s="2">
        <v>12.3</v>
      </c>
      <c r="E6" s="2">
        <v>12</v>
      </c>
      <c r="F6" s="6">
        <v>17.274999999999999</v>
      </c>
      <c r="G6">
        <v>10.558999999999999</v>
      </c>
      <c r="H6" s="6">
        <v>10.31</v>
      </c>
      <c r="I6" s="6">
        <v>10.961</v>
      </c>
      <c r="J6" s="6">
        <v>16</v>
      </c>
      <c r="K6" s="6">
        <v>12.3</v>
      </c>
    </row>
    <row r="7" spans="1:11">
      <c r="A7" s="6">
        <v>10.223000000000001</v>
      </c>
      <c r="B7" s="6">
        <v>10.215</v>
      </c>
      <c r="C7" s="2">
        <v>12.8</v>
      </c>
      <c r="D7" s="2">
        <v>12.430999999999999</v>
      </c>
      <c r="E7" s="2">
        <v>12.114000000000001</v>
      </c>
      <c r="F7" s="6">
        <v>47.05</v>
      </c>
      <c r="G7">
        <v>11.302</v>
      </c>
      <c r="H7" s="6">
        <v>10.558999999999999</v>
      </c>
      <c r="I7" s="6">
        <v>11.481</v>
      </c>
      <c r="J7" s="6">
        <v>16.559999999999999</v>
      </c>
      <c r="K7" s="6">
        <v>12.42</v>
      </c>
    </row>
    <row r="8" spans="1:11">
      <c r="A8" s="6">
        <v>10.233000000000001</v>
      </c>
      <c r="B8" s="6">
        <v>10.215999999999999</v>
      </c>
      <c r="C8" s="2">
        <v>16.524999999999999</v>
      </c>
      <c r="D8" s="2">
        <v>12.598000000000001</v>
      </c>
      <c r="E8" s="2">
        <v>12.63</v>
      </c>
      <c r="F8" s="6">
        <v>47.075000000000003</v>
      </c>
      <c r="G8">
        <v>12.3</v>
      </c>
      <c r="H8" s="6">
        <v>10.644</v>
      </c>
      <c r="I8" s="6">
        <v>12</v>
      </c>
      <c r="J8" s="6">
        <v>16.562000000000001</v>
      </c>
      <c r="K8" s="6">
        <v>12.430999999999999</v>
      </c>
    </row>
    <row r="9" spans="1:11">
      <c r="A9" s="6">
        <v>10.303000000000001</v>
      </c>
      <c r="B9" s="6">
        <v>10.217000000000001</v>
      </c>
      <c r="C9" s="2">
        <v>16.541</v>
      </c>
      <c r="D9" s="2">
        <v>12.63</v>
      </c>
      <c r="E9" s="2">
        <v>12.9</v>
      </c>
      <c r="F9" s="6">
        <v>47.075000000000003</v>
      </c>
      <c r="G9">
        <v>12.3</v>
      </c>
      <c r="H9" s="6">
        <v>10.664</v>
      </c>
      <c r="I9" s="6">
        <v>12.42</v>
      </c>
      <c r="J9" s="6">
        <v>16.565999999999999</v>
      </c>
      <c r="K9" s="6">
        <v>12.63</v>
      </c>
    </row>
    <row r="10" spans="1:11">
      <c r="A10" s="6">
        <v>10.31</v>
      </c>
      <c r="B10" s="6">
        <v>10.218999999999999</v>
      </c>
      <c r="C10" s="2">
        <v>17.257999999999999</v>
      </c>
      <c r="D10" s="2">
        <v>12.8</v>
      </c>
      <c r="E10" s="2">
        <v>14.506</v>
      </c>
      <c r="F10" s="6">
        <v>47.076000000000001</v>
      </c>
      <c r="G10">
        <v>12.430999999999999</v>
      </c>
      <c r="H10" s="6">
        <v>10.760999999999999</v>
      </c>
      <c r="I10" s="6">
        <v>12.91</v>
      </c>
      <c r="J10" s="6">
        <v>47.040999999999997</v>
      </c>
      <c r="K10" s="6">
        <v>12.8</v>
      </c>
    </row>
    <row r="11" spans="1:11">
      <c r="A11" s="6">
        <v>10.961</v>
      </c>
      <c r="B11" s="2">
        <v>10.223000000000001</v>
      </c>
      <c r="C11" s="2">
        <v>43.000999999999998</v>
      </c>
      <c r="D11" s="2">
        <v>12.9</v>
      </c>
      <c r="E11" s="2">
        <v>14.512</v>
      </c>
      <c r="F11" s="6">
        <v>66.509</v>
      </c>
      <c r="G11">
        <v>12.555999999999999</v>
      </c>
      <c r="H11" s="6">
        <v>10.776999999999999</v>
      </c>
      <c r="I11" s="6">
        <v>15.506</v>
      </c>
      <c r="J11" s="6">
        <v>47.048999999999999</v>
      </c>
      <c r="K11" s="6">
        <v>12.91</v>
      </c>
    </row>
    <row r="12" spans="1:11">
      <c r="A12" s="6">
        <v>11.481</v>
      </c>
      <c r="B12" s="6">
        <v>10.226000000000001</v>
      </c>
      <c r="C12" s="2">
        <v>47.040999999999997</v>
      </c>
      <c r="D12" s="2">
        <v>12.901999999999999</v>
      </c>
      <c r="E12" s="2">
        <v>14.513999999999999</v>
      </c>
      <c r="F12" s="6">
        <v>84.116</v>
      </c>
      <c r="G12">
        <v>17.257999999999999</v>
      </c>
      <c r="H12" s="6">
        <v>10.961</v>
      </c>
      <c r="I12" s="6">
        <v>15.65</v>
      </c>
      <c r="J12" s="6">
        <v>47.07</v>
      </c>
      <c r="K12" s="6">
        <v>14.513999999999999</v>
      </c>
    </row>
    <row r="13" spans="1:11">
      <c r="A13" s="6">
        <v>11.609</v>
      </c>
      <c r="B13" s="6">
        <v>10.227</v>
      </c>
      <c r="C13" s="2">
        <v>47.048999999999999</v>
      </c>
      <c r="D13" s="2">
        <v>14</v>
      </c>
      <c r="E13" s="2">
        <v>14.866</v>
      </c>
      <c r="F13" s="6">
        <v>93</v>
      </c>
      <c r="G13">
        <v>19</v>
      </c>
      <c r="H13" s="6">
        <v>10.999000000000001</v>
      </c>
      <c r="I13" s="6">
        <v>15.667999999999999</v>
      </c>
      <c r="J13" s="6">
        <v>47.075000000000003</v>
      </c>
      <c r="K13" s="6">
        <v>20</v>
      </c>
    </row>
    <row r="14" spans="1:11">
      <c r="A14" s="6">
        <v>12</v>
      </c>
      <c r="B14" s="6">
        <v>10.253</v>
      </c>
      <c r="C14" s="2">
        <v>47.07</v>
      </c>
      <c r="D14" s="2">
        <v>14.510999999999999</v>
      </c>
      <c r="E14" s="2">
        <v>16</v>
      </c>
      <c r="F14" s="6">
        <v>93</v>
      </c>
      <c r="G14">
        <v>19</v>
      </c>
      <c r="H14" s="6">
        <v>11.3</v>
      </c>
      <c r="I14" s="6">
        <v>15.808</v>
      </c>
      <c r="J14" s="6">
        <v>47.076000000000001</v>
      </c>
      <c r="K14" s="6">
        <v>20.513999999999999</v>
      </c>
    </row>
    <row r="15" spans="1:11">
      <c r="A15" s="6">
        <v>12.114000000000001</v>
      </c>
      <c r="B15" s="6">
        <v>10.255000000000001</v>
      </c>
      <c r="C15" s="2">
        <v>47.076000000000001</v>
      </c>
      <c r="D15" s="2">
        <v>14.513999999999999</v>
      </c>
      <c r="E15" s="2">
        <v>16.11</v>
      </c>
      <c r="F15" s="6">
        <v>93.004000000000005</v>
      </c>
      <c r="G15">
        <v>19.009</v>
      </c>
      <c r="H15" s="6">
        <v>11.302</v>
      </c>
      <c r="I15" s="6">
        <v>15.929</v>
      </c>
      <c r="J15" s="6">
        <v>84.305000000000007</v>
      </c>
      <c r="K15" s="6">
        <v>40.07</v>
      </c>
    </row>
    <row r="16" spans="1:11">
      <c r="A16" s="6">
        <v>12.3</v>
      </c>
      <c r="B16" s="6">
        <v>10.29</v>
      </c>
      <c r="C16" s="2">
        <v>66.034000000000006</v>
      </c>
      <c r="D16" s="2">
        <v>15</v>
      </c>
      <c r="E16" s="2">
        <v>16.559999999999999</v>
      </c>
      <c r="F16" s="6">
        <v>93.087999999999994</v>
      </c>
      <c r="G16">
        <v>40.07</v>
      </c>
      <c r="H16" s="6">
        <v>11.303000000000001</v>
      </c>
      <c r="I16" s="6">
        <v>15.945</v>
      </c>
      <c r="J16" s="6">
        <v>93</v>
      </c>
      <c r="K16" s="6">
        <v>41.040999999999997</v>
      </c>
    </row>
    <row r="17" spans="1:11">
      <c r="A17" s="6">
        <v>12.33</v>
      </c>
      <c r="B17" s="6">
        <v>10.308</v>
      </c>
      <c r="C17" s="2">
        <v>66.034999999999997</v>
      </c>
      <c r="D17" s="2">
        <v>15.224</v>
      </c>
      <c r="E17" s="2">
        <v>17</v>
      </c>
      <c r="F17" s="6">
        <v>93.113</v>
      </c>
      <c r="G17">
        <v>43</v>
      </c>
      <c r="H17" s="6">
        <v>11.307</v>
      </c>
      <c r="I17" s="6">
        <v>17.184999999999999</v>
      </c>
      <c r="J17" s="6">
        <v>93.225999999999999</v>
      </c>
      <c r="K17" s="6">
        <v>42</v>
      </c>
    </row>
    <row r="18" spans="1:11">
      <c r="A18" s="6">
        <v>12.42</v>
      </c>
      <c r="B18" s="2">
        <v>10.31</v>
      </c>
      <c r="C18" s="2">
        <v>66.201999999999998</v>
      </c>
      <c r="D18" s="2">
        <v>15.914999999999999</v>
      </c>
      <c r="E18" s="2">
        <v>43.000999999999998</v>
      </c>
      <c r="F18" s="6">
        <v>93.113</v>
      </c>
      <c r="G18">
        <v>43.000999999999998</v>
      </c>
      <c r="H18" s="6">
        <v>11.313000000000001</v>
      </c>
      <c r="I18" s="6">
        <v>40.07</v>
      </c>
      <c r="J18" s="6">
        <v>93.233000000000004</v>
      </c>
      <c r="K18" s="6">
        <v>42.040999999999997</v>
      </c>
    </row>
    <row r="19" spans="1:11">
      <c r="A19" s="6">
        <v>12.430999999999999</v>
      </c>
      <c r="B19" s="6">
        <v>10.311999999999999</v>
      </c>
      <c r="C19" s="2">
        <v>66.509</v>
      </c>
      <c r="D19" s="2">
        <v>15.929</v>
      </c>
      <c r="E19" s="2">
        <v>43.002000000000002</v>
      </c>
      <c r="F19" s="6">
        <v>93.114999999999995</v>
      </c>
      <c r="G19">
        <v>43.008000000000003</v>
      </c>
      <c r="H19" s="6">
        <v>11.609</v>
      </c>
      <c r="I19" s="6">
        <v>43.000999999999998</v>
      </c>
      <c r="J19" s="6">
        <v>93.241</v>
      </c>
      <c r="K19" s="6">
        <v>43</v>
      </c>
    </row>
    <row r="20" spans="1:11">
      <c r="A20" s="6">
        <v>12.63</v>
      </c>
      <c r="B20" s="6">
        <v>10.324999999999999</v>
      </c>
      <c r="C20" s="2">
        <v>84.116</v>
      </c>
      <c r="D20" s="2">
        <v>16</v>
      </c>
      <c r="E20" s="2">
        <v>47.040999999999997</v>
      </c>
      <c r="F20" s="6">
        <v>93.120999999999995</v>
      </c>
      <c r="G20">
        <v>43.008000000000003</v>
      </c>
      <c r="H20" s="6">
        <v>11.611000000000001</v>
      </c>
      <c r="I20" s="6">
        <v>43.002000000000002</v>
      </c>
      <c r="J20" s="6">
        <v>93.242000000000004</v>
      </c>
      <c r="K20" s="6">
        <v>43.000999999999998</v>
      </c>
    </row>
    <row r="21" spans="1:11">
      <c r="A21" s="6">
        <v>12.8</v>
      </c>
      <c r="B21" s="6">
        <v>10.593</v>
      </c>
      <c r="C21" s="2">
        <v>84.12</v>
      </c>
      <c r="D21" s="2">
        <v>16.524999999999999</v>
      </c>
      <c r="E21" s="2">
        <v>47.05</v>
      </c>
      <c r="F21" s="6">
        <v>93.162000000000006</v>
      </c>
      <c r="G21">
        <v>47</v>
      </c>
      <c r="H21" s="6">
        <v>12</v>
      </c>
      <c r="I21" s="6">
        <v>45</v>
      </c>
      <c r="J21" s="6">
        <v>93.242999999999995</v>
      </c>
      <c r="K21" s="6">
        <v>43.002000000000002</v>
      </c>
    </row>
    <row r="22" spans="1:11">
      <c r="A22" s="6">
        <v>12.901</v>
      </c>
      <c r="B22" s="6">
        <v>10.612</v>
      </c>
      <c r="C22" s="2">
        <v>84.129000000000005</v>
      </c>
      <c r="D22" s="2">
        <v>16.559999999999999</v>
      </c>
      <c r="E22" s="2">
        <v>47.07</v>
      </c>
      <c r="F22" s="6">
        <v>93.177999999999997</v>
      </c>
      <c r="G22">
        <v>47</v>
      </c>
      <c r="H22" s="6">
        <v>12.3</v>
      </c>
      <c r="I22" s="6">
        <v>45.301000000000002</v>
      </c>
      <c r="J22" s="6">
        <v>93.272999999999996</v>
      </c>
      <c r="K22" s="6">
        <v>43.003</v>
      </c>
    </row>
    <row r="23" spans="1:11">
      <c r="A23" s="6">
        <v>12.91</v>
      </c>
      <c r="B23" s="6">
        <v>10.614000000000001</v>
      </c>
      <c r="C23" s="2">
        <v>84.132999999999996</v>
      </c>
      <c r="D23" s="2">
        <v>16.562000000000001</v>
      </c>
      <c r="E23" s="2">
        <v>47.073999999999998</v>
      </c>
      <c r="F23" s="6">
        <v>93.177999999999997</v>
      </c>
      <c r="G23">
        <v>47.040999999999997</v>
      </c>
      <c r="H23" s="6">
        <v>12.42</v>
      </c>
      <c r="I23" s="6">
        <v>47</v>
      </c>
      <c r="J23" s="6">
        <v>93.278999999999996</v>
      </c>
      <c r="K23" s="6">
        <v>43.008000000000003</v>
      </c>
    </row>
    <row r="24" spans="1:11">
      <c r="A24" s="6">
        <v>14.506</v>
      </c>
      <c r="B24" s="6">
        <v>10.680999999999999</v>
      </c>
      <c r="C24" s="2">
        <v>84.183999999999997</v>
      </c>
      <c r="D24" s="2">
        <v>16.565999999999999</v>
      </c>
      <c r="E24" s="2">
        <v>47.075000000000003</v>
      </c>
      <c r="F24" s="6">
        <v>93.188999999999993</v>
      </c>
      <c r="G24">
        <v>47.040999999999997</v>
      </c>
      <c r="H24" s="6">
        <v>12.430999999999999</v>
      </c>
      <c r="I24" s="6">
        <v>47.040999999999997</v>
      </c>
      <c r="J24" s="6">
        <v>93.281999999999996</v>
      </c>
      <c r="K24" s="6">
        <v>43.009</v>
      </c>
    </row>
    <row r="25" spans="1:11">
      <c r="A25" s="6">
        <v>14.906000000000001</v>
      </c>
      <c r="B25" s="6">
        <v>10.685</v>
      </c>
      <c r="C25" s="2">
        <v>84.2</v>
      </c>
      <c r="D25" s="2">
        <v>16.71</v>
      </c>
      <c r="E25" s="2">
        <v>47.076000000000001</v>
      </c>
      <c r="F25" s="6">
        <v>93.225999999999999</v>
      </c>
      <c r="G25">
        <v>47.048999999999999</v>
      </c>
      <c r="H25" s="6">
        <v>12.63</v>
      </c>
      <c r="I25" s="6">
        <v>47.048999999999999</v>
      </c>
      <c r="J25" s="6">
        <v>93.307000000000002</v>
      </c>
      <c r="K25" s="6">
        <v>43.012</v>
      </c>
    </row>
    <row r="26" spans="1:11">
      <c r="A26" s="6">
        <v>15.087</v>
      </c>
      <c r="B26" s="2">
        <v>10.760999999999999</v>
      </c>
      <c r="C26" s="2">
        <v>84.325000000000003</v>
      </c>
      <c r="D26" s="2">
        <v>16.725999999999999</v>
      </c>
      <c r="E26" s="2">
        <v>53.243000000000002</v>
      </c>
      <c r="F26" s="6">
        <v>93.225999999999999</v>
      </c>
      <c r="G26">
        <v>47.048999999999999</v>
      </c>
      <c r="H26" s="6">
        <v>12.8</v>
      </c>
      <c r="I26" s="6">
        <v>47.05</v>
      </c>
      <c r="J26" s="6">
        <v>93.31</v>
      </c>
      <c r="K26" s="6">
        <v>47</v>
      </c>
    </row>
    <row r="27" spans="1:11">
      <c r="A27" s="6">
        <v>15.506</v>
      </c>
      <c r="B27" s="6">
        <v>10.782</v>
      </c>
      <c r="C27" s="2">
        <v>93</v>
      </c>
      <c r="D27" s="2">
        <v>16.751000000000001</v>
      </c>
      <c r="E27" s="2">
        <v>59.006999999999998</v>
      </c>
      <c r="F27" s="6">
        <v>93.242000000000004</v>
      </c>
      <c r="G27">
        <v>47.05</v>
      </c>
      <c r="H27" s="6">
        <v>12.91</v>
      </c>
      <c r="I27" s="6">
        <v>47.07</v>
      </c>
      <c r="J27" s="6">
        <v>93.361000000000004</v>
      </c>
      <c r="K27" s="6">
        <v>47.040999999999997</v>
      </c>
    </row>
    <row r="28" spans="1:11">
      <c r="A28" s="6">
        <v>15.65</v>
      </c>
      <c r="B28" s="6">
        <v>10.856999999999999</v>
      </c>
      <c r="C28" s="2">
        <v>93.113</v>
      </c>
      <c r="D28" s="2">
        <v>17</v>
      </c>
      <c r="E28" s="2">
        <v>66.034000000000006</v>
      </c>
      <c r="F28" s="6">
        <v>93.247</v>
      </c>
      <c r="G28">
        <v>47.05</v>
      </c>
      <c r="H28" s="6">
        <v>14</v>
      </c>
      <c r="I28" s="6">
        <v>47.073999999999998</v>
      </c>
      <c r="J28" s="6">
        <v>93.375</v>
      </c>
      <c r="K28" s="6">
        <v>47.048999999999999</v>
      </c>
    </row>
    <row r="29" spans="1:11">
      <c r="A29" s="6">
        <v>15.667999999999999</v>
      </c>
      <c r="B29" s="6">
        <v>10.858000000000001</v>
      </c>
      <c r="C29" s="2">
        <v>93.114000000000004</v>
      </c>
      <c r="D29" s="2">
        <v>19.021999999999998</v>
      </c>
      <c r="E29" s="2">
        <v>66.201999999999998</v>
      </c>
      <c r="F29" s="6">
        <v>93.247</v>
      </c>
      <c r="G29">
        <v>47.07</v>
      </c>
      <c r="H29" s="6">
        <v>14.510999999999999</v>
      </c>
      <c r="I29" s="6">
        <v>47.076000000000001</v>
      </c>
      <c r="J29" s="6">
        <v>93.388999999999996</v>
      </c>
      <c r="K29" s="6">
        <v>47.05</v>
      </c>
    </row>
    <row r="30" spans="1:11">
      <c r="A30" s="6">
        <v>15.805</v>
      </c>
      <c r="B30" s="6">
        <v>10.865</v>
      </c>
      <c r="C30" s="2">
        <v>93.137</v>
      </c>
      <c r="D30" s="2">
        <v>19.402000000000001</v>
      </c>
      <c r="E30" s="2">
        <v>81.117000000000004</v>
      </c>
      <c r="F30" s="6">
        <v>93.263999999999996</v>
      </c>
      <c r="G30">
        <v>47.07</v>
      </c>
      <c r="H30" s="6">
        <v>14.513999999999999</v>
      </c>
      <c r="I30" s="6">
        <v>47.078000000000003</v>
      </c>
      <c r="J30" s="6">
        <v>93.39</v>
      </c>
      <c r="K30" s="6">
        <v>47.07</v>
      </c>
    </row>
    <row r="31" spans="1:11">
      <c r="A31" s="6">
        <v>15.807</v>
      </c>
      <c r="B31" s="6">
        <v>10.866</v>
      </c>
      <c r="C31" s="2">
        <v>93.156999999999996</v>
      </c>
      <c r="D31" s="2">
        <v>20.108000000000001</v>
      </c>
      <c r="E31" s="2">
        <v>84</v>
      </c>
      <c r="F31" s="6">
        <v>93.263999999999996</v>
      </c>
      <c r="G31">
        <v>47.073999999999998</v>
      </c>
      <c r="H31" s="6">
        <v>14.704000000000001</v>
      </c>
      <c r="I31" s="6">
        <v>47.082000000000001</v>
      </c>
      <c r="J31" s="6">
        <v>93.393000000000001</v>
      </c>
      <c r="K31" s="6">
        <v>47.073999999999998</v>
      </c>
    </row>
    <row r="32" spans="1:11">
      <c r="A32" s="6">
        <v>15.808</v>
      </c>
      <c r="B32" s="6">
        <v>10.867000000000001</v>
      </c>
      <c r="C32" s="2">
        <v>93.173000000000002</v>
      </c>
      <c r="D32" s="2">
        <v>43.000999999999998</v>
      </c>
      <c r="E32" s="2">
        <v>84.116</v>
      </c>
      <c r="F32" s="6">
        <v>93.286000000000001</v>
      </c>
      <c r="G32">
        <v>47.073999999999998</v>
      </c>
      <c r="H32" s="6">
        <v>14.901</v>
      </c>
      <c r="I32" s="6">
        <v>66</v>
      </c>
      <c r="J32" s="6">
        <v>93.394000000000005</v>
      </c>
      <c r="K32" s="6">
        <v>47.075000000000003</v>
      </c>
    </row>
    <row r="33" spans="1:11">
      <c r="A33" s="6">
        <v>15.81</v>
      </c>
      <c r="B33" s="6">
        <v>10.89</v>
      </c>
      <c r="C33" s="2">
        <v>93.188999999999993</v>
      </c>
      <c r="D33" s="2">
        <v>45</v>
      </c>
      <c r="E33" s="2">
        <v>84.153000000000006</v>
      </c>
      <c r="F33" s="6">
        <v>93.307000000000002</v>
      </c>
      <c r="G33">
        <v>47.075000000000003</v>
      </c>
      <c r="H33" s="6">
        <v>15</v>
      </c>
      <c r="I33" s="6">
        <v>66.034000000000006</v>
      </c>
      <c r="J33" s="6">
        <v>93.399000000000001</v>
      </c>
      <c r="K33" s="6">
        <v>47.076000000000001</v>
      </c>
    </row>
    <row r="34" spans="1:11">
      <c r="A34" s="6">
        <v>15.816000000000001</v>
      </c>
      <c r="B34" s="6">
        <v>10.904999999999999</v>
      </c>
      <c r="C34" s="2">
        <v>93.191000000000003</v>
      </c>
      <c r="D34" s="2">
        <v>45.024000000000001</v>
      </c>
      <c r="E34" s="2">
        <v>93.361000000000004</v>
      </c>
      <c r="F34" s="6">
        <v>93.307000000000002</v>
      </c>
      <c r="G34">
        <v>47.076000000000001</v>
      </c>
      <c r="H34" s="6">
        <v>15.506</v>
      </c>
      <c r="I34" s="6">
        <v>66.509</v>
      </c>
      <c r="J34" s="6">
        <v>93.4</v>
      </c>
      <c r="K34" s="6">
        <v>47.081000000000003</v>
      </c>
    </row>
    <row r="35" spans="1:11">
      <c r="A35" s="6">
        <v>15.929</v>
      </c>
      <c r="B35" s="6">
        <v>10.912000000000001</v>
      </c>
      <c r="C35" s="2">
        <v>93.212999999999994</v>
      </c>
      <c r="D35" s="2">
        <v>45.024999999999999</v>
      </c>
      <c r="E35" s="2">
        <v>97.108000000000004</v>
      </c>
      <c r="F35" s="6">
        <v>93.358000000000004</v>
      </c>
      <c r="G35">
        <v>47.076000000000001</v>
      </c>
      <c r="H35" s="6">
        <v>15.622999999999999</v>
      </c>
      <c r="I35" s="6">
        <v>66.513999999999996</v>
      </c>
      <c r="J35" s="6">
        <v>93.700999999999993</v>
      </c>
      <c r="K35" s="6">
        <v>47.082000000000001</v>
      </c>
    </row>
    <row r="36" spans="1:11">
      <c r="A36" s="6">
        <v>15.945</v>
      </c>
      <c r="B36" s="6">
        <v>10.913</v>
      </c>
      <c r="C36" s="2">
        <v>93.224000000000004</v>
      </c>
      <c r="D36" s="2">
        <v>45.128999999999998</v>
      </c>
      <c r="E36" s="2">
        <v>99.998999999999995</v>
      </c>
      <c r="F36" s="6">
        <v>93.358000000000004</v>
      </c>
      <c r="G36">
        <v>47.078000000000003</v>
      </c>
      <c r="H36" s="6">
        <v>15.631</v>
      </c>
      <c r="I36" s="6">
        <v>66.606999999999999</v>
      </c>
      <c r="J36" s="6">
        <v>93.778999999999996</v>
      </c>
      <c r="K36" s="6">
        <v>47.1</v>
      </c>
    </row>
    <row r="37" spans="1:11">
      <c r="A37" s="6">
        <v>17.184999999999999</v>
      </c>
      <c r="B37" s="6">
        <v>10.961</v>
      </c>
      <c r="C37" s="2">
        <v>93.225999999999999</v>
      </c>
      <c r="D37" s="2">
        <v>45.16</v>
      </c>
      <c r="F37" s="6">
        <v>93.358999999999995</v>
      </c>
      <c r="G37">
        <v>66.509</v>
      </c>
      <c r="H37" s="6">
        <v>15.808</v>
      </c>
      <c r="I37" s="6">
        <v>81.049000000000007</v>
      </c>
      <c r="J37" s="6">
        <v>93.837000000000003</v>
      </c>
      <c r="K37" s="6">
        <v>66</v>
      </c>
    </row>
    <row r="38" spans="1:11">
      <c r="A38" s="6">
        <v>19</v>
      </c>
      <c r="B38" s="2">
        <v>10.999000000000001</v>
      </c>
      <c r="C38" s="2">
        <v>93.242000000000004</v>
      </c>
      <c r="D38" s="2">
        <v>45.161000000000001</v>
      </c>
      <c r="F38" s="6">
        <v>93.358999999999995</v>
      </c>
      <c r="G38">
        <v>66.95</v>
      </c>
      <c r="H38" s="6">
        <v>15.929</v>
      </c>
      <c r="I38" s="6">
        <v>84.031000000000006</v>
      </c>
      <c r="J38" s="6">
        <v>93.846999999999994</v>
      </c>
      <c r="K38" s="6">
        <v>66.034000000000006</v>
      </c>
    </row>
    <row r="39" spans="1:11">
      <c r="A39" s="6">
        <v>19.408000000000001</v>
      </c>
      <c r="B39" s="2">
        <v>11</v>
      </c>
      <c r="C39" s="2">
        <v>93.242999999999995</v>
      </c>
      <c r="D39" s="2">
        <v>45.161999999999999</v>
      </c>
      <c r="F39" s="6">
        <v>93.361000000000004</v>
      </c>
      <c r="G39">
        <v>66.950999999999993</v>
      </c>
      <c r="H39" s="6">
        <v>16</v>
      </c>
      <c r="I39" s="6">
        <v>84.12</v>
      </c>
      <c r="J39" s="6">
        <v>93.858999999999995</v>
      </c>
      <c r="K39" s="6">
        <v>66.201999999999998</v>
      </c>
    </row>
    <row r="40" spans="1:11">
      <c r="A40" s="6">
        <v>20.2</v>
      </c>
      <c r="B40" s="2">
        <v>11.02</v>
      </c>
      <c r="C40" s="2">
        <v>93.272999999999996</v>
      </c>
      <c r="D40" s="2">
        <v>45.162999999999997</v>
      </c>
      <c r="F40" s="6">
        <v>93.361000000000004</v>
      </c>
      <c r="G40">
        <v>81.049000000000007</v>
      </c>
      <c r="H40" s="6">
        <v>16.123000000000001</v>
      </c>
      <c r="I40" s="6">
        <v>84.305000000000007</v>
      </c>
      <c r="J40" s="6">
        <v>93.864000000000004</v>
      </c>
      <c r="K40" s="6">
        <v>66.509</v>
      </c>
    </row>
    <row r="41" spans="1:11">
      <c r="A41" s="6">
        <v>20.701000000000001</v>
      </c>
      <c r="B41" s="2">
        <v>11.3</v>
      </c>
      <c r="C41" s="2">
        <v>93.278999999999996</v>
      </c>
      <c r="D41" s="2">
        <v>45.164000000000001</v>
      </c>
      <c r="F41" s="6">
        <v>93.375</v>
      </c>
      <c r="G41">
        <v>84</v>
      </c>
      <c r="H41" s="6">
        <v>16.524999999999999</v>
      </c>
      <c r="I41" s="6">
        <v>93</v>
      </c>
      <c r="J41" s="6">
        <v>93.864999999999995</v>
      </c>
      <c r="K41" s="6">
        <v>77.006</v>
      </c>
    </row>
    <row r="42" spans="1:11">
      <c r="A42" s="6">
        <v>40.07</v>
      </c>
      <c r="B42" s="2">
        <v>11.307</v>
      </c>
      <c r="C42" s="2">
        <v>93.283000000000001</v>
      </c>
      <c r="D42" s="2">
        <v>45.167999999999999</v>
      </c>
      <c r="F42" s="6">
        <v>93.388999999999996</v>
      </c>
      <c r="G42">
        <v>84.001999999999995</v>
      </c>
      <c r="H42" s="6">
        <v>16.606999999999999</v>
      </c>
      <c r="I42" s="6">
        <v>93.061000000000007</v>
      </c>
      <c r="J42" s="6">
        <v>93.866</v>
      </c>
      <c r="K42" s="6">
        <v>77.007000000000005</v>
      </c>
    </row>
    <row r="43" spans="1:11">
      <c r="A43" s="6">
        <v>43</v>
      </c>
      <c r="B43" s="6">
        <v>11.459</v>
      </c>
      <c r="C43" s="2">
        <v>93.307000000000002</v>
      </c>
      <c r="D43" s="2">
        <v>45.168999999999997</v>
      </c>
      <c r="F43" s="6">
        <v>93.393000000000001</v>
      </c>
      <c r="G43">
        <v>84.001999999999995</v>
      </c>
      <c r="H43" s="6">
        <v>16.71</v>
      </c>
      <c r="I43" s="6">
        <v>93.113</v>
      </c>
      <c r="J43" s="6">
        <v>93.989000000000004</v>
      </c>
      <c r="K43" s="6">
        <v>77.007999999999996</v>
      </c>
    </row>
    <row r="44" spans="1:11">
      <c r="A44" s="6">
        <v>43.000999999999998</v>
      </c>
      <c r="B44" s="2">
        <v>11.481</v>
      </c>
      <c r="C44" s="2">
        <v>93.31</v>
      </c>
      <c r="D44" s="2">
        <v>45.307000000000002</v>
      </c>
      <c r="F44" s="6">
        <v>93.393000000000001</v>
      </c>
      <c r="G44">
        <v>84.019000000000005</v>
      </c>
      <c r="H44" s="6">
        <v>16.710999999999999</v>
      </c>
      <c r="I44" s="6">
        <v>93.120999999999995</v>
      </c>
      <c r="J44" s="6">
        <v>97.061000000000007</v>
      </c>
      <c r="K44" s="6">
        <v>81</v>
      </c>
    </row>
    <row r="45" spans="1:11">
      <c r="A45" s="6">
        <v>43.002000000000002</v>
      </c>
      <c r="B45" s="6">
        <v>11.481999999999999</v>
      </c>
      <c r="C45" s="2">
        <v>93.33</v>
      </c>
      <c r="D45" s="2">
        <v>47</v>
      </c>
      <c r="F45" s="6">
        <v>93.399000000000001</v>
      </c>
      <c r="G45">
        <v>84.021000000000001</v>
      </c>
      <c r="H45" s="6">
        <v>17</v>
      </c>
      <c r="I45" s="6">
        <v>93.156999999999996</v>
      </c>
      <c r="J45" s="6">
        <v>97.103999999999999</v>
      </c>
      <c r="K45" s="6">
        <v>81.027000000000001</v>
      </c>
    </row>
    <row r="46" spans="1:11">
      <c r="A46" s="6">
        <v>43.008000000000003</v>
      </c>
      <c r="B46" s="6">
        <v>11.483000000000001</v>
      </c>
      <c r="C46" s="2">
        <v>93.358999999999995</v>
      </c>
      <c r="D46" s="2">
        <v>47.040999999999997</v>
      </c>
      <c r="F46" s="6">
        <v>93.408000000000001</v>
      </c>
      <c r="G46">
        <v>84.021000000000001</v>
      </c>
      <c r="H46" s="6">
        <v>17.257999999999999</v>
      </c>
      <c r="I46" s="6">
        <v>93.212999999999994</v>
      </c>
      <c r="J46" s="6">
        <v>98.012</v>
      </c>
      <c r="K46" s="6">
        <v>81.049000000000007</v>
      </c>
    </row>
    <row r="47" spans="1:11">
      <c r="A47" s="6">
        <v>45</v>
      </c>
      <c r="B47" s="6">
        <v>11.557</v>
      </c>
      <c r="C47" s="2">
        <v>93.361000000000004</v>
      </c>
      <c r="D47" s="2">
        <v>47.048999999999999</v>
      </c>
      <c r="F47" s="6">
        <v>93.411000000000001</v>
      </c>
      <c r="G47">
        <v>84.031000000000006</v>
      </c>
      <c r="H47" s="6">
        <v>17.268000000000001</v>
      </c>
      <c r="I47" s="6">
        <v>93.242000000000004</v>
      </c>
      <c r="J47" s="6">
        <v>99.998999999999995</v>
      </c>
      <c r="K47" s="6">
        <v>81.057000000000002</v>
      </c>
    </row>
    <row r="48" spans="1:11">
      <c r="A48" s="6">
        <v>45.05</v>
      </c>
      <c r="B48" s="6">
        <v>11.601000000000001</v>
      </c>
      <c r="C48" s="2">
        <v>93.375</v>
      </c>
      <c r="D48" s="2">
        <v>47.05</v>
      </c>
      <c r="F48" s="6">
        <v>93.411000000000001</v>
      </c>
      <c r="G48">
        <v>84.043999999999997</v>
      </c>
      <c r="H48" s="6">
        <v>19.009</v>
      </c>
      <c r="I48" s="6">
        <v>93.272999999999996</v>
      </c>
      <c r="K48" s="6">
        <v>81.087000000000003</v>
      </c>
    </row>
    <row r="49" spans="1:11">
      <c r="A49" s="6">
        <v>45.301000000000002</v>
      </c>
      <c r="B49" s="6">
        <v>11.603</v>
      </c>
      <c r="C49" s="2">
        <v>93.388999999999996</v>
      </c>
      <c r="D49" s="2">
        <v>47.07</v>
      </c>
      <c r="F49" s="6">
        <v>93.513000000000005</v>
      </c>
      <c r="G49">
        <v>84.046999999999997</v>
      </c>
      <c r="H49" s="6">
        <v>19.013999999999999</v>
      </c>
      <c r="I49" s="6">
        <v>93.278999999999996</v>
      </c>
      <c r="K49" s="6">
        <v>81.088999999999999</v>
      </c>
    </row>
    <row r="50" spans="1:11">
      <c r="A50" s="6">
        <v>47</v>
      </c>
      <c r="B50" s="2">
        <v>11.609</v>
      </c>
      <c r="C50" s="2">
        <v>93.393000000000001</v>
      </c>
      <c r="D50" s="2">
        <v>47.073999999999998</v>
      </c>
      <c r="F50" s="6">
        <v>93.700999999999993</v>
      </c>
      <c r="G50">
        <v>84.082999999999998</v>
      </c>
      <c r="H50" s="6">
        <v>19.414999999999999</v>
      </c>
      <c r="I50" s="6">
        <v>93.281999999999996</v>
      </c>
      <c r="K50" s="6">
        <v>81.113</v>
      </c>
    </row>
    <row r="51" spans="1:11">
      <c r="A51" s="6">
        <v>47.040999999999997</v>
      </c>
      <c r="B51" s="2">
        <v>11.611000000000001</v>
      </c>
      <c r="C51" s="2">
        <v>93.406999999999996</v>
      </c>
      <c r="D51" s="2">
        <v>47.075000000000003</v>
      </c>
      <c r="F51" s="6">
        <v>93.700999999999993</v>
      </c>
      <c r="G51">
        <v>84.082999999999998</v>
      </c>
      <c r="H51" s="6">
        <v>20.2</v>
      </c>
      <c r="I51" s="6">
        <v>93.296000000000006</v>
      </c>
      <c r="K51" s="6">
        <v>81.117000000000004</v>
      </c>
    </row>
    <row r="52" spans="1:11">
      <c r="A52" s="6">
        <v>47.048999999999999</v>
      </c>
      <c r="B52" s="2">
        <v>11.619</v>
      </c>
      <c r="C52" s="2">
        <v>93.433000000000007</v>
      </c>
      <c r="D52" s="2">
        <v>47.076000000000001</v>
      </c>
      <c r="F52" s="6">
        <v>93.858999999999995</v>
      </c>
      <c r="G52">
        <v>84.116</v>
      </c>
      <c r="H52" s="6">
        <v>20.219000000000001</v>
      </c>
      <c r="I52" s="6">
        <v>93.307000000000002</v>
      </c>
      <c r="K52" s="6">
        <v>81.120999999999995</v>
      </c>
    </row>
    <row r="53" spans="1:11">
      <c r="A53" s="6">
        <v>47.05</v>
      </c>
      <c r="B53" s="6">
        <v>11.62</v>
      </c>
      <c r="C53" s="2">
        <v>93.531000000000006</v>
      </c>
      <c r="D53" s="2">
        <v>47.08</v>
      </c>
      <c r="F53" s="6">
        <v>93.866</v>
      </c>
      <c r="G53">
        <v>84.116</v>
      </c>
      <c r="H53" s="6">
        <v>42</v>
      </c>
      <c r="I53" s="6">
        <v>93.308000000000007</v>
      </c>
      <c r="K53" s="6">
        <v>84.049000000000007</v>
      </c>
    </row>
    <row r="54" spans="1:11">
      <c r="A54" s="6">
        <v>47.07</v>
      </c>
      <c r="B54" s="2">
        <v>12</v>
      </c>
      <c r="C54" s="2">
        <v>93.658000000000001</v>
      </c>
      <c r="D54" s="2">
        <v>66</v>
      </c>
      <c r="F54" s="6">
        <v>93.866</v>
      </c>
      <c r="G54">
        <v>84.12</v>
      </c>
      <c r="H54" s="6">
        <v>43</v>
      </c>
      <c r="I54" s="6">
        <v>93.31</v>
      </c>
      <c r="K54" s="6">
        <v>84.063999999999993</v>
      </c>
    </row>
    <row r="55" spans="1:11">
      <c r="A55" s="6">
        <v>47.070999999999998</v>
      </c>
      <c r="B55" s="2">
        <v>12.114000000000001</v>
      </c>
      <c r="C55" s="2">
        <v>93.700999999999993</v>
      </c>
      <c r="D55" s="2">
        <v>66.034000000000006</v>
      </c>
      <c r="F55" s="6">
        <v>93.867000000000004</v>
      </c>
      <c r="G55">
        <v>84.12</v>
      </c>
      <c r="H55" s="6">
        <v>43.000999999999998</v>
      </c>
      <c r="I55" s="6">
        <v>93.375</v>
      </c>
      <c r="K55" s="6">
        <v>84.12</v>
      </c>
    </row>
    <row r="56" spans="1:11">
      <c r="A56" s="6">
        <v>47.073999999999998</v>
      </c>
      <c r="B56" s="2">
        <v>12.3</v>
      </c>
      <c r="C56" s="2">
        <v>93.822000000000003</v>
      </c>
      <c r="D56" s="2">
        <v>66.034999999999997</v>
      </c>
      <c r="F56" s="6">
        <v>93.867000000000004</v>
      </c>
      <c r="G56">
        <v>84.149000000000001</v>
      </c>
      <c r="H56" s="6">
        <v>43.002000000000002</v>
      </c>
      <c r="I56" s="6">
        <v>93.388999999999996</v>
      </c>
      <c r="K56" s="6">
        <v>84.2</v>
      </c>
    </row>
    <row r="57" spans="1:11">
      <c r="A57" s="6">
        <v>47.075000000000003</v>
      </c>
      <c r="B57" s="6">
        <v>12.33</v>
      </c>
      <c r="C57" s="2">
        <v>93.837000000000003</v>
      </c>
      <c r="D57" s="2">
        <v>66.201999999999998</v>
      </c>
      <c r="F57" s="6">
        <v>99.998999999999995</v>
      </c>
      <c r="G57">
        <v>84.194999999999993</v>
      </c>
      <c r="H57" s="6">
        <v>43.008000000000003</v>
      </c>
      <c r="I57" s="6">
        <v>93.393000000000001</v>
      </c>
      <c r="K57" s="6">
        <v>84.305000000000007</v>
      </c>
    </row>
    <row r="58" spans="1:11">
      <c r="A58" s="6">
        <v>47.076000000000001</v>
      </c>
      <c r="B58" s="2">
        <v>12.351000000000001</v>
      </c>
      <c r="C58" s="2">
        <v>93.846000000000004</v>
      </c>
      <c r="D58" s="2">
        <v>66.510999999999996</v>
      </c>
      <c r="G58">
        <v>84.194999999999993</v>
      </c>
      <c r="H58" s="6">
        <v>43.009</v>
      </c>
      <c r="I58" s="6">
        <v>93.394000000000005</v>
      </c>
      <c r="K58" s="6">
        <v>93.120999999999995</v>
      </c>
    </row>
    <row r="59" spans="1:11">
      <c r="A59" s="6">
        <v>47.078000000000003</v>
      </c>
      <c r="B59" s="2">
        <v>12.42</v>
      </c>
      <c r="C59" s="2">
        <v>93.846999999999994</v>
      </c>
      <c r="D59" s="2">
        <v>66.715999999999994</v>
      </c>
      <c r="G59">
        <v>84.305000000000007</v>
      </c>
      <c r="H59" s="6">
        <v>45</v>
      </c>
      <c r="I59" s="6">
        <v>93.394999999999996</v>
      </c>
      <c r="K59" s="6">
        <v>93.286000000000001</v>
      </c>
    </row>
    <row r="60" spans="1:11">
      <c r="A60" s="6">
        <v>47.079000000000001</v>
      </c>
      <c r="B60" s="2">
        <v>12.430999999999999</v>
      </c>
      <c r="C60" s="2">
        <v>93.852999999999994</v>
      </c>
      <c r="D60" s="2">
        <v>84.016000000000005</v>
      </c>
      <c r="G60">
        <v>84.305000000000007</v>
      </c>
      <c r="H60" s="6">
        <v>45.024000000000001</v>
      </c>
      <c r="I60" s="6">
        <v>93.396000000000001</v>
      </c>
      <c r="K60" s="6">
        <v>93.361000000000004</v>
      </c>
    </row>
    <row r="61" spans="1:11">
      <c r="A61" s="6">
        <v>47.08</v>
      </c>
      <c r="B61" s="6">
        <v>12.44</v>
      </c>
      <c r="C61" s="2">
        <v>93.855000000000004</v>
      </c>
      <c r="D61" s="2">
        <v>84.031000000000006</v>
      </c>
      <c r="G61">
        <v>84.323999999999998</v>
      </c>
      <c r="H61" s="6">
        <v>45.024999999999999</v>
      </c>
      <c r="I61" s="6">
        <v>93.397999999999996</v>
      </c>
      <c r="K61" s="6">
        <v>93.700999999999993</v>
      </c>
    </row>
    <row r="62" spans="1:11">
      <c r="A62" s="6">
        <v>47.082000000000001</v>
      </c>
      <c r="B62" s="6">
        <v>12.551</v>
      </c>
      <c r="C62" s="2">
        <v>93.855999999999995</v>
      </c>
      <c r="D62" s="2">
        <v>84.116</v>
      </c>
      <c r="G62">
        <v>84.323999999999998</v>
      </c>
      <c r="H62" s="6">
        <v>45.13</v>
      </c>
      <c r="I62" s="6">
        <v>93.399000000000001</v>
      </c>
      <c r="K62" s="6">
        <v>93.846000000000004</v>
      </c>
    </row>
    <row r="63" spans="1:11">
      <c r="A63" s="6">
        <v>47.1</v>
      </c>
      <c r="B63" s="6">
        <v>12.552</v>
      </c>
      <c r="C63" s="2">
        <v>93.858999999999995</v>
      </c>
      <c r="D63" s="2">
        <v>84.165999999999997</v>
      </c>
      <c r="G63">
        <v>84.325000000000003</v>
      </c>
      <c r="H63" s="6">
        <v>45.149000000000001</v>
      </c>
      <c r="I63" s="6">
        <v>93.700999999999993</v>
      </c>
      <c r="K63" s="6">
        <v>93.858999999999995</v>
      </c>
    </row>
    <row r="64" spans="1:11">
      <c r="A64" s="6">
        <v>47.505000000000003</v>
      </c>
      <c r="B64" s="6">
        <v>12.553000000000001</v>
      </c>
      <c r="C64" s="2">
        <v>93.864999999999995</v>
      </c>
      <c r="D64" s="2">
        <v>84.298000000000002</v>
      </c>
      <c r="G64">
        <v>84.325000000000003</v>
      </c>
      <c r="H64" s="6">
        <v>45.161999999999999</v>
      </c>
      <c r="I64" s="6">
        <v>93.701999999999998</v>
      </c>
      <c r="K64" s="6">
        <v>97</v>
      </c>
    </row>
    <row r="65" spans="1:11">
      <c r="A65" s="6">
        <v>47.74</v>
      </c>
      <c r="B65" s="2">
        <v>12.63</v>
      </c>
      <c r="C65" s="2">
        <v>93.866</v>
      </c>
      <c r="D65" s="2">
        <v>84.305000000000007</v>
      </c>
      <c r="G65">
        <v>84.326999999999998</v>
      </c>
      <c r="H65" s="6">
        <v>45.162999999999997</v>
      </c>
      <c r="I65" s="6">
        <v>93.822000000000003</v>
      </c>
      <c r="K65" s="6">
        <v>97.061999999999998</v>
      </c>
    </row>
    <row r="66" spans="1:11">
      <c r="A66" s="6">
        <v>66</v>
      </c>
      <c r="B66" s="6">
        <v>12.631</v>
      </c>
      <c r="C66" s="2">
        <v>93.879000000000005</v>
      </c>
      <c r="D66" s="2">
        <v>84.367000000000004</v>
      </c>
      <c r="G66">
        <v>84.334000000000003</v>
      </c>
      <c r="H66" s="6">
        <v>45.164000000000001</v>
      </c>
      <c r="I66" s="6">
        <v>93.846000000000004</v>
      </c>
      <c r="K66" s="6">
        <v>99.998999999999995</v>
      </c>
    </row>
    <row r="67" spans="1:11">
      <c r="A67" s="6">
        <v>66.034000000000006</v>
      </c>
      <c r="B67" s="2">
        <v>12.8</v>
      </c>
      <c r="C67" s="2">
        <v>93.91</v>
      </c>
      <c r="D67" s="2">
        <v>84.927999999999997</v>
      </c>
      <c r="G67">
        <v>84.335999999999999</v>
      </c>
      <c r="H67" s="6">
        <v>45.301000000000002</v>
      </c>
      <c r="I67" s="6">
        <v>93.846999999999994</v>
      </c>
    </row>
    <row r="68" spans="1:11">
      <c r="A68" s="6">
        <v>66.037000000000006</v>
      </c>
      <c r="B68" s="2">
        <v>12.901</v>
      </c>
      <c r="C68" s="2">
        <v>93.924999999999997</v>
      </c>
      <c r="D68" s="2">
        <v>90.4</v>
      </c>
      <c r="G68">
        <v>84.335999999999999</v>
      </c>
      <c r="H68" s="6">
        <v>45.307000000000002</v>
      </c>
      <c r="I68" s="6">
        <v>93.852999999999994</v>
      </c>
    </row>
    <row r="69" spans="1:11">
      <c r="A69" s="6">
        <v>66.201999999999998</v>
      </c>
      <c r="B69" s="2">
        <v>12.901999999999999</v>
      </c>
      <c r="C69" s="2">
        <v>93.927999999999997</v>
      </c>
      <c r="D69" s="2">
        <v>93</v>
      </c>
      <c r="G69">
        <v>84.341999999999999</v>
      </c>
      <c r="H69" s="6">
        <v>45.311999999999998</v>
      </c>
      <c r="I69" s="6">
        <v>93.855000000000004</v>
      </c>
    </row>
    <row r="70" spans="1:11">
      <c r="A70" s="6">
        <v>66.509</v>
      </c>
      <c r="B70" s="2">
        <v>12.91</v>
      </c>
      <c r="C70" s="2">
        <v>93.989000000000004</v>
      </c>
      <c r="D70" s="2">
        <v>93.004000000000005</v>
      </c>
      <c r="G70">
        <v>84.35</v>
      </c>
      <c r="H70" s="6">
        <v>45.313000000000002</v>
      </c>
      <c r="I70" s="6">
        <v>93.855999999999995</v>
      </c>
    </row>
    <row r="71" spans="1:11">
      <c r="A71" s="6">
        <v>66.513000000000005</v>
      </c>
      <c r="B71" s="2">
        <v>14</v>
      </c>
      <c r="C71" s="2">
        <v>98</v>
      </c>
      <c r="D71" s="2">
        <v>93.134</v>
      </c>
      <c r="G71">
        <v>84.35</v>
      </c>
      <c r="H71" s="6">
        <v>45.4</v>
      </c>
      <c r="I71" s="6">
        <v>93.858999999999995</v>
      </c>
    </row>
    <row r="72" spans="1:11">
      <c r="A72" s="6">
        <v>66.513999999999996</v>
      </c>
      <c r="B72" s="2">
        <v>14.513999999999999</v>
      </c>
      <c r="C72" s="2">
        <v>98.001000000000005</v>
      </c>
      <c r="D72" s="2">
        <v>93.225999999999999</v>
      </c>
      <c r="G72">
        <v>84.363</v>
      </c>
      <c r="H72" s="6">
        <v>47</v>
      </c>
      <c r="I72" s="6">
        <v>93.866</v>
      </c>
    </row>
    <row r="73" spans="1:11">
      <c r="A73" s="6">
        <v>66.516000000000005</v>
      </c>
      <c r="B73" s="2">
        <v>14.901</v>
      </c>
      <c r="C73" s="2">
        <v>98.012</v>
      </c>
      <c r="D73" s="2">
        <v>93.233000000000004</v>
      </c>
      <c r="G73">
        <v>84.364999999999995</v>
      </c>
      <c r="H73" s="6">
        <v>47.040999999999997</v>
      </c>
      <c r="I73" s="6">
        <v>97.004999999999995</v>
      </c>
    </row>
    <row r="74" spans="1:11">
      <c r="A74" s="6">
        <v>66.606999999999999</v>
      </c>
      <c r="B74" s="2">
        <v>15</v>
      </c>
      <c r="C74" s="2">
        <v>99.99</v>
      </c>
      <c r="D74" s="2">
        <v>93.241</v>
      </c>
      <c r="G74">
        <v>84.364999999999995</v>
      </c>
      <c r="H74" s="6">
        <v>47.045999999999999</v>
      </c>
      <c r="I74" s="6">
        <v>99.998999999999995</v>
      </c>
    </row>
    <row r="75" spans="1:11">
      <c r="A75" s="6">
        <v>66.715999999999994</v>
      </c>
      <c r="B75" s="6">
        <v>15.114000000000001</v>
      </c>
      <c r="C75" s="2">
        <v>99.998999999999995</v>
      </c>
      <c r="D75" s="2">
        <v>93.242000000000004</v>
      </c>
      <c r="G75">
        <v>84.366</v>
      </c>
      <c r="H75" s="6">
        <v>47.048999999999999</v>
      </c>
    </row>
    <row r="76" spans="1:11">
      <c r="A76" s="6">
        <v>66.950999999999993</v>
      </c>
      <c r="B76" s="6">
        <v>15.407999999999999</v>
      </c>
      <c r="D76" s="2">
        <v>93.242999999999995</v>
      </c>
      <c r="G76">
        <v>84.366</v>
      </c>
      <c r="H76" s="6">
        <v>47.05</v>
      </c>
    </row>
    <row r="77" spans="1:11">
      <c r="A77" s="6">
        <v>77.007000000000005</v>
      </c>
      <c r="B77" s="2">
        <v>15.506</v>
      </c>
      <c r="D77" s="2">
        <v>93.272999999999996</v>
      </c>
      <c r="G77">
        <v>84.367000000000004</v>
      </c>
      <c r="H77" s="6">
        <v>47.07</v>
      </c>
    </row>
    <row r="78" spans="1:11">
      <c r="A78" s="6">
        <v>77.007999999999996</v>
      </c>
      <c r="B78" s="2">
        <v>15.507</v>
      </c>
      <c r="D78" s="2">
        <v>93.278999999999996</v>
      </c>
      <c r="G78">
        <v>84.367000000000004</v>
      </c>
      <c r="H78" s="6">
        <v>47.073999999999998</v>
      </c>
    </row>
    <row r="79" spans="1:11">
      <c r="A79" s="6">
        <v>81</v>
      </c>
      <c r="B79" s="6">
        <v>15.814</v>
      </c>
      <c r="D79" s="2">
        <v>93.281999999999996</v>
      </c>
      <c r="G79">
        <v>84.405000000000001</v>
      </c>
      <c r="H79" s="6">
        <v>47.075000000000003</v>
      </c>
    </row>
    <row r="80" spans="1:11">
      <c r="A80" s="6">
        <v>81.049000000000007</v>
      </c>
      <c r="B80" s="6">
        <v>15.819000000000001</v>
      </c>
      <c r="D80" s="2">
        <v>93.283000000000001</v>
      </c>
      <c r="G80">
        <v>84.411000000000001</v>
      </c>
      <c r="H80" s="6">
        <v>47.076000000000001</v>
      </c>
    </row>
    <row r="81" spans="1:8">
      <c r="A81" s="6">
        <v>81.063999999999993</v>
      </c>
      <c r="B81" s="2">
        <v>15.929</v>
      </c>
      <c r="D81" s="2">
        <v>93.286000000000001</v>
      </c>
      <c r="G81">
        <v>84.411000000000001</v>
      </c>
      <c r="H81" s="6">
        <v>47.078000000000003</v>
      </c>
    </row>
    <row r="82" spans="1:8">
      <c r="A82" s="6">
        <v>81.087000000000003</v>
      </c>
      <c r="B82" s="6">
        <v>16.82</v>
      </c>
      <c r="D82" s="2">
        <v>93.307000000000002</v>
      </c>
      <c r="G82">
        <v>93.004000000000005</v>
      </c>
      <c r="H82" s="6">
        <v>47.079000000000001</v>
      </c>
    </row>
    <row r="83" spans="1:8">
      <c r="A83" s="6">
        <v>81.088999999999999</v>
      </c>
      <c r="B83" s="2">
        <v>17.257999999999999</v>
      </c>
      <c r="D83" s="2">
        <v>93.31</v>
      </c>
      <c r="G83">
        <v>93.113</v>
      </c>
      <c r="H83" s="6">
        <v>47.085999999999999</v>
      </c>
    </row>
    <row r="84" spans="1:8">
      <c r="A84" s="6">
        <v>81.103999999999999</v>
      </c>
      <c r="B84" s="2">
        <v>17.259</v>
      </c>
      <c r="D84" s="2">
        <v>93.361000000000004</v>
      </c>
      <c r="G84">
        <v>93.120999999999995</v>
      </c>
      <c r="H84" s="6">
        <v>47.1</v>
      </c>
    </row>
    <row r="85" spans="1:8">
      <c r="A85" s="6">
        <v>81.113</v>
      </c>
      <c r="B85" s="2">
        <v>17.268000000000001</v>
      </c>
      <c r="D85" s="2">
        <v>93.375</v>
      </c>
      <c r="G85">
        <v>93.242000000000004</v>
      </c>
      <c r="H85" s="6">
        <v>59.006999999999998</v>
      </c>
    </row>
    <row r="86" spans="1:8">
      <c r="A86" s="6">
        <v>81.117000000000004</v>
      </c>
      <c r="B86" s="2">
        <v>17.501999999999999</v>
      </c>
      <c r="D86" s="2">
        <v>93.388999999999996</v>
      </c>
      <c r="G86">
        <v>93.296999999999997</v>
      </c>
      <c r="H86" s="6">
        <v>66</v>
      </c>
    </row>
    <row r="87" spans="1:8">
      <c r="A87" s="6">
        <v>84</v>
      </c>
      <c r="B87" s="2">
        <v>19.009</v>
      </c>
      <c r="D87" s="2">
        <v>93.39</v>
      </c>
      <c r="G87">
        <v>93.57</v>
      </c>
      <c r="H87" s="6">
        <v>66.034000000000006</v>
      </c>
    </row>
    <row r="88" spans="1:8">
      <c r="A88" s="6">
        <v>84.031000000000006</v>
      </c>
      <c r="B88" s="6">
        <v>19.027000000000001</v>
      </c>
      <c r="D88" s="2">
        <v>93.393000000000001</v>
      </c>
      <c r="G88">
        <v>93.57</v>
      </c>
      <c r="H88" s="6">
        <v>66.034999999999997</v>
      </c>
    </row>
    <row r="89" spans="1:8">
      <c r="A89" s="6">
        <v>84.12</v>
      </c>
      <c r="B89" s="6">
        <v>19.030999999999999</v>
      </c>
      <c r="D89" s="2">
        <v>93.394000000000005</v>
      </c>
      <c r="G89">
        <v>93.6</v>
      </c>
      <c r="H89" s="6">
        <v>66.037000000000006</v>
      </c>
    </row>
    <row r="90" spans="1:8">
      <c r="A90" s="6">
        <v>84.2</v>
      </c>
      <c r="B90" s="6">
        <v>19.033000000000001</v>
      </c>
      <c r="D90" s="2">
        <v>93.394999999999996</v>
      </c>
      <c r="G90">
        <v>93.6</v>
      </c>
      <c r="H90" s="6">
        <v>66.201999999999998</v>
      </c>
    </row>
    <row r="91" spans="1:8">
      <c r="A91" s="6">
        <v>84.305000000000007</v>
      </c>
      <c r="B91" s="2">
        <v>19.501000000000001</v>
      </c>
      <c r="D91" s="2">
        <v>93.399000000000001</v>
      </c>
      <c r="G91">
        <v>93.700999999999993</v>
      </c>
      <c r="H91" s="6">
        <v>66.424000000000007</v>
      </c>
    </row>
    <row r="92" spans="1:8">
      <c r="A92" s="6">
        <v>84.335999999999999</v>
      </c>
      <c r="B92" s="2">
        <v>20</v>
      </c>
      <c r="D92" s="2">
        <v>93.4</v>
      </c>
      <c r="G92">
        <v>93.700999999999993</v>
      </c>
      <c r="H92" s="6">
        <v>66.509</v>
      </c>
    </row>
    <row r="93" spans="1:8">
      <c r="A93" s="6">
        <v>84.366</v>
      </c>
      <c r="B93" s="2">
        <v>20.108000000000001</v>
      </c>
      <c r="D93" s="2">
        <v>93.700999999999993</v>
      </c>
      <c r="G93">
        <v>93.858999999999995</v>
      </c>
      <c r="H93" s="6">
        <v>66.510999999999996</v>
      </c>
    </row>
    <row r="94" spans="1:8">
      <c r="A94" s="6">
        <v>84.367000000000004</v>
      </c>
      <c r="B94" s="6">
        <v>20.11</v>
      </c>
      <c r="D94" s="2">
        <v>93.778999999999996</v>
      </c>
      <c r="G94">
        <v>93.858999999999995</v>
      </c>
      <c r="H94" s="6">
        <v>66.606999999999999</v>
      </c>
    </row>
    <row r="95" spans="1:8">
      <c r="A95" s="6">
        <v>93</v>
      </c>
      <c r="B95" s="2">
        <v>20.2</v>
      </c>
      <c r="D95" s="2">
        <v>93.837000000000003</v>
      </c>
      <c r="G95">
        <v>93.864999999999995</v>
      </c>
      <c r="H95" s="6">
        <v>66.707999999999998</v>
      </c>
    </row>
    <row r="96" spans="1:8">
      <c r="A96" s="6">
        <v>93.061000000000007</v>
      </c>
      <c r="B96" s="2">
        <v>20.204999999999998</v>
      </c>
      <c r="D96" s="2">
        <v>93.846999999999994</v>
      </c>
      <c r="G96">
        <v>93.989000000000004</v>
      </c>
      <c r="H96" s="6">
        <v>66.715999999999994</v>
      </c>
    </row>
    <row r="97" spans="1:8">
      <c r="A97" s="6">
        <v>93.113</v>
      </c>
      <c r="B97" s="2">
        <v>20.215</v>
      </c>
      <c r="D97" s="2">
        <v>93.858999999999995</v>
      </c>
      <c r="G97">
        <v>93.989000000000004</v>
      </c>
      <c r="H97" s="6">
        <v>66.716999999999999</v>
      </c>
    </row>
    <row r="98" spans="1:8">
      <c r="A98" s="6">
        <v>93.114999999999995</v>
      </c>
      <c r="B98" s="2">
        <v>20.300999999999998</v>
      </c>
      <c r="D98" s="2">
        <v>93.864000000000004</v>
      </c>
      <c r="G98">
        <v>94</v>
      </c>
      <c r="H98" s="6">
        <v>66.930999999999997</v>
      </c>
    </row>
    <row r="99" spans="1:8">
      <c r="A99" s="6">
        <v>93.120999999999995</v>
      </c>
      <c r="B99" s="2">
        <v>20.312999999999999</v>
      </c>
      <c r="D99" s="2">
        <v>93.864999999999995</v>
      </c>
      <c r="G99">
        <v>94.004999999999995</v>
      </c>
      <c r="H99" s="6">
        <v>66.95</v>
      </c>
    </row>
    <row r="100" spans="1:8">
      <c r="A100" s="6">
        <v>93.143000000000001</v>
      </c>
      <c r="B100" s="6">
        <v>20.32</v>
      </c>
      <c r="D100" s="2">
        <v>93.866</v>
      </c>
      <c r="G100">
        <v>94.006</v>
      </c>
      <c r="H100" s="6">
        <v>77.007000000000005</v>
      </c>
    </row>
    <row r="101" spans="1:8">
      <c r="A101" s="6">
        <v>93.156999999999996</v>
      </c>
      <c r="B101" s="2">
        <v>20.513999999999999</v>
      </c>
      <c r="D101" s="2">
        <v>93.989000000000004</v>
      </c>
      <c r="G101">
        <v>98</v>
      </c>
      <c r="H101" s="6">
        <v>81</v>
      </c>
    </row>
    <row r="102" spans="1:8">
      <c r="A102" s="6">
        <v>93.171999999999997</v>
      </c>
      <c r="B102" s="2">
        <v>20.701000000000001</v>
      </c>
      <c r="D102" s="2">
        <v>94.004999999999995</v>
      </c>
      <c r="G102">
        <v>98.012</v>
      </c>
      <c r="H102" s="6">
        <v>81.040999999999997</v>
      </c>
    </row>
    <row r="103" spans="1:8">
      <c r="A103" s="6">
        <v>93.212999999999994</v>
      </c>
      <c r="B103" s="6">
        <v>20.72</v>
      </c>
      <c r="D103" s="2">
        <v>97.01</v>
      </c>
      <c r="G103">
        <v>98.012</v>
      </c>
      <c r="H103" s="6">
        <v>81.049000000000007</v>
      </c>
    </row>
    <row r="104" spans="1:8">
      <c r="A104" s="6">
        <v>93.242000000000004</v>
      </c>
      <c r="B104" s="6">
        <v>20.724</v>
      </c>
      <c r="D104" s="2">
        <v>97.061000000000007</v>
      </c>
      <c r="G104">
        <v>99.998999999999995</v>
      </c>
      <c r="H104" s="6">
        <v>81.063999999999993</v>
      </c>
    </row>
    <row r="105" spans="1:8">
      <c r="A105" s="6">
        <v>93.272999999999996</v>
      </c>
      <c r="B105" s="2">
        <v>20.905999999999999</v>
      </c>
      <c r="D105" s="2">
        <v>97.103999999999999</v>
      </c>
      <c r="G105">
        <v>99.998999999999995</v>
      </c>
      <c r="H105" s="6">
        <v>81.085999999999999</v>
      </c>
    </row>
    <row r="106" spans="1:8">
      <c r="A106" s="6">
        <v>93.278999999999996</v>
      </c>
      <c r="B106" s="2">
        <v>20.931000000000001</v>
      </c>
      <c r="D106" s="2">
        <v>97.108000000000004</v>
      </c>
      <c r="G106" s="2"/>
      <c r="H106" s="6">
        <v>81.087000000000003</v>
      </c>
    </row>
    <row r="107" spans="1:8">
      <c r="A107" s="6">
        <v>93.281999999999996</v>
      </c>
      <c r="B107" s="6">
        <v>23.010999999999999</v>
      </c>
      <c r="D107" s="2">
        <v>98</v>
      </c>
      <c r="G107" s="6"/>
      <c r="H107" s="6">
        <v>81.088999999999999</v>
      </c>
    </row>
    <row r="108" spans="1:8">
      <c r="A108" s="6">
        <v>93.286000000000001</v>
      </c>
      <c r="B108" s="2">
        <v>40.07</v>
      </c>
      <c r="D108" s="2">
        <v>98.001000000000005</v>
      </c>
      <c r="G108" s="2"/>
      <c r="H108" s="6">
        <v>81.103999999999999</v>
      </c>
    </row>
    <row r="109" spans="1:8">
      <c r="A109" s="6">
        <v>93.296000000000006</v>
      </c>
      <c r="B109" s="2">
        <v>41.040999999999997</v>
      </c>
      <c r="D109" s="2">
        <v>98.012</v>
      </c>
      <c r="G109" s="2"/>
      <c r="H109" s="6">
        <v>81.117000000000004</v>
      </c>
    </row>
    <row r="110" spans="1:8">
      <c r="A110" s="6">
        <v>93.307000000000002</v>
      </c>
      <c r="B110" s="2">
        <v>42</v>
      </c>
      <c r="D110" s="2">
        <v>99.99</v>
      </c>
      <c r="G110" s="2"/>
      <c r="H110" s="6">
        <v>81.120999999999995</v>
      </c>
    </row>
    <row r="111" spans="1:8">
      <c r="A111" s="6">
        <v>93.308000000000007</v>
      </c>
      <c r="B111" s="2">
        <v>42.040999999999997</v>
      </c>
      <c r="D111" s="2">
        <v>99.998999999999995</v>
      </c>
      <c r="G111" s="2"/>
      <c r="H111" s="6">
        <v>81.129000000000005</v>
      </c>
    </row>
    <row r="112" spans="1:8">
      <c r="A112" s="6">
        <v>93.31</v>
      </c>
      <c r="B112" s="2">
        <v>43</v>
      </c>
      <c r="G112" s="2"/>
      <c r="H112" s="6">
        <v>81.135000000000005</v>
      </c>
    </row>
    <row r="113" spans="1:8">
      <c r="A113" s="6">
        <v>93.33</v>
      </c>
      <c r="B113" s="2">
        <v>43.000999999999998</v>
      </c>
      <c r="G113" s="2"/>
      <c r="H113" s="6">
        <v>81.135999999999996</v>
      </c>
    </row>
    <row r="114" spans="1:8">
      <c r="A114" s="6">
        <v>93.375</v>
      </c>
      <c r="B114" s="2">
        <v>43.002000000000002</v>
      </c>
      <c r="G114" s="2"/>
      <c r="H114" s="6">
        <v>84</v>
      </c>
    </row>
    <row r="115" spans="1:8">
      <c r="A115" s="6">
        <v>93.388999999999996</v>
      </c>
      <c r="B115" s="2">
        <v>43.003</v>
      </c>
      <c r="G115" s="2"/>
      <c r="H115" s="6">
        <v>84.031000000000006</v>
      </c>
    </row>
    <row r="116" spans="1:8">
      <c r="A116" s="6">
        <v>93.393000000000001</v>
      </c>
      <c r="B116" s="2">
        <v>43.008000000000003</v>
      </c>
      <c r="G116" s="2"/>
      <c r="H116" s="6">
        <v>84.042000000000002</v>
      </c>
    </row>
    <row r="117" spans="1:8">
      <c r="A117" s="6">
        <v>93.394000000000005</v>
      </c>
      <c r="B117" s="2">
        <v>43.009</v>
      </c>
      <c r="G117" s="2"/>
      <c r="H117" s="6">
        <v>84.043999999999997</v>
      </c>
    </row>
    <row r="118" spans="1:8">
      <c r="A118" s="6">
        <v>93.394999999999996</v>
      </c>
      <c r="B118" s="2">
        <v>43.012</v>
      </c>
      <c r="G118" s="2"/>
      <c r="H118" s="6">
        <v>84.046999999999997</v>
      </c>
    </row>
    <row r="119" spans="1:8">
      <c r="A119" s="6">
        <v>93.396000000000001</v>
      </c>
      <c r="B119" s="2">
        <v>45</v>
      </c>
      <c r="G119" s="2"/>
      <c r="H119" s="6">
        <v>84.066000000000003</v>
      </c>
    </row>
    <row r="120" spans="1:8">
      <c r="A120" s="6">
        <v>93.397999999999996</v>
      </c>
      <c r="B120" s="2">
        <v>45.149000000000001</v>
      </c>
      <c r="G120" s="2"/>
      <c r="H120" s="6">
        <v>84.116</v>
      </c>
    </row>
    <row r="121" spans="1:8">
      <c r="A121" s="6">
        <v>93.399000000000001</v>
      </c>
      <c r="B121" s="2">
        <v>47</v>
      </c>
      <c r="G121" s="2"/>
      <c r="H121" s="6">
        <v>84.12</v>
      </c>
    </row>
    <row r="122" spans="1:8">
      <c r="A122" s="6">
        <v>93.700999999999993</v>
      </c>
      <c r="B122" s="2">
        <v>47.040999999999997</v>
      </c>
      <c r="G122" s="2"/>
      <c r="H122" s="6">
        <v>84.141000000000005</v>
      </c>
    </row>
    <row r="123" spans="1:8">
      <c r="A123" s="6">
        <v>93.701999999999998</v>
      </c>
      <c r="B123" s="2">
        <v>47.048999999999999</v>
      </c>
      <c r="G123" s="2"/>
      <c r="H123" s="6">
        <v>84.149000000000001</v>
      </c>
    </row>
    <row r="124" spans="1:8">
      <c r="A124" s="6">
        <v>93.822000000000003</v>
      </c>
      <c r="B124" s="2">
        <v>47.05</v>
      </c>
      <c r="G124" s="2"/>
      <c r="H124" s="6">
        <v>84.165999999999997</v>
      </c>
    </row>
    <row r="125" spans="1:8">
      <c r="A125" s="6">
        <v>93.838999999999999</v>
      </c>
      <c r="B125" s="2">
        <v>47.07</v>
      </c>
      <c r="G125" s="2"/>
      <c r="H125" s="6">
        <v>84.183999999999997</v>
      </c>
    </row>
    <row r="126" spans="1:8">
      <c r="A126" s="6">
        <v>93.846000000000004</v>
      </c>
      <c r="B126" s="2">
        <v>47.073999999999998</v>
      </c>
      <c r="G126" s="2"/>
      <c r="H126" s="6">
        <v>84.216999999999999</v>
      </c>
    </row>
    <row r="127" spans="1:8">
      <c r="A127" s="6">
        <v>93.846999999999994</v>
      </c>
      <c r="B127" s="2">
        <v>47.075000000000003</v>
      </c>
      <c r="G127" s="2"/>
      <c r="H127" s="6">
        <v>84.305000000000007</v>
      </c>
    </row>
    <row r="128" spans="1:8">
      <c r="A128" s="6">
        <v>93.852999999999994</v>
      </c>
      <c r="B128" s="2">
        <v>47.076000000000001</v>
      </c>
      <c r="G128" s="2"/>
      <c r="H128" s="6">
        <v>84.334000000000003</v>
      </c>
    </row>
    <row r="129" spans="1:8">
      <c r="A129" s="6">
        <v>93.855000000000004</v>
      </c>
      <c r="B129" s="2">
        <v>47.078000000000003</v>
      </c>
      <c r="G129" s="2"/>
      <c r="H129" s="6">
        <v>84.335999999999999</v>
      </c>
    </row>
    <row r="130" spans="1:8">
      <c r="A130" s="6">
        <v>93.855999999999995</v>
      </c>
      <c r="B130" s="2">
        <v>47.08</v>
      </c>
      <c r="G130" s="2"/>
      <c r="H130" s="6">
        <v>84.372</v>
      </c>
    </row>
    <row r="131" spans="1:8">
      <c r="A131" s="6">
        <v>93.858999999999995</v>
      </c>
      <c r="B131" s="2">
        <v>47.081000000000003</v>
      </c>
      <c r="G131" s="2"/>
      <c r="H131" s="6">
        <v>84.378</v>
      </c>
    </row>
    <row r="132" spans="1:8">
      <c r="A132" s="6">
        <v>93.866</v>
      </c>
      <c r="B132" s="2">
        <v>47.082000000000001</v>
      </c>
      <c r="G132" s="2"/>
      <c r="H132" s="6">
        <v>84.384</v>
      </c>
    </row>
    <row r="133" spans="1:8">
      <c r="A133" s="6">
        <v>93.938999999999993</v>
      </c>
      <c r="B133" s="6">
        <v>47.082999999999998</v>
      </c>
      <c r="G133" s="6"/>
      <c r="H133" s="6">
        <v>90.4</v>
      </c>
    </row>
    <row r="134" spans="1:8">
      <c r="A134" s="6">
        <v>93.983999999999995</v>
      </c>
      <c r="B134" s="2">
        <v>47.1</v>
      </c>
      <c r="G134" s="2"/>
      <c r="H134" s="6">
        <v>93</v>
      </c>
    </row>
    <row r="135" spans="1:8">
      <c r="A135" s="6">
        <v>97.004999999999995</v>
      </c>
      <c r="B135" s="2">
        <v>66</v>
      </c>
      <c r="G135" s="2"/>
      <c r="H135" s="6">
        <v>93.004000000000005</v>
      </c>
    </row>
    <row r="136" spans="1:8">
      <c r="A136" s="6">
        <v>97.076999999999998</v>
      </c>
      <c r="B136" s="2">
        <v>66.001000000000005</v>
      </c>
      <c r="G136" s="2"/>
      <c r="H136" s="6">
        <v>93.015000000000001</v>
      </c>
    </row>
    <row r="137" spans="1:8">
      <c r="A137" s="6">
        <v>98</v>
      </c>
      <c r="B137" s="2">
        <v>66.034000000000006</v>
      </c>
      <c r="G137" s="2"/>
      <c r="H137" s="6">
        <v>93.061000000000007</v>
      </c>
    </row>
    <row r="138" spans="1:8">
      <c r="A138" s="6">
        <v>98.001000000000005</v>
      </c>
      <c r="B138" s="2">
        <v>66.037000000000006</v>
      </c>
      <c r="G138" s="2"/>
      <c r="H138" s="6">
        <v>93.087999999999994</v>
      </c>
    </row>
    <row r="139" spans="1:8">
      <c r="A139" s="6">
        <v>98.012</v>
      </c>
      <c r="B139" s="2">
        <v>66.201999999999998</v>
      </c>
      <c r="G139" s="2"/>
      <c r="H139" s="6">
        <v>93.113</v>
      </c>
    </row>
    <row r="140" spans="1:8">
      <c r="A140" s="6">
        <v>99.998999999999995</v>
      </c>
      <c r="B140" s="2">
        <v>66.424000000000007</v>
      </c>
      <c r="G140" s="2"/>
      <c r="H140" s="6">
        <v>93.143000000000001</v>
      </c>
    </row>
    <row r="141" spans="1:8">
      <c r="B141" s="2">
        <v>66.509</v>
      </c>
      <c r="G141" s="2"/>
      <c r="H141" s="6">
        <v>93.156999999999996</v>
      </c>
    </row>
    <row r="142" spans="1:8">
      <c r="B142" s="2">
        <v>66.510999999999996</v>
      </c>
      <c r="G142" s="2"/>
      <c r="H142" s="6">
        <v>93.191000000000003</v>
      </c>
    </row>
    <row r="143" spans="1:8">
      <c r="B143" s="2">
        <v>66.513000000000005</v>
      </c>
      <c r="G143" s="2"/>
      <c r="H143" s="6">
        <v>93.242999999999995</v>
      </c>
    </row>
    <row r="144" spans="1:8">
      <c r="B144" s="6">
        <v>66.513999999999996</v>
      </c>
      <c r="G144" s="6"/>
      <c r="H144" s="6">
        <v>93.263999999999996</v>
      </c>
    </row>
    <row r="145" spans="2:8">
      <c r="B145" s="2">
        <v>66.605000000000004</v>
      </c>
      <c r="G145" s="2"/>
      <c r="H145" s="6">
        <v>93.278999999999996</v>
      </c>
    </row>
    <row r="146" spans="2:8">
      <c r="B146" s="2">
        <v>66.611000000000004</v>
      </c>
      <c r="G146" s="2"/>
      <c r="H146" s="6">
        <v>93.307000000000002</v>
      </c>
    </row>
    <row r="147" spans="2:8">
      <c r="B147" s="2">
        <v>66.707999999999998</v>
      </c>
      <c r="G147" s="2"/>
      <c r="H147" s="6">
        <v>93.31</v>
      </c>
    </row>
    <row r="148" spans="2:8">
      <c r="B148" s="2">
        <v>66.716999999999999</v>
      </c>
      <c r="G148" s="2"/>
      <c r="H148" s="6">
        <v>93.350999999999999</v>
      </c>
    </row>
    <row r="149" spans="2:8">
      <c r="B149" s="2">
        <v>77.006</v>
      </c>
      <c r="G149" s="2"/>
      <c r="H149" s="6">
        <v>93.358999999999995</v>
      </c>
    </row>
    <row r="150" spans="2:8">
      <c r="B150" s="2">
        <v>77.007000000000005</v>
      </c>
      <c r="G150" s="2"/>
      <c r="H150" s="6">
        <v>93.361000000000004</v>
      </c>
    </row>
    <row r="151" spans="2:8">
      <c r="B151" s="2">
        <v>77.007999999999996</v>
      </c>
      <c r="G151" s="2"/>
      <c r="H151" s="6">
        <v>93.375</v>
      </c>
    </row>
    <row r="152" spans="2:8">
      <c r="B152" s="6">
        <v>77.009</v>
      </c>
      <c r="G152" s="6"/>
      <c r="H152" s="6">
        <v>93.388999999999996</v>
      </c>
    </row>
    <row r="153" spans="2:8">
      <c r="B153" s="2">
        <v>81</v>
      </c>
      <c r="G153" s="2"/>
      <c r="H153" s="6">
        <v>93.393000000000001</v>
      </c>
    </row>
    <row r="154" spans="2:8">
      <c r="B154" s="6">
        <v>81.003</v>
      </c>
      <c r="G154" s="6"/>
      <c r="H154" s="6">
        <v>93.57</v>
      </c>
    </row>
    <row r="155" spans="2:8">
      <c r="B155" s="2">
        <v>81.027000000000001</v>
      </c>
      <c r="G155" s="2"/>
      <c r="H155" s="6">
        <v>93.700999999999993</v>
      </c>
    </row>
    <row r="156" spans="2:8">
      <c r="B156" s="2">
        <v>81.040999999999997</v>
      </c>
      <c r="G156" s="2"/>
      <c r="H156" s="6">
        <v>93.701999999999998</v>
      </c>
    </row>
    <row r="157" spans="2:8">
      <c r="B157" s="2">
        <v>81.049000000000007</v>
      </c>
      <c r="G157" s="2"/>
      <c r="H157" s="6">
        <v>93.71</v>
      </c>
    </row>
    <row r="158" spans="2:8">
      <c r="B158" s="2">
        <v>81.057000000000002</v>
      </c>
      <c r="G158" s="2"/>
      <c r="H158" s="6">
        <v>93.822000000000003</v>
      </c>
    </row>
    <row r="159" spans="2:8">
      <c r="B159" s="2">
        <v>81.063999999999993</v>
      </c>
      <c r="G159" s="2"/>
      <c r="H159" s="6">
        <v>93.855999999999995</v>
      </c>
    </row>
    <row r="160" spans="2:8">
      <c r="B160" s="2">
        <v>81.064999999999998</v>
      </c>
      <c r="G160" s="2"/>
      <c r="H160" s="6">
        <v>93.858999999999995</v>
      </c>
    </row>
    <row r="161" spans="2:8">
      <c r="B161" s="6">
        <v>81.078999999999994</v>
      </c>
      <c r="G161" s="6"/>
      <c r="H161" s="6">
        <v>93.864999999999995</v>
      </c>
    </row>
    <row r="162" spans="2:8">
      <c r="B162" s="2">
        <v>81.085999999999999</v>
      </c>
      <c r="G162" s="2"/>
      <c r="H162" s="6">
        <v>93.867000000000004</v>
      </c>
    </row>
    <row r="163" spans="2:8">
      <c r="B163" s="2">
        <v>81.087000000000003</v>
      </c>
      <c r="G163" s="2"/>
      <c r="H163" s="6">
        <v>94</v>
      </c>
    </row>
    <row r="164" spans="2:8">
      <c r="B164" s="2">
        <v>81.088999999999999</v>
      </c>
      <c r="G164" s="2"/>
      <c r="H164" s="6">
        <v>94.004999999999995</v>
      </c>
    </row>
    <row r="165" spans="2:8">
      <c r="B165" s="2">
        <v>81.103999999999999</v>
      </c>
      <c r="G165" s="2"/>
      <c r="H165" s="6">
        <v>94.006</v>
      </c>
    </row>
    <row r="166" spans="2:8">
      <c r="B166" s="6">
        <v>81.105000000000004</v>
      </c>
      <c r="G166" s="6"/>
      <c r="H166" s="6">
        <v>97.01</v>
      </c>
    </row>
    <row r="167" spans="2:8">
      <c r="B167" s="6">
        <v>81.105999999999995</v>
      </c>
      <c r="G167" s="6"/>
      <c r="H167" s="6">
        <v>97.022999999999996</v>
      </c>
    </row>
    <row r="168" spans="2:8">
      <c r="B168" s="6">
        <v>81.108000000000004</v>
      </c>
      <c r="G168" s="6"/>
      <c r="H168" s="6">
        <v>97.061000000000007</v>
      </c>
    </row>
    <row r="169" spans="2:8">
      <c r="B169" s="2">
        <v>81.113</v>
      </c>
      <c r="G169" s="2"/>
      <c r="H169" s="6">
        <v>97.066999999999993</v>
      </c>
    </row>
    <row r="170" spans="2:8">
      <c r="B170" s="2">
        <v>81.117000000000004</v>
      </c>
      <c r="G170" s="2"/>
      <c r="H170" s="6">
        <v>97.108000000000004</v>
      </c>
    </row>
    <row r="171" spans="2:8">
      <c r="B171" s="6">
        <v>81.119</v>
      </c>
      <c r="G171" s="6"/>
      <c r="H171" s="6">
        <v>98.001000000000005</v>
      </c>
    </row>
    <row r="172" spans="2:8">
      <c r="B172" s="2">
        <v>81.120999999999995</v>
      </c>
      <c r="G172" s="2"/>
      <c r="H172" s="6">
        <v>98.012</v>
      </c>
    </row>
    <row r="173" spans="2:8">
      <c r="B173" s="6">
        <v>81.122</v>
      </c>
      <c r="G173" s="6"/>
      <c r="H173" s="6">
        <v>99.998999999999995</v>
      </c>
    </row>
    <row r="174" spans="2:8">
      <c r="B174" s="6">
        <v>81.126000000000005</v>
      </c>
      <c r="G174" s="6"/>
    </row>
    <row r="175" spans="2:8">
      <c r="B175" s="6">
        <v>81.126999999999995</v>
      </c>
      <c r="G175" s="6"/>
    </row>
    <row r="176" spans="2:8">
      <c r="B176" s="6">
        <v>81.128</v>
      </c>
      <c r="G176" s="6"/>
    </row>
    <row r="177" spans="2:7">
      <c r="B177" s="6">
        <v>81.129000000000005</v>
      </c>
      <c r="G177" s="6"/>
    </row>
    <row r="178" spans="2:7">
      <c r="B178" s="2">
        <v>81.135000000000005</v>
      </c>
      <c r="G178" s="2"/>
    </row>
    <row r="179" spans="2:7">
      <c r="B179" s="6">
        <v>81.213999999999999</v>
      </c>
      <c r="G179" s="6"/>
    </row>
    <row r="180" spans="2:7">
      <c r="B180" s="2">
        <v>84.031000000000006</v>
      </c>
      <c r="G180" s="2"/>
    </row>
    <row r="181" spans="2:7">
      <c r="B181" s="2">
        <v>84.049000000000007</v>
      </c>
      <c r="G181" s="2"/>
    </row>
    <row r="182" spans="2:7">
      <c r="B182" s="2">
        <v>84.063999999999993</v>
      </c>
      <c r="G182" s="2"/>
    </row>
    <row r="183" spans="2:7">
      <c r="B183" s="2">
        <v>84.116</v>
      </c>
      <c r="G183" s="2"/>
    </row>
    <row r="184" spans="2:7">
      <c r="B184" s="2">
        <v>84.12</v>
      </c>
      <c r="G184" s="2"/>
    </row>
    <row r="185" spans="2:7">
      <c r="B185" s="2">
        <v>84.132999999999996</v>
      </c>
      <c r="G185" s="2"/>
    </row>
    <row r="186" spans="2:7">
      <c r="B186" s="2">
        <v>84.2</v>
      </c>
      <c r="G186" s="2"/>
    </row>
    <row r="187" spans="2:7">
      <c r="B187" s="6">
        <v>84.216999999999999</v>
      </c>
      <c r="G187" s="6"/>
    </row>
    <row r="188" spans="2:7">
      <c r="B188" s="2">
        <v>84.305000000000007</v>
      </c>
      <c r="G188" s="2"/>
    </row>
    <row r="189" spans="2:7">
      <c r="B189" s="2">
        <v>84.334000000000003</v>
      </c>
      <c r="G189" s="2"/>
    </row>
    <row r="190" spans="2:7">
      <c r="B190" s="2">
        <v>84.35</v>
      </c>
      <c r="G190" s="2"/>
    </row>
    <row r="191" spans="2:7">
      <c r="B191" s="2">
        <v>84.411000000000001</v>
      </c>
      <c r="G191" s="2"/>
    </row>
    <row r="192" spans="2:7">
      <c r="B192" s="2">
        <v>93</v>
      </c>
      <c r="G192" s="2"/>
    </row>
    <row r="193" spans="2:7">
      <c r="B193" s="2">
        <v>93.061000000000007</v>
      </c>
      <c r="G193" s="2"/>
    </row>
    <row r="194" spans="2:7">
      <c r="B194" s="6">
        <v>93.076999999999998</v>
      </c>
      <c r="G194" s="2"/>
    </row>
    <row r="195" spans="2:7">
      <c r="B195" s="6">
        <v>93.084999999999994</v>
      </c>
      <c r="G195" s="2"/>
    </row>
    <row r="196" spans="2:7">
      <c r="B196" s="2">
        <v>93.113</v>
      </c>
      <c r="G196" s="2"/>
    </row>
    <row r="197" spans="2:7">
      <c r="B197" s="2">
        <v>93.117000000000004</v>
      </c>
      <c r="G197" s="2"/>
    </row>
    <row r="198" spans="2:7">
      <c r="B198" s="2">
        <v>93.120999999999995</v>
      </c>
      <c r="G198" s="2"/>
    </row>
    <row r="199" spans="2:7">
      <c r="B199" s="6">
        <v>93.14</v>
      </c>
      <c r="G199" s="2"/>
    </row>
    <row r="200" spans="2:7">
      <c r="B200" s="6">
        <v>93.171999999999997</v>
      </c>
      <c r="G200" s="2"/>
    </row>
    <row r="201" spans="2:7">
      <c r="B201" s="2">
        <v>93.173000000000002</v>
      </c>
      <c r="G201" s="2"/>
    </row>
    <row r="202" spans="2:7">
      <c r="B202" s="6">
        <v>93.186999999999998</v>
      </c>
      <c r="G202" s="2"/>
    </row>
    <row r="203" spans="2:7">
      <c r="B203" s="6">
        <v>93.224999999999994</v>
      </c>
      <c r="G203" s="2"/>
    </row>
    <row r="204" spans="2:7">
      <c r="B204" s="6">
        <v>93.233000000000004</v>
      </c>
      <c r="G204" s="2"/>
    </row>
    <row r="205" spans="2:7">
      <c r="B205" s="2">
        <v>93.286000000000001</v>
      </c>
      <c r="G205" s="2"/>
    </row>
    <row r="206" spans="2:7">
      <c r="B206" s="2">
        <v>93.307000000000002</v>
      </c>
      <c r="G206" s="2"/>
    </row>
    <row r="207" spans="2:7">
      <c r="B207" s="2">
        <v>93.31</v>
      </c>
      <c r="G207" s="2"/>
    </row>
    <row r="208" spans="2:7">
      <c r="B208" s="6">
        <v>93.313000000000002</v>
      </c>
      <c r="G208" s="2"/>
    </row>
    <row r="209" spans="2:7">
      <c r="B209" s="2">
        <v>93.33</v>
      </c>
      <c r="G209" s="2"/>
    </row>
    <row r="210" spans="2:7">
      <c r="B210" s="6">
        <v>93.35</v>
      </c>
      <c r="G210" s="2"/>
    </row>
    <row r="211" spans="2:7">
      <c r="B211" s="2">
        <v>93.361000000000004</v>
      </c>
      <c r="G211" s="2"/>
    </row>
    <row r="212" spans="2:7">
      <c r="B212" s="2">
        <v>93.375</v>
      </c>
      <c r="G212" s="2"/>
    </row>
    <row r="213" spans="2:7">
      <c r="B213" s="2">
        <v>93.388999999999996</v>
      </c>
      <c r="G213" s="2"/>
    </row>
    <row r="214" spans="2:7">
      <c r="B214" s="2">
        <v>93.394000000000005</v>
      </c>
      <c r="G214" s="2"/>
    </row>
    <row r="215" spans="2:7">
      <c r="B215" s="2">
        <v>93.558000000000007</v>
      </c>
      <c r="G215" s="2"/>
    </row>
    <row r="216" spans="2:7">
      <c r="B216" s="2">
        <v>93.700999999999993</v>
      </c>
      <c r="G216" s="2"/>
    </row>
    <row r="217" spans="2:7">
      <c r="B217" s="2">
        <v>93.701999999999998</v>
      </c>
      <c r="G217" s="2"/>
    </row>
    <row r="218" spans="2:7">
      <c r="B218" s="2">
        <v>93.715000000000003</v>
      </c>
      <c r="G218" s="2"/>
    </row>
    <row r="219" spans="2:7">
      <c r="B219" s="6">
        <v>93.727999999999994</v>
      </c>
      <c r="G219" s="2"/>
    </row>
    <row r="220" spans="2:7">
      <c r="B220" s="2">
        <v>93.846000000000004</v>
      </c>
      <c r="G220" s="2"/>
    </row>
    <row r="221" spans="2:7">
      <c r="B221" s="6">
        <v>93.852000000000004</v>
      </c>
      <c r="G221" s="2"/>
    </row>
    <row r="222" spans="2:7">
      <c r="B222" s="2">
        <v>93.852999999999994</v>
      </c>
      <c r="G222" s="2"/>
    </row>
    <row r="223" spans="2:7">
      <c r="B223" s="2">
        <v>93.855000000000004</v>
      </c>
      <c r="G223" s="2"/>
    </row>
    <row r="224" spans="2:7">
      <c r="B224" s="2">
        <v>93.858999999999995</v>
      </c>
      <c r="G224" s="2"/>
    </row>
    <row r="225" spans="2:7">
      <c r="B225" s="2">
        <v>93.864999999999995</v>
      </c>
      <c r="G225" s="2"/>
    </row>
    <row r="226" spans="2:7">
      <c r="B226" s="2">
        <v>93.918999999999997</v>
      </c>
      <c r="G226" s="2"/>
    </row>
    <row r="227" spans="2:7">
      <c r="B227" s="6">
        <v>93.989000000000004</v>
      </c>
      <c r="G227" s="2"/>
    </row>
    <row r="228" spans="2:7">
      <c r="B228" s="2">
        <v>97</v>
      </c>
      <c r="G228" s="2"/>
    </row>
    <row r="229" spans="2:7">
      <c r="B229" s="2">
        <v>97.004999999999995</v>
      </c>
      <c r="G229" s="2"/>
    </row>
    <row r="230" spans="2:7">
      <c r="B230" s="2">
        <v>97.061000000000007</v>
      </c>
      <c r="G230" s="2"/>
    </row>
    <row r="231" spans="2:7">
      <c r="B231" s="2">
        <v>97.061999999999998</v>
      </c>
      <c r="G231" s="2"/>
    </row>
    <row r="232" spans="2:7">
      <c r="B232" s="6">
        <v>97.076999999999998</v>
      </c>
      <c r="G232" s="2"/>
    </row>
    <row r="233" spans="2:7">
      <c r="B233" s="6">
        <v>97.090999999999994</v>
      </c>
      <c r="G233" s="2"/>
    </row>
    <row r="234" spans="2:7">
      <c r="B234" s="2">
        <v>97.103999999999999</v>
      </c>
      <c r="G234" s="2"/>
    </row>
    <row r="235" spans="2:7">
      <c r="B235" s="2">
        <v>97.108000000000004</v>
      </c>
      <c r="G235" s="2"/>
    </row>
    <row r="236" spans="2:7">
      <c r="B236" s="6">
        <v>97.13</v>
      </c>
      <c r="G236" s="2"/>
    </row>
    <row r="237" spans="2:7">
      <c r="B237" s="2">
        <v>98.001000000000005</v>
      </c>
      <c r="G237" s="2"/>
    </row>
    <row r="238" spans="2:7">
      <c r="B238" s="2">
        <v>99.998999999999995</v>
      </c>
      <c r="G238" s="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3"/>
  <sheetViews>
    <sheetView workbookViewId="0">
      <selection activeCell="C6" sqref="C6"/>
    </sheetView>
  </sheetViews>
  <sheetFormatPr baseColWidth="10" defaultColWidth="11" defaultRowHeight="15" x14ac:dyDescent="0"/>
  <cols>
    <col min="1" max="1" width="30.5" customWidth="1"/>
    <col min="2" max="2" width="13.1640625" customWidth="1"/>
    <col min="3" max="3" width="38.5" customWidth="1"/>
    <col min="5" max="5" width="17.1640625" customWidth="1"/>
  </cols>
  <sheetData>
    <row r="1" spans="1:6">
      <c r="A1" s="17" t="s">
        <v>886</v>
      </c>
      <c r="B1" s="6" t="s">
        <v>887</v>
      </c>
      <c r="C1" s="17" t="s">
        <v>831</v>
      </c>
      <c r="D1" s="17" t="s">
        <v>888</v>
      </c>
      <c r="E1" s="17" t="s">
        <v>889</v>
      </c>
      <c r="F1" s="17" t="s">
        <v>890</v>
      </c>
    </row>
    <row r="2" spans="1:6">
      <c r="A2" s="17" t="s">
        <v>891</v>
      </c>
      <c r="B2" s="6">
        <v>10.000999999999999</v>
      </c>
      <c r="C2" s="17" t="s">
        <v>892</v>
      </c>
      <c r="D2" s="17" t="s">
        <v>893</v>
      </c>
      <c r="E2" s="17" t="s">
        <v>894</v>
      </c>
      <c r="F2" s="17" t="s">
        <v>895</v>
      </c>
    </row>
    <row r="3" spans="1:6">
      <c r="A3" s="17" t="s">
        <v>896</v>
      </c>
      <c r="B3" s="6">
        <v>10.025</v>
      </c>
      <c r="C3" s="17" t="s">
        <v>897</v>
      </c>
      <c r="D3" s="17" t="s">
        <v>898</v>
      </c>
      <c r="E3" s="17" t="s">
        <v>894</v>
      </c>
      <c r="F3" s="17" t="s">
        <v>899</v>
      </c>
    </row>
    <row r="4" spans="1:6">
      <c r="A4" s="17" t="s">
        <v>900</v>
      </c>
      <c r="B4" s="6">
        <v>10.028</v>
      </c>
      <c r="C4" s="17" t="s">
        <v>897</v>
      </c>
      <c r="D4" s="17" t="s">
        <v>901</v>
      </c>
      <c r="E4" s="17" t="s">
        <v>894</v>
      </c>
      <c r="F4" s="17" t="s">
        <v>902</v>
      </c>
    </row>
    <row r="5" spans="1:6">
      <c r="A5" s="17" t="s">
        <v>903</v>
      </c>
      <c r="B5" s="6">
        <v>10.029999999999999</v>
      </c>
      <c r="C5" s="17" t="s">
        <v>897</v>
      </c>
      <c r="D5" s="17" t="s">
        <v>904</v>
      </c>
      <c r="E5" s="17" t="s">
        <v>894</v>
      </c>
      <c r="F5" s="17" t="s">
        <v>905</v>
      </c>
    </row>
    <row r="6" spans="1:6">
      <c r="A6" s="17" t="s">
        <v>906</v>
      </c>
      <c r="B6" s="6">
        <v>10.051</v>
      </c>
      <c r="C6" s="17" t="s">
        <v>907</v>
      </c>
      <c r="D6" s="17" t="s">
        <v>893</v>
      </c>
      <c r="E6" s="17" t="s">
        <v>894</v>
      </c>
      <c r="F6" s="17" t="s">
        <v>908</v>
      </c>
    </row>
    <row r="7" spans="1:6">
      <c r="A7" s="17" t="s">
        <v>909</v>
      </c>
      <c r="B7" s="6">
        <v>10.053000000000001</v>
      </c>
      <c r="C7" s="17" t="s">
        <v>907</v>
      </c>
      <c r="D7" s="17" t="s">
        <v>910</v>
      </c>
      <c r="E7" s="17" t="s">
        <v>894</v>
      </c>
      <c r="F7" s="17" t="s">
        <v>911</v>
      </c>
    </row>
    <row r="8" spans="1:6">
      <c r="A8" s="17" t="s">
        <v>912</v>
      </c>
      <c r="B8" s="6">
        <v>10.054</v>
      </c>
      <c r="C8" s="17" t="s">
        <v>907</v>
      </c>
      <c r="D8" s="17" t="s">
        <v>913</v>
      </c>
      <c r="E8" s="17" t="s">
        <v>894</v>
      </c>
      <c r="F8" s="17" t="s">
        <v>914</v>
      </c>
    </row>
    <row r="9" spans="1:6">
      <c r="A9" s="17" t="s">
        <v>915</v>
      </c>
      <c r="B9" s="6">
        <v>10.055</v>
      </c>
      <c r="C9" s="17" t="s">
        <v>907</v>
      </c>
      <c r="D9" s="17" t="s">
        <v>913</v>
      </c>
      <c r="E9" s="17" t="s">
        <v>894</v>
      </c>
      <c r="F9" s="17" t="s">
        <v>916</v>
      </c>
    </row>
    <row r="10" spans="1:6">
      <c r="A10" s="17" t="s">
        <v>917</v>
      </c>
      <c r="B10" s="6">
        <v>10.055999999999999</v>
      </c>
      <c r="C10" s="17" t="s">
        <v>907</v>
      </c>
      <c r="D10" s="17" t="s">
        <v>913</v>
      </c>
      <c r="E10" s="17" t="s">
        <v>894</v>
      </c>
      <c r="F10" s="17" t="s">
        <v>918</v>
      </c>
    </row>
    <row r="11" spans="1:6">
      <c r="A11" s="17" t="s">
        <v>919</v>
      </c>
      <c r="B11" s="6">
        <v>10.069000000000001</v>
      </c>
      <c r="C11" s="17" t="s">
        <v>907</v>
      </c>
      <c r="D11" s="17" t="s">
        <v>901</v>
      </c>
      <c r="E11" s="17" t="s">
        <v>894</v>
      </c>
      <c r="F11" s="17" t="s">
        <v>920</v>
      </c>
    </row>
    <row r="12" spans="1:6">
      <c r="A12" s="17" t="s">
        <v>921</v>
      </c>
      <c r="B12" s="6">
        <v>10.071999999999999</v>
      </c>
      <c r="C12" s="17" t="s">
        <v>922</v>
      </c>
      <c r="D12" s="17" t="s">
        <v>923</v>
      </c>
      <c r="E12" s="17" t="s">
        <v>894</v>
      </c>
      <c r="F12" s="17" t="s">
        <v>924</v>
      </c>
    </row>
    <row r="13" spans="1:6">
      <c r="A13" s="17" t="s">
        <v>925</v>
      </c>
      <c r="B13" s="6">
        <v>10.08</v>
      </c>
      <c r="C13" s="17" t="s">
        <v>907</v>
      </c>
      <c r="D13" s="17" t="s">
        <v>926</v>
      </c>
      <c r="E13" s="17" t="s">
        <v>894</v>
      </c>
      <c r="F13" s="17" t="s">
        <v>927</v>
      </c>
    </row>
    <row r="14" spans="1:6">
      <c r="A14" s="17" t="s">
        <v>928</v>
      </c>
      <c r="B14" s="6">
        <v>10.085000000000001</v>
      </c>
      <c r="C14" s="17" t="s">
        <v>907</v>
      </c>
      <c r="D14" s="17" t="s">
        <v>929</v>
      </c>
      <c r="E14" s="17" t="s">
        <v>894</v>
      </c>
      <c r="F14" s="17" t="s">
        <v>930</v>
      </c>
    </row>
    <row r="15" spans="1:6">
      <c r="A15" s="17" t="s">
        <v>931</v>
      </c>
      <c r="B15" s="6">
        <v>10.087</v>
      </c>
      <c r="C15" s="17" t="s">
        <v>907</v>
      </c>
      <c r="D15" s="17" t="s">
        <v>932</v>
      </c>
      <c r="E15" s="17" t="s">
        <v>894</v>
      </c>
      <c r="F15" s="17" t="s">
        <v>933</v>
      </c>
    </row>
    <row r="16" spans="1:6">
      <c r="A16" s="17" t="s">
        <v>934</v>
      </c>
      <c r="B16" s="6">
        <v>10.09</v>
      </c>
      <c r="C16" s="17" t="s">
        <v>907</v>
      </c>
      <c r="D16" s="17" t="s">
        <v>935</v>
      </c>
      <c r="E16" s="17" t="s">
        <v>894</v>
      </c>
      <c r="F16" s="17" t="s">
        <v>936</v>
      </c>
    </row>
    <row r="17" spans="1:6">
      <c r="A17" s="17" t="s">
        <v>937</v>
      </c>
      <c r="B17" s="6">
        <v>10.093</v>
      </c>
      <c r="C17" s="17" t="s">
        <v>922</v>
      </c>
      <c r="D17" s="17" t="s">
        <v>938</v>
      </c>
      <c r="E17" s="17" t="s">
        <v>894</v>
      </c>
      <c r="F17" s="17" t="s">
        <v>939</v>
      </c>
    </row>
    <row r="18" spans="1:6">
      <c r="A18" s="17" t="s">
        <v>940</v>
      </c>
      <c r="B18" s="6">
        <v>10.098000000000001</v>
      </c>
      <c r="C18" s="17" t="s">
        <v>907</v>
      </c>
      <c r="D18" s="17" t="s">
        <v>941</v>
      </c>
      <c r="E18" s="17" t="s">
        <v>894</v>
      </c>
      <c r="F18" s="17" t="s">
        <v>942</v>
      </c>
    </row>
    <row r="19" spans="1:6">
      <c r="A19" s="17" t="s">
        <v>943</v>
      </c>
      <c r="B19" s="6">
        <v>10.099</v>
      </c>
      <c r="C19" s="17" t="s">
        <v>907</v>
      </c>
      <c r="D19" s="17" t="s">
        <v>944</v>
      </c>
      <c r="E19" s="17" t="s">
        <v>894</v>
      </c>
      <c r="F19" s="17" t="s">
        <v>945</v>
      </c>
    </row>
    <row r="20" spans="1:6">
      <c r="A20" s="17" t="s">
        <v>946</v>
      </c>
      <c r="B20" s="6">
        <v>10.102</v>
      </c>
      <c r="C20" s="17" t="s">
        <v>907</v>
      </c>
      <c r="D20" s="17" t="s">
        <v>947</v>
      </c>
      <c r="E20" s="17" t="s">
        <v>894</v>
      </c>
      <c r="F20" s="17" t="s">
        <v>948</v>
      </c>
    </row>
    <row r="21" spans="1:6">
      <c r="A21" s="17" t="s">
        <v>949</v>
      </c>
      <c r="B21" s="6">
        <v>10.105</v>
      </c>
      <c r="C21" s="17" t="s">
        <v>907</v>
      </c>
      <c r="D21" s="17" t="s">
        <v>950</v>
      </c>
      <c r="E21" s="17" t="s">
        <v>894</v>
      </c>
      <c r="F21" s="17" t="s">
        <v>951</v>
      </c>
    </row>
    <row r="22" spans="1:6">
      <c r="A22" s="17" t="s">
        <v>952</v>
      </c>
      <c r="B22" s="6">
        <v>10.106</v>
      </c>
      <c r="C22" s="17" t="s">
        <v>907</v>
      </c>
      <c r="D22" s="17" t="s">
        <v>953</v>
      </c>
      <c r="E22" s="17" t="s">
        <v>894</v>
      </c>
      <c r="F22" s="17" t="s">
        <v>954</v>
      </c>
    </row>
    <row r="23" spans="1:6">
      <c r="A23" s="17" t="s">
        <v>955</v>
      </c>
      <c r="B23" s="6">
        <v>10.108000000000001</v>
      </c>
      <c r="C23" s="17" t="s">
        <v>907</v>
      </c>
      <c r="D23" s="17" t="s">
        <v>956</v>
      </c>
      <c r="E23" s="17" t="s">
        <v>894</v>
      </c>
      <c r="F23" s="17" t="s">
        <v>957</v>
      </c>
    </row>
    <row r="24" spans="1:6">
      <c r="A24" s="17" t="s">
        <v>958</v>
      </c>
      <c r="B24" s="6">
        <v>10.109</v>
      </c>
      <c r="C24" s="17" t="s">
        <v>907</v>
      </c>
      <c r="D24" s="17" t="s">
        <v>959</v>
      </c>
      <c r="E24" s="17" t="s">
        <v>894</v>
      </c>
      <c r="F24" s="17" t="s">
        <v>960</v>
      </c>
    </row>
    <row r="25" spans="1:6">
      <c r="A25" s="17" t="s">
        <v>961</v>
      </c>
      <c r="B25" s="6">
        <v>10.11</v>
      </c>
      <c r="C25" s="17" t="s">
        <v>907</v>
      </c>
      <c r="D25" s="17" t="s">
        <v>962</v>
      </c>
      <c r="E25" s="17" t="s">
        <v>894</v>
      </c>
      <c r="F25" s="17" t="s">
        <v>963</v>
      </c>
    </row>
    <row r="26" spans="1:6">
      <c r="A26" s="17" t="s">
        <v>964</v>
      </c>
      <c r="B26" s="6">
        <v>10.111000000000001</v>
      </c>
      <c r="C26" s="17" t="s">
        <v>907</v>
      </c>
      <c r="D26" s="17" t="s">
        <v>965</v>
      </c>
      <c r="E26" s="17" t="s">
        <v>894</v>
      </c>
      <c r="F26" s="17" t="s">
        <v>966</v>
      </c>
    </row>
    <row r="27" spans="1:6">
      <c r="A27" s="17" t="s">
        <v>967</v>
      </c>
      <c r="B27" s="6">
        <v>10.112</v>
      </c>
      <c r="C27" s="17" t="s">
        <v>907</v>
      </c>
      <c r="D27" s="17" t="s">
        <v>968</v>
      </c>
      <c r="E27" s="17" t="s">
        <v>894</v>
      </c>
      <c r="F27" s="17" t="s">
        <v>969</v>
      </c>
    </row>
    <row r="28" spans="1:6">
      <c r="A28" s="17" t="s">
        <v>970</v>
      </c>
      <c r="B28" s="6">
        <v>10.113</v>
      </c>
      <c r="C28" s="17" t="s">
        <v>907</v>
      </c>
      <c r="D28" s="17" t="s">
        <v>971</v>
      </c>
      <c r="E28" s="17" t="s">
        <v>894</v>
      </c>
      <c r="F28" s="17" t="s">
        <v>972</v>
      </c>
    </row>
    <row r="29" spans="1:6">
      <c r="A29" s="17" t="s">
        <v>973</v>
      </c>
      <c r="B29" s="6">
        <v>10.114000000000001</v>
      </c>
      <c r="C29" s="17" t="s">
        <v>907</v>
      </c>
      <c r="D29" s="17"/>
      <c r="E29" s="17" t="s">
        <v>894</v>
      </c>
      <c r="F29" s="17" t="s">
        <v>974</v>
      </c>
    </row>
    <row r="30" spans="1:6">
      <c r="A30" s="17" t="s">
        <v>975</v>
      </c>
      <c r="B30" s="6">
        <v>10.115</v>
      </c>
      <c r="C30" s="17" t="s">
        <v>907</v>
      </c>
      <c r="D30" s="17" t="s">
        <v>976</v>
      </c>
      <c r="E30" s="17" t="s">
        <v>894</v>
      </c>
      <c r="F30" s="17" t="s">
        <v>977</v>
      </c>
    </row>
    <row r="31" spans="1:6">
      <c r="A31" s="17" t="s">
        <v>978</v>
      </c>
      <c r="B31" s="6">
        <v>10.116</v>
      </c>
      <c r="C31" s="17" t="s">
        <v>907</v>
      </c>
      <c r="D31" s="17" t="s">
        <v>979</v>
      </c>
      <c r="E31" s="17" t="s">
        <v>894</v>
      </c>
      <c r="F31" s="17" t="s">
        <v>980</v>
      </c>
    </row>
    <row r="32" spans="1:6">
      <c r="A32" s="17" t="s">
        <v>981</v>
      </c>
      <c r="B32" s="6">
        <v>10.117000000000001</v>
      </c>
      <c r="C32" s="17" t="s">
        <v>907</v>
      </c>
      <c r="D32" s="17" t="s">
        <v>982</v>
      </c>
      <c r="E32" s="17" t="s">
        <v>894</v>
      </c>
      <c r="F32" s="17" t="s">
        <v>983</v>
      </c>
    </row>
    <row r="33" spans="1:6">
      <c r="A33" s="17" t="s">
        <v>984</v>
      </c>
      <c r="B33" s="6">
        <v>10.153</v>
      </c>
      <c r="C33" s="17" t="s">
        <v>985</v>
      </c>
      <c r="D33" s="17" t="s">
        <v>910</v>
      </c>
      <c r="E33" s="17" t="s">
        <v>894</v>
      </c>
      <c r="F33" s="17" t="s">
        <v>986</v>
      </c>
    </row>
    <row r="34" spans="1:6">
      <c r="A34" s="17" t="s">
        <v>987</v>
      </c>
      <c r="B34" s="6">
        <v>10.154999999999999</v>
      </c>
      <c r="C34" s="17" t="s">
        <v>985</v>
      </c>
      <c r="D34" s="17" t="s">
        <v>910</v>
      </c>
      <c r="E34" s="17" t="s">
        <v>894</v>
      </c>
      <c r="F34" s="17" t="s">
        <v>988</v>
      </c>
    </row>
    <row r="35" spans="1:6">
      <c r="A35" s="17" t="s">
        <v>989</v>
      </c>
      <c r="B35" s="6">
        <v>10.156000000000001</v>
      </c>
      <c r="C35" s="17" t="s">
        <v>985</v>
      </c>
      <c r="D35" s="17" t="s">
        <v>910</v>
      </c>
      <c r="E35" s="17" t="s">
        <v>894</v>
      </c>
      <c r="F35" s="17" t="s">
        <v>990</v>
      </c>
    </row>
    <row r="36" spans="1:6">
      <c r="A36" s="17" t="s">
        <v>991</v>
      </c>
      <c r="B36" s="6">
        <v>10.162000000000001</v>
      </c>
      <c r="C36" s="17" t="s">
        <v>985</v>
      </c>
      <c r="D36" s="17" t="s">
        <v>992</v>
      </c>
      <c r="E36" s="17" t="s">
        <v>894</v>
      </c>
      <c r="F36" s="17" t="s">
        <v>993</v>
      </c>
    </row>
    <row r="37" spans="1:6">
      <c r="A37" s="17" t="s">
        <v>994</v>
      </c>
      <c r="B37" s="6">
        <v>10.163</v>
      </c>
      <c r="C37" s="17" t="s">
        <v>985</v>
      </c>
      <c r="D37" s="17" t="s">
        <v>992</v>
      </c>
      <c r="E37" s="17" t="s">
        <v>894</v>
      </c>
      <c r="F37" s="17" t="s">
        <v>995</v>
      </c>
    </row>
    <row r="38" spans="1:6">
      <c r="A38" s="17" t="s">
        <v>996</v>
      </c>
      <c r="B38" s="6">
        <v>10.164</v>
      </c>
      <c r="C38" s="17" t="s">
        <v>985</v>
      </c>
      <c r="D38" s="17" t="s">
        <v>992</v>
      </c>
      <c r="E38" s="17" t="s">
        <v>894</v>
      </c>
      <c r="F38" s="17" t="s">
        <v>997</v>
      </c>
    </row>
    <row r="39" spans="1:6">
      <c r="A39" s="17" t="s">
        <v>998</v>
      </c>
      <c r="B39" s="6">
        <v>10.164999999999999</v>
      </c>
      <c r="C39" s="17" t="s">
        <v>985</v>
      </c>
      <c r="D39" s="17" t="s">
        <v>992</v>
      </c>
      <c r="E39" s="17" t="s">
        <v>894</v>
      </c>
      <c r="F39" s="17" t="s">
        <v>999</v>
      </c>
    </row>
    <row r="40" spans="1:6">
      <c r="A40" s="17" t="s">
        <v>1000</v>
      </c>
      <c r="B40" s="6">
        <v>10.167</v>
      </c>
      <c r="C40" s="17" t="s">
        <v>985</v>
      </c>
      <c r="D40" s="17" t="s">
        <v>1001</v>
      </c>
      <c r="E40" s="17" t="s">
        <v>894</v>
      </c>
      <c r="F40" s="17" t="s">
        <v>1002</v>
      </c>
    </row>
    <row r="41" spans="1:6">
      <c r="A41" s="17" t="s">
        <v>1003</v>
      </c>
      <c r="B41" s="6">
        <v>10.167999999999999</v>
      </c>
      <c r="C41" s="17" t="s">
        <v>985</v>
      </c>
      <c r="D41" s="17" t="s">
        <v>1004</v>
      </c>
      <c r="E41" s="17" t="s">
        <v>894</v>
      </c>
      <c r="F41" s="17" t="s">
        <v>1005</v>
      </c>
    </row>
    <row r="42" spans="1:6">
      <c r="A42" s="17" t="s">
        <v>1006</v>
      </c>
      <c r="B42" s="6">
        <v>10.17</v>
      </c>
      <c r="C42" s="17" t="s">
        <v>985</v>
      </c>
      <c r="D42" s="17" t="s">
        <v>1007</v>
      </c>
      <c r="E42" s="17" t="s">
        <v>894</v>
      </c>
      <c r="F42" s="17" t="s">
        <v>1008</v>
      </c>
    </row>
    <row r="43" spans="1:6">
      <c r="A43" s="17" t="s">
        <v>1009</v>
      </c>
      <c r="B43" s="6">
        <v>10.170999999999999</v>
      </c>
      <c r="C43" s="17" t="s">
        <v>985</v>
      </c>
      <c r="D43" s="17" t="s">
        <v>1010</v>
      </c>
      <c r="E43" s="17" t="s">
        <v>894</v>
      </c>
      <c r="F43" s="17" t="s">
        <v>1011</v>
      </c>
    </row>
    <row r="44" spans="1:6">
      <c r="A44" s="17" t="s">
        <v>1012</v>
      </c>
      <c r="B44" s="6">
        <v>10.172000000000001</v>
      </c>
      <c r="C44" s="17" t="s">
        <v>985</v>
      </c>
      <c r="D44" s="17" t="s">
        <v>1013</v>
      </c>
      <c r="E44" s="17" t="s">
        <v>894</v>
      </c>
      <c r="F44" s="17" t="s">
        <v>1014</v>
      </c>
    </row>
    <row r="45" spans="1:6">
      <c r="A45" s="17" t="s">
        <v>1015</v>
      </c>
      <c r="B45" s="6">
        <v>10.173</v>
      </c>
      <c r="C45" s="17" t="s">
        <v>985</v>
      </c>
      <c r="D45" s="17" t="s">
        <v>1016</v>
      </c>
      <c r="E45" s="17" t="s">
        <v>894</v>
      </c>
      <c r="F45" s="17" t="s">
        <v>1017</v>
      </c>
    </row>
    <row r="46" spans="1:6">
      <c r="A46" s="17" t="s">
        <v>1018</v>
      </c>
      <c r="B46" s="6">
        <v>10.199999999999999</v>
      </c>
      <c r="C46" s="17" t="s">
        <v>1019</v>
      </c>
      <c r="D46" s="17" t="s">
        <v>910</v>
      </c>
      <c r="E46" s="17" t="s">
        <v>894</v>
      </c>
      <c r="F46" s="17" t="s">
        <v>1020</v>
      </c>
    </row>
    <row r="47" spans="1:6">
      <c r="A47" s="17" t="s">
        <v>1021</v>
      </c>
      <c r="B47" s="6">
        <v>10.202</v>
      </c>
      <c r="C47" s="17" t="s">
        <v>1019</v>
      </c>
      <c r="D47" s="17" t="s">
        <v>913</v>
      </c>
      <c r="E47" s="17" t="s">
        <v>894</v>
      </c>
      <c r="F47" s="17" t="s">
        <v>1022</v>
      </c>
    </row>
    <row r="48" spans="1:6">
      <c r="A48" s="17" t="s">
        <v>1023</v>
      </c>
      <c r="B48" s="6">
        <v>10.202999999999999</v>
      </c>
      <c r="C48" s="17" t="s">
        <v>1019</v>
      </c>
      <c r="D48" s="17" t="s">
        <v>913</v>
      </c>
      <c r="E48" s="17" t="s">
        <v>894</v>
      </c>
      <c r="F48" s="17" t="s">
        <v>1024</v>
      </c>
    </row>
    <row r="49" spans="1:6">
      <c r="A49" s="17" t="s">
        <v>1025</v>
      </c>
      <c r="B49" s="6">
        <v>10.205</v>
      </c>
      <c r="C49" s="17" t="s">
        <v>1019</v>
      </c>
      <c r="D49" s="17" t="s">
        <v>1026</v>
      </c>
      <c r="E49" s="17" t="s">
        <v>894</v>
      </c>
      <c r="F49" s="17" t="s">
        <v>1027</v>
      </c>
    </row>
    <row r="50" spans="1:6">
      <c r="A50" s="17" t="s">
        <v>1028</v>
      </c>
      <c r="B50" s="6">
        <v>10.206</v>
      </c>
      <c r="C50" s="17" t="s">
        <v>1019</v>
      </c>
      <c r="D50" s="17" t="s">
        <v>1026</v>
      </c>
      <c r="E50" s="17" t="s">
        <v>894</v>
      </c>
      <c r="F50" s="17" t="s">
        <v>1029</v>
      </c>
    </row>
    <row r="51" spans="1:6">
      <c r="A51" s="17" t="s">
        <v>1030</v>
      </c>
      <c r="B51" s="6">
        <v>10.207000000000001</v>
      </c>
      <c r="C51" s="17" t="s">
        <v>1019</v>
      </c>
      <c r="D51" s="17" t="s">
        <v>1026</v>
      </c>
      <c r="E51" s="17" t="s">
        <v>894</v>
      </c>
      <c r="F51" s="17" t="s">
        <v>1031</v>
      </c>
    </row>
    <row r="52" spans="1:6">
      <c r="A52" s="17" t="s">
        <v>1032</v>
      </c>
      <c r="B52" s="6">
        <v>10.210000000000001</v>
      </c>
      <c r="C52" s="17" t="s">
        <v>1019</v>
      </c>
      <c r="D52" s="17" t="s">
        <v>1033</v>
      </c>
      <c r="E52" s="17" t="s">
        <v>894</v>
      </c>
      <c r="F52" s="17" t="s">
        <v>1034</v>
      </c>
    </row>
    <row r="53" spans="1:6">
      <c r="A53" s="17" t="s">
        <v>1035</v>
      </c>
      <c r="B53" s="6">
        <v>10.212</v>
      </c>
      <c r="C53" s="17" t="s">
        <v>1019</v>
      </c>
      <c r="D53" s="17" t="s">
        <v>901</v>
      </c>
      <c r="E53" s="17" t="s">
        <v>894</v>
      </c>
      <c r="F53" s="17" t="s">
        <v>1036</v>
      </c>
    </row>
    <row r="54" spans="1:6">
      <c r="A54" s="17" t="s">
        <v>1037</v>
      </c>
      <c r="B54" s="6">
        <v>10.215</v>
      </c>
      <c r="C54" s="17" t="s">
        <v>1019</v>
      </c>
      <c r="D54" s="17" t="s">
        <v>1038</v>
      </c>
      <c r="E54" s="17" t="s">
        <v>894</v>
      </c>
      <c r="F54" s="17" t="s">
        <v>1039</v>
      </c>
    </row>
    <row r="55" spans="1:6">
      <c r="A55" s="17" t="s">
        <v>1040</v>
      </c>
      <c r="B55" s="6">
        <v>10.215999999999999</v>
      </c>
      <c r="C55" s="17" t="s">
        <v>1019</v>
      </c>
      <c r="D55" s="17" t="s">
        <v>1041</v>
      </c>
      <c r="E55" s="17" t="s">
        <v>894</v>
      </c>
      <c r="F55" s="17" t="s">
        <v>1042</v>
      </c>
    </row>
    <row r="56" spans="1:6">
      <c r="A56" s="17" t="s">
        <v>1043</v>
      </c>
      <c r="B56" s="6">
        <v>10.217000000000001</v>
      </c>
      <c r="C56" s="17" t="s">
        <v>1019</v>
      </c>
      <c r="D56" s="17" t="s">
        <v>1041</v>
      </c>
      <c r="E56" s="17" t="s">
        <v>894</v>
      </c>
      <c r="F56" s="17" t="s">
        <v>1044</v>
      </c>
    </row>
    <row r="57" spans="1:6">
      <c r="A57" s="17" t="s">
        <v>1045</v>
      </c>
      <c r="B57" s="6">
        <v>10.218999999999999</v>
      </c>
      <c r="C57" s="17" t="s">
        <v>1019</v>
      </c>
      <c r="D57" s="17" t="s">
        <v>1046</v>
      </c>
      <c r="E57" s="17" t="s">
        <v>894</v>
      </c>
      <c r="F57" s="17" t="s">
        <v>1047</v>
      </c>
    </row>
    <row r="58" spans="1:6">
      <c r="A58" s="17" t="s">
        <v>1048</v>
      </c>
      <c r="B58" s="6">
        <v>10.220000000000001</v>
      </c>
      <c r="C58" s="17" t="s">
        <v>1019</v>
      </c>
      <c r="D58" s="17" t="s">
        <v>1049</v>
      </c>
      <c r="E58" s="17" t="s">
        <v>894</v>
      </c>
      <c r="F58" s="17" t="s">
        <v>1050</v>
      </c>
    </row>
    <row r="59" spans="1:6">
      <c r="A59" s="17" t="s">
        <v>1051</v>
      </c>
      <c r="B59" s="6">
        <v>10.221</v>
      </c>
      <c r="C59" s="17" t="s">
        <v>1019</v>
      </c>
      <c r="D59" s="17" t="s">
        <v>1052</v>
      </c>
      <c r="E59" s="17" t="s">
        <v>894</v>
      </c>
      <c r="F59" s="17" t="s">
        <v>1053</v>
      </c>
    </row>
    <row r="60" spans="1:6">
      <c r="A60" s="17" t="s">
        <v>1054</v>
      </c>
      <c r="B60" s="6">
        <v>10.222</v>
      </c>
      <c r="C60" s="17" t="s">
        <v>1019</v>
      </c>
      <c r="D60" s="17" t="s">
        <v>1052</v>
      </c>
      <c r="E60" s="17" t="s">
        <v>894</v>
      </c>
      <c r="F60" s="17" t="s">
        <v>1055</v>
      </c>
    </row>
    <row r="61" spans="1:6">
      <c r="A61" s="17" t="s">
        <v>1056</v>
      </c>
      <c r="B61" s="6">
        <v>10.223000000000001</v>
      </c>
      <c r="C61" s="17" t="s">
        <v>1019</v>
      </c>
      <c r="D61" s="17" t="s">
        <v>1052</v>
      </c>
      <c r="E61" s="17" t="s">
        <v>894</v>
      </c>
      <c r="F61" s="17" t="s">
        <v>1057</v>
      </c>
    </row>
    <row r="62" spans="1:6">
      <c r="A62" s="17" t="s">
        <v>1058</v>
      </c>
      <c r="B62" s="6">
        <v>10.225</v>
      </c>
      <c r="C62" s="17" t="s">
        <v>1019</v>
      </c>
      <c r="D62" s="17" t="s">
        <v>1052</v>
      </c>
      <c r="E62" s="17" t="s">
        <v>894</v>
      </c>
      <c r="F62" s="17" t="s">
        <v>1059</v>
      </c>
    </row>
    <row r="63" spans="1:6">
      <c r="A63" s="17" t="s">
        <v>1060</v>
      </c>
      <c r="B63" s="6">
        <v>10.226000000000001</v>
      </c>
      <c r="C63" s="17" t="s">
        <v>1019</v>
      </c>
      <c r="D63" s="17" t="s">
        <v>1061</v>
      </c>
      <c r="E63" s="17" t="s">
        <v>894</v>
      </c>
      <c r="F63" s="17" t="s">
        <v>1062</v>
      </c>
    </row>
    <row r="64" spans="1:6">
      <c r="A64" s="17" t="s">
        <v>1063</v>
      </c>
      <c r="B64" s="6">
        <v>10.227</v>
      </c>
      <c r="C64" s="17" t="s">
        <v>1019</v>
      </c>
      <c r="D64" s="17" t="s">
        <v>1064</v>
      </c>
      <c r="E64" s="17" t="s">
        <v>894</v>
      </c>
      <c r="F64" s="17" t="s">
        <v>1065</v>
      </c>
    </row>
    <row r="65" spans="1:6">
      <c r="A65" s="17" t="s">
        <v>1066</v>
      </c>
      <c r="B65" s="6">
        <v>10.228</v>
      </c>
      <c r="C65" s="17" t="s">
        <v>1019</v>
      </c>
      <c r="D65" s="17" t="s">
        <v>1067</v>
      </c>
      <c r="E65" s="17" t="s">
        <v>894</v>
      </c>
      <c r="F65" s="17" t="s">
        <v>1068</v>
      </c>
    </row>
    <row r="66" spans="1:6">
      <c r="A66" s="17" t="s">
        <v>1069</v>
      </c>
      <c r="B66" s="6">
        <v>10.25</v>
      </c>
      <c r="C66" s="17" t="s">
        <v>1070</v>
      </c>
      <c r="D66" s="17" t="s">
        <v>910</v>
      </c>
      <c r="E66" s="17" t="s">
        <v>894</v>
      </c>
      <c r="F66" s="17" t="s">
        <v>1071</v>
      </c>
    </row>
    <row r="67" spans="1:6">
      <c r="A67" s="17" t="s">
        <v>1072</v>
      </c>
      <c r="B67" s="6">
        <v>10.253</v>
      </c>
      <c r="C67" s="17" t="s">
        <v>1070</v>
      </c>
      <c r="D67" s="17" t="s">
        <v>1007</v>
      </c>
      <c r="E67" s="17" t="s">
        <v>894</v>
      </c>
      <c r="F67" s="17" t="s">
        <v>1073</v>
      </c>
    </row>
    <row r="68" spans="1:6">
      <c r="A68" s="17" t="s">
        <v>1074</v>
      </c>
      <c r="B68" s="6">
        <v>10.255000000000001</v>
      </c>
      <c r="C68" s="17" t="s">
        <v>1070</v>
      </c>
      <c r="D68" s="17" t="s">
        <v>1007</v>
      </c>
      <c r="E68" s="17" t="s">
        <v>894</v>
      </c>
      <c r="F68" s="17" t="s">
        <v>1075</v>
      </c>
    </row>
    <row r="69" spans="1:6">
      <c r="A69" s="17" t="s">
        <v>1076</v>
      </c>
      <c r="B69" s="6">
        <v>10.29</v>
      </c>
      <c r="C69" s="17" t="s">
        <v>1077</v>
      </c>
      <c r="D69" s="17" t="s">
        <v>1007</v>
      </c>
      <c r="E69" s="17" t="s">
        <v>894</v>
      </c>
      <c r="F69" s="17" t="s">
        <v>1078</v>
      </c>
    </row>
    <row r="70" spans="1:6">
      <c r="A70" s="17" t="s">
        <v>1079</v>
      </c>
      <c r="B70" s="6">
        <v>10.291</v>
      </c>
      <c r="C70" s="17" t="s">
        <v>1077</v>
      </c>
      <c r="D70" s="17" t="s">
        <v>1080</v>
      </c>
      <c r="E70" s="17" t="s">
        <v>894</v>
      </c>
      <c r="F70" s="17" t="s">
        <v>1081</v>
      </c>
    </row>
    <row r="71" spans="1:6">
      <c r="A71" s="17" t="s">
        <v>1082</v>
      </c>
      <c r="B71" s="6">
        <v>10.303000000000001</v>
      </c>
      <c r="C71" s="17" t="s">
        <v>1019</v>
      </c>
      <c r="D71" s="17" t="s">
        <v>1064</v>
      </c>
      <c r="E71" s="17" t="s">
        <v>894</v>
      </c>
      <c r="F71" s="17" t="s">
        <v>1083</v>
      </c>
    </row>
    <row r="72" spans="1:6">
      <c r="A72" s="17" t="s">
        <v>1084</v>
      </c>
      <c r="B72" s="6">
        <v>10.304</v>
      </c>
      <c r="C72" s="17" t="s">
        <v>1019</v>
      </c>
      <c r="D72" s="17" t="s">
        <v>926</v>
      </c>
      <c r="E72" s="17" t="s">
        <v>894</v>
      </c>
      <c r="F72" s="17" t="s">
        <v>1085</v>
      </c>
    </row>
    <row r="73" spans="1:6">
      <c r="A73" s="17" t="s">
        <v>1086</v>
      </c>
      <c r="B73" s="6">
        <v>10.305</v>
      </c>
      <c r="C73" s="17" t="s">
        <v>1019</v>
      </c>
      <c r="D73" s="17" t="s">
        <v>929</v>
      </c>
      <c r="E73" s="17" t="s">
        <v>894</v>
      </c>
      <c r="F73" s="17" t="s">
        <v>1087</v>
      </c>
    </row>
    <row r="74" spans="1:6">
      <c r="A74" s="17" t="s">
        <v>1088</v>
      </c>
      <c r="B74" s="6">
        <v>10.305999999999999</v>
      </c>
      <c r="C74" s="17" t="s">
        <v>1019</v>
      </c>
      <c r="D74" s="17" t="s">
        <v>929</v>
      </c>
      <c r="E74" s="17" t="s">
        <v>894</v>
      </c>
      <c r="F74" s="17" t="s">
        <v>1089</v>
      </c>
    </row>
    <row r="75" spans="1:6">
      <c r="A75" s="17" t="s">
        <v>1090</v>
      </c>
      <c r="B75" s="6">
        <v>10.307</v>
      </c>
      <c r="C75" s="17" t="s">
        <v>1019</v>
      </c>
      <c r="D75" s="17" t="s">
        <v>929</v>
      </c>
      <c r="E75" s="17" t="s">
        <v>894</v>
      </c>
      <c r="F75" s="17" t="s">
        <v>1091</v>
      </c>
    </row>
    <row r="76" spans="1:6">
      <c r="A76" s="17" t="s">
        <v>1092</v>
      </c>
      <c r="B76" s="6">
        <v>10.308</v>
      </c>
      <c r="C76" s="17" t="s">
        <v>1019</v>
      </c>
      <c r="D76" s="17" t="s">
        <v>929</v>
      </c>
      <c r="E76" s="17" t="s">
        <v>894</v>
      </c>
      <c r="F76" s="17" t="s">
        <v>1093</v>
      </c>
    </row>
    <row r="77" spans="1:6">
      <c r="A77" s="17" t="s">
        <v>1094</v>
      </c>
      <c r="B77" s="6">
        <v>10.308999999999999</v>
      </c>
      <c r="C77" s="17" t="s">
        <v>1019</v>
      </c>
      <c r="D77" s="17" t="s">
        <v>1007</v>
      </c>
      <c r="E77" s="17" t="s">
        <v>894</v>
      </c>
      <c r="F77" s="17" t="s">
        <v>1095</v>
      </c>
    </row>
    <row r="78" spans="1:6">
      <c r="A78" s="17" t="s">
        <v>1096</v>
      </c>
      <c r="B78" s="6">
        <v>10.31</v>
      </c>
      <c r="C78" s="17" t="s">
        <v>1019</v>
      </c>
      <c r="D78" s="17" t="s">
        <v>1097</v>
      </c>
      <c r="E78" s="17" t="s">
        <v>894</v>
      </c>
      <c r="F78" s="17" t="s">
        <v>1098</v>
      </c>
    </row>
    <row r="79" spans="1:6">
      <c r="A79" s="17" t="s">
        <v>1099</v>
      </c>
      <c r="B79" s="6">
        <v>10.311</v>
      </c>
      <c r="C79" s="17" t="s">
        <v>1019</v>
      </c>
      <c r="D79" s="17" t="s">
        <v>1097</v>
      </c>
      <c r="E79" s="17" t="s">
        <v>894</v>
      </c>
      <c r="F79" s="17" t="s">
        <v>1100</v>
      </c>
    </row>
    <row r="80" spans="1:6">
      <c r="A80" s="17" t="s">
        <v>1101</v>
      </c>
      <c r="B80" s="6">
        <v>10.311999999999999</v>
      </c>
      <c r="C80" s="17" t="s">
        <v>1019</v>
      </c>
      <c r="D80" s="17" t="s">
        <v>1097</v>
      </c>
      <c r="E80" s="17" t="s">
        <v>894</v>
      </c>
      <c r="F80" s="17" t="s">
        <v>1102</v>
      </c>
    </row>
    <row r="81" spans="1:6">
      <c r="A81" s="17" t="s">
        <v>1103</v>
      </c>
      <c r="B81" s="6">
        <v>10.313000000000001</v>
      </c>
      <c r="C81" s="17" t="s">
        <v>1019</v>
      </c>
      <c r="D81" s="17" t="s">
        <v>1104</v>
      </c>
      <c r="E81" s="17" t="s">
        <v>894</v>
      </c>
      <c r="F81" s="17" t="s">
        <v>1105</v>
      </c>
    </row>
    <row r="82" spans="1:6">
      <c r="A82" s="17" t="s">
        <v>1106</v>
      </c>
      <c r="B82" s="6">
        <v>10.314</v>
      </c>
      <c r="C82" s="17" t="s">
        <v>1019</v>
      </c>
      <c r="D82" s="17" t="s">
        <v>1107</v>
      </c>
      <c r="E82" s="17" t="s">
        <v>894</v>
      </c>
      <c r="F82" s="17" t="s">
        <v>1108</v>
      </c>
    </row>
    <row r="83" spans="1:6">
      <c r="A83" s="17" t="s">
        <v>1109</v>
      </c>
      <c r="B83" s="6">
        <v>10.315</v>
      </c>
      <c r="C83" s="17" t="s">
        <v>1019</v>
      </c>
      <c r="D83" s="17" t="s">
        <v>1110</v>
      </c>
      <c r="E83" s="17" t="s">
        <v>894</v>
      </c>
      <c r="F83" s="17" t="s">
        <v>1111</v>
      </c>
    </row>
    <row r="84" spans="1:6">
      <c r="A84" s="17" t="s">
        <v>1112</v>
      </c>
      <c r="B84" s="6">
        <v>10.317</v>
      </c>
      <c r="C84" s="17" t="s">
        <v>1019</v>
      </c>
      <c r="D84" s="17" t="s">
        <v>1113</v>
      </c>
      <c r="E84" s="17" t="s">
        <v>894</v>
      </c>
      <c r="F84" s="17" t="s">
        <v>1114</v>
      </c>
    </row>
    <row r="85" spans="1:6">
      <c r="A85" s="17" t="s">
        <v>1115</v>
      </c>
      <c r="B85" s="6">
        <v>10.318</v>
      </c>
      <c r="C85" s="17" t="s">
        <v>1019</v>
      </c>
      <c r="D85" s="17" t="s">
        <v>1116</v>
      </c>
      <c r="E85" s="17" t="s">
        <v>894</v>
      </c>
      <c r="F85" s="17" t="s">
        <v>1117</v>
      </c>
    </row>
    <row r="86" spans="1:6">
      <c r="A86" s="17" t="s">
        <v>1118</v>
      </c>
      <c r="B86" s="6">
        <v>10.319000000000001</v>
      </c>
      <c r="C86" s="17" t="s">
        <v>1019</v>
      </c>
      <c r="D86" s="17" t="s">
        <v>1119</v>
      </c>
      <c r="E86" s="17" t="s">
        <v>894</v>
      </c>
      <c r="F86" s="17" t="s">
        <v>1120</v>
      </c>
    </row>
    <row r="87" spans="1:6">
      <c r="A87" s="17" t="s">
        <v>1121</v>
      </c>
      <c r="B87" s="6">
        <v>10.32</v>
      </c>
      <c r="C87" s="17" t="s">
        <v>1019</v>
      </c>
      <c r="D87" s="17" t="s">
        <v>1116</v>
      </c>
      <c r="E87" s="17" t="s">
        <v>894</v>
      </c>
      <c r="F87" s="17" t="s">
        <v>1122</v>
      </c>
    </row>
    <row r="88" spans="1:6">
      <c r="A88" s="17" t="s">
        <v>1123</v>
      </c>
      <c r="B88" s="6">
        <v>10.321999999999999</v>
      </c>
      <c r="C88" s="17" t="s">
        <v>1019</v>
      </c>
      <c r="D88" s="17" t="s">
        <v>1124</v>
      </c>
      <c r="E88" s="17" t="s">
        <v>894</v>
      </c>
      <c r="F88" s="17" t="s">
        <v>1125</v>
      </c>
    </row>
    <row r="89" spans="1:6">
      <c r="A89" s="17" t="s">
        <v>1126</v>
      </c>
      <c r="B89" s="6">
        <v>10.324</v>
      </c>
      <c r="C89" s="17" t="s">
        <v>1019</v>
      </c>
      <c r="D89" s="17" t="s">
        <v>1127</v>
      </c>
      <c r="E89" s="17" t="s">
        <v>894</v>
      </c>
      <c r="F89" s="17" t="s">
        <v>1128</v>
      </c>
    </row>
    <row r="90" spans="1:6">
      <c r="A90" s="17" t="s">
        <v>1129</v>
      </c>
      <c r="B90" s="6">
        <v>10.324999999999999</v>
      </c>
      <c r="C90" s="17" t="s">
        <v>1019</v>
      </c>
      <c r="D90" s="17" t="s">
        <v>1130</v>
      </c>
      <c r="E90" s="17" t="s">
        <v>894</v>
      </c>
      <c r="F90" s="17" t="s">
        <v>1131</v>
      </c>
    </row>
    <row r="91" spans="1:6">
      <c r="A91" s="17" t="s">
        <v>1132</v>
      </c>
      <c r="B91" s="6">
        <v>10.326000000000001</v>
      </c>
      <c r="C91" s="17" t="s">
        <v>1019</v>
      </c>
      <c r="D91" s="17" t="s">
        <v>1133</v>
      </c>
      <c r="E91" s="17" t="s">
        <v>894</v>
      </c>
      <c r="F91" s="17" t="s">
        <v>1134</v>
      </c>
    </row>
    <row r="92" spans="1:6">
      <c r="A92" s="17" t="s">
        <v>1135</v>
      </c>
      <c r="B92" s="6">
        <v>10.327</v>
      </c>
      <c r="C92" s="17" t="s">
        <v>1019</v>
      </c>
      <c r="D92" s="17" t="s">
        <v>1136</v>
      </c>
      <c r="E92" s="17" t="s">
        <v>894</v>
      </c>
      <c r="F92" s="17" t="s">
        <v>1137</v>
      </c>
    </row>
    <row r="93" spans="1:6">
      <c r="A93" s="17" t="s">
        <v>1138</v>
      </c>
      <c r="B93" s="6">
        <v>10.327999999999999</v>
      </c>
      <c r="C93" s="17" t="s">
        <v>1019</v>
      </c>
      <c r="D93" s="17" t="s">
        <v>1139</v>
      </c>
      <c r="E93" s="17" t="s">
        <v>894</v>
      </c>
      <c r="F93" s="17" t="s">
        <v>1140</v>
      </c>
    </row>
    <row r="94" spans="1:6">
      <c r="A94" s="17" t="s">
        <v>1141</v>
      </c>
      <c r="B94" s="6">
        <v>10.329000000000001</v>
      </c>
      <c r="C94" s="17" t="s">
        <v>1019</v>
      </c>
      <c r="D94" s="17" t="s">
        <v>1142</v>
      </c>
      <c r="E94" s="17" t="s">
        <v>894</v>
      </c>
      <c r="F94" s="17" t="s">
        <v>1143</v>
      </c>
    </row>
    <row r="95" spans="1:6">
      <c r="A95" s="17" t="s">
        <v>1144</v>
      </c>
      <c r="B95" s="6">
        <v>10.33</v>
      </c>
      <c r="C95" s="17" t="s">
        <v>1019</v>
      </c>
      <c r="D95" s="17" t="s">
        <v>1142</v>
      </c>
      <c r="E95" s="17" t="s">
        <v>894</v>
      </c>
      <c r="F95" s="17" t="s">
        <v>1145</v>
      </c>
    </row>
    <row r="96" spans="1:6">
      <c r="A96" s="17" t="s">
        <v>1146</v>
      </c>
      <c r="B96" s="6">
        <v>10.331</v>
      </c>
      <c r="C96" s="17" t="s">
        <v>1019</v>
      </c>
      <c r="D96" s="17" t="s">
        <v>1147</v>
      </c>
      <c r="E96" s="17" t="s">
        <v>894</v>
      </c>
      <c r="F96" s="17" t="s">
        <v>1148</v>
      </c>
    </row>
    <row r="97" spans="1:6">
      <c r="A97" s="17" t="s">
        <v>1149</v>
      </c>
      <c r="B97" s="6">
        <v>10.336</v>
      </c>
      <c r="C97" s="17" t="s">
        <v>1019</v>
      </c>
      <c r="D97" s="17"/>
      <c r="E97" s="17" t="s">
        <v>894</v>
      </c>
      <c r="F97" s="17" t="s">
        <v>1150</v>
      </c>
    </row>
    <row r="98" spans="1:6">
      <c r="A98" s="17" t="s">
        <v>1151</v>
      </c>
      <c r="B98" s="6">
        <v>10.35</v>
      </c>
      <c r="C98" s="17" t="s">
        <v>1152</v>
      </c>
      <c r="D98" s="17" t="s">
        <v>893</v>
      </c>
      <c r="E98" s="17" t="s">
        <v>894</v>
      </c>
      <c r="F98" s="17" t="s">
        <v>1153</v>
      </c>
    </row>
    <row r="99" spans="1:6">
      <c r="A99" s="17" t="s">
        <v>1154</v>
      </c>
      <c r="B99" s="6">
        <v>10.351000000000001</v>
      </c>
      <c r="C99" s="17" t="s">
        <v>1152</v>
      </c>
      <c r="D99" s="17" t="s">
        <v>965</v>
      </c>
      <c r="E99" s="17" t="s">
        <v>894</v>
      </c>
      <c r="F99" s="17" t="s">
        <v>1155</v>
      </c>
    </row>
    <row r="100" spans="1:6">
      <c r="A100" s="17" t="s">
        <v>1156</v>
      </c>
      <c r="B100" s="6">
        <v>10.352</v>
      </c>
      <c r="C100" s="17" t="s">
        <v>1152</v>
      </c>
      <c r="D100" s="17" t="s">
        <v>929</v>
      </c>
      <c r="E100" s="17" t="s">
        <v>894</v>
      </c>
      <c r="F100" s="17" t="s">
        <v>1157</v>
      </c>
    </row>
    <row r="101" spans="1:6">
      <c r="A101" s="17" t="s">
        <v>1158</v>
      </c>
      <c r="B101" s="6">
        <v>10.404</v>
      </c>
      <c r="C101" s="17" t="s">
        <v>907</v>
      </c>
      <c r="D101" s="17" t="s">
        <v>893</v>
      </c>
      <c r="E101" s="17" t="s">
        <v>894</v>
      </c>
      <c r="F101" s="17" t="s">
        <v>1159</v>
      </c>
    </row>
    <row r="102" spans="1:6">
      <c r="A102" s="17" t="s">
        <v>1160</v>
      </c>
      <c r="B102" s="6">
        <v>10.404999999999999</v>
      </c>
      <c r="C102" s="17" t="s">
        <v>833</v>
      </c>
      <c r="D102" s="17" t="s">
        <v>893</v>
      </c>
      <c r="E102" s="17" t="s">
        <v>894</v>
      </c>
      <c r="F102" s="17" t="s">
        <v>1161</v>
      </c>
    </row>
    <row r="103" spans="1:6">
      <c r="A103" s="17" t="s">
        <v>1162</v>
      </c>
      <c r="B103" s="6">
        <v>10.406000000000001</v>
      </c>
      <c r="C103" s="17" t="s">
        <v>907</v>
      </c>
      <c r="D103" s="17" t="s">
        <v>893</v>
      </c>
      <c r="E103" s="17" t="s">
        <v>894</v>
      </c>
      <c r="F103" s="17" t="s">
        <v>1163</v>
      </c>
    </row>
    <row r="104" spans="1:6">
      <c r="A104" s="17" t="s">
        <v>1164</v>
      </c>
      <c r="B104" s="6">
        <v>10.407</v>
      </c>
      <c r="C104" s="17" t="s">
        <v>907</v>
      </c>
      <c r="D104" s="17" t="s">
        <v>893</v>
      </c>
      <c r="E104" s="17" t="s">
        <v>894</v>
      </c>
      <c r="F104" s="17" t="s">
        <v>1165</v>
      </c>
    </row>
    <row r="105" spans="1:6">
      <c r="A105" s="17" t="s">
        <v>1166</v>
      </c>
      <c r="B105" s="6">
        <v>10.41</v>
      </c>
      <c r="C105" s="17" t="s">
        <v>833</v>
      </c>
      <c r="D105" s="17" t="s">
        <v>893</v>
      </c>
      <c r="E105" s="17" t="s">
        <v>894</v>
      </c>
      <c r="F105" s="17" t="s">
        <v>1167</v>
      </c>
    </row>
    <row r="106" spans="1:6">
      <c r="A106" s="17" t="s">
        <v>1168</v>
      </c>
      <c r="B106" s="6">
        <v>10.414999999999999</v>
      </c>
      <c r="C106" s="17" t="s">
        <v>833</v>
      </c>
      <c r="D106" s="17" t="s">
        <v>1169</v>
      </c>
      <c r="E106" s="17" t="s">
        <v>894</v>
      </c>
      <c r="F106" s="17" t="s">
        <v>1170</v>
      </c>
    </row>
    <row r="107" spans="1:6">
      <c r="A107" s="17" t="s">
        <v>1171</v>
      </c>
      <c r="B107" s="6">
        <v>10.417</v>
      </c>
      <c r="C107" s="17" t="s">
        <v>833</v>
      </c>
      <c r="D107" s="17" t="s">
        <v>913</v>
      </c>
      <c r="E107" s="17" t="s">
        <v>894</v>
      </c>
      <c r="F107" s="17" t="s">
        <v>1172</v>
      </c>
    </row>
    <row r="108" spans="1:6">
      <c r="A108" s="17" t="s">
        <v>1173</v>
      </c>
      <c r="B108" s="6">
        <v>10.42</v>
      </c>
      <c r="C108" s="17" t="s">
        <v>833</v>
      </c>
      <c r="D108" s="17" t="s">
        <v>913</v>
      </c>
      <c r="E108" s="17" t="s">
        <v>894</v>
      </c>
      <c r="F108" s="17" t="s">
        <v>1174</v>
      </c>
    </row>
    <row r="109" spans="1:6">
      <c r="A109" s="17" t="s">
        <v>1175</v>
      </c>
      <c r="B109" s="6">
        <v>10.420999999999999</v>
      </c>
      <c r="C109" s="17" t="s">
        <v>907</v>
      </c>
      <c r="D109" s="17" t="s">
        <v>1176</v>
      </c>
      <c r="E109" s="17" t="s">
        <v>894</v>
      </c>
      <c r="F109" s="17" t="s">
        <v>1177</v>
      </c>
    </row>
    <row r="110" spans="1:6">
      <c r="A110" s="17" t="s">
        <v>1178</v>
      </c>
      <c r="B110" s="6">
        <v>10.427</v>
      </c>
      <c r="C110" s="17" t="s">
        <v>833</v>
      </c>
      <c r="D110" s="17" t="s">
        <v>1179</v>
      </c>
      <c r="E110" s="17" t="s">
        <v>894</v>
      </c>
      <c r="F110" s="17" t="s">
        <v>1180</v>
      </c>
    </row>
    <row r="111" spans="1:6">
      <c r="A111" s="17" t="s">
        <v>1181</v>
      </c>
      <c r="B111" s="6">
        <v>10.433</v>
      </c>
      <c r="C111" s="17" t="s">
        <v>833</v>
      </c>
      <c r="D111" s="17" t="s">
        <v>901</v>
      </c>
      <c r="E111" s="17" t="s">
        <v>894</v>
      </c>
      <c r="F111" s="17" t="s">
        <v>1182</v>
      </c>
    </row>
    <row r="112" spans="1:6">
      <c r="A112" s="17" t="s">
        <v>1183</v>
      </c>
      <c r="B112" s="6">
        <v>10.435</v>
      </c>
      <c r="C112" s="17" t="s">
        <v>907</v>
      </c>
      <c r="D112" s="17" t="s">
        <v>1038</v>
      </c>
      <c r="E112" s="17" t="s">
        <v>894</v>
      </c>
      <c r="F112" s="17" t="s">
        <v>1184</v>
      </c>
    </row>
    <row r="113" spans="1:6">
      <c r="A113" s="17" t="s">
        <v>1185</v>
      </c>
      <c r="B113" s="6">
        <v>10.438000000000001</v>
      </c>
      <c r="C113" s="17" t="s">
        <v>833</v>
      </c>
      <c r="D113" s="17" t="s">
        <v>1186</v>
      </c>
      <c r="E113" s="17" t="s">
        <v>894</v>
      </c>
      <c r="F113" s="17" t="s">
        <v>1187</v>
      </c>
    </row>
    <row r="114" spans="1:6">
      <c r="A114" s="17" t="s">
        <v>1188</v>
      </c>
      <c r="B114" s="6">
        <v>10.443</v>
      </c>
      <c r="C114" s="17" t="s">
        <v>1189</v>
      </c>
      <c r="D114" s="17" t="s">
        <v>1049</v>
      </c>
      <c r="E114" s="17" t="s">
        <v>894</v>
      </c>
      <c r="F114" s="17" t="s">
        <v>1190</v>
      </c>
    </row>
    <row r="115" spans="1:6">
      <c r="A115" s="17" t="s">
        <v>828</v>
      </c>
      <c r="B115" s="6">
        <v>10.446</v>
      </c>
      <c r="C115" s="17" t="s">
        <v>833</v>
      </c>
      <c r="D115" s="17" t="s">
        <v>1067</v>
      </c>
      <c r="E115" s="17" t="s">
        <v>894</v>
      </c>
      <c r="F115" s="17" t="s">
        <v>1191</v>
      </c>
    </row>
    <row r="116" spans="1:6">
      <c r="A116" s="17" t="s">
        <v>1192</v>
      </c>
      <c r="B116" s="6">
        <v>10.446999999999999</v>
      </c>
      <c r="C116" s="17" t="s">
        <v>833</v>
      </c>
      <c r="D116" s="17" t="s">
        <v>1193</v>
      </c>
      <c r="E116" s="17" t="s">
        <v>894</v>
      </c>
      <c r="F116" s="17" t="s">
        <v>1194</v>
      </c>
    </row>
    <row r="117" spans="1:6">
      <c r="A117" s="17" t="s">
        <v>1195</v>
      </c>
      <c r="B117" s="6">
        <v>10.448</v>
      </c>
      <c r="C117" s="17" t="s">
        <v>833</v>
      </c>
      <c r="D117" s="17" t="s">
        <v>1196</v>
      </c>
      <c r="E117" s="17" t="s">
        <v>894</v>
      </c>
      <c r="F117" s="17" t="s">
        <v>1197</v>
      </c>
    </row>
    <row r="118" spans="1:6">
      <c r="A118" s="17" t="s">
        <v>1198</v>
      </c>
      <c r="B118" s="6">
        <v>10.449</v>
      </c>
      <c r="C118" s="17" t="s">
        <v>907</v>
      </c>
      <c r="D118" s="17" t="s">
        <v>1064</v>
      </c>
      <c r="E118" s="17" t="s">
        <v>894</v>
      </c>
      <c r="F118" s="17" t="s">
        <v>1199</v>
      </c>
    </row>
    <row r="119" spans="1:6">
      <c r="A119" s="17" t="s">
        <v>1200</v>
      </c>
      <c r="B119" s="6">
        <v>10.45</v>
      </c>
      <c r="C119" s="17" t="s">
        <v>1201</v>
      </c>
      <c r="D119" s="17" t="s">
        <v>910</v>
      </c>
      <c r="E119" s="17" t="s">
        <v>894</v>
      </c>
      <c r="F119" s="17" t="s">
        <v>1202</v>
      </c>
    </row>
    <row r="120" spans="1:6">
      <c r="A120" s="17" t="s">
        <v>1203</v>
      </c>
      <c r="B120" s="6">
        <v>10.451000000000001</v>
      </c>
      <c r="C120" s="17" t="s">
        <v>907</v>
      </c>
      <c r="D120" s="17" t="s">
        <v>1052</v>
      </c>
      <c r="E120" s="17" t="s">
        <v>894</v>
      </c>
      <c r="F120" s="17" t="s">
        <v>1204</v>
      </c>
    </row>
    <row r="121" spans="1:6">
      <c r="A121" s="17" t="s">
        <v>1205</v>
      </c>
      <c r="B121" s="6">
        <v>10.456</v>
      </c>
      <c r="C121" s="17" t="s">
        <v>1201</v>
      </c>
      <c r="D121" s="17" t="s">
        <v>926</v>
      </c>
      <c r="E121" s="17" t="s">
        <v>894</v>
      </c>
      <c r="F121" s="17" t="s">
        <v>1206</v>
      </c>
    </row>
    <row r="122" spans="1:6">
      <c r="A122" s="17" t="s">
        <v>1207</v>
      </c>
      <c r="B122" s="6">
        <v>10.458</v>
      </c>
      <c r="C122" s="17" t="s">
        <v>1201</v>
      </c>
      <c r="D122" s="17" t="s">
        <v>926</v>
      </c>
      <c r="E122" s="17" t="s">
        <v>894</v>
      </c>
      <c r="F122" s="17" t="s">
        <v>1208</v>
      </c>
    </row>
    <row r="123" spans="1:6">
      <c r="A123" s="17" t="s">
        <v>1209</v>
      </c>
      <c r="B123" s="6">
        <v>10.46</v>
      </c>
      <c r="C123" s="17" t="s">
        <v>1201</v>
      </c>
      <c r="D123" s="17" t="s">
        <v>1210</v>
      </c>
      <c r="E123" s="17" t="s">
        <v>894</v>
      </c>
      <c r="F123" s="17" t="s">
        <v>1211</v>
      </c>
    </row>
    <row r="124" spans="1:6">
      <c r="A124" s="17" t="s">
        <v>1212</v>
      </c>
      <c r="B124" s="6">
        <v>10.464</v>
      </c>
      <c r="C124" s="17" t="s">
        <v>1189</v>
      </c>
      <c r="D124" s="17" t="s">
        <v>1213</v>
      </c>
      <c r="E124" s="17" t="s">
        <v>894</v>
      </c>
      <c r="F124" s="17" t="s">
        <v>1214</v>
      </c>
    </row>
    <row r="125" spans="1:6">
      <c r="A125" s="17" t="s">
        <v>1215</v>
      </c>
      <c r="B125" s="6">
        <v>10.475</v>
      </c>
      <c r="C125" s="17" t="s">
        <v>1216</v>
      </c>
      <c r="D125" s="17" t="s">
        <v>1217</v>
      </c>
      <c r="E125" s="17" t="s">
        <v>894</v>
      </c>
      <c r="F125" s="17" t="s">
        <v>1218</v>
      </c>
    </row>
    <row r="126" spans="1:6">
      <c r="A126" s="17" t="s">
        <v>1219</v>
      </c>
      <c r="B126" s="6">
        <v>10.477</v>
      </c>
      <c r="C126" s="17" t="s">
        <v>1216</v>
      </c>
      <c r="D126" s="17" t="s">
        <v>1217</v>
      </c>
      <c r="E126" s="17" t="s">
        <v>894</v>
      </c>
      <c r="F126" s="17" t="s">
        <v>1220</v>
      </c>
    </row>
    <row r="127" spans="1:6">
      <c r="A127" s="17" t="s">
        <v>1221</v>
      </c>
      <c r="B127" s="6">
        <v>10.478999999999999</v>
      </c>
      <c r="C127" s="17" t="s">
        <v>1216</v>
      </c>
      <c r="D127" s="17" t="s">
        <v>1004</v>
      </c>
      <c r="E127" s="17" t="s">
        <v>894</v>
      </c>
      <c r="F127" s="17" t="s">
        <v>1222</v>
      </c>
    </row>
    <row r="128" spans="1:6">
      <c r="A128" s="17" t="s">
        <v>1223</v>
      </c>
      <c r="B128" s="6">
        <v>10.5</v>
      </c>
      <c r="C128" s="17" t="s">
        <v>1019</v>
      </c>
      <c r="D128" s="17" t="s">
        <v>913</v>
      </c>
      <c r="E128" s="17" t="s">
        <v>894</v>
      </c>
      <c r="F128" s="17" t="s">
        <v>1224</v>
      </c>
    </row>
    <row r="129" spans="1:6">
      <c r="A129" s="17" t="s">
        <v>1225</v>
      </c>
      <c r="B129" s="6">
        <v>10.542999999999999</v>
      </c>
      <c r="C129" s="17" t="s">
        <v>1226</v>
      </c>
      <c r="D129" s="17" t="s">
        <v>1227</v>
      </c>
      <c r="E129" s="17" t="s">
        <v>894</v>
      </c>
      <c r="F129" s="17" t="s">
        <v>1228</v>
      </c>
    </row>
    <row r="130" spans="1:6">
      <c r="A130" s="17" t="s">
        <v>1229</v>
      </c>
      <c r="B130" s="6">
        <v>10.544</v>
      </c>
      <c r="C130" s="17" t="s">
        <v>1226</v>
      </c>
      <c r="D130" s="17" t="s">
        <v>1230</v>
      </c>
      <c r="E130" s="17" t="s">
        <v>894</v>
      </c>
      <c r="F130" s="17" t="s">
        <v>1231</v>
      </c>
    </row>
    <row r="131" spans="1:6">
      <c r="A131" s="17" t="s">
        <v>1232</v>
      </c>
      <c r="B131" s="6">
        <v>10.545</v>
      </c>
      <c r="C131" s="17" t="s">
        <v>1226</v>
      </c>
      <c r="D131" s="17" t="s">
        <v>1233</v>
      </c>
      <c r="E131" s="17" t="s">
        <v>894</v>
      </c>
      <c r="F131" s="17" t="s">
        <v>1234</v>
      </c>
    </row>
    <row r="132" spans="1:6">
      <c r="A132" s="17" t="s">
        <v>1235</v>
      </c>
      <c r="B132" s="6">
        <v>10.545999999999999</v>
      </c>
      <c r="C132" s="17" t="s">
        <v>1226</v>
      </c>
      <c r="D132" s="17" t="s">
        <v>1236</v>
      </c>
      <c r="E132" s="17" t="s">
        <v>894</v>
      </c>
      <c r="F132" s="17" t="s">
        <v>1237</v>
      </c>
    </row>
    <row r="133" spans="1:6">
      <c r="A133" s="17" t="s">
        <v>1238</v>
      </c>
      <c r="B133" s="6">
        <v>10.547000000000001</v>
      </c>
      <c r="C133" s="17" t="s">
        <v>1226</v>
      </c>
      <c r="D133" s="17"/>
      <c r="E133" s="17" t="s">
        <v>894</v>
      </c>
      <c r="F133" s="17" t="s">
        <v>1239</v>
      </c>
    </row>
    <row r="134" spans="1:6">
      <c r="A134" s="17" t="s">
        <v>1240</v>
      </c>
      <c r="B134" s="6">
        <v>10.548999999999999</v>
      </c>
      <c r="C134" s="17" t="s">
        <v>1226</v>
      </c>
      <c r="D134" s="17" t="s">
        <v>1241</v>
      </c>
      <c r="E134" s="17" t="s">
        <v>894</v>
      </c>
      <c r="F134" s="17" t="s">
        <v>1242</v>
      </c>
    </row>
    <row r="135" spans="1:6">
      <c r="A135" s="17" t="s">
        <v>1243</v>
      </c>
      <c r="B135" s="6">
        <v>10.551</v>
      </c>
      <c r="C135" s="17" t="s">
        <v>1226</v>
      </c>
      <c r="D135" s="17" t="s">
        <v>893</v>
      </c>
      <c r="E135" s="17" t="s">
        <v>894</v>
      </c>
      <c r="F135" s="17" t="s">
        <v>1244</v>
      </c>
    </row>
    <row r="136" spans="1:6">
      <c r="A136" s="17" t="s">
        <v>1245</v>
      </c>
      <c r="B136" s="6">
        <v>10.553000000000001</v>
      </c>
      <c r="C136" s="17" t="s">
        <v>1226</v>
      </c>
      <c r="D136" s="17" t="s">
        <v>1169</v>
      </c>
      <c r="E136" s="17" t="s">
        <v>894</v>
      </c>
      <c r="F136" s="17" t="s">
        <v>1246</v>
      </c>
    </row>
    <row r="137" spans="1:6">
      <c r="A137" s="17" t="s">
        <v>1247</v>
      </c>
      <c r="B137" s="6">
        <v>10.555</v>
      </c>
      <c r="C137" s="17" t="s">
        <v>1226</v>
      </c>
      <c r="D137" s="17" t="s">
        <v>893</v>
      </c>
      <c r="E137" s="17" t="s">
        <v>894</v>
      </c>
      <c r="F137" s="17" t="s">
        <v>1248</v>
      </c>
    </row>
    <row r="138" spans="1:6">
      <c r="A138" s="17" t="s">
        <v>1249</v>
      </c>
      <c r="B138" s="6">
        <v>10.555999999999999</v>
      </c>
      <c r="C138" s="17" t="s">
        <v>1226</v>
      </c>
      <c r="D138" s="17" t="s">
        <v>893</v>
      </c>
      <c r="E138" s="17" t="s">
        <v>894</v>
      </c>
      <c r="F138" s="17" t="s">
        <v>1250</v>
      </c>
    </row>
    <row r="139" spans="1:6">
      <c r="A139" s="17" t="s">
        <v>1251</v>
      </c>
      <c r="B139" s="6">
        <v>10.557</v>
      </c>
      <c r="C139" s="17" t="s">
        <v>1226</v>
      </c>
      <c r="D139" s="17" t="s">
        <v>1252</v>
      </c>
      <c r="E139" s="17" t="s">
        <v>894</v>
      </c>
      <c r="F139" s="17" t="s">
        <v>1253</v>
      </c>
    </row>
    <row r="140" spans="1:6">
      <c r="A140" s="17" t="s">
        <v>1254</v>
      </c>
      <c r="B140" s="6">
        <v>10.558</v>
      </c>
      <c r="C140" s="17" t="s">
        <v>1226</v>
      </c>
      <c r="D140" s="17" t="s">
        <v>1255</v>
      </c>
      <c r="E140" s="17" t="s">
        <v>894</v>
      </c>
      <c r="F140" s="17" t="s">
        <v>1256</v>
      </c>
    </row>
    <row r="141" spans="1:6">
      <c r="A141" s="17" t="s">
        <v>1257</v>
      </c>
      <c r="B141" s="6">
        <v>10.558999999999999</v>
      </c>
      <c r="C141" s="17" t="s">
        <v>1226</v>
      </c>
      <c r="D141" s="17" t="s">
        <v>1255</v>
      </c>
      <c r="E141" s="17" t="s">
        <v>894</v>
      </c>
      <c r="F141" s="17" t="s">
        <v>1258</v>
      </c>
    </row>
    <row r="142" spans="1:6">
      <c r="A142" s="17" t="s">
        <v>1259</v>
      </c>
      <c r="B142" s="6">
        <v>10.56</v>
      </c>
      <c r="C142" s="17" t="s">
        <v>1226</v>
      </c>
      <c r="D142" s="17" t="s">
        <v>1217</v>
      </c>
      <c r="E142" s="17" t="s">
        <v>894</v>
      </c>
      <c r="F142" s="17" t="s">
        <v>1260</v>
      </c>
    </row>
    <row r="143" spans="1:6">
      <c r="A143" s="17" t="s">
        <v>1261</v>
      </c>
      <c r="B143" s="6">
        <v>10.561</v>
      </c>
      <c r="C143" s="17" t="s">
        <v>1226</v>
      </c>
      <c r="D143" s="17" t="s">
        <v>1217</v>
      </c>
      <c r="E143" s="17" t="s">
        <v>894</v>
      </c>
      <c r="F143" s="17" t="s">
        <v>1262</v>
      </c>
    </row>
    <row r="144" spans="1:6">
      <c r="A144" s="17" t="s">
        <v>1263</v>
      </c>
      <c r="B144" s="6">
        <v>10.565</v>
      </c>
      <c r="C144" s="17" t="s">
        <v>1226</v>
      </c>
      <c r="D144" s="17" t="s">
        <v>1264</v>
      </c>
      <c r="E144" s="17" t="s">
        <v>894</v>
      </c>
      <c r="F144" s="17" t="s">
        <v>1265</v>
      </c>
    </row>
    <row r="145" spans="1:6">
      <c r="A145" s="17" t="s">
        <v>1266</v>
      </c>
      <c r="B145" s="6">
        <v>10.566000000000001</v>
      </c>
      <c r="C145" s="17" t="s">
        <v>1226</v>
      </c>
      <c r="D145" s="17" t="s">
        <v>1267</v>
      </c>
      <c r="E145" s="17" t="s">
        <v>894</v>
      </c>
      <c r="F145" s="17" t="s">
        <v>1268</v>
      </c>
    </row>
    <row r="146" spans="1:6">
      <c r="A146" s="17" t="s">
        <v>1269</v>
      </c>
      <c r="B146" s="6">
        <v>10.567</v>
      </c>
      <c r="C146" s="17" t="s">
        <v>1226</v>
      </c>
      <c r="D146" s="17" t="s">
        <v>1267</v>
      </c>
      <c r="E146" s="17" t="s">
        <v>894</v>
      </c>
      <c r="F146" s="17" t="s">
        <v>1270</v>
      </c>
    </row>
    <row r="147" spans="1:6">
      <c r="A147" s="17" t="s">
        <v>1271</v>
      </c>
      <c r="B147" s="6">
        <v>10.568</v>
      </c>
      <c r="C147" s="17" t="s">
        <v>1226</v>
      </c>
      <c r="D147" s="17" t="s">
        <v>1272</v>
      </c>
      <c r="E147" s="17" t="s">
        <v>894</v>
      </c>
      <c r="F147" s="17" t="s">
        <v>1273</v>
      </c>
    </row>
    <row r="148" spans="1:6">
      <c r="A148" s="17" t="s">
        <v>1274</v>
      </c>
      <c r="B148" s="6">
        <v>10.569000000000001</v>
      </c>
      <c r="C148" s="17" t="s">
        <v>1226</v>
      </c>
      <c r="D148" s="17" t="s">
        <v>1186</v>
      </c>
      <c r="E148" s="17" t="s">
        <v>894</v>
      </c>
      <c r="F148" s="17" t="s">
        <v>1275</v>
      </c>
    </row>
    <row r="149" spans="1:6">
      <c r="A149" s="17" t="s">
        <v>1276</v>
      </c>
      <c r="B149" s="6">
        <v>10.571999999999999</v>
      </c>
      <c r="C149" s="17" t="s">
        <v>1226</v>
      </c>
      <c r="D149" s="17" t="s">
        <v>1046</v>
      </c>
      <c r="E149" s="17" t="s">
        <v>894</v>
      </c>
      <c r="F149" s="17" t="s">
        <v>1277</v>
      </c>
    </row>
    <row r="150" spans="1:6">
      <c r="A150" s="17" t="s">
        <v>1278</v>
      </c>
      <c r="B150" s="6">
        <v>10.574</v>
      </c>
      <c r="C150" s="17" t="s">
        <v>1226</v>
      </c>
      <c r="D150" s="17" t="s">
        <v>1052</v>
      </c>
      <c r="E150" s="17" t="s">
        <v>894</v>
      </c>
      <c r="F150" s="17" t="s">
        <v>1279</v>
      </c>
    </row>
    <row r="151" spans="1:6">
      <c r="A151" s="17" t="s">
        <v>1280</v>
      </c>
      <c r="B151" s="6">
        <v>10.574999999999999</v>
      </c>
      <c r="C151" s="17" t="s">
        <v>1226</v>
      </c>
      <c r="D151" s="17" t="s">
        <v>1281</v>
      </c>
      <c r="E151" s="17" t="s">
        <v>894</v>
      </c>
      <c r="F151" s="17" t="s">
        <v>1282</v>
      </c>
    </row>
    <row r="152" spans="1:6">
      <c r="A152" s="17" t="s">
        <v>1283</v>
      </c>
      <c r="B152" s="6">
        <v>10.576000000000001</v>
      </c>
      <c r="C152" s="17" t="s">
        <v>1226</v>
      </c>
      <c r="D152" s="17" t="s">
        <v>926</v>
      </c>
      <c r="E152" s="17" t="s">
        <v>894</v>
      </c>
      <c r="F152" s="17" t="s">
        <v>1284</v>
      </c>
    </row>
    <row r="153" spans="1:6">
      <c r="A153" s="17" t="s">
        <v>1285</v>
      </c>
      <c r="B153" s="6">
        <v>10.577</v>
      </c>
      <c r="C153" s="17" t="s">
        <v>1226</v>
      </c>
      <c r="D153" s="17" t="s">
        <v>1286</v>
      </c>
      <c r="E153" s="17" t="s">
        <v>894</v>
      </c>
      <c r="F153" s="17" t="s">
        <v>1287</v>
      </c>
    </row>
    <row r="154" spans="1:6">
      <c r="A154" s="17" t="s">
        <v>1288</v>
      </c>
      <c r="B154" s="6">
        <v>10.577999999999999</v>
      </c>
      <c r="C154" s="17" t="s">
        <v>1226</v>
      </c>
      <c r="D154" s="17" t="s">
        <v>926</v>
      </c>
      <c r="E154" s="17" t="s">
        <v>894</v>
      </c>
      <c r="F154" s="17" t="s">
        <v>1289</v>
      </c>
    </row>
    <row r="155" spans="1:6">
      <c r="A155" s="17" t="s">
        <v>1290</v>
      </c>
      <c r="B155" s="6">
        <v>10.579000000000001</v>
      </c>
      <c r="C155" s="17" t="s">
        <v>1226</v>
      </c>
      <c r="D155" s="17" t="s">
        <v>926</v>
      </c>
      <c r="E155" s="17" t="s">
        <v>894</v>
      </c>
      <c r="F155" s="17" t="s">
        <v>1291</v>
      </c>
    </row>
    <row r="156" spans="1:6">
      <c r="A156" s="17" t="s">
        <v>1292</v>
      </c>
      <c r="B156" s="6">
        <v>10.58</v>
      </c>
      <c r="C156" s="17" t="s">
        <v>1226</v>
      </c>
      <c r="D156" s="17" t="s">
        <v>926</v>
      </c>
      <c r="E156" s="17" t="s">
        <v>894</v>
      </c>
      <c r="F156" s="17" t="s">
        <v>1293</v>
      </c>
    </row>
    <row r="157" spans="1:6">
      <c r="A157" s="17" t="s">
        <v>1294</v>
      </c>
      <c r="B157" s="6">
        <v>10.582000000000001</v>
      </c>
      <c r="C157" s="17" t="s">
        <v>1226</v>
      </c>
      <c r="D157" s="17" t="s">
        <v>929</v>
      </c>
      <c r="E157" s="17" t="s">
        <v>894</v>
      </c>
      <c r="F157" s="17" t="s">
        <v>1295</v>
      </c>
    </row>
    <row r="158" spans="1:6">
      <c r="A158" s="17" t="s">
        <v>1296</v>
      </c>
      <c r="B158" s="6">
        <v>10.585000000000001</v>
      </c>
      <c r="C158" s="17" t="s">
        <v>1226</v>
      </c>
      <c r="D158" s="17" t="s">
        <v>1119</v>
      </c>
      <c r="E158" s="17" t="s">
        <v>894</v>
      </c>
      <c r="F158" s="17" t="s">
        <v>1297</v>
      </c>
    </row>
    <row r="159" spans="1:6">
      <c r="A159" s="17" t="s">
        <v>1298</v>
      </c>
      <c r="B159" s="6">
        <v>10.586</v>
      </c>
      <c r="C159" s="17" t="s">
        <v>1226</v>
      </c>
      <c r="D159" s="17" t="s">
        <v>1299</v>
      </c>
      <c r="E159" s="17" t="s">
        <v>894</v>
      </c>
      <c r="F159" s="17" t="s">
        <v>1300</v>
      </c>
    </row>
    <row r="160" spans="1:6">
      <c r="A160" s="17" t="s">
        <v>1301</v>
      </c>
      <c r="B160" s="6">
        <v>10.587</v>
      </c>
      <c r="C160" s="17" t="s">
        <v>1226</v>
      </c>
      <c r="D160" s="17" t="s">
        <v>1302</v>
      </c>
      <c r="E160" s="17" t="s">
        <v>894</v>
      </c>
      <c r="F160" s="17" t="s">
        <v>1303</v>
      </c>
    </row>
    <row r="161" spans="1:6">
      <c r="A161" s="17" t="s">
        <v>1304</v>
      </c>
      <c r="B161" s="6">
        <v>10.589</v>
      </c>
      <c r="C161" s="17" t="s">
        <v>1226</v>
      </c>
      <c r="D161" s="17" t="s">
        <v>1305</v>
      </c>
      <c r="E161" s="17" t="s">
        <v>894</v>
      </c>
      <c r="F161" s="17" t="s">
        <v>1306</v>
      </c>
    </row>
    <row r="162" spans="1:6">
      <c r="A162" s="17" t="s">
        <v>1307</v>
      </c>
      <c r="B162" s="6">
        <v>10.592000000000001</v>
      </c>
      <c r="C162" s="17" t="s">
        <v>1226</v>
      </c>
      <c r="D162" s="17" t="s">
        <v>1308</v>
      </c>
      <c r="E162" s="17" t="s">
        <v>894</v>
      </c>
      <c r="F162" s="17" t="s">
        <v>1309</v>
      </c>
    </row>
    <row r="163" spans="1:6">
      <c r="A163" s="17" t="s">
        <v>1310</v>
      </c>
      <c r="B163" s="6">
        <v>10.593</v>
      </c>
      <c r="C163" s="17" t="s">
        <v>1226</v>
      </c>
      <c r="D163" s="17"/>
      <c r="E163" s="17" t="s">
        <v>894</v>
      </c>
      <c r="F163" s="17" t="s">
        <v>1311</v>
      </c>
    </row>
    <row r="164" spans="1:6">
      <c r="A164" s="17" t="s">
        <v>1312</v>
      </c>
      <c r="B164" s="6">
        <v>10.593999999999999</v>
      </c>
      <c r="C164" s="17" t="s">
        <v>1226</v>
      </c>
      <c r="D164" s="17" t="s">
        <v>1313</v>
      </c>
      <c r="E164" s="17" t="s">
        <v>894</v>
      </c>
      <c r="F164" s="17" t="s">
        <v>1314</v>
      </c>
    </row>
    <row r="165" spans="1:6">
      <c r="A165" s="17" t="s">
        <v>1315</v>
      </c>
      <c r="B165" s="6">
        <v>10.595000000000001</v>
      </c>
      <c r="C165" s="17" t="s">
        <v>1226</v>
      </c>
      <c r="D165" s="17" t="s">
        <v>1316</v>
      </c>
      <c r="E165" s="17" t="s">
        <v>894</v>
      </c>
      <c r="F165" s="17" t="s">
        <v>1317</v>
      </c>
    </row>
    <row r="166" spans="1:6">
      <c r="A166" s="17" t="s">
        <v>1318</v>
      </c>
      <c r="B166" s="6">
        <v>10.596</v>
      </c>
      <c r="C166" s="17" t="s">
        <v>1226</v>
      </c>
      <c r="D166" s="17" t="s">
        <v>1319</v>
      </c>
      <c r="E166" s="17" t="s">
        <v>894</v>
      </c>
      <c r="F166" s="17" t="s">
        <v>1320</v>
      </c>
    </row>
    <row r="167" spans="1:6">
      <c r="A167" s="17" t="s">
        <v>1321</v>
      </c>
      <c r="B167" s="6">
        <v>10.597</v>
      </c>
      <c r="C167" s="17" t="s">
        <v>1226</v>
      </c>
      <c r="D167" s="17" t="s">
        <v>1322</v>
      </c>
      <c r="E167" s="17" t="s">
        <v>894</v>
      </c>
      <c r="F167" s="17" t="s">
        <v>1323</v>
      </c>
    </row>
    <row r="168" spans="1:6">
      <c r="A168" s="17" t="s">
        <v>1324</v>
      </c>
      <c r="B168" s="6">
        <v>10.598000000000001</v>
      </c>
      <c r="C168" s="17" t="s">
        <v>1226</v>
      </c>
      <c r="D168" s="17" t="s">
        <v>1325</v>
      </c>
      <c r="E168" s="17" t="s">
        <v>894</v>
      </c>
      <c r="F168" s="17" t="s">
        <v>1326</v>
      </c>
    </row>
    <row r="169" spans="1:6">
      <c r="A169" s="17" t="s">
        <v>1327</v>
      </c>
      <c r="B169" s="6">
        <v>10.599</v>
      </c>
      <c r="C169" s="17" t="s">
        <v>1226</v>
      </c>
      <c r="D169" s="17" t="s">
        <v>965</v>
      </c>
      <c r="E169" s="17" t="s">
        <v>894</v>
      </c>
      <c r="F169" s="17" t="s">
        <v>1328</v>
      </c>
    </row>
    <row r="170" spans="1:6">
      <c r="A170" s="17" t="s">
        <v>1329</v>
      </c>
      <c r="B170" s="6">
        <v>10.6</v>
      </c>
      <c r="C170" s="17" t="s">
        <v>1330</v>
      </c>
      <c r="D170" s="17" t="s">
        <v>1169</v>
      </c>
      <c r="E170" s="17" t="s">
        <v>894</v>
      </c>
      <c r="F170" s="17" t="s">
        <v>1331</v>
      </c>
    </row>
    <row r="171" spans="1:6">
      <c r="A171" s="17" t="s">
        <v>1332</v>
      </c>
      <c r="B171" s="6">
        <v>10.601000000000001</v>
      </c>
      <c r="C171" s="17" t="s">
        <v>1330</v>
      </c>
      <c r="D171" s="17" t="s">
        <v>1333</v>
      </c>
      <c r="E171" s="17" t="s">
        <v>894</v>
      </c>
      <c r="F171" s="17" t="s">
        <v>1334</v>
      </c>
    </row>
    <row r="172" spans="1:6">
      <c r="A172" s="17" t="s">
        <v>1335</v>
      </c>
      <c r="B172" s="6">
        <v>10.602</v>
      </c>
      <c r="C172" s="17" t="s">
        <v>1330</v>
      </c>
      <c r="D172" s="17" t="s">
        <v>1302</v>
      </c>
      <c r="E172" s="17" t="s">
        <v>894</v>
      </c>
      <c r="F172" s="17" t="s">
        <v>1336</v>
      </c>
    </row>
    <row r="173" spans="1:6">
      <c r="A173" s="17" t="s">
        <v>1337</v>
      </c>
      <c r="B173" s="6">
        <v>10.603</v>
      </c>
      <c r="C173" s="17" t="s">
        <v>1330</v>
      </c>
      <c r="D173" s="17" t="s">
        <v>1338</v>
      </c>
      <c r="E173" s="17" t="s">
        <v>894</v>
      </c>
      <c r="F173" s="17" t="s">
        <v>1339</v>
      </c>
    </row>
    <row r="174" spans="1:6">
      <c r="A174" s="17" t="s">
        <v>1340</v>
      </c>
      <c r="B174" s="6">
        <v>10.603999999999999</v>
      </c>
      <c r="C174" s="17" t="s">
        <v>1330</v>
      </c>
      <c r="D174" s="17" t="s">
        <v>926</v>
      </c>
      <c r="E174" s="17" t="s">
        <v>894</v>
      </c>
      <c r="F174" s="17" t="s">
        <v>1341</v>
      </c>
    </row>
    <row r="175" spans="1:6">
      <c r="A175" s="17" t="s">
        <v>1342</v>
      </c>
      <c r="B175" s="6">
        <v>10.605</v>
      </c>
      <c r="C175" s="17" t="s">
        <v>1330</v>
      </c>
      <c r="D175" s="17" t="s">
        <v>926</v>
      </c>
      <c r="E175" s="17" t="s">
        <v>894</v>
      </c>
      <c r="F175" s="17" t="s">
        <v>1343</v>
      </c>
    </row>
    <row r="176" spans="1:6">
      <c r="A176" s="17" t="s">
        <v>1344</v>
      </c>
      <c r="B176" s="6">
        <v>10.606</v>
      </c>
      <c r="C176" s="17" t="s">
        <v>1330</v>
      </c>
      <c r="D176" s="17" t="s">
        <v>1345</v>
      </c>
      <c r="E176" s="17" t="s">
        <v>894</v>
      </c>
      <c r="F176" s="17" t="s">
        <v>1346</v>
      </c>
    </row>
    <row r="177" spans="1:6">
      <c r="A177" s="17" t="s">
        <v>1347</v>
      </c>
      <c r="B177" s="6">
        <v>10.608000000000001</v>
      </c>
      <c r="C177" s="17" t="s">
        <v>1330</v>
      </c>
      <c r="D177" s="17" t="s">
        <v>1345</v>
      </c>
      <c r="E177" s="17" t="s">
        <v>894</v>
      </c>
      <c r="F177" s="17" t="s">
        <v>1348</v>
      </c>
    </row>
    <row r="178" spans="1:6">
      <c r="A178" s="17" t="s">
        <v>1349</v>
      </c>
      <c r="B178" s="6">
        <v>10.609</v>
      </c>
      <c r="C178" s="17" t="s">
        <v>1330</v>
      </c>
      <c r="D178" s="17" t="s">
        <v>926</v>
      </c>
      <c r="E178" s="17" t="s">
        <v>894</v>
      </c>
      <c r="F178" s="17" t="s">
        <v>1350</v>
      </c>
    </row>
    <row r="179" spans="1:6">
      <c r="A179" s="17" t="s">
        <v>1351</v>
      </c>
      <c r="B179" s="6">
        <v>10.61</v>
      </c>
      <c r="C179" s="17" t="s">
        <v>1330</v>
      </c>
      <c r="D179" s="17" t="s">
        <v>1352</v>
      </c>
      <c r="E179" s="17" t="s">
        <v>894</v>
      </c>
      <c r="F179" s="17" t="s">
        <v>1353</v>
      </c>
    </row>
    <row r="180" spans="1:6">
      <c r="A180" s="17" t="s">
        <v>1354</v>
      </c>
      <c r="B180" s="6">
        <v>10.612</v>
      </c>
      <c r="C180" s="17" t="s">
        <v>1330</v>
      </c>
      <c r="D180" s="17" t="s">
        <v>1355</v>
      </c>
      <c r="E180" s="17" t="s">
        <v>894</v>
      </c>
      <c r="F180" s="17" t="s">
        <v>1356</v>
      </c>
    </row>
    <row r="181" spans="1:6">
      <c r="A181" s="17" t="s">
        <v>1357</v>
      </c>
      <c r="B181" s="6">
        <v>10.613</v>
      </c>
      <c r="C181" s="17" t="s">
        <v>1330</v>
      </c>
      <c r="D181" s="17" t="s">
        <v>1358</v>
      </c>
      <c r="E181" s="17" t="s">
        <v>894</v>
      </c>
      <c r="F181" s="17" t="s">
        <v>1359</v>
      </c>
    </row>
    <row r="182" spans="1:6">
      <c r="A182" s="17" t="s">
        <v>1360</v>
      </c>
      <c r="B182" s="6">
        <v>10.614000000000001</v>
      </c>
      <c r="C182" s="17" t="s">
        <v>1330</v>
      </c>
      <c r="D182" s="17" t="s">
        <v>1361</v>
      </c>
      <c r="E182" s="17" t="s">
        <v>894</v>
      </c>
      <c r="F182" s="17" t="s">
        <v>1362</v>
      </c>
    </row>
    <row r="183" spans="1:6">
      <c r="A183" s="17" t="s">
        <v>1363</v>
      </c>
      <c r="B183" s="6">
        <v>10.615</v>
      </c>
      <c r="C183" s="17" t="s">
        <v>1330</v>
      </c>
      <c r="D183" s="17" t="s">
        <v>1364</v>
      </c>
      <c r="E183" s="17" t="s">
        <v>894</v>
      </c>
      <c r="F183" s="17" t="s">
        <v>1365</v>
      </c>
    </row>
    <row r="184" spans="1:6">
      <c r="A184" s="17" t="s">
        <v>1366</v>
      </c>
      <c r="B184" s="6">
        <v>10.616</v>
      </c>
      <c r="C184" s="17" t="s">
        <v>1330</v>
      </c>
      <c r="D184" s="17" t="s">
        <v>1364</v>
      </c>
      <c r="E184" s="17" t="s">
        <v>894</v>
      </c>
      <c r="F184" s="17" t="s">
        <v>1367</v>
      </c>
    </row>
    <row r="185" spans="1:6">
      <c r="A185" s="17" t="s">
        <v>1368</v>
      </c>
      <c r="B185" s="6">
        <v>10.651999999999999</v>
      </c>
      <c r="C185" s="17" t="s">
        <v>1369</v>
      </c>
      <c r="D185" s="17" t="s">
        <v>913</v>
      </c>
      <c r="E185" s="17" t="s">
        <v>894</v>
      </c>
      <c r="F185" s="17" t="s">
        <v>1370</v>
      </c>
    </row>
    <row r="186" spans="1:6">
      <c r="A186" s="17" t="s">
        <v>1371</v>
      </c>
      <c r="B186" s="6">
        <v>10.664</v>
      </c>
      <c r="C186" s="17" t="s">
        <v>1369</v>
      </c>
      <c r="D186" s="17" t="s">
        <v>1179</v>
      </c>
      <c r="E186" s="17" t="s">
        <v>894</v>
      </c>
      <c r="F186" s="17" t="s">
        <v>1372</v>
      </c>
    </row>
    <row r="187" spans="1:6">
      <c r="A187" s="17" t="s">
        <v>1373</v>
      </c>
      <c r="B187" s="6">
        <v>10.664999999999999</v>
      </c>
      <c r="C187" s="17" t="s">
        <v>1369</v>
      </c>
      <c r="D187" s="17" t="s">
        <v>1374</v>
      </c>
      <c r="E187" s="17" t="s">
        <v>894</v>
      </c>
      <c r="F187" s="17" t="s">
        <v>1375</v>
      </c>
    </row>
    <row r="188" spans="1:6">
      <c r="A188" s="17" t="s">
        <v>1376</v>
      </c>
      <c r="B188" s="6">
        <v>10.666</v>
      </c>
      <c r="C188" s="17" t="s">
        <v>1369</v>
      </c>
      <c r="D188" s="17" t="s">
        <v>1377</v>
      </c>
      <c r="E188" s="17" t="s">
        <v>894</v>
      </c>
      <c r="F188" s="17" t="s">
        <v>1378</v>
      </c>
    </row>
    <row r="189" spans="1:6">
      <c r="A189" s="17" t="s">
        <v>1379</v>
      </c>
      <c r="B189" s="6">
        <v>10.672000000000001</v>
      </c>
      <c r="C189" s="17" t="s">
        <v>1369</v>
      </c>
      <c r="D189" s="17" t="s">
        <v>1380</v>
      </c>
      <c r="E189" s="17" t="s">
        <v>894</v>
      </c>
      <c r="F189" s="17" t="s">
        <v>1381</v>
      </c>
    </row>
    <row r="190" spans="1:6">
      <c r="A190" s="17" t="s">
        <v>1382</v>
      </c>
      <c r="B190" s="6">
        <v>10.673999999999999</v>
      </c>
      <c r="C190" s="17" t="s">
        <v>1369</v>
      </c>
      <c r="D190" s="17" t="s">
        <v>1345</v>
      </c>
      <c r="E190" s="17" t="s">
        <v>894</v>
      </c>
      <c r="F190" s="17" t="s">
        <v>1383</v>
      </c>
    </row>
    <row r="191" spans="1:6">
      <c r="A191" s="17" t="s">
        <v>1384</v>
      </c>
      <c r="B191" s="6">
        <v>10.675000000000001</v>
      </c>
      <c r="C191" s="17" t="s">
        <v>1369</v>
      </c>
      <c r="D191" s="17" t="s">
        <v>1345</v>
      </c>
      <c r="E191" s="17" t="s">
        <v>894</v>
      </c>
      <c r="F191" s="17" t="s">
        <v>1385</v>
      </c>
    </row>
    <row r="192" spans="1:6">
      <c r="A192" s="17" t="s">
        <v>1386</v>
      </c>
      <c r="B192" s="6">
        <v>10.676</v>
      </c>
      <c r="C192" s="17" t="s">
        <v>1369</v>
      </c>
      <c r="D192" s="17" t="s">
        <v>1345</v>
      </c>
      <c r="E192" s="17" t="s">
        <v>894</v>
      </c>
      <c r="F192" s="17" t="s">
        <v>1387</v>
      </c>
    </row>
    <row r="193" spans="1:6">
      <c r="A193" s="17" t="s">
        <v>1388</v>
      </c>
      <c r="B193" s="6">
        <v>10.678000000000001</v>
      </c>
      <c r="C193" s="17" t="s">
        <v>1369</v>
      </c>
      <c r="D193" s="17" t="s">
        <v>1345</v>
      </c>
      <c r="E193" s="17" t="s">
        <v>894</v>
      </c>
      <c r="F193" s="17" t="s">
        <v>1389</v>
      </c>
    </row>
    <row r="194" spans="1:6">
      <c r="A194" s="17" t="s">
        <v>1390</v>
      </c>
      <c r="B194" s="6">
        <v>10.679</v>
      </c>
      <c r="C194" s="17" t="s">
        <v>1369</v>
      </c>
      <c r="D194" s="17" t="s">
        <v>929</v>
      </c>
      <c r="E194" s="17" t="s">
        <v>894</v>
      </c>
      <c r="F194" s="17" t="s">
        <v>1391</v>
      </c>
    </row>
    <row r="195" spans="1:6">
      <c r="A195" s="17" t="s">
        <v>1392</v>
      </c>
      <c r="B195" s="6">
        <v>10.68</v>
      </c>
      <c r="C195" s="17" t="s">
        <v>1369</v>
      </c>
      <c r="D195" s="17" t="s">
        <v>929</v>
      </c>
      <c r="E195" s="17" t="s">
        <v>894</v>
      </c>
      <c r="F195" s="17" t="s">
        <v>1393</v>
      </c>
    </row>
    <row r="196" spans="1:6">
      <c r="A196" s="17" t="s">
        <v>1394</v>
      </c>
      <c r="B196" s="6">
        <v>10.680999999999999</v>
      </c>
      <c r="C196" s="17" t="s">
        <v>1369</v>
      </c>
      <c r="D196" s="17" t="s">
        <v>1007</v>
      </c>
      <c r="E196" s="17" t="s">
        <v>894</v>
      </c>
      <c r="F196" s="17" t="s">
        <v>1395</v>
      </c>
    </row>
    <row r="197" spans="1:6">
      <c r="A197" s="17" t="s">
        <v>1396</v>
      </c>
      <c r="B197" s="6">
        <v>10.682</v>
      </c>
      <c r="C197" s="17" t="s">
        <v>1369</v>
      </c>
      <c r="D197" s="17" t="s">
        <v>1397</v>
      </c>
      <c r="E197" s="17" t="s">
        <v>894</v>
      </c>
      <c r="F197" s="17" t="s">
        <v>1398</v>
      </c>
    </row>
    <row r="198" spans="1:6">
      <c r="A198" s="17" t="s">
        <v>1399</v>
      </c>
      <c r="B198" s="6">
        <v>10.683</v>
      </c>
      <c r="C198" s="17" t="s">
        <v>1369</v>
      </c>
      <c r="D198" s="17" t="s">
        <v>1397</v>
      </c>
      <c r="E198" s="17" t="s">
        <v>894</v>
      </c>
      <c r="F198" s="17" t="s">
        <v>1400</v>
      </c>
    </row>
    <row r="199" spans="1:6">
      <c r="A199" s="17" t="s">
        <v>1401</v>
      </c>
      <c r="B199" s="6">
        <v>10.683999999999999</v>
      </c>
      <c r="C199" s="17" t="s">
        <v>1369</v>
      </c>
      <c r="D199" s="17" t="s">
        <v>1007</v>
      </c>
      <c r="E199" s="17" t="s">
        <v>894</v>
      </c>
      <c r="F199" s="17" t="s">
        <v>1402</v>
      </c>
    </row>
    <row r="200" spans="1:6">
      <c r="A200" s="17" t="s">
        <v>1403</v>
      </c>
      <c r="B200" s="6">
        <v>10.685</v>
      </c>
      <c r="C200" s="17" t="s">
        <v>1369</v>
      </c>
      <c r="D200" s="17" t="s">
        <v>1397</v>
      </c>
      <c r="E200" s="17" t="s">
        <v>894</v>
      </c>
      <c r="F200" s="17" t="s">
        <v>1404</v>
      </c>
    </row>
    <row r="201" spans="1:6">
      <c r="A201" s="17" t="s">
        <v>1405</v>
      </c>
      <c r="B201" s="6">
        <v>10.686999999999999</v>
      </c>
      <c r="C201" s="17" t="s">
        <v>1369</v>
      </c>
      <c r="D201" s="17" t="s">
        <v>1406</v>
      </c>
      <c r="E201" s="17" t="s">
        <v>894</v>
      </c>
      <c r="F201" s="17" t="s">
        <v>1407</v>
      </c>
    </row>
    <row r="202" spans="1:6">
      <c r="A202" s="17" t="s">
        <v>1408</v>
      </c>
      <c r="B202" s="6">
        <v>10.688000000000001</v>
      </c>
      <c r="C202" s="17" t="s">
        <v>1369</v>
      </c>
      <c r="D202" s="17" t="s">
        <v>1406</v>
      </c>
      <c r="E202" s="17" t="s">
        <v>894</v>
      </c>
      <c r="F202" s="17" t="s">
        <v>1409</v>
      </c>
    </row>
    <row r="203" spans="1:6">
      <c r="A203" s="17" t="s">
        <v>1410</v>
      </c>
      <c r="B203" s="6">
        <v>10.689</v>
      </c>
      <c r="C203" s="17" t="s">
        <v>1369</v>
      </c>
      <c r="D203" s="17" t="s">
        <v>1397</v>
      </c>
      <c r="E203" s="17" t="s">
        <v>894</v>
      </c>
      <c r="F203" s="17" t="s">
        <v>1411</v>
      </c>
    </row>
    <row r="204" spans="1:6">
      <c r="A204" s="17" t="s">
        <v>1412</v>
      </c>
      <c r="B204" s="6">
        <v>10.69</v>
      </c>
      <c r="C204" s="17" t="s">
        <v>1369</v>
      </c>
      <c r="D204" s="17" t="s">
        <v>1406</v>
      </c>
      <c r="E204" s="17" t="s">
        <v>894</v>
      </c>
      <c r="F204" s="17" t="s">
        <v>1413</v>
      </c>
    </row>
    <row r="205" spans="1:6">
      <c r="A205" s="17" t="s">
        <v>1414</v>
      </c>
      <c r="B205" s="6">
        <v>10.691000000000001</v>
      </c>
      <c r="C205" s="17" t="s">
        <v>1369</v>
      </c>
      <c r="D205" s="17" t="s">
        <v>1397</v>
      </c>
      <c r="E205" s="17" t="s">
        <v>894</v>
      </c>
      <c r="F205" s="17" t="s">
        <v>1415</v>
      </c>
    </row>
    <row r="206" spans="1:6">
      <c r="A206" s="17" t="s">
        <v>1416</v>
      </c>
      <c r="B206" s="6">
        <v>10.692</v>
      </c>
      <c r="C206" s="17" t="s">
        <v>1369</v>
      </c>
      <c r="D206" s="17" t="s">
        <v>1417</v>
      </c>
      <c r="E206" s="17" t="s">
        <v>894</v>
      </c>
      <c r="F206" s="17" t="s">
        <v>1418</v>
      </c>
    </row>
    <row r="207" spans="1:6">
      <c r="A207" s="17" t="s">
        <v>1419</v>
      </c>
      <c r="B207" s="6">
        <v>10.693</v>
      </c>
      <c r="C207" s="17" t="s">
        <v>1369</v>
      </c>
      <c r="D207" s="17" t="s">
        <v>1420</v>
      </c>
      <c r="E207" s="17" t="s">
        <v>894</v>
      </c>
      <c r="F207" s="17" t="s">
        <v>1421</v>
      </c>
    </row>
    <row r="208" spans="1:6">
      <c r="A208" s="17" t="s">
        <v>1422</v>
      </c>
      <c r="B208" s="6">
        <v>10.694000000000001</v>
      </c>
      <c r="C208" s="17" t="s">
        <v>1369</v>
      </c>
      <c r="D208" s="17" t="s">
        <v>1423</v>
      </c>
      <c r="E208" s="17" t="s">
        <v>894</v>
      </c>
      <c r="F208" s="17" t="s">
        <v>1424</v>
      </c>
    </row>
    <row r="209" spans="1:6">
      <c r="A209" s="17" t="s">
        <v>1425</v>
      </c>
      <c r="B209" s="6">
        <v>10.7</v>
      </c>
      <c r="C209" s="17" t="s">
        <v>892</v>
      </c>
      <c r="D209" s="17" t="s">
        <v>910</v>
      </c>
      <c r="E209" s="17" t="s">
        <v>894</v>
      </c>
      <c r="F209" s="17" t="s">
        <v>1426</v>
      </c>
    </row>
    <row r="210" spans="1:6">
      <c r="A210" s="17" t="s">
        <v>1427</v>
      </c>
      <c r="B210" s="6">
        <v>10.759</v>
      </c>
      <c r="C210" s="17" t="s">
        <v>1428</v>
      </c>
      <c r="D210" s="17" t="s">
        <v>1429</v>
      </c>
      <c r="E210" s="17" t="s">
        <v>894</v>
      </c>
      <c r="F210" s="17" t="s">
        <v>1430</v>
      </c>
    </row>
    <row r="211" spans="1:6">
      <c r="A211" s="17" t="s">
        <v>1431</v>
      </c>
      <c r="B211" s="6">
        <v>10.76</v>
      </c>
      <c r="C211" s="17" t="s">
        <v>1428</v>
      </c>
      <c r="D211" s="17" t="s">
        <v>1046</v>
      </c>
      <c r="E211" s="17" t="s">
        <v>894</v>
      </c>
      <c r="F211" s="17" t="s">
        <v>1432</v>
      </c>
    </row>
    <row r="212" spans="1:6">
      <c r="A212" s="17" t="s">
        <v>1433</v>
      </c>
      <c r="B212" s="6">
        <v>10.760999999999999</v>
      </c>
      <c r="C212" s="17" t="s">
        <v>1428</v>
      </c>
      <c r="D212" s="17" t="s">
        <v>1046</v>
      </c>
      <c r="E212" s="17" t="s">
        <v>894</v>
      </c>
      <c r="F212" s="17" t="s">
        <v>1434</v>
      </c>
    </row>
    <row r="213" spans="1:6">
      <c r="A213" s="17" t="s">
        <v>1435</v>
      </c>
      <c r="B213" s="6">
        <v>10.762</v>
      </c>
      <c r="C213" s="17" t="s">
        <v>1428</v>
      </c>
      <c r="D213" s="17" t="s">
        <v>1046</v>
      </c>
      <c r="E213" s="17" t="s">
        <v>894</v>
      </c>
      <c r="F213" s="17" t="s">
        <v>1436</v>
      </c>
    </row>
    <row r="214" spans="1:6">
      <c r="A214" s="17" t="s">
        <v>1437</v>
      </c>
      <c r="B214" s="6">
        <v>10.763</v>
      </c>
      <c r="C214" s="17" t="s">
        <v>1428</v>
      </c>
      <c r="D214" s="17" t="s">
        <v>1046</v>
      </c>
      <c r="E214" s="17" t="s">
        <v>894</v>
      </c>
      <c r="F214" s="17" t="s">
        <v>1438</v>
      </c>
    </row>
    <row r="215" spans="1:6">
      <c r="A215" s="17" t="s">
        <v>1439</v>
      </c>
      <c r="B215" s="6">
        <v>10.766</v>
      </c>
      <c r="C215" s="17" t="s">
        <v>833</v>
      </c>
      <c r="D215" s="17" t="s">
        <v>1046</v>
      </c>
      <c r="E215" s="17" t="s">
        <v>894</v>
      </c>
      <c r="F215" s="17" t="s">
        <v>1440</v>
      </c>
    </row>
    <row r="216" spans="1:6">
      <c r="A216" s="17" t="s">
        <v>1441</v>
      </c>
      <c r="B216" s="6">
        <v>10.766999999999999</v>
      </c>
      <c r="C216" s="17" t="s">
        <v>1152</v>
      </c>
      <c r="D216" s="17" t="s">
        <v>1046</v>
      </c>
      <c r="E216" s="17" t="s">
        <v>894</v>
      </c>
      <c r="F216" s="17" t="s">
        <v>1442</v>
      </c>
    </row>
    <row r="217" spans="1:6">
      <c r="A217" s="17" t="s">
        <v>1443</v>
      </c>
      <c r="B217" s="6">
        <v>10.768000000000001</v>
      </c>
      <c r="C217" s="17" t="s">
        <v>1152</v>
      </c>
      <c r="D217" s="17" t="s">
        <v>1046</v>
      </c>
      <c r="E217" s="17" t="s">
        <v>894</v>
      </c>
      <c r="F217" s="17" t="s">
        <v>1444</v>
      </c>
    </row>
    <row r="218" spans="1:6">
      <c r="A218" s="17" t="s">
        <v>1445</v>
      </c>
      <c r="B218" s="6">
        <v>10.769</v>
      </c>
      <c r="C218" s="17" t="s">
        <v>1152</v>
      </c>
      <c r="D218" s="17" t="s">
        <v>1046</v>
      </c>
      <c r="E218" s="17" t="s">
        <v>894</v>
      </c>
      <c r="F218" s="17" t="s">
        <v>1446</v>
      </c>
    </row>
    <row r="219" spans="1:6">
      <c r="A219" s="17" t="s">
        <v>1447</v>
      </c>
      <c r="B219" s="6">
        <v>10.77</v>
      </c>
      <c r="C219" s="17" t="s">
        <v>1428</v>
      </c>
      <c r="D219" s="17" t="s">
        <v>1046</v>
      </c>
      <c r="E219" s="17" t="s">
        <v>894</v>
      </c>
      <c r="F219" s="17" t="s">
        <v>1448</v>
      </c>
    </row>
    <row r="220" spans="1:6">
      <c r="A220" s="17" t="s">
        <v>1449</v>
      </c>
      <c r="B220" s="6">
        <v>10.771000000000001</v>
      </c>
      <c r="C220" s="17" t="s">
        <v>1152</v>
      </c>
      <c r="D220" s="17" t="s">
        <v>1049</v>
      </c>
      <c r="E220" s="17" t="s">
        <v>894</v>
      </c>
      <c r="F220" s="17" t="s">
        <v>1450</v>
      </c>
    </row>
    <row r="221" spans="1:6">
      <c r="A221" s="17" t="s">
        <v>1451</v>
      </c>
      <c r="B221" s="6">
        <v>10.773</v>
      </c>
      <c r="C221" s="17" t="s">
        <v>1152</v>
      </c>
      <c r="D221" s="17" t="s">
        <v>1061</v>
      </c>
      <c r="E221" s="17" t="s">
        <v>894</v>
      </c>
      <c r="F221" s="17" t="s">
        <v>1452</v>
      </c>
    </row>
    <row r="222" spans="1:6">
      <c r="A222" s="17" t="s">
        <v>1453</v>
      </c>
      <c r="B222" s="6">
        <v>10.776999999999999</v>
      </c>
      <c r="C222" s="17" t="s">
        <v>1330</v>
      </c>
      <c r="D222" s="17" t="s">
        <v>1454</v>
      </c>
      <c r="E222" s="17" t="s">
        <v>894</v>
      </c>
      <c r="F222" s="17" t="s">
        <v>1455</v>
      </c>
    </row>
    <row r="223" spans="1:6">
      <c r="A223" s="17" t="s">
        <v>1456</v>
      </c>
      <c r="B223" s="6">
        <v>10.782</v>
      </c>
      <c r="C223" s="17" t="s">
        <v>1152</v>
      </c>
      <c r="D223" s="17" t="s">
        <v>1457</v>
      </c>
      <c r="E223" s="17" t="s">
        <v>894</v>
      </c>
      <c r="F223" s="17" t="s">
        <v>1458</v>
      </c>
    </row>
    <row r="224" spans="1:6">
      <c r="A224" s="17" t="s">
        <v>1459</v>
      </c>
      <c r="B224" s="6">
        <v>10.85</v>
      </c>
      <c r="C224" s="17" t="s">
        <v>1428</v>
      </c>
      <c r="D224" s="17" t="s">
        <v>893</v>
      </c>
      <c r="E224" s="17" t="s">
        <v>894</v>
      </c>
      <c r="F224" s="17" t="s">
        <v>1460</v>
      </c>
    </row>
    <row r="225" spans="1:6">
      <c r="A225" s="17" t="s">
        <v>1461</v>
      </c>
      <c r="B225" s="6">
        <v>10.851000000000001</v>
      </c>
      <c r="C225" s="17" t="s">
        <v>1428</v>
      </c>
      <c r="D225" s="17" t="s">
        <v>910</v>
      </c>
      <c r="E225" s="17" t="s">
        <v>894</v>
      </c>
      <c r="F225" s="17" t="s">
        <v>1462</v>
      </c>
    </row>
    <row r="226" spans="1:6">
      <c r="A226" s="17" t="s">
        <v>1463</v>
      </c>
      <c r="B226" s="6">
        <v>10.853999999999999</v>
      </c>
      <c r="C226" s="17" t="s">
        <v>1152</v>
      </c>
      <c r="D226" s="17" t="s">
        <v>1038</v>
      </c>
      <c r="E226" s="17" t="s">
        <v>894</v>
      </c>
      <c r="F226" s="17" t="s">
        <v>1464</v>
      </c>
    </row>
    <row r="227" spans="1:6">
      <c r="A227" s="17" t="s">
        <v>1465</v>
      </c>
      <c r="B227" s="6">
        <v>10.855</v>
      </c>
      <c r="C227" s="17" t="s">
        <v>1428</v>
      </c>
      <c r="D227" s="17" t="s">
        <v>923</v>
      </c>
      <c r="E227" s="17" t="s">
        <v>894</v>
      </c>
      <c r="F227" s="17" t="s">
        <v>1466</v>
      </c>
    </row>
    <row r="228" spans="1:6">
      <c r="A228" s="17" t="s">
        <v>1467</v>
      </c>
      <c r="B228" s="6">
        <v>10.856999999999999</v>
      </c>
      <c r="C228" s="17" t="s">
        <v>1428</v>
      </c>
      <c r="D228" s="17" t="s">
        <v>1067</v>
      </c>
      <c r="E228" s="17" t="s">
        <v>894</v>
      </c>
      <c r="F228" s="17" t="s">
        <v>1468</v>
      </c>
    </row>
    <row r="229" spans="1:6">
      <c r="A229" s="17" t="s">
        <v>1469</v>
      </c>
      <c r="B229" s="6">
        <v>10.858000000000001</v>
      </c>
      <c r="C229" s="17" t="s">
        <v>1428</v>
      </c>
      <c r="D229" s="17" t="s">
        <v>1338</v>
      </c>
      <c r="E229" s="17" t="s">
        <v>894</v>
      </c>
      <c r="F229" s="17" t="s">
        <v>1470</v>
      </c>
    </row>
    <row r="230" spans="1:6">
      <c r="A230" s="17" t="s">
        <v>1471</v>
      </c>
      <c r="B230" s="6">
        <v>10.859</v>
      </c>
      <c r="C230" s="17" t="s">
        <v>1428</v>
      </c>
      <c r="D230" s="17" t="s">
        <v>1067</v>
      </c>
      <c r="E230" s="17" t="s">
        <v>894</v>
      </c>
      <c r="F230" s="17" t="s">
        <v>1472</v>
      </c>
    </row>
    <row r="231" spans="1:6">
      <c r="A231" s="17" t="s">
        <v>1473</v>
      </c>
      <c r="B231" s="6">
        <v>10.862</v>
      </c>
      <c r="C231" s="17" t="s">
        <v>1428</v>
      </c>
      <c r="D231" s="17" t="s">
        <v>926</v>
      </c>
      <c r="E231" s="17" t="s">
        <v>894</v>
      </c>
      <c r="F231" s="17" t="s">
        <v>1474</v>
      </c>
    </row>
    <row r="232" spans="1:6">
      <c r="A232" s="17" t="s">
        <v>692</v>
      </c>
      <c r="B232" s="6">
        <v>10.863</v>
      </c>
      <c r="C232" s="17" t="s">
        <v>1428</v>
      </c>
      <c r="D232" s="17" t="s">
        <v>926</v>
      </c>
      <c r="E232" s="17" t="s">
        <v>894</v>
      </c>
      <c r="F232" s="17" t="s">
        <v>1475</v>
      </c>
    </row>
    <row r="233" spans="1:6">
      <c r="A233" s="17" t="s">
        <v>1476</v>
      </c>
      <c r="B233" s="6">
        <v>10.864000000000001</v>
      </c>
      <c r="C233" s="17" t="s">
        <v>1428</v>
      </c>
      <c r="D233" s="17" t="s">
        <v>929</v>
      </c>
      <c r="E233" s="17" t="s">
        <v>894</v>
      </c>
      <c r="F233" s="17" t="s">
        <v>1477</v>
      </c>
    </row>
    <row r="234" spans="1:6">
      <c r="A234" s="17" t="s">
        <v>1478</v>
      </c>
      <c r="B234" s="6">
        <v>10.865</v>
      </c>
      <c r="C234" s="17" t="s">
        <v>1152</v>
      </c>
      <c r="D234" s="17" t="s">
        <v>1479</v>
      </c>
      <c r="E234" s="17" t="s">
        <v>894</v>
      </c>
      <c r="F234" s="17" t="s">
        <v>1480</v>
      </c>
    </row>
    <row r="235" spans="1:6">
      <c r="A235" s="17" t="s">
        <v>1481</v>
      </c>
      <c r="B235" s="6">
        <v>10.866</v>
      </c>
      <c r="C235" s="17" t="s">
        <v>1152</v>
      </c>
      <c r="D235" s="17" t="s">
        <v>1482</v>
      </c>
      <c r="E235" s="17" t="s">
        <v>894</v>
      </c>
      <c r="F235" s="17" t="s">
        <v>1483</v>
      </c>
    </row>
    <row r="236" spans="1:6">
      <c r="A236" s="17" t="s">
        <v>1484</v>
      </c>
      <c r="B236" s="6">
        <v>10.867000000000001</v>
      </c>
      <c r="C236" s="17" t="s">
        <v>1152</v>
      </c>
      <c r="D236" s="17" t="s">
        <v>1485</v>
      </c>
      <c r="E236" s="17" t="s">
        <v>894</v>
      </c>
      <c r="F236" s="17" t="s">
        <v>1486</v>
      </c>
    </row>
    <row r="237" spans="1:6">
      <c r="A237" s="17" t="s">
        <v>1487</v>
      </c>
      <c r="B237" s="6">
        <v>10.868</v>
      </c>
      <c r="C237" s="17" t="s">
        <v>1152</v>
      </c>
      <c r="D237" s="17" t="s">
        <v>1488</v>
      </c>
      <c r="E237" s="17" t="s">
        <v>894</v>
      </c>
      <c r="F237" s="17" t="s">
        <v>1489</v>
      </c>
    </row>
    <row r="238" spans="1:6">
      <c r="A238" s="17" t="s">
        <v>1490</v>
      </c>
      <c r="B238" s="6">
        <v>10.87</v>
      </c>
      <c r="C238" s="17" t="s">
        <v>1152</v>
      </c>
      <c r="D238" s="17" t="s">
        <v>1491</v>
      </c>
      <c r="E238" s="17" t="s">
        <v>894</v>
      </c>
      <c r="F238" s="17" t="s">
        <v>1492</v>
      </c>
    </row>
    <row r="239" spans="1:6">
      <c r="A239" s="17" t="s">
        <v>1493</v>
      </c>
      <c r="B239" s="6">
        <v>10.871</v>
      </c>
      <c r="C239" s="17" t="s">
        <v>1152</v>
      </c>
      <c r="D239" s="17" t="s">
        <v>1494</v>
      </c>
      <c r="E239" s="17" t="s">
        <v>894</v>
      </c>
      <c r="F239" s="17" t="s">
        <v>1495</v>
      </c>
    </row>
    <row r="240" spans="1:6">
      <c r="A240" s="17" t="s">
        <v>1496</v>
      </c>
      <c r="B240" s="6">
        <v>10.874000000000001</v>
      </c>
      <c r="C240" s="17" t="s">
        <v>1152</v>
      </c>
      <c r="D240" s="17" t="s">
        <v>1497</v>
      </c>
      <c r="E240" s="17" t="s">
        <v>894</v>
      </c>
      <c r="F240" s="17" t="s">
        <v>1498</v>
      </c>
    </row>
    <row r="241" spans="1:6">
      <c r="A241" s="17" t="s">
        <v>1499</v>
      </c>
      <c r="B241" s="6">
        <v>10.885999999999999</v>
      </c>
      <c r="C241" s="17" t="s">
        <v>1428</v>
      </c>
      <c r="D241" s="17" t="s">
        <v>929</v>
      </c>
      <c r="E241" s="17" t="s">
        <v>894</v>
      </c>
      <c r="F241" s="17" t="s">
        <v>1500</v>
      </c>
    </row>
    <row r="242" spans="1:6">
      <c r="A242" s="17" t="s">
        <v>1501</v>
      </c>
      <c r="B242" s="6">
        <v>10.89</v>
      </c>
      <c r="C242" s="17" t="s">
        <v>1152</v>
      </c>
      <c r="D242" s="17" t="s">
        <v>1502</v>
      </c>
      <c r="E242" s="17" t="s">
        <v>894</v>
      </c>
      <c r="F242" s="17" t="s">
        <v>1503</v>
      </c>
    </row>
    <row r="243" spans="1:6">
      <c r="A243" s="17" t="s">
        <v>1504</v>
      </c>
      <c r="B243" s="6">
        <v>10.901999999999999</v>
      </c>
      <c r="C243" s="17" t="s">
        <v>922</v>
      </c>
      <c r="D243" s="17" t="s">
        <v>913</v>
      </c>
      <c r="E243" s="17" t="s">
        <v>894</v>
      </c>
      <c r="F243" s="17" t="s">
        <v>1505</v>
      </c>
    </row>
    <row r="244" spans="1:6">
      <c r="A244" s="17" t="s">
        <v>1506</v>
      </c>
      <c r="B244" s="6">
        <v>10.903</v>
      </c>
      <c r="C244" s="17" t="s">
        <v>922</v>
      </c>
      <c r="D244" s="17" t="s">
        <v>910</v>
      </c>
      <c r="E244" s="17" t="s">
        <v>894</v>
      </c>
      <c r="F244" s="17" t="s">
        <v>1507</v>
      </c>
    </row>
    <row r="245" spans="1:6">
      <c r="A245" s="17" t="s">
        <v>1508</v>
      </c>
      <c r="B245" s="6">
        <v>10.904</v>
      </c>
      <c r="C245" s="17" t="s">
        <v>922</v>
      </c>
      <c r="D245" s="17" t="s">
        <v>913</v>
      </c>
      <c r="E245" s="17" t="s">
        <v>894</v>
      </c>
      <c r="F245" s="17" t="s">
        <v>1509</v>
      </c>
    </row>
    <row r="246" spans="1:6">
      <c r="A246" s="17" t="s">
        <v>1510</v>
      </c>
      <c r="B246" s="6">
        <v>10.904999999999999</v>
      </c>
      <c r="C246" s="17" t="s">
        <v>922</v>
      </c>
      <c r="D246" s="17" t="s">
        <v>1176</v>
      </c>
      <c r="E246" s="17" t="s">
        <v>894</v>
      </c>
      <c r="F246" s="17" t="s">
        <v>1511</v>
      </c>
    </row>
    <row r="247" spans="1:6">
      <c r="A247" s="17" t="s">
        <v>1512</v>
      </c>
      <c r="B247" s="6">
        <v>10.907</v>
      </c>
      <c r="C247" s="17" t="s">
        <v>922</v>
      </c>
      <c r="D247" s="17" t="s">
        <v>1176</v>
      </c>
      <c r="E247" s="17" t="s">
        <v>894</v>
      </c>
      <c r="F247" s="17" t="s">
        <v>1513</v>
      </c>
    </row>
    <row r="248" spans="1:6">
      <c r="A248" s="17" t="s">
        <v>1514</v>
      </c>
      <c r="B248" s="6">
        <v>10.912000000000001</v>
      </c>
      <c r="C248" s="17" t="s">
        <v>922</v>
      </c>
      <c r="D248" s="17" t="s">
        <v>1052</v>
      </c>
      <c r="E248" s="17" t="s">
        <v>894</v>
      </c>
      <c r="F248" s="17" t="s">
        <v>1515</v>
      </c>
    </row>
    <row r="249" spans="1:6">
      <c r="A249" s="17" t="s">
        <v>1516</v>
      </c>
      <c r="B249" s="6">
        <v>10.913</v>
      </c>
      <c r="C249" s="17" t="s">
        <v>922</v>
      </c>
      <c r="D249" s="17" t="s">
        <v>1052</v>
      </c>
      <c r="E249" s="17" t="s">
        <v>894</v>
      </c>
      <c r="F249" s="17" t="s">
        <v>1517</v>
      </c>
    </row>
    <row r="250" spans="1:6">
      <c r="A250" s="17" t="s">
        <v>1518</v>
      </c>
      <c r="B250" s="6">
        <v>10.914</v>
      </c>
      <c r="C250" s="17" t="s">
        <v>922</v>
      </c>
      <c r="D250" s="17" t="s">
        <v>1052</v>
      </c>
      <c r="E250" s="17" t="s">
        <v>894</v>
      </c>
      <c r="F250" s="17" t="s">
        <v>1519</v>
      </c>
    </row>
    <row r="251" spans="1:6">
      <c r="A251" s="17" t="s">
        <v>1520</v>
      </c>
      <c r="B251" s="6">
        <v>10.916</v>
      </c>
      <c r="C251" s="17" t="s">
        <v>922</v>
      </c>
      <c r="D251" s="17" t="s">
        <v>1345</v>
      </c>
      <c r="E251" s="17" t="s">
        <v>894</v>
      </c>
      <c r="F251" s="17" t="s">
        <v>1521</v>
      </c>
    </row>
    <row r="252" spans="1:6">
      <c r="A252" s="17" t="s">
        <v>1522</v>
      </c>
      <c r="B252" s="6">
        <v>10.917</v>
      </c>
      <c r="C252" s="17" t="s">
        <v>922</v>
      </c>
      <c r="D252" s="17" t="s">
        <v>926</v>
      </c>
      <c r="E252" s="17" t="s">
        <v>894</v>
      </c>
      <c r="F252" s="17" t="s">
        <v>1523</v>
      </c>
    </row>
    <row r="253" spans="1:6">
      <c r="A253" s="17" t="s">
        <v>1524</v>
      </c>
      <c r="B253" s="6">
        <v>10.92</v>
      </c>
      <c r="C253" s="17" t="s">
        <v>922</v>
      </c>
      <c r="D253" s="17" t="s">
        <v>926</v>
      </c>
      <c r="E253" s="17" t="s">
        <v>894</v>
      </c>
      <c r="F253" s="17" t="s">
        <v>1525</v>
      </c>
    </row>
    <row r="254" spans="1:6">
      <c r="A254" s="17" t="s">
        <v>1526</v>
      </c>
      <c r="B254" s="6">
        <v>10.920999999999999</v>
      </c>
      <c r="C254" s="17" t="s">
        <v>922</v>
      </c>
      <c r="D254" s="17" t="s">
        <v>926</v>
      </c>
      <c r="E254" s="17" t="s">
        <v>894</v>
      </c>
      <c r="F254" s="17" t="s">
        <v>1527</v>
      </c>
    </row>
    <row r="255" spans="1:6">
      <c r="A255" s="17" t="s">
        <v>1528</v>
      </c>
      <c r="B255" s="6">
        <v>10.922000000000001</v>
      </c>
      <c r="C255" s="17" t="s">
        <v>922</v>
      </c>
      <c r="D255" s="17" t="s">
        <v>1193</v>
      </c>
      <c r="E255" s="17" t="s">
        <v>894</v>
      </c>
      <c r="F255" s="17" t="s">
        <v>1529</v>
      </c>
    </row>
    <row r="256" spans="1:6">
      <c r="A256" s="17" t="s">
        <v>1530</v>
      </c>
      <c r="B256" s="6">
        <v>10.923</v>
      </c>
      <c r="C256" s="17" t="s">
        <v>922</v>
      </c>
      <c r="D256" s="17" t="s">
        <v>1193</v>
      </c>
      <c r="E256" s="17" t="s">
        <v>894</v>
      </c>
      <c r="F256" s="17" t="s">
        <v>1531</v>
      </c>
    </row>
    <row r="257" spans="1:6">
      <c r="A257" s="17" t="s">
        <v>1532</v>
      </c>
      <c r="B257" s="6">
        <v>10.923999999999999</v>
      </c>
      <c r="C257" s="17" t="s">
        <v>922</v>
      </c>
      <c r="D257" s="17" t="s">
        <v>1533</v>
      </c>
      <c r="E257" s="17" t="s">
        <v>894</v>
      </c>
      <c r="F257" s="17" t="s">
        <v>1534</v>
      </c>
    </row>
    <row r="258" spans="1:6">
      <c r="A258" s="17" t="s">
        <v>1535</v>
      </c>
      <c r="B258" s="6">
        <v>10.925000000000001</v>
      </c>
      <c r="C258" s="17" t="s">
        <v>922</v>
      </c>
      <c r="D258" s="17" t="s">
        <v>1536</v>
      </c>
      <c r="E258" s="17" t="s">
        <v>894</v>
      </c>
      <c r="F258" s="17" t="s">
        <v>1537</v>
      </c>
    </row>
    <row r="259" spans="1:6">
      <c r="A259" s="17" t="s">
        <v>1538</v>
      </c>
      <c r="B259" s="6">
        <v>10.926</v>
      </c>
      <c r="C259" s="17" t="s">
        <v>922</v>
      </c>
      <c r="D259" s="17" t="s">
        <v>1536</v>
      </c>
      <c r="E259" s="17" t="s">
        <v>894</v>
      </c>
      <c r="F259" s="17" t="s">
        <v>1539</v>
      </c>
    </row>
    <row r="260" spans="1:6">
      <c r="A260" s="17" t="s">
        <v>1540</v>
      </c>
      <c r="B260" s="6">
        <v>10.927</v>
      </c>
      <c r="C260" s="17" t="s">
        <v>922</v>
      </c>
      <c r="D260" s="17"/>
      <c r="E260" s="17" t="s">
        <v>894</v>
      </c>
      <c r="F260" s="17" t="s">
        <v>1541</v>
      </c>
    </row>
    <row r="261" spans="1:6">
      <c r="A261" s="17" t="s">
        <v>1542</v>
      </c>
      <c r="B261" s="6">
        <v>10.928000000000001</v>
      </c>
      <c r="C261" s="17" t="s">
        <v>922</v>
      </c>
      <c r="D261" s="17" t="s">
        <v>1417</v>
      </c>
      <c r="E261" s="17" t="s">
        <v>894</v>
      </c>
      <c r="F261" s="17" t="s">
        <v>1543</v>
      </c>
    </row>
    <row r="262" spans="1:6">
      <c r="A262" s="17" t="s">
        <v>1544</v>
      </c>
      <c r="B262" s="6">
        <v>10.929</v>
      </c>
      <c r="C262" s="17" t="s">
        <v>922</v>
      </c>
      <c r="D262" s="17" t="s">
        <v>1545</v>
      </c>
      <c r="E262" s="17" t="s">
        <v>894</v>
      </c>
      <c r="F262" s="17" t="s">
        <v>1546</v>
      </c>
    </row>
    <row r="263" spans="1:6">
      <c r="A263" s="17" t="s">
        <v>1547</v>
      </c>
      <c r="B263" s="6">
        <v>10.930999999999999</v>
      </c>
      <c r="C263" s="17" t="s">
        <v>922</v>
      </c>
      <c r="D263" s="17" t="s">
        <v>1548</v>
      </c>
      <c r="E263" s="17" t="s">
        <v>894</v>
      </c>
      <c r="F263" s="17" t="s">
        <v>1549</v>
      </c>
    </row>
    <row r="264" spans="1:6">
      <c r="A264" s="17" t="s">
        <v>1550</v>
      </c>
      <c r="B264" s="6">
        <v>10.932</v>
      </c>
      <c r="C264" s="17" t="s">
        <v>922</v>
      </c>
      <c r="D264" s="17" t="s">
        <v>1548</v>
      </c>
      <c r="E264" s="17" t="s">
        <v>894</v>
      </c>
      <c r="F264" s="17" t="s">
        <v>1551</v>
      </c>
    </row>
    <row r="265" spans="1:6">
      <c r="A265" s="17" t="s">
        <v>1552</v>
      </c>
      <c r="B265" s="6">
        <v>10.933</v>
      </c>
      <c r="C265" s="17" t="s">
        <v>922</v>
      </c>
      <c r="D265" s="17" t="s">
        <v>1553</v>
      </c>
      <c r="E265" s="17" t="s">
        <v>894</v>
      </c>
      <c r="F265" s="17" t="s">
        <v>1554</v>
      </c>
    </row>
    <row r="266" spans="1:6">
      <c r="A266" s="17" t="s">
        <v>1555</v>
      </c>
      <c r="B266" s="6">
        <v>10.95</v>
      </c>
      <c r="C266" s="17" t="s">
        <v>1556</v>
      </c>
      <c r="D266" s="17" t="s">
        <v>910</v>
      </c>
      <c r="E266" s="17" t="s">
        <v>894</v>
      </c>
      <c r="F266" s="17" t="s">
        <v>1557</v>
      </c>
    </row>
    <row r="267" spans="1:6">
      <c r="A267" s="17" t="s">
        <v>1558</v>
      </c>
      <c r="B267" s="6">
        <v>10.96</v>
      </c>
      <c r="C267" s="17" t="s">
        <v>1330</v>
      </c>
      <c r="D267" s="17" t="s">
        <v>901</v>
      </c>
      <c r="E267" s="17" t="s">
        <v>894</v>
      </c>
      <c r="F267" s="17" t="s">
        <v>1559</v>
      </c>
    </row>
    <row r="268" spans="1:6">
      <c r="A268" s="17" t="s">
        <v>1560</v>
      </c>
      <c r="B268" s="6">
        <v>10.961</v>
      </c>
      <c r="C268" s="17" t="s">
        <v>1330</v>
      </c>
      <c r="D268" s="17" t="s">
        <v>901</v>
      </c>
      <c r="E268" s="17" t="s">
        <v>894</v>
      </c>
      <c r="F268" s="17" t="s">
        <v>1561</v>
      </c>
    </row>
    <row r="269" spans="1:6">
      <c r="A269" s="17" t="s">
        <v>1562</v>
      </c>
      <c r="B269" s="6">
        <v>10.962</v>
      </c>
      <c r="C269" s="17" t="s">
        <v>1330</v>
      </c>
      <c r="D269" s="17" t="s">
        <v>901</v>
      </c>
      <c r="E269" s="17" t="s">
        <v>894</v>
      </c>
      <c r="F269" s="17" t="s">
        <v>1563</v>
      </c>
    </row>
    <row r="270" spans="1:6">
      <c r="A270" s="17" t="s">
        <v>1564</v>
      </c>
      <c r="B270" s="6">
        <v>10.999000000000001</v>
      </c>
      <c r="C270" s="17" t="s">
        <v>907</v>
      </c>
      <c r="D270" s="17" t="s">
        <v>1007</v>
      </c>
      <c r="E270" s="17" t="s">
        <v>894</v>
      </c>
      <c r="F270" s="17" t="s">
        <v>1565</v>
      </c>
    </row>
    <row r="271" spans="1:6">
      <c r="A271" s="17" t="s">
        <v>1566</v>
      </c>
      <c r="B271" s="6">
        <v>11.000999999999999</v>
      </c>
      <c r="C271" s="17" t="s">
        <v>1567</v>
      </c>
      <c r="D271" s="17" t="s">
        <v>893</v>
      </c>
      <c r="E271" s="17" t="s">
        <v>1568</v>
      </c>
      <c r="F271" s="17" t="s">
        <v>1569</v>
      </c>
    </row>
    <row r="272" spans="1:6">
      <c r="A272" s="17" t="s">
        <v>1570</v>
      </c>
      <c r="B272" s="6">
        <v>11.002000000000001</v>
      </c>
      <c r="C272" s="17" t="s">
        <v>1567</v>
      </c>
      <c r="D272" s="17" t="s">
        <v>913</v>
      </c>
      <c r="E272" s="17" t="s">
        <v>1568</v>
      </c>
      <c r="F272" s="17" t="s">
        <v>1571</v>
      </c>
    </row>
    <row r="273" spans="1:6">
      <c r="A273" s="17" t="s">
        <v>1572</v>
      </c>
      <c r="B273" s="6">
        <v>11.003</v>
      </c>
      <c r="C273" s="17" t="s">
        <v>1567</v>
      </c>
      <c r="D273" s="17" t="s">
        <v>910</v>
      </c>
      <c r="E273" s="17" t="s">
        <v>1568</v>
      </c>
      <c r="F273" s="17" t="s">
        <v>1573</v>
      </c>
    </row>
    <row r="274" spans="1:6">
      <c r="A274" s="17" t="s">
        <v>1574</v>
      </c>
      <c r="B274" s="6">
        <v>11.004</v>
      </c>
      <c r="C274" s="17" t="s">
        <v>1567</v>
      </c>
      <c r="D274" s="17" t="s">
        <v>913</v>
      </c>
      <c r="E274" s="17" t="s">
        <v>1568</v>
      </c>
      <c r="F274" s="17" t="s">
        <v>1575</v>
      </c>
    </row>
    <row r="275" spans="1:6">
      <c r="A275" s="17" t="s">
        <v>1576</v>
      </c>
      <c r="B275" s="6">
        <v>11.005000000000001</v>
      </c>
      <c r="C275" s="17" t="s">
        <v>1567</v>
      </c>
      <c r="D275" s="17" t="s">
        <v>910</v>
      </c>
      <c r="E275" s="17" t="s">
        <v>1568</v>
      </c>
      <c r="F275" s="17" t="s">
        <v>1577</v>
      </c>
    </row>
    <row r="276" spans="1:6">
      <c r="A276" s="17" t="s">
        <v>1578</v>
      </c>
      <c r="B276" s="6">
        <v>11.006</v>
      </c>
      <c r="C276" s="17" t="s">
        <v>1567</v>
      </c>
      <c r="D276" s="17" t="s">
        <v>1169</v>
      </c>
      <c r="E276" s="17" t="s">
        <v>1568</v>
      </c>
      <c r="F276" s="17" t="s">
        <v>1579</v>
      </c>
    </row>
    <row r="277" spans="1:6">
      <c r="A277" s="17" t="s">
        <v>1580</v>
      </c>
      <c r="B277" s="6">
        <v>11.007999999999999</v>
      </c>
      <c r="C277" s="17" t="s">
        <v>1581</v>
      </c>
      <c r="D277" s="17" t="s">
        <v>1582</v>
      </c>
      <c r="E277" s="17" t="s">
        <v>1568</v>
      </c>
      <c r="F277" s="17" t="s">
        <v>1583</v>
      </c>
    </row>
    <row r="278" spans="1:6">
      <c r="A278" s="17" t="s">
        <v>1584</v>
      </c>
      <c r="B278" s="6">
        <v>11.01</v>
      </c>
      <c r="C278" s="17" t="s">
        <v>1585</v>
      </c>
      <c r="D278" s="17" t="s">
        <v>1586</v>
      </c>
      <c r="E278" s="17" t="s">
        <v>1568</v>
      </c>
      <c r="F278" s="17" t="s">
        <v>1587</v>
      </c>
    </row>
    <row r="279" spans="1:6">
      <c r="A279" s="17" t="s">
        <v>1588</v>
      </c>
      <c r="B279" s="6">
        <v>11.010999999999999</v>
      </c>
      <c r="C279" s="17" t="s">
        <v>1581</v>
      </c>
      <c r="D279" s="17" t="s">
        <v>1589</v>
      </c>
      <c r="E279" s="17" t="s">
        <v>1568</v>
      </c>
      <c r="F279" s="17" t="s">
        <v>1590</v>
      </c>
    </row>
    <row r="280" spans="1:6">
      <c r="A280" s="17" t="s">
        <v>1591</v>
      </c>
      <c r="B280" s="6">
        <v>11.012</v>
      </c>
      <c r="C280" s="17" t="s">
        <v>1581</v>
      </c>
      <c r="D280" s="17" t="s">
        <v>1589</v>
      </c>
      <c r="E280" s="17" t="s">
        <v>1568</v>
      </c>
      <c r="F280" s="17" t="s">
        <v>1592</v>
      </c>
    </row>
    <row r="281" spans="1:6">
      <c r="A281" s="17" t="s">
        <v>1593</v>
      </c>
      <c r="B281" s="6">
        <v>11.013</v>
      </c>
      <c r="C281" s="17" t="s">
        <v>1594</v>
      </c>
      <c r="D281" s="17" t="s">
        <v>1595</v>
      </c>
      <c r="E281" s="17" t="s">
        <v>1568</v>
      </c>
      <c r="F281" s="17" t="s">
        <v>1596</v>
      </c>
    </row>
    <row r="282" spans="1:6">
      <c r="A282" s="17" t="s">
        <v>1597</v>
      </c>
      <c r="B282" s="6">
        <v>11.013999999999999</v>
      </c>
      <c r="C282" s="17" t="s">
        <v>1598</v>
      </c>
      <c r="D282" s="17" t="s">
        <v>1599</v>
      </c>
      <c r="E282" s="17" t="s">
        <v>1568</v>
      </c>
      <c r="F282" s="17" t="s">
        <v>1600</v>
      </c>
    </row>
    <row r="283" spans="1:6">
      <c r="A283" s="17" t="s">
        <v>1601</v>
      </c>
      <c r="B283" s="6">
        <v>11.015000000000001</v>
      </c>
      <c r="C283" s="17" t="s">
        <v>1581</v>
      </c>
      <c r="D283" s="17" t="s">
        <v>1602</v>
      </c>
      <c r="E283" s="17" t="s">
        <v>1568</v>
      </c>
      <c r="F283" s="17" t="s">
        <v>1603</v>
      </c>
    </row>
    <row r="284" spans="1:6">
      <c r="A284" s="17" t="s">
        <v>1604</v>
      </c>
      <c r="B284" s="6">
        <v>11.016</v>
      </c>
      <c r="C284" s="17" t="s">
        <v>1567</v>
      </c>
      <c r="D284" s="17" t="s">
        <v>1605</v>
      </c>
      <c r="E284" s="17" t="s">
        <v>1568</v>
      </c>
      <c r="F284" s="17" t="s">
        <v>1606</v>
      </c>
    </row>
    <row r="285" spans="1:6">
      <c r="A285" s="17" t="s">
        <v>1607</v>
      </c>
      <c r="B285" s="6">
        <v>11.02</v>
      </c>
      <c r="C285" s="17" t="s">
        <v>1585</v>
      </c>
      <c r="D285" s="17" t="s">
        <v>1608</v>
      </c>
      <c r="E285" s="17" t="s">
        <v>1568</v>
      </c>
      <c r="F285" s="17" t="s">
        <v>1609</v>
      </c>
    </row>
    <row r="286" spans="1:6">
      <c r="A286" s="17" t="s">
        <v>1610</v>
      </c>
      <c r="B286" s="6">
        <v>11.025</v>
      </c>
      <c r="C286" s="17" t="s">
        <v>1611</v>
      </c>
      <c r="D286" s="17" t="s">
        <v>1255</v>
      </c>
      <c r="E286" s="17" t="s">
        <v>1568</v>
      </c>
      <c r="F286" s="17" t="s">
        <v>1612</v>
      </c>
    </row>
    <row r="287" spans="1:6">
      <c r="A287" s="17" t="s">
        <v>1613</v>
      </c>
      <c r="B287" s="6">
        <v>11.026</v>
      </c>
      <c r="C287" s="17" t="s">
        <v>1611</v>
      </c>
      <c r="D287" s="17" t="s">
        <v>1049</v>
      </c>
      <c r="E287" s="17" t="s">
        <v>1568</v>
      </c>
      <c r="F287" s="17" t="s">
        <v>1614</v>
      </c>
    </row>
    <row r="288" spans="1:6">
      <c r="A288" s="17" t="s">
        <v>1615</v>
      </c>
      <c r="B288" s="6">
        <v>11.03</v>
      </c>
      <c r="C288" s="17" t="s">
        <v>1585</v>
      </c>
      <c r="D288" s="17" t="s">
        <v>1608</v>
      </c>
      <c r="E288" s="17" t="s">
        <v>1568</v>
      </c>
      <c r="F288" s="17" t="s">
        <v>1616</v>
      </c>
    </row>
    <row r="289" spans="1:6">
      <c r="A289" s="17" t="s">
        <v>1617</v>
      </c>
      <c r="B289" s="6">
        <v>11.106</v>
      </c>
      <c r="C289" s="17" t="s">
        <v>1618</v>
      </c>
      <c r="D289" s="17" t="s">
        <v>926</v>
      </c>
      <c r="E289" s="17" t="s">
        <v>1568</v>
      </c>
      <c r="F289" s="17" t="s">
        <v>1619</v>
      </c>
    </row>
    <row r="290" spans="1:6">
      <c r="A290" s="17" t="s">
        <v>1620</v>
      </c>
      <c r="B290" s="6">
        <v>11.108000000000001</v>
      </c>
      <c r="C290" s="17" t="s">
        <v>1618</v>
      </c>
      <c r="D290" s="17" t="s">
        <v>1374</v>
      </c>
      <c r="E290" s="17" t="s">
        <v>1568</v>
      </c>
      <c r="F290" s="17" t="s">
        <v>1621</v>
      </c>
    </row>
    <row r="291" spans="1:6">
      <c r="A291" s="17" t="s">
        <v>1622</v>
      </c>
      <c r="B291" s="6">
        <v>11.11</v>
      </c>
      <c r="C291" s="17" t="s">
        <v>1618</v>
      </c>
      <c r="D291" s="17" t="s">
        <v>1272</v>
      </c>
      <c r="E291" s="17" t="s">
        <v>1568</v>
      </c>
      <c r="F291" s="17" t="s">
        <v>1623</v>
      </c>
    </row>
    <row r="292" spans="1:6">
      <c r="A292" s="17" t="s">
        <v>1624</v>
      </c>
      <c r="B292" s="6">
        <v>11.111000000000001</v>
      </c>
      <c r="C292" s="17" t="s">
        <v>1618</v>
      </c>
      <c r="D292" s="17" t="s">
        <v>901</v>
      </c>
      <c r="E292" s="17" t="s">
        <v>1568</v>
      </c>
      <c r="F292" s="17" t="s">
        <v>1625</v>
      </c>
    </row>
    <row r="293" spans="1:6">
      <c r="A293" s="17" t="s">
        <v>1626</v>
      </c>
      <c r="B293" s="6">
        <v>11.112</v>
      </c>
      <c r="C293" s="17" t="s">
        <v>1618</v>
      </c>
      <c r="D293" s="17" t="s">
        <v>1049</v>
      </c>
      <c r="E293" s="17" t="s">
        <v>1568</v>
      </c>
      <c r="F293" s="17" t="s">
        <v>1627</v>
      </c>
    </row>
    <row r="294" spans="1:6">
      <c r="A294" s="17" t="s">
        <v>1628</v>
      </c>
      <c r="B294" s="6">
        <v>11.113</v>
      </c>
      <c r="C294" s="17" t="s">
        <v>1618</v>
      </c>
      <c r="D294" s="17" t="s">
        <v>1629</v>
      </c>
      <c r="E294" s="17" t="s">
        <v>1568</v>
      </c>
      <c r="F294" s="17" t="s">
        <v>1630</v>
      </c>
    </row>
    <row r="295" spans="1:6">
      <c r="A295" s="17" t="s">
        <v>1631</v>
      </c>
      <c r="B295" s="6">
        <v>11.15</v>
      </c>
      <c r="C295" s="17" t="s">
        <v>1632</v>
      </c>
      <c r="D295" s="17" t="s">
        <v>1038</v>
      </c>
      <c r="E295" s="17" t="s">
        <v>1568</v>
      </c>
      <c r="F295" s="17" t="s">
        <v>1633</v>
      </c>
    </row>
    <row r="296" spans="1:6">
      <c r="A296" s="17" t="s">
        <v>1634</v>
      </c>
      <c r="B296" s="6">
        <v>11.3</v>
      </c>
      <c r="C296" s="17" t="s">
        <v>1585</v>
      </c>
      <c r="D296" s="17" t="s">
        <v>893</v>
      </c>
      <c r="E296" s="17" t="s">
        <v>1568</v>
      </c>
      <c r="F296" s="17" t="s">
        <v>1635</v>
      </c>
    </row>
    <row r="297" spans="1:6">
      <c r="A297" s="17" t="s">
        <v>1636</v>
      </c>
      <c r="B297" s="6">
        <v>11.302</v>
      </c>
      <c r="C297" s="17" t="s">
        <v>1585</v>
      </c>
      <c r="D297" s="17" t="s">
        <v>910</v>
      </c>
      <c r="E297" s="17" t="s">
        <v>1568</v>
      </c>
      <c r="F297" s="17" t="s">
        <v>1637</v>
      </c>
    </row>
    <row r="298" spans="1:6">
      <c r="A298" s="17" t="s">
        <v>1638</v>
      </c>
      <c r="B298" s="6">
        <v>11.303000000000001</v>
      </c>
      <c r="C298" s="17" t="s">
        <v>1585</v>
      </c>
      <c r="D298" s="17" t="s">
        <v>910</v>
      </c>
      <c r="E298" s="17" t="s">
        <v>1568</v>
      </c>
      <c r="F298" s="17" t="s">
        <v>1639</v>
      </c>
    </row>
    <row r="299" spans="1:6">
      <c r="A299" s="17" t="s">
        <v>1640</v>
      </c>
      <c r="B299" s="6">
        <v>11.307</v>
      </c>
      <c r="C299" s="17" t="s">
        <v>1585</v>
      </c>
      <c r="D299" s="17" t="s">
        <v>1641</v>
      </c>
      <c r="E299" s="17" t="s">
        <v>1568</v>
      </c>
      <c r="F299" s="17" t="s">
        <v>1642</v>
      </c>
    </row>
    <row r="300" spans="1:6">
      <c r="A300" s="17" t="s">
        <v>1643</v>
      </c>
      <c r="B300" s="6">
        <v>11.311999999999999</v>
      </c>
      <c r="C300" s="17" t="s">
        <v>1585</v>
      </c>
      <c r="D300" s="17" t="s">
        <v>1272</v>
      </c>
      <c r="E300" s="17" t="s">
        <v>1568</v>
      </c>
      <c r="F300" s="17" t="s">
        <v>1644</v>
      </c>
    </row>
    <row r="301" spans="1:6">
      <c r="A301" s="17" t="s">
        <v>1645</v>
      </c>
      <c r="B301" s="6">
        <v>11.313000000000001</v>
      </c>
      <c r="C301" s="17" t="s">
        <v>1585</v>
      </c>
      <c r="D301" s="17" t="s">
        <v>1001</v>
      </c>
      <c r="E301" s="17" t="s">
        <v>1568</v>
      </c>
      <c r="F301" s="17" t="s">
        <v>1646</v>
      </c>
    </row>
    <row r="302" spans="1:6">
      <c r="A302" s="17" t="s">
        <v>1647</v>
      </c>
      <c r="B302" s="6">
        <v>11.4</v>
      </c>
      <c r="C302" s="17" t="s">
        <v>1581</v>
      </c>
      <c r="D302" s="17" t="s">
        <v>926</v>
      </c>
      <c r="E302" s="17" t="s">
        <v>1568</v>
      </c>
      <c r="F302" s="17" t="s">
        <v>1648</v>
      </c>
    </row>
    <row r="303" spans="1:6">
      <c r="A303" s="17" t="s">
        <v>1649</v>
      </c>
      <c r="B303" s="6">
        <v>11.407</v>
      </c>
      <c r="C303" s="17" t="s">
        <v>1581</v>
      </c>
      <c r="D303" s="17" t="s">
        <v>1176</v>
      </c>
      <c r="E303" s="17" t="s">
        <v>1568</v>
      </c>
      <c r="F303" s="17" t="s">
        <v>1650</v>
      </c>
    </row>
    <row r="304" spans="1:6">
      <c r="A304" s="17" t="s">
        <v>1651</v>
      </c>
      <c r="B304" s="6">
        <v>11.407999999999999</v>
      </c>
      <c r="C304" s="17" t="s">
        <v>1581</v>
      </c>
      <c r="D304" s="17" t="s">
        <v>1176</v>
      </c>
      <c r="E304" s="17" t="s">
        <v>1568</v>
      </c>
      <c r="F304" s="17" t="s">
        <v>1652</v>
      </c>
    </row>
    <row r="305" spans="1:6">
      <c r="A305" s="17" t="s">
        <v>1653</v>
      </c>
      <c r="B305" s="6">
        <v>11.413</v>
      </c>
      <c r="C305" s="17" t="s">
        <v>1581</v>
      </c>
      <c r="D305" s="17" t="s">
        <v>1176</v>
      </c>
      <c r="E305" s="17" t="s">
        <v>1568</v>
      </c>
      <c r="F305" s="17" t="s">
        <v>1654</v>
      </c>
    </row>
    <row r="306" spans="1:6">
      <c r="A306" s="17" t="s">
        <v>1655</v>
      </c>
      <c r="B306" s="6">
        <v>11.414999999999999</v>
      </c>
      <c r="C306" s="17" t="s">
        <v>1581</v>
      </c>
      <c r="D306" s="17" t="s">
        <v>1176</v>
      </c>
      <c r="E306" s="17" t="s">
        <v>1568</v>
      </c>
      <c r="F306" s="17" t="s">
        <v>1656</v>
      </c>
    </row>
    <row r="307" spans="1:6">
      <c r="A307" s="17" t="s">
        <v>1657</v>
      </c>
      <c r="B307" s="6">
        <v>11.417</v>
      </c>
      <c r="C307" s="17" t="s">
        <v>1581</v>
      </c>
      <c r="D307" s="17" t="s">
        <v>1176</v>
      </c>
      <c r="E307" s="17" t="s">
        <v>1568</v>
      </c>
      <c r="F307" s="17" t="s">
        <v>1658</v>
      </c>
    </row>
    <row r="308" spans="1:6">
      <c r="A308" s="17" t="s">
        <v>1659</v>
      </c>
      <c r="B308" s="6">
        <v>11.419</v>
      </c>
      <c r="C308" s="17" t="s">
        <v>1581</v>
      </c>
      <c r="D308" s="17" t="s">
        <v>1252</v>
      </c>
      <c r="E308" s="17" t="s">
        <v>1568</v>
      </c>
      <c r="F308" s="17" t="s">
        <v>1660</v>
      </c>
    </row>
    <row r="309" spans="1:6">
      <c r="A309" s="17" t="s">
        <v>1661</v>
      </c>
      <c r="B309" s="6">
        <v>11.42</v>
      </c>
      <c r="C309" s="17" t="s">
        <v>1581</v>
      </c>
      <c r="D309" s="17" t="s">
        <v>1641</v>
      </c>
      <c r="E309" s="17" t="s">
        <v>1568</v>
      </c>
      <c r="F309" s="17" t="s">
        <v>1662</v>
      </c>
    </row>
    <row r="310" spans="1:6">
      <c r="A310" s="17" t="s">
        <v>1663</v>
      </c>
      <c r="B310" s="6">
        <v>11.426</v>
      </c>
      <c r="C310" s="17" t="s">
        <v>1581</v>
      </c>
      <c r="D310" s="17" t="s">
        <v>1374</v>
      </c>
      <c r="E310" s="17" t="s">
        <v>1568</v>
      </c>
      <c r="F310" s="17" t="s">
        <v>1664</v>
      </c>
    </row>
    <row r="311" spans="1:6">
      <c r="A311" s="17" t="s">
        <v>1665</v>
      </c>
      <c r="B311" s="6">
        <v>11.427</v>
      </c>
      <c r="C311" s="17" t="s">
        <v>1581</v>
      </c>
      <c r="D311" s="17" t="s">
        <v>1374</v>
      </c>
      <c r="E311" s="17" t="s">
        <v>1568</v>
      </c>
      <c r="F311" s="17" t="s">
        <v>1666</v>
      </c>
    </row>
    <row r="312" spans="1:6">
      <c r="A312" s="17" t="s">
        <v>1667</v>
      </c>
      <c r="B312" s="6">
        <v>11.429</v>
      </c>
      <c r="C312" s="17" t="s">
        <v>1581</v>
      </c>
      <c r="D312" s="17" t="s">
        <v>1033</v>
      </c>
      <c r="E312" s="17" t="s">
        <v>1568</v>
      </c>
      <c r="F312" s="17" t="s">
        <v>1668</v>
      </c>
    </row>
    <row r="313" spans="1:6">
      <c r="A313" s="17" t="s">
        <v>1669</v>
      </c>
      <c r="B313" s="6">
        <v>11.43</v>
      </c>
      <c r="C313" s="17" t="s">
        <v>1581</v>
      </c>
      <c r="D313" s="17" t="s">
        <v>1333</v>
      </c>
      <c r="E313" s="17" t="s">
        <v>1568</v>
      </c>
      <c r="F313" s="17" t="s">
        <v>1670</v>
      </c>
    </row>
    <row r="314" spans="1:6">
      <c r="A314" s="17" t="s">
        <v>1671</v>
      </c>
      <c r="B314" s="6">
        <v>11.430999999999999</v>
      </c>
      <c r="C314" s="17" t="s">
        <v>1581</v>
      </c>
      <c r="D314" s="17" t="s">
        <v>1333</v>
      </c>
      <c r="E314" s="17" t="s">
        <v>1568</v>
      </c>
      <c r="F314" s="17" t="s">
        <v>1672</v>
      </c>
    </row>
    <row r="315" spans="1:6">
      <c r="A315" s="17" t="s">
        <v>1673</v>
      </c>
      <c r="B315" s="6">
        <v>11.432</v>
      </c>
      <c r="C315" s="17" t="s">
        <v>1581</v>
      </c>
      <c r="D315" s="17" t="s">
        <v>1041</v>
      </c>
      <c r="E315" s="17" t="s">
        <v>1568</v>
      </c>
      <c r="F315" s="17" t="s">
        <v>1674</v>
      </c>
    </row>
    <row r="316" spans="1:6">
      <c r="A316" s="17" t="s">
        <v>1675</v>
      </c>
      <c r="B316" s="6">
        <v>11.433</v>
      </c>
      <c r="C316" s="17" t="s">
        <v>1581</v>
      </c>
      <c r="D316" s="17" t="s">
        <v>1041</v>
      </c>
      <c r="E316" s="17" t="s">
        <v>1568</v>
      </c>
      <c r="F316" s="17" t="s">
        <v>1676</v>
      </c>
    </row>
    <row r="317" spans="1:6">
      <c r="A317" s="17" t="s">
        <v>1677</v>
      </c>
      <c r="B317" s="6">
        <v>11.433999999999999</v>
      </c>
      <c r="C317" s="17" t="s">
        <v>1581</v>
      </c>
      <c r="D317" s="17" t="s">
        <v>1001</v>
      </c>
      <c r="E317" s="17" t="s">
        <v>1568</v>
      </c>
      <c r="F317" s="17" t="s">
        <v>1678</v>
      </c>
    </row>
    <row r="318" spans="1:6">
      <c r="A318" s="17" t="s">
        <v>1679</v>
      </c>
      <c r="B318" s="6">
        <v>11.435</v>
      </c>
      <c r="C318" s="17" t="s">
        <v>1581</v>
      </c>
      <c r="D318" s="17" t="s">
        <v>1001</v>
      </c>
      <c r="E318" s="17" t="s">
        <v>1568</v>
      </c>
      <c r="F318" s="17" t="s">
        <v>1680</v>
      </c>
    </row>
    <row r="319" spans="1:6">
      <c r="A319" s="17" t="s">
        <v>1681</v>
      </c>
      <c r="B319" s="6">
        <v>11.436</v>
      </c>
      <c r="C319" s="17" t="s">
        <v>1581</v>
      </c>
      <c r="D319" s="17" t="s">
        <v>1001</v>
      </c>
      <c r="E319" s="17" t="s">
        <v>1568</v>
      </c>
      <c r="F319" s="17" t="s">
        <v>1682</v>
      </c>
    </row>
    <row r="320" spans="1:6">
      <c r="A320" s="17" t="s">
        <v>1683</v>
      </c>
      <c r="B320" s="6">
        <v>11.436999999999999</v>
      </c>
      <c r="C320" s="17" t="s">
        <v>1581</v>
      </c>
      <c r="D320" s="17" t="s">
        <v>1001</v>
      </c>
      <c r="E320" s="17" t="s">
        <v>1568</v>
      </c>
      <c r="F320" s="17" t="s">
        <v>1684</v>
      </c>
    </row>
    <row r="321" spans="1:6">
      <c r="A321" s="17" t="s">
        <v>1685</v>
      </c>
      <c r="B321" s="6">
        <v>11.438000000000001</v>
      </c>
      <c r="C321" s="17" t="s">
        <v>1581</v>
      </c>
      <c r="D321" s="17" t="s">
        <v>1001</v>
      </c>
      <c r="E321" s="17" t="s">
        <v>1568</v>
      </c>
      <c r="F321" s="17" t="s">
        <v>1686</v>
      </c>
    </row>
    <row r="322" spans="1:6">
      <c r="A322" s="17" t="s">
        <v>1687</v>
      </c>
      <c r="B322" s="6">
        <v>11.439</v>
      </c>
      <c r="C322" s="17" t="s">
        <v>1581</v>
      </c>
      <c r="D322" s="17" t="s">
        <v>1001</v>
      </c>
      <c r="E322" s="17" t="s">
        <v>1568</v>
      </c>
      <c r="F322" s="17" t="s">
        <v>1688</v>
      </c>
    </row>
    <row r="323" spans="1:6">
      <c r="A323" s="17" t="s">
        <v>1689</v>
      </c>
      <c r="B323" s="6">
        <v>11.44</v>
      </c>
      <c r="C323" s="17" t="s">
        <v>1581</v>
      </c>
      <c r="D323" s="17" t="s">
        <v>1001</v>
      </c>
      <c r="E323" s="17" t="s">
        <v>1568</v>
      </c>
      <c r="F323" s="17" t="s">
        <v>1690</v>
      </c>
    </row>
    <row r="324" spans="1:6">
      <c r="A324" s="17" t="s">
        <v>1691</v>
      </c>
      <c r="B324" s="6">
        <v>11.441000000000001</v>
      </c>
      <c r="C324" s="17" t="s">
        <v>1581</v>
      </c>
      <c r="D324" s="17" t="s">
        <v>1001</v>
      </c>
      <c r="E324" s="17" t="s">
        <v>1568</v>
      </c>
      <c r="F324" s="17" t="s">
        <v>1692</v>
      </c>
    </row>
    <row r="325" spans="1:6">
      <c r="A325" s="17" t="s">
        <v>1693</v>
      </c>
      <c r="B325" s="6">
        <v>11.451000000000001</v>
      </c>
      <c r="C325" s="17" t="s">
        <v>1581</v>
      </c>
      <c r="D325" s="17" t="s">
        <v>1694</v>
      </c>
      <c r="E325" s="17" t="s">
        <v>1568</v>
      </c>
      <c r="F325" s="17" t="s">
        <v>1695</v>
      </c>
    </row>
    <row r="326" spans="1:6">
      <c r="A326" s="17" t="s">
        <v>1696</v>
      </c>
      <c r="B326" s="6">
        <v>11.452</v>
      </c>
      <c r="C326" s="17" t="s">
        <v>1581</v>
      </c>
      <c r="D326" s="17" t="s">
        <v>1046</v>
      </c>
      <c r="E326" s="17" t="s">
        <v>1568</v>
      </c>
      <c r="F326" s="17" t="s">
        <v>1697</v>
      </c>
    </row>
    <row r="327" spans="1:6">
      <c r="A327" s="17" t="s">
        <v>1698</v>
      </c>
      <c r="B327" s="6">
        <v>11.454000000000001</v>
      </c>
      <c r="C327" s="17" t="s">
        <v>1581</v>
      </c>
      <c r="D327" s="17" t="s">
        <v>1046</v>
      </c>
      <c r="E327" s="17" t="s">
        <v>1568</v>
      </c>
      <c r="F327" s="17" t="s">
        <v>1699</v>
      </c>
    </row>
    <row r="328" spans="1:6">
      <c r="A328" s="17" t="s">
        <v>1700</v>
      </c>
      <c r="B328" s="6">
        <v>11.455</v>
      </c>
      <c r="C328" s="17" t="s">
        <v>1581</v>
      </c>
      <c r="D328" s="17" t="s">
        <v>1046</v>
      </c>
      <c r="E328" s="17" t="s">
        <v>1568</v>
      </c>
      <c r="F328" s="17" t="s">
        <v>1701</v>
      </c>
    </row>
    <row r="329" spans="1:6">
      <c r="A329" s="17" t="s">
        <v>1702</v>
      </c>
      <c r="B329" s="6">
        <v>11.457000000000001</v>
      </c>
      <c r="C329" s="17" t="s">
        <v>1581</v>
      </c>
      <c r="D329" s="17" t="s">
        <v>923</v>
      </c>
      <c r="E329" s="17" t="s">
        <v>1568</v>
      </c>
      <c r="F329" s="17" t="s">
        <v>1703</v>
      </c>
    </row>
    <row r="330" spans="1:6">
      <c r="A330" s="17" t="s">
        <v>1704</v>
      </c>
      <c r="B330" s="6">
        <v>11.459</v>
      </c>
      <c r="C330" s="17" t="s">
        <v>1581</v>
      </c>
      <c r="D330" s="17" t="s">
        <v>923</v>
      </c>
      <c r="E330" s="17" t="s">
        <v>1568</v>
      </c>
      <c r="F330" s="17" t="s">
        <v>1705</v>
      </c>
    </row>
    <row r="331" spans="1:6">
      <c r="A331" s="17" t="s">
        <v>1706</v>
      </c>
      <c r="B331" s="6">
        <v>11.46</v>
      </c>
      <c r="C331" s="17" t="s">
        <v>1581</v>
      </c>
      <c r="D331" s="17" t="s">
        <v>923</v>
      </c>
      <c r="E331" s="17" t="s">
        <v>1568</v>
      </c>
      <c r="F331" s="17" t="s">
        <v>1707</v>
      </c>
    </row>
    <row r="332" spans="1:6">
      <c r="A332" s="17" t="s">
        <v>1708</v>
      </c>
      <c r="B332" s="6">
        <v>11.462</v>
      </c>
      <c r="C332" s="17" t="s">
        <v>1581</v>
      </c>
      <c r="D332" s="17" t="s">
        <v>1049</v>
      </c>
      <c r="E332" s="17" t="s">
        <v>1568</v>
      </c>
      <c r="F332" s="17" t="s">
        <v>1709</v>
      </c>
    </row>
    <row r="333" spans="1:6">
      <c r="A333" s="17" t="s">
        <v>1710</v>
      </c>
      <c r="B333" s="6">
        <v>11.462999999999999</v>
      </c>
      <c r="C333" s="17" t="s">
        <v>1581</v>
      </c>
      <c r="D333" s="17" t="s">
        <v>1046</v>
      </c>
      <c r="E333" s="17" t="s">
        <v>1568</v>
      </c>
      <c r="F333" s="17" t="s">
        <v>1711</v>
      </c>
    </row>
    <row r="334" spans="1:6">
      <c r="A334" s="17" t="s">
        <v>1712</v>
      </c>
      <c r="B334" s="6">
        <v>11.467000000000001</v>
      </c>
      <c r="C334" s="17" t="s">
        <v>1581</v>
      </c>
      <c r="D334" s="17" t="s">
        <v>1046</v>
      </c>
      <c r="E334" s="17" t="s">
        <v>1568</v>
      </c>
      <c r="F334" s="17" t="s">
        <v>1713</v>
      </c>
    </row>
    <row r="335" spans="1:6">
      <c r="A335" s="17" t="s">
        <v>1714</v>
      </c>
      <c r="B335" s="6">
        <v>11.468</v>
      </c>
      <c r="C335" s="17" t="s">
        <v>1581</v>
      </c>
      <c r="D335" s="17" t="s">
        <v>1046</v>
      </c>
      <c r="E335" s="17" t="s">
        <v>1568</v>
      </c>
      <c r="F335" s="17" t="s">
        <v>1715</v>
      </c>
    </row>
    <row r="336" spans="1:6">
      <c r="A336" s="17" t="s">
        <v>1716</v>
      </c>
      <c r="B336" s="6">
        <v>11.468999999999999</v>
      </c>
      <c r="C336" s="17" t="s">
        <v>1581</v>
      </c>
      <c r="D336" s="17" t="s">
        <v>1046</v>
      </c>
      <c r="E336" s="17" t="s">
        <v>1568</v>
      </c>
      <c r="F336" s="17" t="s">
        <v>1717</v>
      </c>
    </row>
    <row r="337" spans="1:6">
      <c r="A337" s="17" t="s">
        <v>1718</v>
      </c>
      <c r="B337" s="6">
        <v>11.472</v>
      </c>
      <c r="C337" s="17" t="s">
        <v>1581</v>
      </c>
      <c r="D337" s="17" t="s">
        <v>1049</v>
      </c>
      <c r="E337" s="17" t="s">
        <v>1568</v>
      </c>
      <c r="F337" s="17" t="s">
        <v>1719</v>
      </c>
    </row>
    <row r="338" spans="1:6">
      <c r="A338" s="17" t="s">
        <v>1720</v>
      </c>
      <c r="B338" s="6">
        <v>11.473000000000001</v>
      </c>
      <c r="C338" s="17" t="s">
        <v>1581</v>
      </c>
      <c r="D338" s="17" t="s">
        <v>1629</v>
      </c>
      <c r="E338" s="17" t="s">
        <v>1568</v>
      </c>
      <c r="F338" s="17" t="s">
        <v>1721</v>
      </c>
    </row>
    <row r="339" spans="1:6">
      <c r="A339" s="17" t="s">
        <v>1722</v>
      </c>
      <c r="B339" s="6">
        <v>11.474</v>
      </c>
      <c r="C339" s="17" t="s">
        <v>1581</v>
      </c>
      <c r="D339" s="17" t="s">
        <v>1629</v>
      </c>
      <c r="E339" s="17" t="s">
        <v>1568</v>
      </c>
      <c r="F339" s="17" t="s">
        <v>1723</v>
      </c>
    </row>
    <row r="340" spans="1:6">
      <c r="A340" s="17" t="s">
        <v>1724</v>
      </c>
      <c r="B340" s="6">
        <v>11.478</v>
      </c>
      <c r="C340" s="17" t="s">
        <v>1581</v>
      </c>
      <c r="D340" s="17" t="s">
        <v>1725</v>
      </c>
      <c r="E340" s="17" t="s">
        <v>1568</v>
      </c>
      <c r="F340" s="17" t="s">
        <v>1726</v>
      </c>
    </row>
    <row r="341" spans="1:6">
      <c r="A341" s="17" t="s">
        <v>1727</v>
      </c>
      <c r="B341" s="6">
        <v>11.481</v>
      </c>
      <c r="C341" s="17" t="s">
        <v>1581</v>
      </c>
      <c r="D341" s="17" t="s">
        <v>1067</v>
      </c>
      <c r="E341" s="17" t="s">
        <v>1568</v>
      </c>
      <c r="F341" s="17" t="s">
        <v>1728</v>
      </c>
    </row>
    <row r="342" spans="1:6">
      <c r="A342" s="17" t="s">
        <v>1729</v>
      </c>
      <c r="B342" s="6">
        <v>11.481999999999999</v>
      </c>
      <c r="C342" s="17" t="s">
        <v>1581</v>
      </c>
      <c r="D342" s="17" t="s">
        <v>1730</v>
      </c>
      <c r="E342" s="17" t="s">
        <v>1568</v>
      </c>
      <c r="F342" s="17" t="s">
        <v>1731</v>
      </c>
    </row>
    <row r="343" spans="1:6">
      <c r="A343" s="17" t="s">
        <v>1732</v>
      </c>
      <c r="B343" s="6">
        <v>11.483000000000001</v>
      </c>
      <c r="C343" s="17" t="s">
        <v>1581</v>
      </c>
      <c r="D343" s="17" t="s">
        <v>1733</v>
      </c>
      <c r="E343" s="17" t="s">
        <v>1568</v>
      </c>
      <c r="F343" s="17" t="s">
        <v>1734</v>
      </c>
    </row>
    <row r="344" spans="1:6">
      <c r="A344" s="17" t="s">
        <v>1735</v>
      </c>
      <c r="B344" s="6">
        <v>11.548999999999999</v>
      </c>
      <c r="C344" s="17" t="s">
        <v>1598</v>
      </c>
      <c r="D344" s="17" t="s">
        <v>1736</v>
      </c>
      <c r="E344" s="17" t="s">
        <v>1568</v>
      </c>
      <c r="F344" s="17" t="s">
        <v>1737</v>
      </c>
    </row>
    <row r="345" spans="1:6">
      <c r="A345" s="17" t="s">
        <v>1738</v>
      </c>
      <c r="B345" s="6">
        <v>11.55</v>
      </c>
      <c r="C345" s="17" t="s">
        <v>1598</v>
      </c>
      <c r="D345" s="17" t="s">
        <v>1739</v>
      </c>
      <c r="E345" s="17" t="s">
        <v>1568</v>
      </c>
      <c r="F345" s="17" t="s">
        <v>1740</v>
      </c>
    </row>
    <row r="346" spans="1:6">
      <c r="A346" s="17" t="s">
        <v>1741</v>
      </c>
      <c r="B346" s="6">
        <v>11.553000000000001</v>
      </c>
      <c r="C346" s="17" t="s">
        <v>1598</v>
      </c>
      <c r="D346" s="17" t="s">
        <v>1739</v>
      </c>
      <c r="E346" s="17" t="s">
        <v>1568</v>
      </c>
      <c r="F346" s="17" t="s">
        <v>1742</v>
      </c>
    </row>
    <row r="347" spans="1:6">
      <c r="A347" s="17" t="s">
        <v>1743</v>
      </c>
      <c r="B347" s="6">
        <v>11.557</v>
      </c>
      <c r="C347" s="17" t="s">
        <v>1598</v>
      </c>
      <c r="D347" s="17" t="s">
        <v>1744</v>
      </c>
      <c r="E347" s="17" t="s">
        <v>1568</v>
      </c>
      <c r="F347" s="17" t="s">
        <v>1745</v>
      </c>
    </row>
    <row r="348" spans="1:6">
      <c r="A348" s="17" t="s">
        <v>1746</v>
      </c>
      <c r="B348" s="6">
        <v>11.558</v>
      </c>
      <c r="C348" s="17" t="s">
        <v>1598</v>
      </c>
      <c r="D348" s="17" t="s">
        <v>1744</v>
      </c>
      <c r="E348" s="17" t="s">
        <v>1568</v>
      </c>
      <c r="F348" s="17" t="s">
        <v>1747</v>
      </c>
    </row>
    <row r="349" spans="1:6">
      <c r="A349" s="17" t="s">
        <v>1748</v>
      </c>
      <c r="B349" s="6">
        <v>11.601000000000001</v>
      </c>
      <c r="C349" s="17" t="s">
        <v>1594</v>
      </c>
      <c r="D349" s="17" t="s">
        <v>913</v>
      </c>
      <c r="E349" s="17" t="s">
        <v>1568</v>
      </c>
      <c r="F349" s="17" t="s">
        <v>1749</v>
      </c>
    </row>
    <row r="350" spans="1:6">
      <c r="A350" s="17" t="s">
        <v>1750</v>
      </c>
      <c r="B350" s="6">
        <v>11.603</v>
      </c>
      <c r="C350" s="17" t="s">
        <v>1594</v>
      </c>
      <c r="D350" s="17" t="s">
        <v>910</v>
      </c>
      <c r="E350" s="17" t="s">
        <v>1568</v>
      </c>
      <c r="F350" s="17" t="s">
        <v>1751</v>
      </c>
    </row>
    <row r="351" spans="1:6">
      <c r="A351" s="17" t="s">
        <v>1752</v>
      </c>
      <c r="B351" s="6">
        <v>11.603999999999999</v>
      </c>
      <c r="C351" s="17" t="s">
        <v>1594</v>
      </c>
      <c r="D351" s="17" t="s">
        <v>910</v>
      </c>
      <c r="E351" s="17" t="s">
        <v>1568</v>
      </c>
      <c r="F351" s="17" t="s">
        <v>1753</v>
      </c>
    </row>
    <row r="352" spans="1:6">
      <c r="A352" s="17" t="s">
        <v>1754</v>
      </c>
      <c r="B352" s="6">
        <v>11.606</v>
      </c>
      <c r="C352" s="17" t="s">
        <v>1594</v>
      </c>
      <c r="D352" s="17" t="s">
        <v>1169</v>
      </c>
      <c r="E352" s="17" t="s">
        <v>1568</v>
      </c>
      <c r="F352" s="17" t="s">
        <v>1755</v>
      </c>
    </row>
    <row r="353" spans="1:6">
      <c r="A353" s="17" t="s">
        <v>1756</v>
      </c>
      <c r="B353" s="6">
        <v>11.609</v>
      </c>
      <c r="C353" s="17" t="s">
        <v>1594</v>
      </c>
      <c r="D353" s="17" t="s">
        <v>1267</v>
      </c>
      <c r="E353" s="17" t="s">
        <v>1568</v>
      </c>
      <c r="F353" s="17" t="s">
        <v>1757</v>
      </c>
    </row>
    <row r="354" spans="1:6">
      <c r="A354" s="17" t="s">
        <v>1758</v>
      </c>
      <c r="B354" s="6">
        <v>11.61</v>
      </c>
      <c r="C354" s="17" t="s">
        <v>1594</v>
      </c>
      <c r="D354" s="17" t="s">
        <v>901</v>
      </c>
      <c r="E354" s="17" t="s">
        <v>1568</v>
      </c>
      <c r="F354" s="17" t="s">
        <v>1759</v>
      </c>
    </row>
    <row r="355" spans="1:6">
      <c r="A355" s="17" t="s">
        <v>1760</v>
      </c>
      <c r="B355" s="6">
        <v>11.611000000000001</v>
      </c>
      <c r="C355" s="17" t="s">
        <v>1594</v>
      </c>
      <c r="D355" s="17" t="s">
        <v>923</v>
      </c>
      <c r="E355" s="17" t="s">
        <v>1568</v>
      </c>
      <c r="F355" s="17" t="s">
        <v>1761</v>
      </c>
    </row>
    <row r="356" spans="1:6">
      <c r="A356" s="17" t="s">
        <v>1762</v>
      </c>
      <c r="B356" s="6">
        <v>11.612</v>
      </c>
      <c r="C356" s="17" t="s">
        <v>1594</v>
      </c>
      <c r="D356" s="17" t="s">
        <v>1739</v>
      </c>
      <c r="E356" s="17" t="s">
        <v>1568</v>
      </c>
      <c r="F356" s="17" t="s">
        <v>1763</v>
      </c>
    </row>
    <row r="357" spans="1:6">
      <c r="A357" s="17" t="s">
        <v>1764</v>
      </c>
      <c r="B357" s="6">
        <v>11.616</v>
      </c>
      <c r="C357" s="17" t="s">
        <v>1594</v>
      </c>
      <c r="D357" s="17" t="s">
        <v>1007</v>
      </c>
      <c r="E357" s="17" t="s">
        <v>1568</v>
      </c>
      <c r="F357" s="17" t="s">
        <v>1765</v>
      </c>
    </row>
    <row r="358" spans="1:6">
      <c r="A358" s="17" t="s">
        <v>1766</v>
      </c>
      <c r="B358" s="6">
        <v>11.619</v>
      </c>
      <c r="C358" s="17" t="s">
        <v>1594</v>
      </c>
      <c r="D358" s="17" t="s">
        <v>1767</v>
      </c>
      <c r="E358" s="17" t="s">
        <v>1568</v>
      </c>
      <c r="F358" s="17" t="s">
        <v>1768</v>
      </c>
    </row>
    <row r="359" spans="1:6">
      <c r="A359" s="17" t="s">
        <v>1769</v>
      </c>
      <c r="B359" s="6">
        <v>11.62</v>
      </c>
      <c r="C359" s="17" t="s">
        <v>1594</v>
      </c>
      <c r="D359" s="17" t="s">
        <v>1313</v>
      </c>
      <c r="E359" s="17" t="s">
        <v>1568</v>
      </c>
      <c r="F359" s="17" t="s">
        <v>1770</v>
      </c>
    </row>
    <row r="360" spans="1:6">
      <c r="A360" s="17" t="s">
        <v>1771</v>
      </c>
      <c r="B360" s="6">
        <v>11.801</v>
      </c>
      <c r="C360" s="17" t="s">
        <v>1772</v>
      </c>
      <c r="D360" s="17" t="s">
        <v>901</v>
      </c>
      <c r="E360" s="17" t="s">
        <v>1568</v>
      </c>
      <c r="F360" s="17" t="s">
        <v>1773</v>
      </c>
    </row>
    <row r="361" spans="1:6">
      <c r="A361" s="17" t="s">
        <v>1774</v>
      </c>
      <c r="B361" s="6">
        <v>11.802</v>
      </c>
      <c r="C361" s="17" t="s">
        <v>1775</v>
      </c>
      <c r="D361" s="17" t="s">
        <v>1776</v>
      </c>
      <c r="E361" s="17" t="s">
        <v>1568</v>
      </c>
      <c r="F361" s="17" t="s">
        <v>1777</v>
      </c>
    </row>
    <row r="362" spans="1:6">
      <c r="A362" s="17" t="s">
        <v>1778</v>
      </c>
      <c r="B362" s="6">
        <v>11.804</v>
      </c>
      <c r="C362" s="17" t="s">
        <v>1772</v>
      </c>
      <c r="D362" s="17" t="s">
        <v>1779</v>
      </c>
      <c r="E362" s="17" t="s">
        <v>1568</v>
      </c>
      <c r="F362" s="17" t="s">
        <v>1780</v>
      </c>
    </row>
    <row r="363" spans="1:6">
      <c r="A363" s="17" t="s">
        <v>1781</v>
      </c>
      <c r="B363" s="6">
        <v>11.805</v>
      </c>
      <c r="C363" s="17" t="s">
        <v>1772</v>
      </c>
      <c r="D363" s="17" t="s">
        <v>1782</v>
      </c>
      <c r="E363" s="17" t="s">
        <v>1568</v>
      </c>
      <c r="F363" s="17" t="s">
        <v>1783</v>
      </c>
    </row>
    <row r="364" spans="1:6">
      <c r="A364" s="17" t="s">
        <v>1784</v>
      </c>
      <c r="B364" s="6">
        <v>11.9</v>
      </c>
      <c r="C364" s="17" t="s">
        <v>1785</v>
      </c>
      <c r="D364" s="17" t="s">
        <v>910</v>
      </c>
      <c r="E364" s="17" t="s">
        <v>1568</v>
      </c>
      <c r="F364" s="17" t="s">
        <v>1786</v>
      </c>
    </row>
    <row r="365" spans="1:6">
      <c r="A365" s="17" t="s">
        <v>1787</v>
      </c>
      <c r="B365" s="6">
        <v>11.999000000000001</v>
      </c>
      <c r="C365" s="17" t="s">
        <v>1581</v>
      </c>
      <c r="D365" s="17" t="s">
        <v>1788</v>
      </c>
      <c r="E365" s="17" t="s">
        <v>1568</v>
      </c>
      <c r="F365" s="17" t="s">
        <v>1789</v>
      </c>
    </row>
    <row r="366" spans="1:6">
      <c r="A366" s="17" t="s">
        <v>1790</v>
      </c>
      <c r="B366" s="6">
        <v>12.002000000000001</v>
      </c>
      <c r="C366" s="17" t="s">
        <v>1791</v>
      </c>
      <c r="D366" s="17" t="s">
        <v>1038</v>
      </c>
      <c r="E366" s="17" t="s">
        <v>1792</v>
      </c>
      <c r="F366" s="17" t="s">
        <v>1793</v>
      </c>
    </row>
    <row r="367" spans="1:6">
      <c r="A367" s="17" t="s">
        <v>1794</v>
      </c>
      <c r="B367" s="6">
        <v>12.01</v>
      </c>
      <c r="C367" s="17" t="s">
        <v>1795</v>
      </c>
      <c r="D367" s="17" t="s">
        <v>1796</v>
      </c>
      <c r="E367" s="17" t="s">
        <v>1792</v>
      </c>
      <c r="F367" s="17" t="s">
        <v>1797</v>
      </c>
    </row>
    <row r="368" spans="1:6">
      <c r="A368" s="17" t="s">
        <v>1798</v>
      </c>
      <c r="B368" s="6">
        <v>12.1</v>
      </c>
      <c r="C368" s="17" t="s">
        <v>1795</v>
      </c>
      <c r="D368" s="17" t="s">
        <v>1169</v>
      </c>
      <c r="E368" s="17" t="s">
        <v>1792</v>
      </c>
      <c r="F368" s="17" t="s">
        <v>1799</v>
      </c>
    </row>
    <row r="369" spans="1:6">
      <c r="A369" s="17" t="s">
        <v>1800</v>
      </c>
      <c r="B369" s="6">
        <v>12.101000000000001</v>
      </c>
      <c r="C369" s="17" t="s">
        <v>1795</v>
      </c>
      <c r="D369" s="17" t="s">
        <v>1169</v>
      </c>
      <c r="E369" s="17" t="s">
        <v>1792</v>
      </c>
      <c r="F369" s="17" t="s">
        <v>1801</v>
      </c>
    </row>
    <row r="370" spans="1:6">
      <c r="A370" s="17" t="s">
        <v>1802</v>
      </c>
      <c r="B370" s="6">
        <v>12.102</v>
      </c>
      <c r="C370" s="17" t="s">
        <v>1795</v>
      </c>
      <c r="D370" s="17" t="s">
        <v>1272</v>
      </c>
      <c r="E370" s="17" t="s">
        <v>1792</v>
      </c>
      <c r="F370" s="17" t="s">
        <v>1803</v>
      </c>
    </row>
    <row r="371" spans="1:6">
      <c r="A371" s="17" t="s">
        <v>1804</v>
      </c>
      <c r="B371" s="6">
        <v>12.103</v>
      </c>
      <c r="C371" s="17" t="s">
        <v>1795</v>
      </c>
      <c r="D371" s="17" t="s">
        <v>893</v>
      </c>
      <c r="E371" s="17" t="s">
        <v>1792</v>
      </c>
      <c r="F371" s="17" t="s">
        <v>1805</v>
      </c>
    </row>
    <row r="372" spans="1:6">
      <c r="A372" s="17" t="s">
        <v>1806</v>
      </c>
      <c r="B372" s="6">
        <v>12.103999999999999</v>
      </c>
      <c r="C372" s="17" t="s">
        <v>1795</v>
      </c>
      <c r="D372" s="17" t="s">
        <v>893</v>
      </c>
      <c r="E372" s="17" t="s">
        <v>1792</v>
      </c>
      <c r="F372" s="17" t="s">
        <v>1807</v>
      </c>
    </row>
    <row r="373" spans="1:6">
      <c r="A373" s="17" t="s">
        <v>1808</v>
      </c>
      <c r="B373" s="6">
        <v>12.105</v>
      </c>
      <c r="C373" s="17" t="s">
        <v>1795</v>
      </c>
      <c r="D373" s="17" t="s">
        <v>913</v>
      </c>
      <c r="E373" s="17" t="s">
        <v>1792</v>
      </c>
      <c r="F373" s="17" t="s">
        <v>1809</v>
      </c>
    </row>
    <row r="374" spans="1:6">
      <c r="A374" s="17" t="s">
        <v>1810</v>
      </c>
      <c r="B374" s="6">
        <v>12.106</v>
      </c>
      <c r="C374" s="17" t="s">
        <v>1795</v>
      </c>
      <c r="D374" s="17" t="s">
        <v>913</v>
      </c>
      <c r="E374" s="17" t="s">
        <v>1792</v>
      </c>
      <c r="F374" s="17" t="s">
        <v>1811</v>
      </c>
    </row>
    <row r="375" spans="1:6">
      <c r="A375" s="17" t="s">
        <v>1812</v>
      </c>
      <c r="B375" s="6">
        <v>12.106999999999999</v>
      </c>
      <c r="C375" s="17" t="s">
        <v>1795</v>
      </c>
      <c r="D375" s="17" t="s">
        <v>1169</v>
      </c>
      <c r="E375" s="17" t="s">
        <v>1792</v>
      </c>
      <c r="F375" s="17" t="s">
        <v>1813</v>
      </c>
    </row>
    <row r="376" spans="1:6">
      <c r="A376" s="17" t="s">
        <v>1814</v>
      </c>
      <c r="B376" s="6">
        <v>12.108000000000001</v>
      </c>
      <c r="C376" s="17" t="s">
        <v>1795</v>
      </c>
      <c r="D376" s="17" t="s">
        <v>913</v>
      </c>
      <c r="E376" s="17" t="s">
        <v>1792</v>
      </c>
      <c r="F376" s="17" t="s">
        <v>1815</v>
      </c>
    </row>
    <row r="377" spans="1:6">
      <c r="A377" s="17" t="s">
        <v>1816</v>
      </c>
      <c r="B377" s="6">
        <v>12.109</v>
      </c>
      <c r="C377" s="17" t="s">
        <v>1795</v>
      </c>
      <c r="D377" s="17" t="s">
        <v>913</v>
      </c>
      <c r="E377" s="17" t="s">
        <v>1792</v>
      </c>
      <c r="F377" s="17" t="s">
        <v>1817</v>
      </c>
    </row>
    <row r="378" spans="1:6">
      <c r="A378" s="17" t="s">
        <v>1818</v>
      </c>
      <c r="B378" s="6">
        <v>12.11</v>
      </c>
      <c r="C378" s="17" t="s">
        <v>1795</v>
      </c>
      <c r="D378" s="17" t="s">
        <v>1641</v>
      </c>
      <c r="E378" s="17" t="s">
        <v>1792</v>
      </c>
      <c r="F378" s="17" t="s">
        <v>1819</v>
      </c>
    </row>
    <row r="379" spans="1:6">
      <c r="A379" s="17" t="s">
        <v>1820</v>
      </c>
      <c r="B379" s="6">
        <v>12.111000000000001</v>
      </c>
      <c r="C379" s="17" t="s">
        <v>1795</v>
      </c>
      <c r="D379" s="17" t="s">
        <v>1267</v>
      </c>
      <c r="E379" s="17" t="s">
        <v>1792</v>
      </c>
      <c r="F379" s="17" t="s">
        <v>1821</v>
      </c>
    </row>
    <row r="380" spans="1:6">
      <c r="A380" s="17" t="s">
        <v>1822</v>
      </c>
      <c r="B380" s="6">
        <v>12.112</v>
      </c>
      <c r="C380" s="17" t="s">
        <v>1795</v>
      </c>
      <c r="D380" s="17" t="s">
        <v>901</v>
      </c>
      <c r="E380" s="17" t="s">
        <v>1792</v>
      </c>
      <c r="F380" s="17" t="s">
        <v>1823</v>
      </c>
    </row>
    <row r="381" spans="1:6">
      <c r="A381" s="17" t="s">
        <v>1824</v>
      </c>
      <c r="B381" s="6">
        <v>12.113</v>
      </c>
      <c r="C381" s="17" t="s">
        <v>1795</v>
      </c>
      <c r="D381" s="17" t="s">
        <v>1001</v>
      </c>
      <c r="E381" s="17" t="s">
        <v>1792</v>
      </c>
      <c r="F381" s="17" t="s">
        <v>1825</v>
      </c>
    </row>
    <row r="382" spans="1:6">
      <c r="A382" s="17" t="s">
        <v>1826</v>
      </c>
      <c r="B382" s="6">
        <v>12.114000000000001</v>
      </c>
      <c r="C382" s="17" t="s">
        <v>1795</v>
      </c>
      <c r="D382" s="17" t="s">
        <v>1049</v>
      </c>
      <c r="E382" s="17" t="s">
        <v>1792</v>
      </c>
      <c r="F382" s="17" t="s">
        <v>1827</v>
      </c>
    </row>
    <row r="383" spans="1:6">
      <c r="A383" s="17" t="s">
        <v>1828</v>
      </c>
      <c r="B383" s="6">
        <v>12.116</v>
      </c>
      <c r="C383" s="17" t="s">
        <v>1795</v>
      </c>
      <c r="D383" s="17" t="s">
        <v>1345</v>
      </c>
      <c r="E383" s="17" t="s">
        <v>1792</v>
      </c>
      <c r="F383" s="17" t="s">
        <v>1829</v>
      </c>
    </row>
    <row r="384" spans="1:6">
      <c r="A384" s="17" t="s">
        <v>1830</v>
      </c>
      <c r="B384" s="6">
        <v>12.117000000000001</v>
      </c>
      <c r="C384" s="17" t="s">
        <v>1795</v>
      </c>
      <c r="D384" s="17" t="s">
        <v>1831</v>
      </c>
      <c r="E384" s="17" t="s">
        <v>1792</v>
      </c>
      <c r="F384" s="17" t="s">
        <v>1832</v>
      </c>
    </row>
    <row r="385" spans="1:6">
      <c r="A385" s="17" t="s">
        <v>1833</v>
      </c>
      <c r="B385" s="6">
        <v>12.118</v>
      </c>
      <c r="C385" s="17" t="s">
        <v>1795</v>
      </c>
      <c r="D385" s="17" t="s">
        <v>1831</v>
      </c>
      <c r="E385" s="17" t="s">
        <v>1792</v>
      </c>
      <c r="F385" s="17" t="s">
        <v>1834</v>
      </c>
    </row>
    <row r="386" spans="1:6">
      <c r="A386" s="17" t="s">
        <v>1835</v>
      </c>
      <c r="B386" s="6">
        <v>12.119</v>
      </c>
      <c r="C386" s="17" t="s">
        <v>1795</v>
      </c>
      <c r="D386" s="17" t="s">
        <v>1831</v>
      </c>
      <c r="E386" s="17" t="s">
        <v>1792</v>
      </c>
      <c r="F386" s="17" t="s">
        <v>1836</v>
      </c>
    </row>
    <row r="387" spans="1:6">
      <c r="A387" s="17" t="s">
        <v>1837</v>
      </c>
      <c r="B387" s="6">
        <v>12.12</v>
      </c>
      <c r="C387" s="17" t="s">
        <v>1795</v>
      </c>
      <c r="D387" s="17" t="s">
        <v>1831</v>
      </c>
      <c r="E387" s="17" t="s">
        <v>1792</v>
      </c>
      <c r="F387" s="17" t="s">
        <v>1838</v>
      </c>
    </row>
    <row r="388" spans="1:6">
      <c r="A388" s="17" t="s">
        <v>1839</v>
      </c>
      <c r="B388" s="6">
        <v>12.121</v>
      </c>
      <c r="C388" s="17" t="s">
        <v>1795</v>
      </c>
      <c r="D388" s="17" t="s">
        <v>1840</v>
      </c>
      <c r="E388" s="17" t="s">
        <v>1792</v>
      </c>
      <c r="F388" s="17" t="s">
        <v>1841</v>
      </c>
    </row>
    <row r="389" spans="1:6">
      <c r="A389" s="17" t="s">
        <v>1842</v>
      </c>
      <c r="B389" s="6">
        <v>12.122</v>
      </c>
      <c r="C389" s="17" t="s">
        <v>1795</v>
      </c>
      <c r="D389" s="17" t="s">
        <v>1840</v>
      </c>
      <c r="E389" s="17" t="s">
        <v>1792</v>
      </c>
      <c r="F389" s="17" t="s">
        <v>1843</v>
      </c>
    </row>
    <row r="390" spans="1:6">
      <c r="A390" s="17" t="s">
        <v>1844</v>
      </c>
      <c r="B390" s="6">
        <v>12.122999999999999</v>
      </c>
      <c r="C390" s="17" t="s">
        <v>1795</v>
      </c>
      <c r="D390" s="17" t="s">
        <v>1840</v>
      </c>
      <c r="E390" s="17" t="s">
        <v>1792</v>
      </c>
      <c r="F390" s="17" t="s">
        <v>1845</v>
      </c>
    </row>
    <row r="391" spans="1:6">
      <c r="A391" s="17" t="s">
        <v>1846</v>
      </c>
      <c r="B391" s="6">
        <v>12.124000000000001</v>
      </c>
      <c r="C391" s="17" t="s">
        <v>1795</v>
      </c>
      <c r="D391" s="17" t="s">
        <v>1847</v>
      </c>
      <c r="E391" s="17" t="s">
        <v>1792</v>
      </c>
      <c r="F391" s="17" t="s">
        <v>1848</v>
      </c>
    </row>
    <row r="392" spans="1:6">
      <c r="A392" s="17" t="s">
        <v>1849</v>
      </c>
      <c r="B392" s="6">
        <v>12.125</v>
      </c>
      <c r="C392" s="17" t="s">
        <v>1795</v>
      </c>
      <c r="D392" s="17" t="s">
        <v>1850</v>
      </c>
      <c r="E392" s="17" t="s">
        <v>1792</v>
      </c>
      <c r="F392" s="17" t="s">
        <v>1851</v>
      </c>
    </row>
    <row r="393" spans="1:6">
      <c r="A393" s="17" t="s">
        <v>1852</v>
      </c>
      <c r="B393" s="6">
        <v>12.125999999999999</v>
      </c>
      <c r="C393" s="17" t="s">
        <v>1795</v>
      </c>
      <c r="D393" s="17" t="s">
        <v>1850</v>
      </c>
      <c r="E393" s="17" t="s">
        <v>1792</v>
      </c>
      <c r="F393" s="17" t="s">
        <v>1853</v>
      </c>
    </row>
    <row r="394" spans="1:6">
      <c r="A394" s="17" t="s">
        <v>1854</v>
      </c>
      <c r="B394" s="6">
        <v>12.127000000000001</v>
      </c>
      <c r="C394" s="17" t="s">
        <v>1795</v>
      </c>
      <c r="D394" s="17" t="s">
        <v>1850</v>
      </c>
      <c r="E394" s="17" t="s">
        <v>1792</v>
      </c>
      <c r="F394" s="17" t="s">
        <v>1855</v>
      </c>
    </row>
    <row r="395" spans="1:6">
      <c r="A395" s="17" t="s">
        <v>1856</v>
      </c>
      <c r="B395" s="6">
        <v>12.128</v>
      </c>
      <c r="C395" s="17" t="s">
        <v>1795</v>
      </c>
      <c r="D395" s="17" t="s">
        <v>1850</v>
      </c>
      <c r="E395" s="17" t="s">
        <v>1792</v>
      </c>
      <c r="F395" s="17" t="s">
        <v>1857</v>
      </c>
    </row>
    <row r="396" spans="1:6">
      <c r="A396" s="17" t="s">
        <v>1858</v>
      </c>
      <c r="B396" s="6">
        <v>12.129</v>
      </c>
      <c r="C396" s="17" t="s">
        <v>1795</v>
      </c>
      <c r="D396" s="17" t="s">
        <v>1859</v>
      </c>
      <c r="E396" s="17" t="s">
        <v>1792</v>
      </c>
      <c r="F396" s="17" t="s">
        <v>1860</v>
      </c>
    </row>
    <row r="397" spans="1:6">
      <c r="A397" s="17" t="s">
        <v>1861</v>
      </c>
      <c r="B397" s="6">
        <v>12.13</v>
      </c>
      <c r="C397" s="17" t="s">
        <v>1795</v>
      </c>
      <c r="D397" s="17" t="s">
        <v>1862</v>
      </c>
      <c r="E397" s="17" t="s">
        <v>1792</v>
      </c>
      <c r="F397" s="17" t="s">
        <v>1863</v>
      </c>
    </row>
    <row r="398" spans="1:6">
      <c r="A398" s="17" t="s">
        <v>1864</v>
      </c>
      <c r="B398" s="6">
        <v>12.217000000000001</v>
      </c>
      <c r="C398" s="17" t="s">
        <v>1865</v>
      </c>
      <c r="D398" s="17" t="s">
        <v>1866</v>
      </c>
      <c r="E398" s="17" t="s">
        <v>1792</v>
      </c>
      <c r="F398" s="17" t="s">
        <v>1867</v>
      </c>
    </row>
    <row r="399" spans="1:6">
      <c r="A399" s="17" t="s">
        <v>1868</v>
      </c>
      <c r="B399" s="6">
        <v>12.218</v>
      </c>
      <c r="C399" s="17" t="s">
        <v>1865</v>
      </c>
      <c r="D399" s="17" t="s">
        <v>1869</v>
      </c>
      <c r="E399" s="17" t="s">
        <v>1792</v>
      </c>
      <c r="F399" s="17" t="s">
        <v>1870</v>
      </c>
    </row>
    <row r="400" spans="1:6">
      <c r="A400" s="17" t="s">
        <v>1871</v>
      </c>
      <c r="B400" s="6">
        <v>12.218999999999999</v>
      </c>
      <c r="C400" s="17" t="s">
        <v>1865</v>
      </c>
      <c r="D400" s="17" t="s">
        <v>1872</v>
      </c>
      <c r="E400" s="17" t="s">
        <v>1792</v>
      </c>
      <c r="F400" s="17" t="s">
        <v>1873</v>
      </c>
    </row>
    <row r="401" spans="1:6">
      <c r="A401" s="17" t="s">
        <v>1874</v>
      </c>
      <c r="B401" s="6">
        <v>12.225</v>
      </c>
      <c r="C401" s="17" t="s">
        <v>1875</v>
      </c>
      <c r="D401" s="17" t="s">
        <v>1876</v>
      </c>
      <c r="E401" s="17" t="s">
        <v>1792</v>
      </c>
      <c r="F401" s="17" t="s">
        <v>1877</v>
      </c>
    </row>
    <row r="402" spans="1:6">
      <c r="A402" s="17" t="s">
        <v>1878</v>
      </c>
      <c r="B402" s="6">
        <v>12.3</v>
      </c>
      <c r="C402" s="17" t="s">
        <v>1879</v>
      </c>
      <c r="D402" s="17" t="s">
        <v>1169</v>
      </c>
      <c r="E402" s="17" t="s">
        <v>1792</v>
      </c>
      <c r="F402" s="17" t="s">
        <v>1880</v>
      </c>
    </row>
    <row r="403" spans="1:6">
      <c r="A403" s="17" t="s">
        <v>1881</v>
      </c>
      <c r="B403" s="6">
        <v>12.33</v>
      </c>
      <c r="C403" s="17" t="s">
        <v>1879</v>
      </c>
      <c r="D403" s="17" t="s">
        <v>1882</v>
      </c>
      <c r="E403" s="17" t="s">
        <v>1792</v>
      </c>
      <c r="F403" s="17" t="s">
        <v>1883</v>
      </c>
    </row>
    <row r="404" spans="1:6">
      <c r="A404" s="17" t="s">
        <v>1884</v>
      </c>
      <c r="B404" s="6">
        <v>12.335000000000001</v>
      </c>
      <c r="C404" s="17" t="s">
        <v>1885</v>
      </c>
      <c r="D404" s="17" t="s">
        <v>1886</v>
      </c>
      <c r="E404" s="17" t="s">
        <v>1792</v>
      </c>
      <c r="F404" s="17" t="s">
        <v>1887</v>
      </c>
    </row>
    <row r="405" spans="1:6">
      <c r="A405" s="17" t="s">
        <v>1888</v>
      </c>
      <c r="B405" s="6">
        <v>12.34</v>
      </c>
      <c r="C405" s="17" t="s">
        <v>1889</v>
      </c>
      <c r="D405" s="17" t="s">
        <v>1890</v>
      </c>
      <c r="E405" s="17" t="s">
        <v>1792</v>
      </c>
      <c r="F405" s="17" t="s">
        <v>1891</v>
      </c>
    </row>
    <row r="406" spans="1:6">
      <c r="A406" s="17" t="s">
        <v>1892</v>
      </c>
      <c r="B406" s="6">
        <v>12.35</v>
      </c>
      <c r="C406" s="17" t="s">
        <v>1879</v>
      </c>
      <c r="D406" s="17" t="s">
        <v>1004</v>
      </c>
      <c r="E406" s="17" t="s">
        <v>1792</v>
      </c>
      <c r="F406" s="17" t="s">
        <v>1893</v>
      </c>
    </row>
    <row r="407" spans="1:6">
      <c r="A407" s="17" t="s">
        <v>1894</v>
      </c>
      <c r="B407" s="6">
        <v>12.351000000000001</v>
      </c>
      <c r="C407" s="17" t="s">
        <v>1895</v>
      </c>
      <c r="D407" s="17" t="s">
        <v>1193</v>
      </c>
      <c r="E407" s="17" t="s">
        <v>1792</v>
      </c>
      <c r="F407" s="17" t="s">
        <v>1896</v>
      </c>
    </row>
    <row r="408" spans="1:6">
      <c r="A408" s="17" t="s">
        <v>1897</v>
      </c>
      <c r="B408" s="6">
        <v>12.352</v>
      </c>
      <c r="C408" s="17" t="s">
        <v>1895</v>
      </c>
      <c r="D408" s="17" t="s">
        <v>1193</v>
      </c>
      <c r="E408" s="17" t="s">
        <v>1792</v>
      </c>
      <c r="F408" s="17" t="s">
        <v>1898</v>
      </c>
    </row>
    <row r="409" spans="1:6">
      <c r="A409" s="17" t="s">
        <v>1899</v>
      </c>
      <c r="B409" s="6">
        <v>12.355</v>
      </c>
      <c r="C409" s="17" t="s">
        <v>1895</v>
      </c>
      <c r="D409" s="17" t="s">
        <v>1900</v>
      </c>
      <c r="E409" s="17" t="s">
        <v>1792</v>
      </c>
      <c r="F409" s="17" t="s">
        <v>1901</v>
      </c>
    </row>
    <row r="410" spans="1:6">
      <c r="A410" s="17" t="s">
        <v>1902</v>
      </c>
      <c r="B410" s="6">
        <v>12.356999999999999</v>
      </c>
      <c r="C410" s="17" t="s">
        <v>1895</v>
      </c>
      <c r="D410" s="17" t="s">
        <v>1454</v>
      </c>
      <c r="E410" s="17" t="s">
        <v>1792</v>
      </c>
      <c r="F410" s="17" t="s">
        <v>1903</v>
      </c>
    </row>
    <row r="411" spans="1:6">
      <c r="A411" s="17" t="s">
        <v>1904</v>
      </c>
      <c r="B411" s="6">
        <v>12.36</v>
      </c>
      <c r="C411" s="17" t="s">
        <v>1895</v>
      </c>
      <c r="D411" s="17" t="s">
        <v>1193</v>
      </c>
      <c r="E411" s="17" t="s">
        <v>1792</v>
      </c>
      <c r="F411" s="17" t="s">
        <v>1905</v>
      </c>
    </row>
    <row r="412" spans="1:6">
      <c r="A412" s="17" t="s">
        <v>1906</v>
      </c>
      <c r="B412" s="6">
        <v>12.369</v>
      </c>
      <c r="C412" s="17" t="s">
        <v>1907</v>
      </c>
      <c r="D412" s="17" t="s">
        <v>1908</v>
      </c>
      <c r="E412" s="17" t="s">
        <v>1792</v>
      </c>
      <c r="F412" s="17" t="s">
        <v>1909</v>
      </c>
    </row>
    <row r="413" spans="1:6">
      <c r="A413" s="17" t="s">
        <v>1910</v>
      </c>
      <c r="B413" s="6">
        <v>12.4</v>
      </c>
      <c r="C413" s="17" t="s">
        <v>1911</v>
      </c>
      <c r="D413" s="17" t="s">
        <v>1169</v>
      </c>
      <c r="E413" s="17" t="s">
        <v>1792</v>
      </c>
      <c r="F413" s="17" t="s">
        <v>1912</v>
      </c>
    </row>
    <row r="414" spans="1:6">
      <c r="A414" s="17" t="s">
        <v>1913</v>
      </c>
      <c r="B414" s="6">
        <v>12.401</v>
      </c>
      <c r="C414" s="17" t="s">
        <v>1911</v>
      </c>
      <c r="D414" s="17" t="s">
        <v>1914</v>
      </c>
      <c r="E414" s="17" t="s">
        <v>1792</v>
      </c>
      <c r="F414" s="17" t="s">
        <v>1915</v>
      </c>
    </row>
    <row r="415" spans="1:6">
      <c r="A415" s="17" t="s">
        <v>1916</v>
      </c>
      <c r="B415" s="6">
        <v>12.404</v>
      </c>
      <c r="C415" s="17" t="s">
        <v>1911</v>
      </c>
      <c r="D415" s="17" t="s">
        <v>1067</v>
      </c>
      <c r="E415" s="17" t="s">
        <v>1792</v>
      </c>
      <c r="F415" s="17" t="s">
        <v>1917</v>
      </c>
    </row>
    <row r="416" spans="1:6">
      <c r="A416" s="17" t="s">
        <v>1918</v>
      </c>
      <c r="B416" s="6">
        <v>12.42</v>
      </c>
      <c r="C416" s="17" t="s">
        <v>1919</v>
      </c>
      <c r="D416" s="17" t="s">
        <v>1001</v>
      </c>
      <c r="E416" s="17" t="s">
        <v>1792</v>
      </c>
      <c r="F416" s="17" t="s">
        <v>1920</v>
      </c>
    </row>
    <row r="417" spans="1:6">
      <c r="A417" s="17" t="s">
        <v>1921</v>
      </c>
      <c r="B417" s="6">
        <v>12.430999999999999</v>
      </c>
      <c r="C417" s="17" t="s">
        <v>1922</v>
      </c>
      <c r="D417" s="17" t="s">
        <v>923</v>
      </c>
      <c r="E417" s="17" t="s">
        <v>1792</v>
      </c>
      <c r="F417" s="17" t="s">
        <v>1923</v>
      </c>
    </row>
    <row r="418" spans="1:6">
      <c r="A418" s="17" t="s">
        <v>1924</v>
      </c>
      <c r="B418" s="6">
        <v>12.44</v>
      </c>
      <c r="C418" s="17" t="s">
        <v>1925</v>
      </c>
      <c r="D418" s="17" t="s">
        <v>1926</v>
      </c>
      <c r="E418" s="17" t="s">
        <v>1792</v>
      </c>
      <c r="F418" s="17" t="s">
        <v>1927</v>
      </c>
    </row>
    <row r="419" spans="1:6">
      <c r="A419" s="17" t="s">
        <v>1928</v>
      </c>
      <c r="B419" s="6">
        <v>12.55</v>
      </c>
      <c r="C419" s="17" t="s">
        <v>1895</v>
      </c>
      <c r="D419" s="17" t="s">
        <v>1914</v>
      </c>
      <c r="E419" s="17" t="s">
        <v>1792</v>
      </c>
      <c r="F419" s="17" t="s">
        <v>1929</v>
      </c>
    </row>
    <row r="420" spans="1:6">
      <c r="A420" s="17" t="s">
        <v>1930</v>
      </c>
      <c r="B420" s="6">
        <v>12.551</v>
      </c>
      <c r="C420" s="17" t="s">
        <v>1931</v>
      </c>
      <c r="D420" s="17" t="s">
        <v>1725</v>
      </c>
      <c r="E420" s="17" t="s">
        <v>1792</v>
      </c>
      <c r="F420" s="17" t="s">
        <v>1932</v>
      </c>
    </row>
    <row r="421" spans="1:6">
      <c r="A421" s="17" t="s">
        <v>1933</v>
      </c>
      <c r="B421" s="6">
        <v>12.552</v>
      </c>
      <c r="C421" s="17" t="s">
        <v>1931</v>
      </c>
      <c r="D421" s="17" t="s">
        <v>1725</v>
      </c>
      <c r="E421" s="17" t="s">
        <v>1792</v>
      </c>
      <c r="F421" s="17" t="s">
        <v>1934</v>
      </c>
    </row>
    <row r="422" spans="1:6">
      <c r="A422" s="17" t="s">
        <v>1935</v>
      </c>
      <c r="B422" s="6">
        <v>12.553000000000001</v>
      </c>
      <c r="C422" s="17" t="s">
        <v>1931</v>
      </c>
      <c r="D422" s="17" t="s">
        <v>1004</v>
      </c>
      <c r="E422" s="17" t="s">
        <v>1792</v>
      </c>
      <c r="F422" s="17" t="s">
        <v>1936</v>
      </c>
    </row>
    <row r="423" spans="1:6">
      <c r="A423" s="17" t="s">
        <v>1937</v>
      </c>
      <c r="B423" s="6">
        <v>12.554</v>
      </c>
      <c r="C423" s="17" t="s">
        <v>1938</v>
      </c>
      <c r="D423" s="17" t="s">
        <v>1004</v>
      </c>
      <c r="E423" s="17" t="s">
        <v>1792</v>
      </c>
      <c r="F423" s="17" t="s">
        <v>1939</v>
      </c>
    </row>
    <row r="424" spans="1:6">
      <c r="A424" s="17" t="s">
        <v>1940</v>
      </c>
      <c r="B424" s="6">
        <v>12.555</v>
      </c>
      <c r="C424" s="17" t="s">
        <v>1931</v>
      </c>
      <c r="D424" s="17" t="s">
        <v>1004</v>
      </c>
      <c r="E424" s="17" t="s">
        <v>1792</v>
      </c>
      <c r="F424" s="17" t="s">
        <v>1941</v>
      </c>
    </row>
    <row r="425" spans="1:6">
      <c r="A425" s="17" t="s">
        <v>1942</v>
      </c>
      <c r="B425" s="6">
        <v>12.555999999999999</v>
      </c>
      <c r="C425" s="17" t="s">
        <v>1931</v>
      </c>
      <c r="D425" s="17" t="s">
        <v>1943</v>
      </c>
      <c r="E425" s="17" t="s">
        <v>1792</v>
      </c>
      <c r="F425" s="17" t="s">
        <v>1944</v>
      </c>
    </row>
    <row r="426" spans="1:6">
      <c r="A426" s="17" t="s">
        <v>1945</v>
      </c>
      <c r="B426" s="6">
        <v>12.557</v>
      </c>
      <c r="C426" s="17" t="s">
        <v>1931</v>
      </c>
      <c r="D426" s="17" t="s">
        <v>1946</v>
      </c>
      <c r="E426" s="17" t="s">
        <v>1792</v>
      </c>
      <c r="F426" s="17" t="s">
        <v>1947</v>
      </c>
    </row>
    <row r="427" spans="1:6">
      <c r="A427" s="17" t="s">
        <v>1948</v>
      </c>
      <c r="B427" s="6">
        <v>12.558</v>
      </c>
      <c r="C427" s="17" t="s">
        <v>1895</v>
      </c>
      <c r="D427" s="17" t="s">
        <v>1949</v>
      </c>
      <c r="E427" s="17" t="s">
        <v>1792</v>
      </c>
      <c r="F427" s="17" t="s">
        <v>1950</v>
      </c>
    </row>
    <row r="428" spans="1:6">
      <c r="A428" s="17" t="s">
        <v>1951</v>
      </c>
      <c r="B428" s="6">
        <v>12.56</v>
      </c>
      <c r="C428" s="17" t="s">
        <v>1895</v>
      </c>
      <c r="D428" s="17" t="s">
        <v>1952</v>
      </c>
      <c r="E428" s="17" t="s">
        <v>1792</v>
      </c>
      <c r="F428" s="17" t="s">
        <v>1953</v>
      </c>
    </row>
    <row r="429" spans="1:6">
      <c r="A429" s="17" t="s">
        <v>1954</v>
      </c>
      <c r="B429" s="6">
        <v>12.561</v>
      </c>
      <c r="C429" s="17" t="s">
        <v>1895</v>
      </c>
      <c r="D429" s="17" t="s">
        <v>1955</v>
      </c>
      <c r="E429" s="17" t="s">
        <v>1792</v>
      </c>
      <c r="F429" s="17" t="s">
        <v>1956</v>
      </c>
    </row>
    <row r="430" spans="1:6">
      <c r="A430" s="17" t="s">
        <v>1957</v>
      </c>
      <c r="B430" s="6">
        <v>12.579000000000001</v>
      </c>
      <c r="C430" s="17" t="s">
        <v>1895</v>
      </c>
      <c r="D430" s="17" t="s">
        <v>1958</v>
      </c>
      <c r="E430" s="17" t="s">
        <v>1792</v>
      </c>
      <c r="F430" s="17" t="s">
        <v>1959</v>
      </c>
    </row>
    <row r="431" spans="1:6">
      <c r="A431" s="17" t="s">
        <v>1960</v>
      </c>
      <c r="B431" s="6">
        <v>12.597</v>
      </c>
      <c r="C431" s="17" t="s">
        <v>1895</v>
      </c>
      <c r="D431" s="17" t="s">
        <v>1961</v>
      </c>
      <c r="E431" s="17" t="s">
        <v>1792</v>
      </c>
      <c r="F431" s="17" t="s">
        <v>1962</v>
      </c>
    </row>
    <row r="432" spans="1:6">
      <c r="A432" s="17" t="s">
        <v>1963</v>
      </c>
      <c r="B432" s="6">
        <v>12.598000000000001</v>
      </c>
      <c r="C432" s="17" t="s">
        <v>1964</v>
      </c>
      <c r="D432" s="17" t="s">
        <v>1965</v>
      </c>
      <c r="E432" s="17" t="s">
        <v>1792</v>
      </c>
      <c r="F432" s="17" t="s">
        <v>1966</v>
      </c>
    </row>
    <row r="433" spans="1:6">
      <c r="A433" s="17" t="s">
        <v>1967</v>
      </c>
      <c r="B433" s="6">
        <v>12.599</v>
      </c>
      <c r="C433" s="17" t="s">
        <v>1895</v>
      </c>
      <c r="D433" s="17" t="s">
        <v>1847</v>
      </c>
      <c r="E433" s="17" t="s">
        <v>1792</v>
      </c>
      <c r="F433" s="17" t="s">
        <v>1968</v>
      </c>
    </row>
    <row r="434" spans="1:6">
      <c r="A434" s="17" t="s">
        <v>1969</v>
      </c>
      <c r="B434" s="6">
        <v>12.6</v>
      </c>
      <c r="C434" s="17" t="s">
        <v>1970</v>
      </c>
      <c r="D434" s="17" t="s">
        <v>1971</v>
      </c>
      <c r="E434" s="17" t="s">
        <v>1792</v>
      </c>
      <c r="F434" s="17" t="s">
        <v>1972</v>
      </c>
    </row>
    <row r="435" spans="1:6">
      <c r="A435" s="17" t="s">
        <v>1973</v>
      </c>
      <c r="B435" s="6">
        <v>12.603999999999999</v>
      </c>
      <c r="C435" s="17" t="s">
        <v>1970</v>
      </c>
      <c r="D435" s="17" t="s">
        <v>1974</v>
      </c>
      <c r="E435" s="17" t="s">
        <v>1792</v>
      </c>
      <c r="F435" s="17" t="s">
        <v>1975</v>
      </c>
    </row>
    <row r="436" spans="1:6">
      <c r="A436" s="17" t="s">
        <v>1976</v>
      </c>
      <c r="B436" s="6">
        <v>12.606999999999999</v>
      </c>
      <c r="C436" s="17" t="s">
        <v>1970</v>
      </c>
      <c r="D436" s="17" t="s">
        <v>1033</v>
      </c>
      <c r="E436" s="17" t="s">
        <v>1792</v>
      </c>
      <c r="F436" s="17" t="s">
        <v>1977</v>
      </c>
    </row>
    <row r="437" spans="1:6">
      <c r="A437" s="17" t="s">
        <v>1978</v>
      </c>
      <c r="B437" s="6">
        <v>12.61</v>
      </c>
      <c r="C437" s="17" t="s">
        <v>1970</v>
      </c>
      <c r="D437" s="17" t="s">
        <v>1186</v>
      </c>
      <c r="E437" s="17" t="s">
        <v>1792</v>
      </c>
      <c r="F437" s="17" t="s">
        <v>1979</v>
      </c>
    </row>
    <row r="438" spans="1:6">
      <c r="A438" s="17" t="s">
        <v>1980</v>
      </c>
      <c r="B438" s="6">
        <v>12.611000000000001</v>
      </c>
      <c r="C438" s="17" t="s">
        <v>1970</v>
      </c>
      <c r="D438" s="17" t="s">
        <v>923</v>
      </c>
      <c r="E438" s="17" t="s">
        <v>1792</v>
      </c>
      <c r="F438" s="17" t="s">
        <v>1981</v>
      </c>
    </row>
    <row r="439" spans="1:6">
      <c r="A439" s="17" t="s">
        <v>1982</v>
      </c>
      <c r="B439" s="6">
        <v>12.614000000000001</v>
      </c>
      <c r="C439" s="17" t="s">
        <v>1970</v>
      </c>
      <c r="D439" s="17" t="s">
        <v>929</v>
      </c>
      <c r="E439" s="17" t="s">
        <v>1792</v>
      </c>
      <c r="F439" s="17" t="s">
        <v>1983</v>
      </c>
    </row>
    <row r="440" spans="1:6">
      <c r="A440" s="17" t="s">
        <v>1984</v>
      </c>
      <c r="B440" s="6">
        <v>12.615</v>
      </c>
      <c r="C440" s="17" t="s">
        <v>1970</v>
      </c>
      <c r="D440" s="17" t="s">
        <v>1007</v>
      </c>
      <c r="E440" s="17" t="s">
        <v>1792</v>
      </c>
      <c r="F440" s="17" t="s">
        <v>1985</v>
      </c>
    </row>
    <row r="441" spans="1:6">
      <c r="A441" s="17" t="s">
        <v>1986</v>
      </c>
      <c r="B441" s="6">
        <v>12.617000000000001</v>
      </c>
      <c r="C441" s="17" t="s">
        <v>1970</v>
      </c>
      <c r="D441" s="17" t="s">
        <v>1987</v>
      </c>
      <c r="E441" s="17" t="s">
        <v>1792</v>
      </c>
      <c r="F441" s="17" t="s">
        <v>1988</v>
      </c>
    </row>
    <row r="442" spans="1:6">
      <c r="A442" s="17" t="s">
        <v>1989</v>
      </c>
      <c r="B442" s="6">
        <v>12.63</v>
      </c>
      <c r="C442" s="17" t="s">
        <v>1895</v>
      </c>
      <c r="D442" s="17" t="s">
        <v>1049</v>
      </c>
      <c r="E442" s="17" t="s">
        <v>1792</v>
      </c>
      <c r="F442" s="17" t="s">
        <v>1990</v>
      </c>
    </row>
    <row r="443" spans="1:6">
      <c r="A443" s="17" t="s">
        <v>1991</v>
      </c>
      <c r="B443" s="6">
        <v>12.631</v>
      </c>
      <c r="C443" s="17" t="s">
        <v>1895</v>
      </c>
      <c r="D443" s="17" t="s">
        <v>1952</v>
      </c>
      <c r="E443" s="17" t="s">
        <v>1792</v>
      </c>
      <c r="F443" s="17" t="s">
        <v>1992</v>
      </c>
    </row>
    <row r="444" spans="1:6">
      <c r="A444" s="17" t="s">
        <v>1993</v>
      </c>
      <c r="B444" s="6">
        <v>12.632</v>
      </c>
      <c r="C444" s="17" t="s">
        <v>1895</v>
      </c>
      <c r="D444" s="17" t="s">
        <v>1994</v>
      </c>
      <c r="E444" s="17" t="s">
        <v>1792</v>
      </c>
      <c r="F444" s="17" t="s">
        <v>1995</v>
      </c>
    </row>
    <row r="445" spans="1:6">
      <c r="A445" s="17" t="s">
        <v>1996</v>
      </c>
      <c r="B445" s="6">
        <v>12.7</v>
      </c>
      <c r="C445" s="17" t="s">
        <v>1997</v>
      </c>
      <c r="D445" s="17" t="s">
        <v>1176</v>
      </c>
      <c r="E445" s="17" t="s">
        <v>1792</v>
      </c>
      <c r="F445" s="17" t="s">
        <v>1998</v>
      </c>
    </row>
    <row r="446" spans="1:6">
      <c r="A446" s="17" t="s">
        <v>1999</v>
      </c>
      <c r="B446" s="6">
        <v>12.75</v>
      </c>
      <c r="C446" s="17" t="s">
        <v>2000</v>
      </c>
      <c r="D446" s="17" t="s">
        <v>2001</v>
      </c>
      <c r="E446" s="17" t="s">
        <v>1792</v>
      </c>
      <c r="F446" s="17" t="s">
        <v>2002</v>
      </c>
    </row>
    <row r="447" spans="1:6">
      <c r="A447" s="17" t="s">
        <v>2003</v>
      </c>
      <c r="B447" s="6">
        <v>12.8</v>
      </c>
      <c r="C447" s="17" t="s">
        <v>2004</v>
      </c>
      <c r="D447" s="17" t="s">
        <v>1049</v>
      </c>
      <c r="E447" s="17" t="s">
        <v>1792</v>
      </c>
      <c r="F447" s="17" t="s">
        <v>2005</v>
      </c>
    </row>
    <row r="448" spans="1:6">
      <c r="A448" s="17" t="s">
        <v>2006</v>
      </c>
      <c r="B448" s="6">
        <v>12.801</v>
      </c>
      <c r="C448" s="17" t="s">
        <v>2004</v>
      </c>
      <c r="D448" s="17" t="s">
        <v>2007</v>
      </c>
      <c r="E448" s="17" t="s">
        <v>1792</v>
      </c>
      <c r="F448" s="17" t="s">
        <v>2008</v>
      </c>
    </row>
    <row r="449" spans="1:6">
      <c r="A449" s="17" t="s">
        <v>2009</v>
      </c>
      <c r="B449" s="6">
        <v>12.81</v>
      </c>
      <c r="C449" s="17" t="s">
        <v>2010</v>
      </c>
      <c r="D449" s="17" t="s">
        <v>2011</v>
      </c>
      <c r="E449" s="17" t="s">
        <v>1792</v>
      </c>
      <c r="F449" s="17" t="s">
        <v>2012</v>
      </c>
    </row>
    <row r="450" spans="1:6">
      <c r="A450" s="17" t="s">
        <v>2013</v>
      </c>
      <c r="B450" s="6">
        <v>12.9</v>
      </c>
      <c r="C450" s="17" t="s">
        <v>2014</v>
      </c>
      <c r="D450" s="17" t="s">
        <v>923</v>
      </c>
      <c r="E450" s="17" t="s">
        <v>1792</v>
      </c>
      <c r="F450" s="17" t="s">
        <v>2015</v>
      </c>
    </row>
    <row r="451" spans="1:6">
      <c r="A451" s="17" t="s">
        <v>2016</v>
      </c>
      <c r="B451" s="6">
        <v>12.901</v>
      </c>
      <c r="C451" s="17" t="s">
        <v>2014</v>
      </c>
      <c r="D451" s="17" t="s">
        <v>923</v>
      </c>
      <c r="E451" s="17" t="s">
        <v>1792</v>
      </c>
      <c r="F451" s="17" t="s">
        <v>2017</v>
      </c>
    </row>
    <row r="452" spans="1:6">
      <c r="A452" s="17" t="s">
        <v>2018</v>
      </c>
      <c r="B452" s="6">
        <v>12.901999999999999</v>
      </c>
      <c r="C452" s="17" t="s">
        <v>2014</v>
      </c>
      <c r="D452" s="17" t="s">
        <v>1629</v>
      </c>
      <c r="E452" s="17" t="s">
        <v>1792</v>
      </c>
      <c r="F452" s="17" t="s">
        <v>2019</v>
      </c>
    </row>
    <row r="453" spans="1:6">
      <c r="A453" s="17" t="s">
        <v>2020</v>
      </c>
      <c r="B453" s="6">
        <v>12.903</v>
      </c>
      <c r="C453" s="17" t="s">
        <v>2014</v>
      </c>
      <c r="D453" s="17" t="s">
        <v>2021</v>
      </c>
      <c r="E453" s="17" t="s">
        <v>1792</v>
      </c>
      <c r="F453" s="17" t="s">
        <v>2022</v>
      </c>
    </row>
    <row r="454" spans="1:6">
      <c r="A454" s="17" t="s">
        <v>2023</v>
      </c>
      <c r="B454" s="6">
        <v>12.91</v>
      </c>
      <c r="C454" s="17" t="s">
        <v>2024</v>
      </c>
      <c r="D454" s="17" t="s">
        <v>923</v>
      </c>
      <c r="E454" s="17" t="s">
        <v>1792</v>
      </c>
      <c r="F454" s="17" t="s">
        <v>2025</v>
      </c>
    </row>
    <row r="455" spans="1:6">
      <c r="A455" s="17" t="s">
        <v>2026</v>
      </c>
      <c r="B455" s="6">
        <v>12.987</v>
      </c>
      <c r="C455" s="17" t="s">
        <v>2027</v>
      </c>
      <c r="D455" s="17" t="s">
        <v>2028</v>
      </c>
      <c r="E455" s="17" t="s">
        <v>1792</v>
      </c>
      <c r="F455" s="17" t="s">
        <v>2029</v>
      </c>
    </row>
    <row r="456" spans="1:6">
      <c r="A456" s="17" t="s">
        <v>2030</v>
      </c>
      <c r="B456" s="6">
        <v>14.007999999999999</v>
      </c>
      <c r="C456" s="17" t="s">
        <v>2031</v>
      </c>
      <c r="D456" s="17" t="s">
        <v>2032</v>
      </c>
      <c r="E456" s="17" t="s">
        <v>2033</v>
      </c>
      <c r="F456" s="17" t="s">
        <v>2034</v>
      </c>
    </row>
    <row r="457" spans="1:6">
      <c r="A457" s="17" t="s">
        <v>2035</v>
      </c>
      <c r="B457" s="6">
        <v>14.103</v>
      </c>
      <c r="C457" s="17" t="s">
        <v>2036</v>
      </c>
      <c r="D457" s="17" t="s">
        <v>910</v>
      </c>
      <c r="E457" s="17" t="s">
        <v>2033</v>
      </c>
      <c r="F457" s="17" t="s">
        <v>2037</v>
      </c>
    </row>
    <row r="458" spans="1:6">
      <c r="A458" s="17" t="s">
        <v>2038</v>
      </c>
      <c r="B458" s="6">
        <v>14.108000000000001</v>
      </c>
      <c r="C458" s="17" t="s">
        <v>2036</v>
      </c>
      <c r="D458" s="17" t="s">
        <v>913</v>
      </c>
      <c r="E458" s="17" t="s">
        <v>2033</v>
      </c>
      <c r="F458" s="17" t="s">
        <v>2039</v>
      </c>
    </row>
    <row r="459" spans="1:6">
      <c r="A459" s="17" t="s">
        <v>2040</v>
      </c>
      <c r="B459" s="6">
        <v>14.11</v>
      </c>
      <c r="C459" s="17" t="s">
        <v>2036</v>
      </c>
      <c r="D459" s="17" t="s">
        <v>913</v>
      </c>
      <c r="E459" s="17" t="s">
        <v>2033</v>
      </c>
      <c r="F459" s="17" t="s">
        <v>2041</v>
      </c>
    </row>
    <row r="460" spans="1:6">
      <c r="A460" s="17" t="s">
        <v>2042</v>
      </c>
      <c r="B460" s="6">
        <v>14.117000000000001</v>
      </c>
      <c r="C460" s="17" t="s">
        <v>2036</v>
      </c>
      <c r="D460" s="17" t="s">
        <v>1169</v>
      </c>
      <c r="E460" s="17" t="s">
        <v>2033</v>
      </c>
      <c r="F460" s="17" t="s">
        <v>2043</v>
      </c>
    </row>
    <row r="461" spans="1:6">
      <c r="A461" s="17" t="s">
        <v>2044</v>
      </c>
      <c r="B461" s="6">
        <v>14.119</v>
      </c>
      <c r="C461" s="17" t="s">
        <v>2036</v>
      </c>
      <c r="D461" s="17" t="s">
        <v>1169</v>
      </c>
      <c r="E461" s="17" t="s">
        <v>2033</v>
      </c>
      <c r="F461" s="17" t="s">
        <v>2045</v>
      </c>
    </row>
    <row r="462" spans="1:6">
      <c r="A462" s="17" t="s">
        <v>2046</v>
      </c>
      <c r="B462" s="6">
        <v>14.122</v>
      </c>
      <c r="C462" s="17" t="s">
        <v>2036</v>
      </c>
      <c r="D462" s="17" t="s">
        <v>913</v>
      </c>
      <c r="E462" s="17" t="s">
        <v>2033</v>
      </c>
      <c r="F462" s="17" t="s">
        <v>2047</v>
      </c>
    </row>
    <row r="463" spans="1:6">
      <c r="A463" s="17" t="s">
        <v>2048</v>
      </c>
      <c r="B463" s="6">
        <v>14.122999999999999</v>
      </c>
      <c r="C463" s="17" t="s">
        <v>2036</v>
      </c>
      <c r="D463" s="17" t="s">
        <v>910</v>
      </c>
      <c r="E463" s="17" t="s">
        <v>2033</v>
      </c>
      <c r="F463" s="17" t="s">
        <v>2049</v>
      </c>
    </row>
    <row r="464" spans="1:6">
      <c r="A464" s="17" t="s">
        <v>2050</v>
      </c>
      <c r="B464" s="6">
        <v>14.125999999999999</v>
      </c>
      <c r="C464" s="17" t="s">
        <v>2036</v>
      </c>
      <c r="D464" s="17" t="s">
        <v>913</v>
      </c>
      <c r="E464" s="17" t="s">
        <v>2033</v>
      </c>
      <c r="F464" s="17" t="s">
        <v>2051</v>
      </c>
    </row>
    <row r="465" spans="1:6">
      <c r="A465" s="17" t="s">
        <v>2052</v>
      </c>
      <c r="B465" s="6">
        <v>14.127000000000001</v>
      </c>
      <c r="C465" s="17" t="s">
        <v>2036</v>
      </c>
      <c r="D465" s="17" t="s">
        <v>913</v>
      </c>
      <c r="E465" s="17" t="s">
        <v>2033</v>
      </c>
      <c r="F465" s="17" t="s">
        <v>2053</v>
      </c>
    </row>
    <row r="466" spans="1:6">
      <c r="A466" s="17" t="s">
        <v>2054</v>
      </c>
      <c r="B466" s="6">
        <v>14.128</v>
      </c>
      <c r="C466" s="17" t="s">
        <v>2036</v>
      </c>
      <c r="D466" s="17" t="s">
        <v>893</v>
      </c>
      <c r="E466" s="17" t="s">
        <v>2033</v>
      </c>
      <c r="F466" s="17" t="s">
        <v>2055</v>
      </c>
    </row>
    <row r="467" spans="1:6">
      <c r="A467" s="17" t="s">
        <v>2056</v>
      </c>
      <c r="B467" s="6">
        <v>14.129</v>
      </c>
      <c r="C467" s="17" t="s">
        <v>2036</v>
      </c>
      <c r="D467" s="17" t="s">
        <v>893</v>
      </c>
      <c r="E467" s="17" t="s">
        <v>2033</v>
      </c>
      <c r="F467" s="17" t="s">
        <v>2057</v>
      </c>
    </row>
    <row r="468" spans="1:6">
      <c r="A468" s="17" t="s">
        <v>2058</v>
      </c>
      <c r="B468" s="6">
        <v>14.132999999999999</v>
      </c>
      <c r="C468" s="17" t="s">
        <v>2036</v>
      </c>
      <c r="D468" s="17" t="s">
        <v>893</v>
      </c>
      <c r="E468" s="17" t="s">
        <v>2033</v>
      </c>
      <c r="F468" s="17" t="s">
        <v>2059</v>
      </c>
    </row>
    <row r="469" spans="1:6">
      <c r="A469" s="17" t="s">
        <v>2060</v>
      </c>
      <c r="B469" s="6">
        <v>14.134</v>
      </c>
      <c r="C469" s="17" t="s">
        <v>2036</v>
      </c>
      <c r="D469" s="17" t="s">
        <v>913</v>
      </c>
      <c r="E469" s="17" t="s">
        <v>2033</v>
      </c>
      <c r="F469" s="17" t="s">
        <v>2061</v>
      </c>
    </row>
    <row r="470" spans="1:6">
      <c r="A470" s="17" t="s">
        <v>2062</v>
      </c>
      <c r="B470" s="6">
        <v>14.135</v>
      </c>
      <c r="C470" s="17" t="s">
        <v>2036</v>
      </c>
      <c r="D470" s="17" t="s">
        <v>913</v>
      </c>
      <c r="E470" s="17" t="s">
        <v>2033</v>
      </c>
      <c r="F470" s="17" t="s">
        <v>2063</v>
      </c>
    </row>
    <row r="471" spans="1:6">
      <c r="A471" s="17" t="s">
        <v>2064</v>
      </c>
      <c r="B471" s="6">
        <v>14.138</v>
      </c>
      <c r="C471" s="17" t="s">
        <v>2036</v>
      </c>
      <c r="D471" s="17" t="s">
        <v>893</v>
      </c>
      <c r="E471" s="17" t="s">
        <v>2033</v>
      </c>
      <c r="F471" s="17" t="s">
        <v>2065</v>
      </c>
    </row>
    <row r="472" spans="1:6">
      <c r="A472" s="17" t="s">
        <v>2066</v>
      </c>
      <c r="B472" s="6">
        <v>14.138999999999999</v>
      </c>
      <c r="C472" s="17" t="s">
        <v>2036</v>
      </c>
      <c r="D472" s="17" t="s">
        <v>893</v>
      </c>
      <c r="E472" s="17" t="s">
        <v>2033</v>
      </c>
      <c r="F472" s="17" t="s">
        <v>2067</v>
      </c>
    </row>
    <row r="473" spans="1:6">
      <c r="A473" s="17" t="s">
        <v>2068</v>
      </c>
      <c r="B473" s="6">
        <v>14.141999999999999</v>
      </c>
      <c r="C473" s="17" t="s">
        <v>2036</v>
      </c>
      <c r="D473" s="17" t="s">
        <v>913</v>
      </c>
      <c r="E473" s="17" t="s">
        <v>2033</v>
      </c>
      <c r="F473" s="17" t="s">
        <v>2069</v>
      </c>
    </row>
    <row r="474" spans="1:6">
      <c r="A474" s="17" t="s">
        <v>2070</v>
      </c>
      <c r="B474" s="6">
        <v>14.148999999999999</v>
      </c>
      <c r="C474" s="17" t="s">
        <v>2036</v>
      </c>
      <c r="D474" s="17" t="s">
        <v>893</v>
      </c>
      <c r="E474" s="17" t="s">
        <v>2033</v>
      </c>
      <c r="F474" s="17" t="s">
        <v>2071</v>
      </c>
    </row>
    <row r="475" spans="1:6">
      <c r="A475" s="17" t="s">
        <v>2072</v>
      </c>
      <c r="B475" s="6">
        <v>14.151</v>
      </c>
      <c r="C475" s="17" t="s">
        <v>2036</v>
      </c>
      <c r="D475" s="17" t="s">
        <v>910</v>
      </c>
      <c r="E475" s="17" t="s">
        <v>2033</v>
      </c>
      <c r="F475" s="17" t="s">
        <v>2073</v>
      </c>
    </row>
    <row r="476" spans="1:6">
      <c r="A476" s="17" t="s">
        <v>2074</v>
      </c>
      <c r="B476" s="6">
        <v>14.154999999999999</v>
      </c>
      <c r="C476" s="17" t="s">
        <v>2036</v>
      </c>
      <c r="D476" s="17" t="s">
        <v>1641</v>
      </c>
      <c r="E476" s="17" t="s">
        <v>2033</v>
      </c>
      <c r="F476" s="17" t="s">
        <v>2075</v>
      </c>
    </row>
    <row r="477" spans="1:6">
      <c r="A477" s="17" t="s">
        <v>2076</v>
      </c>
      <c r="B477" s="6">
        <v>14.157</v>
      </c>
      <c r="C477" s="17" t="s">
        <v>2036</v>
      </c>
      <c r="D477" s="17" t="s">
        <v>1217</v>
      </c>
      <c r="E477" s="17" t="s">
        <v>2033</v>
      </c>
      <c r="F477" s="17" t="s">
        <v>2077</v>
      </c>
    </row>
    <row r="478" spans="1:6">
      <c r="A478" s="17" t="s">
        <v>2078</v>
      </c>
      <c r="B478" s="6">
        <v>14.159000000000001</v>
      </c>
      <c r="C478" s="17" t="s">
        <v>2036</v>
      </c>
      <c r="D478" s="17" t="s">
        <v>1179</v>
      </c>
      <c r="E478" s="17" t="s">
        <v>2033</v>
      </c>
      <c r="F478" s="17" t="s">
        <v>2079</v>
      </c>
    </row>
    <row r="479" spans="1:6">
      <c r="A479" s="17" t="s">
        <v>2080</v>
      </c>
      <c r="B479" s="6">
        <v>14.162000000000001</v>
      </c>
      <c r="C479" s="17" t="s">
        <v>2036</v>
      </c>
      <c r="D479" s="17" t="s">
        <v>1264</v>
      </c>
      <c r="E479" s="17" t="s">
        <v>2033</v>
      </c>
      <c r="F479" s="17" t="s">
        <v>2081</v>
      </c>
    </row>
    <row r="480" spans="1:6">
      <c r="A480" s="17" t="s">
        <v>2082</v>
      </c>
      <c r="B480" s="6">
        <v>14.163</v>
      </c>
      <c r="C480" s="17" t="s">
        <v>2036</v>
      </c>
      <c r="D480" s="17" t="s">
        <v>1264</v>
      </c>
      <c r="E480" s="17" t="s">
        <v>2033</v>
      </c>
      <c r="F480" s="17" t="s">
        <v>2083</v>
      </c>
    </row>
    <row r="481" spans="1:6">
      <c r="A481" s="17" t="s">
        <v>2084</v>
      </c>
      <c r="B481" s="6">
        <v>14.167999999999999</v>
      </c>
      <c r="C481" s="17" t="s">
        <v>2036</v>
      </c>
      <c r="D481" s="17" t="s">
        <v>992</v>
      </c>
      <c r="E481" s="17" t="s">
        <v>2033</v>
      </c>
      <c r="F481" s="17" t="s">
        <v>2085</v>
      </c>
    </row>
    <row r="482" spans="1:6">
      <c r="A482" s="17" t="s">
        <v>2086</v>
      </c>
      <c r="B482" s="6">
        <v>14.169</v>
      </c>
      <c r="C482" s="17" t="s">
        <v>2036</v>
      </c>
      <c r="D482" s="17" t="s">
        <v>992</v>
      </c>
      <c r="E482" s="17" t="s">
        <v>2033</v>
      </c>
      <c r="F482" s="17" t="s">
        <v>2087</v>
      </c>
    </row>
    <row r="483" spans="1:6">
      <c r="A483" s="17" t="s">
        <v>2088</v>
      </c>
      <c r="B483" s="6">
        <v>14.170999999999999</v>
      </c>
      <c r="C483" s="17" t="s">
        <v>2036</v>
      </c>
      <c r="D483" s="17" t="s">
        <v>992</v>
      </c>
      <c r="E483" s="17" t="s">
        <v>2033</v>
      </c>
      <c r="F483" s="17" t="s">
        <v>2089</v>
      </c>
    </row>
    <row r="484" spans="1:6">
      <c r="A484" s="17" t="s">
        <v>2090</v>
      </c>
      <c r="B484" s="6">
        <v>14.172000000000001</v>
      </c>
      <c r="C484" s="17" t="s">
        <v>2036</v>
      </c>
      <c r="D484" s="17" t="s">
        <v>1267</v>
      </c>
      <c r="E484" s="17" t="s">
        <v>2033</v>
      </c>
      <c r="F484" s="17" t="s">
        <v>2091</v>
      </c>
    </row>
    <row r="485" spans="1:6">
      <c r="A485" s="17" t="s">
        <v>2092</v>
      </c>
      <c r="B485" s="6">
        <v>14.175000000000001</v>
      </c>
      <c r="C485" s="17" t="s">
        <v>2036</v>
      </c>
      <c r="D485" s="17" t="s">
        <v>1272</v>
      </c>
      <c r="E485" s="17" t="s">
        <v>2033</v>
      </c>
      <c r="F485" s="17" t="s">
        <v>2093</v>
      </c>
    </row>
    <row r="486" spans="1:6">
      <c r="A486" s="17" t="s">
        <v>2094</v>
      </c>
      <c r="B486" s="6">
        <v>14.180999999999999</v>
      </c>
      <c r="C486" s="17" t="s">
        <v>2036</v>
      </c>
      <c r="D486" s="17" t="s">
        <v>1001</v>
      </c>
      <c r="E486" s="17" t="s">
        <v>2033</v>
      </c>
      <c r="F486" s="17" t="s">
        <v>2095</v>
      </c>
    </row>
    <row r="487" spans="1:6">
      <c r="A487" s="17" t="s">
        <v>2096</v>
      </c>
      <c r="B487" s="6">
        <v>14.183</v>
      </c>
      <c r="C487" s="17" t="s">
        <v>2036</v>
      </c>
      <c r="D487" s="17" t="s">
        <v>1001</v>
      </c>
      <c r="E487" s="17" t="s">
        <v>2033</v>
      </c>
      <c r="F487" s="17" t="s">
        <v>2097</v>
      </c>
    </row>
    <row r="488" spans="1:6">
      <c r="A488" s="17" t="s">
        <v>2098</v>
      </c>
      <c r="B488" s="6">
        <v>14.183999999999999</v>
      </c>
      <c r="C488" s="17" t="s">
        <v>2036</v>
      </c>
      <c r="D488" s="17" t="s">
        <v>1001</v>
      </c>
      <c r="E488" s="17" t="s">
        <v>2033</v>
      </c>
      <c r="F488" s="17" t="s">
        <v>2099</v>
      </c>
    </row>
    <row r="489" spans="1:6">
      <c r="A489" s="17" t="s">
        <v>2100</v>
      </c>
      <c r="B489" s="6">
        <v>14.188000000000001</v>
      </c>
      <c r="C489" s="17" t="s">
        <v>2036</v>
      </c>
      <c r="D489" s="17" t="s">
        <v>1049</v>
      </c>
      <c r="E489" s="17" t="s">
        <v>2033</v>
      </c>
      <c r="F489" s="17" t="s">
        <v>2101</v>
      </c>
    </row>
    <row r="490" spans="1:6">
      <c r="A490" s="17" t="s">
        <v>2102</v>
      </c>
      <c r="B490" s="6">
        <v>14.189</v>
      </c>
      <c r="C490" s="17" t="s">
        <v>2036</v>
      </c>
      <c r="D490" s="17" t="s">
        <v>1049</v>
      </c>
      <c r="E490" s="17" t="s">
        <v>2033</v>
      </c>
      <c r="F490" s="17" t="s">
        <v>2103</v>
      </c>
    </row>
    <row r="491" spans="1:6">
      <c r="A491" s="17" t="s">
        <v>2104</v>
      </c>
      <c r="B491" s="6">
        <v>14.191000000000001</v>
      </c>
      <c r="C491" s="17" t="s">
        <v>2036</v>
      </c>
      <c r="D491" s="17" t="s">
        <v>1052</v>
      </c>
      <c r="E491" s="17" t="s">
        <v>2033</v>
      </c>
      <c r="F491" s="17" t="s">
        <v>2105</v>
      </c>
    </row>
    <row r="492" spans="1:6">
      <c r="A492" s="17" t="s">
        <v>2106</v>
      </c>
      <c r="B492" s="6">
        <v>14.195</v>
      </c>
      <c r="C492" s="17" t="s">
        <v>2036</v>
      </c>
      <c r="D492" s="17" t="s">
        <v>1725</v>
      </c>
      <c r="E492" s="17" t="s">
        <v>2033</v>
      </c>
      <c r="F492" s="17" t="s">
        <v>2107</v>
      </c>
    </row>
    <row r="493" spans="1:6">
      <c r="A493" s="17" t="s">
        <v>2108</v>
      </c>
      <c r="B493" s="6">
        <v>14.198</v>
      </c>
      <c r="C493" s="17" t="s">
        <v>2036</v>
      </c>
      <c r="D493" s="17" t="s">
        <v>1061</v>
      </c>
      <c r="E493" s="17" t="s">
        <v>2033</v>
      </c>
      <c r="F493" s="17" t="s">
        <v>2109</v>
      </c>
    </row>
    <row r="494" spans="1:6">
      <c r="A494" s="17" t="s">
        <v>2110</v>
      </c>
      <c r="B494" s="6">
        <v>14.218</v>
      </c>
      <c r="C494" s="17" t="s">
        <v>834</v>
      </c>
      <c r="D494" s="17" t="s">
        <v>1641</v>
      </c>
      <c r="E494" s="17" t="s">
        <v>2033</v>
      </c>
      <c r="F494" s="17" t="s">
        <v>2111</v>
      </c>
    </row>
    <row r="495" spans="1:6">
      <c r="A495" s="17" t="s">
        <v>2112</v>
      </c>
      <c r="B495" s="6">
        <v>14.225</v>
      </c>
      <c r="C495" s="17" t="s">
        <v>834</v>
      </c>
      <c r="D495" s="17" t="s">
        <v>1374</v>
      </c>
      <c r="E495" s="17" t="s">
        <v>2033</v>
      </c>
      <c r="F495" s="17" t="s">
        <v>2113</v>
      </c>
    </row>
    <row r="496" spans="1:6">
      <c r="A496" s="17" t="s">
        <v>2114</v>
      </c>
      <c r="B496" s="6">
        <v>14.228</v>
      </c>
      <c r="C496" s="17" t="s">
        <v>834</v>
      </c>
      <c r="D496" s="17" t="s">
        <v>1026</v>
      </c>
      <c r="E496" s="17" t="s">
        <v>2033</v>
      </c>
      <c r="F496" s="17" t="s">
        <v>2115</v>
      </c>
    </row>
    <row r="497" spans="1:6">
      <c r="A497" s="17" t="s">
        <v>2116</v>
      </c>
      <c r="B497" s="6">
        <v>14.231</v>
      </c>
      <c r="C497" s="17" t="s">
        <v>834</v>
      </c>
      <c r="D497" s="17" t="s">
        <v>1333</v>
      </c>
      <c r="E497" s="17" t="s">
        <v>2033</v>
      </c>
      <c r="F497" s="17" t="s">
        <v>2117</v>
      </c>
    </row>
    <row r="498" spans="1:6">
      <c r="A498" s="17" t="s">
        <v>2118</v>
      </c>
      <c r="B498" s="6">
        <v>14.239000000000001</v>
      </c>
      <c r="C498" s="17" t="s">
        <v>834</v>
      </c>
      <c r="D498" s="17" t="s">
        <v>923</v>
      </c>
      <c r="E498" s="17" t="s">
        <v>2033</v>
      </c>
      <c r="F498" s="17" t="s">
        <v>2119</v>
      </c>
    </row>
    <row r="499" spans="1:6">
      <c r="A499" s="17" t="s">
        <v>2120</v>
      </c>
      <c r="B499" s="6">
        <v>14.241</v>
      </c>
      <c r="C499" s="17" t="s">
        <v>834</v>
      </c>
      <c r="D499" s="17" t="s">
        <v>923</v>
      </c>
      <c r="E499" s="17" t="s">
        <v>2033</v>
      </c>
      <c r="F499" s="17" t="s">
        <v>2121</v>
      </c>
    </row>
    <row r="500" spans="1:6">
      <c r="A500" s="17" t="s">
        <v>2122</v>
      </c>
      <c r="B500" s="6">
        <v>14.247</v>
      </c>
      <c r="C500" s="17" t="s">
        <v>834</v>
      </c>
      <c r="D500" s="17" t="s">
        <v>1052</v>
      </c>
      <c r="E500" s="17" t="s">
        <v>2033</v>
      </c>
      <c r="F500" s="17" t="s">
        <v>2123</v>
      </c>
    </row>
    <row r="501" spans="1:6">
      <c r="A501" s="17" t="s">
        <v>2124</v>
      </c>
      <c r="B501" s="6">
        <v>14.247999999999999</v>
      </c>
      <c r="C501" s="17" t="s">
        <v>834</v>
      </c>
      <c r="D501" s="17" t="s">
        <v>1052</v>
      </c>
      <c r="E501" s="17" t="s">
        <v>2033</v>
      </c>
      <c r="F501" s="17" t="s">
        <v>2125</v>
      </c>
    </row>
    <row r="502" spans="1:6">
      <c r="A502" s="17" t="s">
        <v>2126</v>
      </c>
      <c r="B502" s="6">
        <v>14.252000000000001</v>
      </c>
      <c r="C502" s="17" t="s">
        <v>834</v>
      </c>
      <c r="D502" s="17" t="s">
        <v>1007</v>
      </c>
      <c r="E502" s="17" t="s">
        <v>2033</v>
      </c>
      <c r="F502" s="17" t="s">
        <v>2127</v>
      </c>
    </row>
    <row r="503" spans="1:6">
      <c r="A503" s="17" t="s">
        <v>835</v>
      </c>
      <c r="B503" s="6">
        <v>14.259</v>
      </c>
      <c r="C503" s="17" t="s">
        <v>834</v>
      </c>
      <c r="D503" s="17" t="s">
        <v>2128</v>
      </c>
      <c r="E503" s="17" t="s">
        <v>2033</v>
      </c>
      <c r="F503" s="17" t="s">
        <v>2129</v>
      </c>
    </row>
    <row r="504" spans="1:6">
      <c r="A504" s="17" t="s">
        <v>2130</v>
      </c>
      <c r="B504" s="6">
        <v>14.260999999999999</v>
      </c>
      <c r="C504" s="17" t="s">
        <v>834</v>
      </c>
      <c r="D504" s="17" t="s">
        <v>2131</v>
      </c>
      <c r="E504" s="17" t="s">
        <v>2033</v>
      </c>
      <c r="F504" s="17" t="s">
        <v>2132</v>
      </c>
    </row>
    <row r="505" spans="1:6">
      <c r="A505" s="17" t="s">
        <v>2133</v>
      </c>
      <c r="B505" s="6">
        <v>14.265000000000001</v>
      </c>
      <c r="C505" s="17" t="s">
        <v>834</v>
      </c>
      <c r="D505" s="17" t="s">
        <v>2134</v>
      </c>
      <c r="E505" s="17" t="s">
        <v>2033</v>
      </c>
      <c r="F505" s="17" t="s">
        <v>2135</v>
      </c>
    </row>
    <row r="506" spans="1:6">
      <c r="A506" s="17" t="s">
        <v>2136</v>
      </c>
      <c r="B506" s="6">
        <v>14.266</v>
      </c>
      <c r="C506" s="17" t="s">
        <v>834</v>
      </c>
      <c r="D506" s="17" t="s">
        <v>2137</v>
      </c>
      <c r="E506" s="17" t="s">
        <v>2033</v>
      </c>
      <c r="F506" s="17" t="s">
        <v>2138</v>
      </c>
    </row>
    <row r="507" spans="1:6">
      <c r="A507" s="17" t="s">
        <v>2139</v>
      </c>
      <c r="B507" s="6">
        <v>14.266999999999999</v>
      </c>
      <c r="C507" s="17" t="s">
        <v>834</v>
      </c>
      <c r="D507" s="17" t="s">
        <v>2140</v>
      </c>
      <c r="E507" s="17" t="s">
        <v>2033</v>
      </c>
      <c r="F507" s="17" t="s">
        <v>2141</v>
      </c>
    </row>
    <row r="508" spans="1:6">
      <c r="A508" s="17" t="s">
        <v>2142</v>
      </c>
      <c r="B508" s="6">
        <v>14.268000000000001</v>
      </c>
      <c r="C508" s="17" t="s">
        <v>834</v>
      </c>
      <c r="D508" s="17" t="s">
        <v>2143</v>
      </c>
      <c r="E508" s="17" t="s">
        <v>2033</v>
      </c>
      <c r="F508" s="17" t="s">
        <v>2144</v>
      </c>
    </row>
    <row r="509" spans="1:6">
      <c r="A509" s="17" t="s">
        <v>2145</v>
      </c>
      <c r="B509" s="6">
        <v>14.269</v>
      </c>
      <c r="C509" s="17" t="s">
        <v>834</v>
      </c>
      <c r="D509" s="17" t="s">
        <v>2146</v>
      </c>
      <c r="E509" s="17" t="s">
        <v>2033</v>
      </c>
      <c r="F509" s="17" t="s">
        <v>2147</v>
      </c>
    </row>
    <row r="510" spans="1:6">
      <c r="A510" s="17" t="s">
        <v>2148</v>
      </c>
      <c r="B510" s="6">
        <v>14.27</v>
      </c>
      <c r="C510" s="17" t="s">
        <v>834</v>
      </c>
      <c r="D510" s="17" t="s">
        <v>2149</v>
      </c>
      <c r="E510" s="17" t="s">
        <v>2033</v>
      </c>
      <c r="F510" s="17" t="s">
        <v>2150</v>
      </c>
    </row>
    <row r="511" spans="1:6">
      <c r="A511" s="17" t="s">
        <v>2151</v>
      </c>
      <c r="B511" s="6">
        <v>14.271000000000001</v>
      </c>
      <c r="C511" s="17" t="s">
        <v>834</v>
      </c>
      <c r="D511" s="17" t="s">
        <v>2149</v>
      </c>
      <c r="E511" s="17" t="s">
        <v>2033</v>
      </c>
      <c r="F511" s="17" t="s">
        <v>2152</v>
      </c>
    </row>
    <row r="512" spans="1:6">
      <c r="A512" s="17" t="s">
        <v>2153</v>
      </c>
      <c r="B512" s="6">
        <v>14.272</v>
      </c>
      <c r="C512" s="17" t="s">
        <v>834</v>
      </c>
      <c r="D512" s="17" t="s">
        <v>2154</v>
      </c>
      <c r="E512" s="17" t="s">
        <v>2033</v>
      </c>
      <c r="F512" s="17" t="s">
        <v>2155</v>
      </c>
    </row>
    <row r="513" spans="1:6">
      <c r="A513" s="17" t="s">
        <v>2156</v>
      </c>
      <c r="B513" s="6">
        <v>14.273</v>
      </c>
      <c r="C513" s="17" t="s">
        <v>834</v>
      </c>
      <c r="D513" s="17" t="s">
        <v>2157</v>
      </c>
      <c r="E513" s="17" t="s">
        <v>2033</v>
      </c>
      <c r="F513" s="17" t="s">
        <v>2158</v>
      </c>
    </row>
    <row r="514" spans="1:6">
      <c r="A514" s="17" t="s">
        <v>2159</v>
      </c>
      <c r="B514" s="6">
        <v>14.276</v>
      </c>
      <c r="C514" s="17" t="s">
        <v>834</v>
      </c>
      <c r="D514" s="17" t="s">
        <v>2160</v>
      </c>
      <c r="E514" s="17" t="s">
        <v>2033</v>
      </c>
      <c r="F514" s="17" t="s">
        <v>2161</v>
      </c>
    </row>
    <row r="515" spans="1:6">
      <c r="A515" s="17" t="s">
        <v>2162</v>
      </c>
      <c r="B515" s="6">
        <v>14.278</v>
      </c>
      <c r="C515" s="17" t="s">
        <v>834</v>
      </c>
      <c r="D515" s="17" t="s">
        <v>2160</v>
      </c>
      <c r="E515" s="17" t="s">
        <v>2033</v>
      </c>
      <c r="F515" s="17" t="s">
        <v>2163</v>
      </c>
    </row>
    <row r="516" spans="1:6">
      <c r="A516" s="17" t="s">
        <v>2164</v>
      </c>
      <c r="B516" s="6">
        <v>14.311</v>
      </c>
      <c r="C516" s="17" t="s">
        <v>2036</v>
      </c>
      <c r="D516" s="17" t="s">
        <v>1064</v>
      </c>
      <c r="E516" s="17" t="s">
        <v>2033</v>
      </c>
      <c r="F516" s="17" t="s">
        <v>2165</v>
      </c>
    </row>
    <row r="517" spans="1:6">
      <c r="A517" s="17" t="s">
        <v>2166</v>
      </c>
      <c r="B517" s="6">
        <v>14.313000000000001</v>
      </c>
      <c r="C517" s="17" t="s">
        <v>2036</v>
      </c>
      <c r="D517" s="17" t="s">
        <v>1064</v>
      </c>
      <c r="E517" s="17" t="s">
        <v>2033</v>
      </c>
      <c r="F517" s="17" t="s">
        <v>2167</v>
      </c>
    </row>
    <row r="518" spans="1:6">
      <c r="A518" s="17" t="s">
        <v>2168</v>
      </c>
      <c r="B518" s="6">
        <v>14.314</v>
      </c>
      <c r="C518" s="17" t="s">
        <v>2036</v>
      </c>
      <c r="D518" s="17" t="s">
        <v>1064</v>
      </c>
      <c r="E518" s="17" t="s">
        <v>2033</v>
      </c>
      <c r="F518" s="17" t="s">
        <v>2169</v>
      </c>
    </row>
    <row r="519" spans="1:6">
      <c r="A519" s="17" t="s">
        <v>2170</v>
      </c>
      <c r="B519" s="6">
        <v>14.316000000000001</v>
      </c>
      <c r="C519" s="17" t="s">
        <v>2036</v>
      </c>
      <c r="D519" s="17" t="s">
        <v>1004</v>
      </c>
      <c r="E519" s="17" t="s">
        <v>2033</v>
      </c>
      <c r="F519" s="17" t="s">
        <v>2171</v>
      </c>
    </row>
    <row r="520" spans="1:6">
      <c r="A520" s="17" t="s">
        <v>2172</v>
      </c>
      <c r="B520" s="6">
        <v>14.317</v>
      </c>
      <c r="C520" s="17" t="s">
        <v>2036</v>
      </c>
      <c r="D520" s="17" t="s">
        <v>2173</v>
      </c>
      <c r="E520" s="17" t="s">
        <v>2033</v>
      </c>
      <c r="F520" s="17" t="s">
        <v>2174</v>
      </c>
    </row>
    <row r="521" spans="1:6">
      <c r="A521" s="17" t="s">
        <v>2175</v>
      </c>
      <c r="B521" s="6">
        <v>14.318</v>
      </c>
      <c r="C521" s="17" t="s">
        <v>2036</v>
      </c>
      <c r="D521" s="17" t="s">
        <v>2176</v>
      </c>
      <c r="E521" s="17" t="s">
        <v>2033</v>
      </c>
      <c r="F521" s="17" t="s">
        <v>2177</v>
      </c>
    </row>
    <row r="522" spans="1:6">
      <c r="A522" s="17" t="s">
        <v>2178</v>
      </c>
      <c r="B522" s="6">
        <v>14.319000000000001</v>
      </c>
      <c r="C522" s="17" t="s">
        <v>2036</v>
      </c>
      <c r="D522" s="17" t="s">
        <v>2179</v>
      </c>
      <c r="E522" s="17" t="s">
        <v>2033</v>
      </c>
      <c r="F522" s="17" t="s">
        <v>2180</v>
      </c>
    </row>
    <row r="523" spans="1:6">
      <c r="A523" s="17" t="s">
        <v>2181</v>
      </c>
      <c r="B523" s="6">
        <v>14.321</v>
      </c>
      <c r="C523" s="17" t="s">
        <v>2036</v>
      </c>
      <c r="D523" s="17" t="s">
        <v>2182</v>
      </c>
      <c r="E523" s="17" t="s">
        <v>2033</v>
      </c>
      <c r="F523" s="17" t="s">
        <v>2183</v>
      </c>
    </row>
    <row r="524" spans="1:6">
      <c r="A524" s="17" t="s">
        <v>2184</v>
      </c>
      <c r="B524" s="6">
        <v>14.324</v>
      </c>
      <c r="C524" s="17" t="s">
        <v>2036</v>
      </c>
      <c r="D524" s="17"/>
      <c r="E524" s="17" t="s">
        <v>2033</v>
      </c>
      <c r="F524" s="17" t="s">
        <v>2185</v>
      </c>
    </row>
    <row r="525" spans="1:6">
      <c r="A525" s="17" t="s">
        <v>2186</v>
      </c>
      <c r="B525" s="6">
        <v>14.326000000000001</v>
      </c>
      <c r="C525" s="17" t="s">
        <v>2036</v>
      </c>
      <c r="D525" s="17" t="s">
        <v>2187</v>
      </c>
      <c r="E525" s="17" t="s">
        <v>2033</v>
      </c>
      <c r="F525" s="17" t="s">
        <v>2188</v>
      </c>
    </row>
    <row r="526" spans="1:6">
      <c r="A526" s="17" t="s">
        <v>2189</v>
      </c>
      <c r="B526" s="6">
        <v>14.327</v>
      </c>
      <c r="C526" s="17" t="s">
        <v>2036</v>
      </c>
      <c r="D526" s="17" t="s">
        <v>2190</v>
      </c>
      <c r="E526" s="17" t="s">
        <v>2033</v>
      </c>
      <c r="F526" s="17" t="s">
        <v>2191</v>
      </c>
    </row>
    <row r="527" spans="1:6">
      <c r="A527" s="17" t="s">
        <v>2192</v>
      </c>
      <c r="B527" s="6">
        <v>14.4</v>
      </c>
      <c r="C527" s="17" t="s">
        <v>2193</v>
      </c>
      <c r="D527" s="17" t="s">
        <v>910</v>
      </c>
      <c r="E527" s="17" t="s">
        <v>2033</v>
      </c>
      <c r="F527" s="17" t="s">
        <v>2194</v>
      </c>
    </row>
    <row r="528" spans="1:6">
      <c r="A528" s="17" t="s">
        <v>2195</v>
      </c>
      <c r="B528" s="6">
        <v>14.401</v>
      </c>
      <c r="C528" s="17" t="s">
        <v>2193</v>
      </c>
      <c r="D528" s="17" t="s">
        <v>1374</v>
      </c>
      <c r="E528" s="17" t="s">
        <v>2033</v>
      </c>
      <c r="F528" s="17" t="s">
        <v>2196</v>
      </c>
    </row>
    <row r="529" spans="1:6">
      <c r="A529" s="17" t="s">
        <v>2197</v>
      </c>
      <c r="B529" s="6">
        <v>14.407999999999999</v>
      </c>
      <c r="C529" s="17" t="s">
        <v>2193</v>
      </c>
      <c r="D529" s="17" t="s">
        <v>1038</v>
      </c>
      <c r="E529" s="17" t="s">
        <v>2033</v>
      </c>
      <c r="F529" s="17" t="s">
        <v>2198</v>
      </c>
    </row>
    <row r="530" spans="1:6">
      <c r="A530" s="17" t="s">
        <v>2199</v>
      </c>
      <c r="B530" s="6">
        <v>14.416</v>
      </c>
      <c r="C530" s="17" t="s">
        <v>2193</v>
      </c>
      <c r="D530" s="17" t="s">
        <v>2200</v>
      </c>
      <c r="E530" s="17" t="s">
        <v>2033</v>
      </c>
      <c r="F530" s="17" t="s">
        <v>2201</v>
      </c>
    </row>
    <row r="531" spans="1:6">
      <c r="A531" s="17" t="s">
        <v>2202</v>
      </c>
      <c r="B531" s="6">
        <v>14.417</v>
      </c>
      <c r="C531" s="17" t="s">
        <v>2193</v>
      </c>
      <c r="D531" s="17" t="s">
        <v>2200</v>
      </c>
      <c r="E531" s="17" t="s">
        <v>2033</v>
      </c>
      <c r="F531" s="17" t="s">
        <v>2203</v>
      </c>
    </row>
    <row r="532" spans="1:6">
      <c r="A532" s="17" t="s">
        <v>2204</v>
      </c>
      <c r="B532" s="6">
        <v>14.417999999999999</v>
      </c>
      <c r="C532" s="17" t="s">
        <v>2193</v>
      </c>
      <c r="D532" s="17" t="s">
        <v>2200</v>
      </c>
      <c r="E532" s="17" t="s">
        <v>2033</v>
      </c>
      <c r="F532" s="17" t="s">
        <v>2205</v>
      </c>
    </row>
    <row r="533" spans="1:6">
      <c r="A533" s="17" t="s">
        <v>2206</v>
      </c>
      <c r="B533" s="6">
        <v>14.506</v>
      </c>
      <c r="C533" s="17" t="s">
        <v>2031</v>
      </c>
      <c r="D533" s="17" t="s">
        <v>898</v>
      </c>
      <c r="E533" s="17" t="s">
        <v>2033</v>
      </c>
      <c r="F533" s="17" t="s">
        <v>2207</v>
      </c>
    </row>
    <row r="534" spans="1:6">
      <c r="A534" s="17" t="s">
        <v>2208</v>
      </c>
      <c r="B534" s="6">
        <v>14.516</v>
      </c>
      <c r="C534" s="17" t="s">
        <v>2031</v>
      </c>
      <c r="D534" s="17" t="s">
        <v>1067</v>
      </c>
      <c r="E534" s="17" t="s">
        <v>2033</v>
      </c>
      <c r="F534" s="17" t="s">
        <v>2209</v>
      </c>
    </row>
    <row r="535" spans="1:6">
      <c r="A535" s="17" t="s">
        <v>2210</v>
      </c>
      <c r="B535" s="6">
        <v>14.523</v>
      </c>
      <c r="C535" s="17" t="s">
        <v>2031</v>
      </c>
      <c r="D535" s="17" t="s">
        <v>2211</v>
      </c>
      <c r="E535" s="17" t="s">
        <v>2033</v>
      </c>
      <c r="F535" s="17" t="s">
        <v>2212</v>
      </c>
    </row>
    <row r="536" spans="1:6">
      <c r="A536" s="17" t="s">
        <v>2213</v>
      </c>
      <c r="B536" s="6">
        <v>14.523999999999999</v>
      </c>
      <c r="C536" s="17" t="s">
        <v>2031</v>
      </c>
      <c r="D536" s="17" t="s">
        <v>2211</v>
      </c>
      <c r="E536" s="17" t="s">
        <v>2033</v>
      </c>
      <c r="F536" s="17" t="s">
        <v>2214</v>
      </c>
    </row>
    <row r="537" spans="1:6">
      <c r="A537" s="17" t="s">
        <v>2215</v>
      </c>
      <c r="B537" s="6">
        <v>14.525</v>
      </c>
      <c r="C537" s="17" t="s">
        <v>2031</v>
      </c>
      <c r="D537" s="17" t="s">
        <v>2211</v>
      </c>
      <c r="E537" s="17" t="s">
        <v>2033</v>
      </c>
      <c r="F537" s="17" t="s">
        <v>2216</v>
      </c>
    </row>
    <row r="538" spans="1:6">
      <c r="A538" s="17" t="s">
        <v>2217</v>
      </c>
      <c r="B538" s="6">
        <v>14.529</v>
      </c>
      <c r="C538" s="17" t="s">
        <v>2031</v>
      </c>
      <c r="D538" s="17" t="s">
        <v>2218</v>
      </c>
      <c r="E538" s="17" t="s">
        <v>2033</v>
      </c>
      <c r="F538" s="17" t="s">
        <v>2219</v>
      </c>
    </row>
    <row r="539" spans="1:6">
      <c r="A539" s="17" t="s">
        <v>2220</v>
      </c>
      <c r="B539" s="6">
        <v>14.534000000000001</v>
      </c>
      <c r="C539" s="17" t="s">
        <v>2031</v>
      </c>
      <c r="D539" s="17" t="s">
        <v>2221</v>
      </c>
      <c r="E539" s="17" t="s">
        <v>2033</v>
      </c>
      <c r="F539" s="17" t="s">
        <v>2222</v>
      </c>
    </row>
    <row r="540" spans="1:6">
      <c r="A540" s="17" t="s">
        <v>2223</v>
      </c>
      <c r="B540" s="6">
        <v>14.535</v>
      </c>
      <c r="C540" s="17" t="s">
        <v>2031</v>
      </c>
      <c r="D540" s="17" t="s">
        <v>2224</v>
      </c>
      <c r="E540" s="17" t="s">
        <v>2033</v>
      </c>
      <c r="F540" s="17" t="s">
        <v>2225</v>
      </c>
    </row>
    <row r="541" spans="1:6">
      <c r="A541" s="17" t="s">
        <v>2226</v>
      </c>
      <c r="B541" s="6">
        <v>14.536</v>
      </c>
      <c r="C541" s="17" t="s">
        <v>2031</v>
      </c>
      <c r="D541" s="17" t="s">
        <v>2227</v>
      </c>
      <c r="E541" s="17" t="s">
        <v>2033</v>
      </c>
      <c r="F541" s="17" t="s">
        <v>2228</v>
      </c>
    </row>
    <row r="542" spans="1:6">
      <c r="A542" s="17" t="s">
        <v>2229</v>
      </c>
      <c r="B542" s="6">
        <v>14.85</v>
      </c>
      <c r="C542" s="17" t="s">
        <v>2230</v>
      </c>
      <c r="D542" s="17" t="s">
        <v>1267</v>
      </c>
      <c r="E542" s="17" t="s">
        <v>2033</v>
      </c>
      <c r="F542" s="17" t="s">
        <v>2231</v>
      </c>
    </row>
    <row r="543" spans="1:6">
      <c r="A543" s="17" t="s">
        <v>2232</v>
      </c>
      <c r="B543" s="6">
        <v>14.856</v>
      </c>
      <c r="C543" s="17" t="s">
        <v>2230</v>
      </c>
      <c r="D543" s="17" t="s">
        <v>923</v>
      </c>
      <c r="E543" s="17" t="s">
        <v>2033</v>
      </c>
      <c r="F543" s="17" t="s">
        <v>2233</v>
      </c>
    </row>
    <row r="544" spans="1:6">
      <c r="A544" s="17" t="s">
        <v>2234</v>
      </c>
      <c r="B544" s="6">
        <v>14.862</v>
      </c>
      <c r="C544" s="17" t="s">
        <v>2230</v>
      </c>
      <c r="D544" s="17" t="s">
        <v>1049</v>
      </c>
      <c r="E544" s="17" t="s">
        <v>2033</v>
      </c>
      <c r="F544" s="17" t="s">
        <v>2235</v>
      </c>
    </row>
    <row r="545" spans="1:6">
      <c r="A545" s="17" t="s">
        <v>2236</v>
      </c>
      <c r="B545" s="6">
        <v>14.865</v>
      </c>
      <c r="C545" s="17" t="s">
        <v>2230</v>
      </c>
      <c r="D545" s="17" t="s">
        <v>1052</v>
      </c>
      <c r="E545" s="17" t="s">
        <v>2033</v>
      </c>
      <c r="F545" s="17" t="s">
        <v>2237</v>
      </c>
    </row>
    <row r="546" spans="1:6">
      <c r="A546" s="17" t="s">
        <v>2238</v>
      </c>
      <c r="B546" s="6">
        <v>14.866</v>
      </c>
      <c r="C546" s="17" t="s">
        <v>2230</v>
      </c>
      <c r="D546" s="17" t="s">
        <v>1052</v>
      </c>
      <c r="E546" s="17" t="s">
        <v>2033</v>
      </c>
      <c r="F546" s="17" t="s">
        <v>2239</v>
      </c>
    </row>
    <row r="547" spans="1:6">
      <c r="A547" s="17" t="s">
        <v>2240</v>
      </c>
      <c r="B547" s="6">
        <v>14.867000000000001</v>
      </c>
      <c r="C547" s="17" t="s">
        <v>2230</v>
      </c>
      <c r="D547" s="17" t="s">
        <v>1725</v>
      </c>
      <c r="E547" s="17" t="s">
        <v>2033</v>
      </c>
      <c r="F547" s="17" t="s">
        <v>2241</v>
      </c>
    </row>
    <row r="548" spans="1:6">
      <c r="A548" s="17" t="s">
        <v>2242</v>
      </c>
      <c r="B548" s="6">
        <v>14.869</v>
      </c>
      <c r="C548" s="17" t="s">
        <v>2230</v>
      </c>
      <c r="D548" s="17" t="s">
        <v>1061</v>
      </c>
      <c r="E548" s="17" t="s">
        <v>2033</v>
      </c>
      <c r="F548" s="17" t="s">
        <v>2243</v>
      </c>
    </row>
    <row r="549" spans="1:6">
      <c r="A549" s="17" t="s">
        <v>2244</v>
      </c>
      <c r="B549" s="6">
        <v>14.87</v>
      </c>
      <c r="C549" s="17" t="s">
        <v>2230</v>
      </c>
      <c r="D549" s="17" t="s">
        <v>1061</v>
      </c>
      <c r="E549" s="17" t="s">
        <v>2033</v>
      </c>
      <c r="F549" s="17" t="s">
        <v>2245</v>
      </c>
    </row>
    <row r="550" spans="1:6">
      <c r="A550" s="17" t="s">
        <v>2246</v>
      </c>
      <c r="B550" s="6">
        <v>14.871</v>
      </c>
      <c r="C550" s="17" t="s">
        <v>2230</v>
      </c>
      <c r="D550" s="17" t="s">
        <v>1064</v>
      </c>
      <c r="E550" s="17" t="s">
        <v>2033</v>
      </c>
      <c r="F550" s="17" t="s">
        <v>2247</v>
      </c>
    </row>
    <row r="551" spans="1:6">
      <c r="A551" s="17" t="s">
        <v>2248</v>
      </c>
      <c r="B551" s="6">
        <v>14.872</v>
      </c>
      <c r="C551" s="17" t="s">
        <v>2230</v>
      </c>
      <c r="D551" s="17" t="s">
        <v>1064</v>
      </c>
      <c r="E551" s="17" t="s">
        <v>2033</v>
      </c>
      <c r="F551" s="17" t="s">
        <v>2249</v>
      </c>
    </row>
    <row r="552" spans="1:6">
      <c r="A552" s="17" t="s">
        <v>2250</v>
      </c>
      <c r="B552" s="6">
        <v>14.872999999999999</v>
      </c>
      <c r="C552" s="17" t="s">
        <v>2230</v>
      </c>
      <c r="D552" s="17" t="s">
        <v>1345</v>
      </c>
      <c r="E552" s="17" t="s">
        <v>2033</v>
      </c>
      <c r="F552" s="17" t="s">
        <v>2251</v>
      </c>
    </row>
    <row r="553" spans="1:6">
      <c r="A553" s="17" t="s">
        <v>2252</v>
      </c>
      <c r="B553" s="6">
        <v>14.874000000000001</v>
      </c>
      <c r="C553" s="17" t="s">
        <v>2230</v>
      </c>
      <c r="D553" s="17" t="s">
        <v>926</v>
      </c>
      <c r="E553" s="17" t="s">
        <v>2033</v>
      </c>
      <c r="F553" s="17" t="s">
        <v>2253</v>
      </c>
    </row>
    <row r="554" spans="1:6">
      <c r="A554" s="17" t="s">
        <v>2254</v>
      </c>
      <c r="B554" s="6">
        <v>14.877000000000001</v>
      </c>
      <c r="C554" s="17" t="s">
        <v>2230</v>
      </c>
      <c r="D554" s="17" t="s">
        <v>1004</v>
      </c>
      <c r="E554" s="17" t="s">
        <v>2033</v>
      </c>
      <c r="F554" s="17" t="s">
        <v>2255</v>
      </c>
    </row>
    <row r="555" spans="1:6">
      <c r="A555" s="17" t="s">
        <v>2256</v>
      </c>
      <c r="B555" s="6">
        <v>14.878</v>
      </c>
      <c r="C555" s="17" t="s">
        <v>2230</v>
      </c>
      <c r="D555" s="17" t="s">
        <v>1004</v>
      </c>
      <c r="E555" s="17" t="s">
        <v>2033</v>
      </c>
      <c r="F555" s="17" t="s">
        <v>2257</v>
      </c>
    </row>
    <row r="556" spans="1:6">
      <c r="A556" s="17" t="s">
        <v>2258</v>
      </c>
      <c r="B556" s="6">
        <v>14.879</v>
      </c>
      <c r="C556" s="17" t="s">
        <v>2230</v>
      </c>
      <c r="D556" s="17" t="s">
        <v>1004</v>
      </c>
      <c r="E556" s="17" t="s">
        <v>2033</v>
      </c>
      <c r="F556" s="17" t="s">
        <v>2259</v>
      </c>
    </row>
    <row r="557" spans="1:6">
      <c r="A557" s="17" t="s">
        <v>2260</v>
      </c>
      <c r="B557" s="6">
        <v>14.881</v>
      </c>
      <c r="C557" s="17" t="s">
        <v>2230</v>
      </c>
      <c r="D557" s="17" t="s">
        <v>1007</v>
      </c>
      <c r="E557" s="17" t="s">
        <v>2033</v>
      </c>
      <c r="F557" s="17" t="s">
        <v>2261</v>
      </c>
    </row>
    <row r="558" spans="1:6">
      <c r="A558" s="17" t="s">
        <v>2262</v>
      </c>
      <c r="B558" s="6">
        <v>14.888999999999999</v>
      </c>
      <c r="C558" s="17" t="s">
        <v>2230</v>
      </c>
      <c r="D558" s="17" t="s">
        <v>2211</v>
      </c>
      <c r="E558" s="17" t="s">
        <v>2033</v>
      </c>
      <c r="F558" s="17" t="s">
        <v>2263</v>
      </c>
    </row>
    <row r="559" spans="1:6">
      <c r="A559" s="17" t="s">
        <v>2264</v>
      </c>
      <c r="B559" s="6">
        <v>14.891</v>
      </c>
      <c r="C559" s="17" t="s">
        <v>2230</v>
      </c>
      <c r="D559" s="17" t="s">
        <v>2211</v>
      </c>
      <c r="E559" s="17" t="s">
        <v>2033</v>
      </c>
      <c r="F559" s="17" t="s">
        <v>2265</v>
      </c>
    </row>
    <row r="560" spans="1:6">
      <c r="A560" s="17" t="s">
        <v>2266</v>
      </c>
      <c r="B560" s="6">
        <v>14.891999999999999</v>
      </c>
      <c r="C560" s="17" t="s">
        <v>2230</v>
      </c>
      <c r="D560" s="17" t="s">
        <v>2267</v>
      </c>
      <c r="E560" s="17" t="s">
        <v>2033</v>
      </c>
      <c r="F560" s="17" t="s">
        <v>2268</v>
      </c>
    </row>
    <row r="561" spans="1:6">
      <c r="A561" s="17" t="s">
        <v>2269</v>
      </c>
      <c r="B561" s="6">
        <v>14.893000000000001</v>
      </c>
      <c r="C561" s="17" t="s">
        <v>2230</v>
      </c>
      <c r="D561" s="17" t="s">
        <v>2270</v>
      </c>
      <c r="E561" s="17" t="s">
        <v>2033</v>
      </c>
      <c r="F561" s="17" t="s">
        <v>2271</v>
      </c>
    </row>
    <row r="562" spans="1:6">
      <c r="A562" s="17" t="s">
        <v>2272</v>
      </c>
      <c r="B562" s="6">
        <v>14.894</v>
      </c>
      <c r="C562" s="17" t="s">
        <v>2230</v>
      </c>
      <c r="D562" s="17" t="s">
        <v>2270</v>
      </c>
      <c r="E562" s="17" t="s">
        <v>2033</v>
      </c>
      <c r="F562" s="17" t="s">
        <v>2273</v>
      </c>
    </row>
    <row r="563" spans="1:6">
      <c r="A563" s="17" t="s">
        <v>2274</v>
      </c>
      <c r="B563" s="6">
        <v>14.895</v>
      </c>
      <c r="C563" s="17" t="s">
        <v>2230</v>
      </c>
      <c r="D563" s="17" t="s">
        <v>2275</v>
      </c>
      <c r="E563" s="17" t="s">
        <v>2033</v>
      </c>
      <c r="F563" s="17" t="s">
        <v>2276</v>
      </c>
    </row>
    <row r="564" spans="1:6">
      <c r="A564" s="17" t="s">
        <v>2277</v>
      </c>
      <c r="B564" s="6">
        <v>14.896000000000001</v>
      </c>
      <c r="C564" s="17" t="s">
        <v>2230</v>
      </c>
      <c r="D564" s="17" t="s">
        <v>2278</v>
      </c>
      <c r="E564" s="17" t="s">
        <v>2033</v>
      </c>
      <c r="F564" s="17" t="s">
        <v>2279</v>
      </c>
    </row>
    <row r="565" spans="1:6">
      <c r="A565" s="17" t="s">
        <v>2280</v>
      </c>
      <c r="B565" s="6">
        <v>14.897</v>
      </c>
      <c r="C565" s="17" t="s">
        <v>2281</v>
      </c>
      <c r="D565" s="17" t="s">
        <v>2282</v>
      </c>
      <c r="E565" s="17" t="s">
        <v>2033</v>
      </c>
      <c r="F565" s="17" t="s">
        <v>2283</v>
      </c>
    </row>
    <row r="566" spans="1:6">
      <c r="A566" s="17" t="s">
        <v>2284</v>
      </c>
      <c r="B566" s="6">
        <v>14.898</v>
      </c>
      <c r="C566" s="17" t="s">
        <v>2230</v>
      </c>
      <c r="D566" s="17" t="s">
        <v>2285</v>
      </c>
      <c r="E566" s="17" t="s">
        <v>2033</v>
      </c>
      <c r="F566" s="17" t="s">
        <v>2286</v>
      </c>
    </row>
    <row r="567" spans="1:6">
      <c r="A567" s="17" t="s">
        <v>2287</v>
      </c>
      <c r="B567" s="6">
        <v>14.9</v>
      </c>
      <c r="C567" s="17" t="s">
        <v>2288</v>
      </c>
      <c r="D567" s="17" t="s">
        <v>1046</v>
      </c>
      <c r="E567" s="17" t="s">
        <v>2033</v>
      </c>
      <c r="F567" s="17" t="s">
        <v>2289</v>
      </c>
    </row>
    <row r="568" spans="1:6">
      <c r="A568" s="17" t="s">
        <v>2290</v>
      </c>
      <c r="B568" s="6">
        <v>14.901999999999999</v>
      </c>
      <c r="C568" s="17" t="s">
        <v>2288</v>
      </c>
      <c r="D568" s="17" t="s">
        <v>2291</v>
      </c>
      <c r="E568" s="17" t="s">
        <v>2033</v>
      </c>
      <c r="F568" s="17" t="s">
        <v>2292</v>
      </c>
    </row>
    <row r="569" spans="1:6">
      <c r="A569" s="17" t="s">
        <v>2293</v>
      </c>
      <c r="B569" s="6">
        <v>14.904999999999999</v>
      </c>
      <c r="C569" s="17" t="s">
        <v>2288</v>
      </c>
      <c r="D569" s="17" t="s">
        <v>1345</v>
      </c>
      <c r="E569" s="17" t="s">
        <v>2033</v>
      </c>
      <c r="F569" s="17" t="s">
        <v>2294</v>
      </c>
    </row>
    <row r="570" spans="1:6">
      <c r="A570" s="17" t="s">
        <v>2295</v>
      </c>
      <c r="B570" s="6">
        <v>14.906000000000001</v>
      </c>
      <c r="C570" s="17" t="s">
        <v>2288</v>
      </c>
      <c r="D570" s="17" t="s">
        <v>926</v>
      </c>
      <c r="E570" s="17" t="s">
        <v>2033</v>
      </c>
      <c r="F570" s="17" t="s">
        <v>2296</v>
      </c>
    </row>
    <row r="571" spans="1:6">
      <c r="A571" s="17" t="s">
        <v>2297</v>
      </c>
      <c r="B571" s="6">
        <v>14.913</v>
      </c>
      <c r="C571" s="17" t="s">
        <v>2288</v>
      </c>
      <c r="D571" s="17" t="s">
        <v>2211</v>
      </c>
      <c r="E571" s="17" t="s">
        <v>2033</v>
      </c>
      <c r="F571" s="17" t="s">
        <v>2298</v>
      </c>
    </row>
    <row r="572" spans="1:6">
      <c r="A572" s="17" t="s">
        <v>2299</v>
      </c>
      <c r="B572" s="6">
        <v>14.914</v>
      </c>
      <c r="C572" s="17" t="s">
        <v>2288</v>
      </c>
      <c r="D572" s="17" t="s">
        <v>2211</v>
      </c>
      <c r="E572" s="17" t="s">
        <v>2033</v>
      </c>
      <c r="F572" s="17" t="s">
        <v>2300</v>
      </c>
    </row>
    <row r="573" spans="1:6">
      <c r="A573" s="17" t="s">
        <v>2301</v>
      </c>
      <c r="B573" s="6">
        <v>15.02</v>
      </c>
      <c r="C573" s="17" t="s">
        <v>2302</v>
      </c>
      <c r="D573" s="17" t="s">
        <v>1052</v>
      </c>
      <c r="E573" s="17" t="s">
        <v>2303</v>
      </c>
      <c r="F573" s="17" t="s">
        <v>2304</v>
      </c>
    </row>
    <row r="574" spans="1:6">
      <c r="A574" s="17" t="s">
        <v>2305</v>
      </c>
      <c r="B574" s="6">
        <v>15.021000000000001</v>
      </c>
      <c r="C574" s="17" t="s">
        <v>2302</v>
      </c>
      <c r="D574" s="17" t="s">
        <v>1052</v>
      </c>
      <c r="E574" s="17" t="s">
        <v>2303</v>
      </c>
      <c r="F574" s="17" t="s">
        <v>2306</v>
      </c>
    </row>
    <row r="575" spans="1:6">
      <c r="A575" s="17" t="s">
        <v>2307</v>
      </c>
      <c r="B575" s="6">
        <v>15.022</v>
      </c>
      <c r="C575" s="17" t="s">
        <v>2302</v>
      </c>
      <c r="D575" s="17" t="s">
        <v>1052</v>
      </c>
      <c r="E575" s="17" t="s">
        <v>2303</v>
      </c>
      <c r="F575" s="17" t="s">
        <v>2308</v>
      </c>
    </row>
    <row r="576" spans="1:6">
      <c r="A576" s="17" t="s">
        <v>2309</v>
      </c>
      <c r="B576" s="6">
        <v>15.023999999999999</v>
      </c>
      <c r="C576" s="17" t="s">
        <v>2302</v>
      </c>
      <c r="D576" s="17" t="s">
        <v>1052</v>
      </c>
      <c r="E576" s="17" t="s">
        <v>2303</v>
      </c>
      <c r="F576" s="17" t="s">
        <v>2310</v>
      </c>
    </row>
    <row r="577" spans="1:6">
      <c r="A577" s="17" t="s">
        <v>2311</v>
      </c>
      <c r="B577" s="6">
        <v>15.025</v>
      </c>
      <c r="C577" s="17" t="s">
        <v>2302</v>
      </c>
      <c r="D577" s="17" t="s">
        <v>1052</v>
      </c>
      <c r="E577" s="17" t="s">
        <v>2303</v>
      </c>
      <c r="F577" s="17" t="s">
        <v>2312</v>
      </c>
    </row>
    <row r="578" spans="1:6">
      <c r="A578" s="17" t="s">
        <v>2313</v>
      </c>
      <c r="B578" s="6">
        <v>15.026</v>
      </c>
      <c r="C578" s="17" t="s">
        <v>2314</v>
      </c>
      <c r="D578" s="17" t="s">
        <v>1052</v>
      </c>
      <c r="E578" s="17" t="s">
        <v>2303</v>
      </c>
      <c r="F578" s="17" t="s">
        <v>2315</v>
      </c>
    </row>
    <row r="579" spans="1:6">
      <c r="A579" s="17" t="s">
        <v>2316</v>
      </c>
      <c r="B579" s="6">
        <v>15.026999999999999</v>
      </c>
      <c r="C579" s="17" t="s">
        <v>2314</v>
      </c>
      <c r="D579" s="17" t="s">
        <v>1052</v>
      </c>
      <c r="E579" s="17" t="s">
        <v>2303</v>
      </c>
      <c r="F579" s="17" t="s">
        <v>2317</v>
      </c>
    </row>
    <row r="580" spans="1:6">
      <c r="A580" s="17" t="s">
        <v>2318</v>
      </c>
      <c r="B580" s="6">
        <v>15.028</v>
      </c>
      <c r="C580" s="17" t="s">
        <v>2314</v>
      </c>
      <c r="D580" s="17" t="s">
        <v>1052</v>
      </c>
      <c r="E580" s="17" t="s">
        <v>2303</v>
      </c>
      <c r="F580" s="17" t="s">
        <v>2319</v>
      </c>
    </row>
    <row r="581" spans="1:6">
      <c r="A581" s="17" t="s">
        <v>2320</v>
      </c>
      <c r="B581" s="6">
        <v>15.029</v>
      </c>
      <c r="C581" s="17" t="s">
        <v>2302</v>
      </c>
      <c r="D581" s="17" t="s">
        <v>1052</v>
      </c>
      <c r="E581" s="17" t="s">
        <v>2303</v>
      </c>
      <c r="F581" s="17" t="s">
        <v>2321</v>
      </c>
    </row>
    <row r="582" spans="1:6">
      <c r="A582" s="17" t="s">
        <v>2322</v>
      </c>
      <c r="B582" s="6">
        <v>15.03</v>
      </c>
      <c r="C582" s="17" t="s">
        <v>2302</v>
      </c>
      <c r="D582" s="17" t="s">
        <v>1052</v>
      </c>
      <c r="E582" s="17" t="s">
        <v>2303</v>
      </c>
      <c r="F582" s="17" t="s">
        <v>2323</v>
      </c>
    </row>
    <row r="583" spans="1:6">
      <c r="A583" s="17" t="s">
        <v>2324</v>
      </c>
      <c r="B583" s="6">
        <v>15.031000000000001</v>
      </c>
      <c r="C583" s="17" t="s">
        <v>2302</v>
      </c>
      <c r="D583" s="17" t="s">
        <v>1052</v>
      </c>
      <c r="E583" s="17" t="s">
        <v>2303</v>
      </c>
      <c r="F583" s="17" t="s">
        <v>2325</v>
      </c>
    </row>
    <row r="584" spans="1:6">
      <c r="A584" s="17" t="s">
        <v>2326</v>
      </c>
      <c r="B584" s="6">
        <v>15.032</v>
      </c>
      <c r="C584" s="17" t="s">
        <v>2302</v>
      </c>
      <c r="D584" s="17" t="s">
        <v>1052</v>
      </c>
      <c r="E584" s="17" t="s">
        <v>2303</v>
      </c>
      <c r="F584" s="17" t="s">
        <v>2327</v>
      </c>
    </row>
    <row r="585" spans="1:6">
      <c r="A585" s="17" t="s">
        <v>2328</v>
      </c>
      <c r="B585" s="6">
        <v>15.032999999999999</v>
      </c>
      <c r="C585" s="17" t="s">
        <v>2302</v>
      </c>
      <c r="D585" s="17" t="s">
        <v>1052</v>
      </c>
      <c r="E585" s="17" t="s">
        <v>2303</v>
      </c>
      <c r="F585" s="17" t="s">
        <v>2329</v>
      </c>
    </row>
    <row r="586" spans="1:6">
      <c r="A586" s="17" t="s">
        <v>2330</v>
      </c>
      <c r="B586" s="6">
        <v>15.034000000000001</v>
      </c>
      <c r="C586" s="17" t="s">
        <v>2302</v>
      </c>
      <c r="D586" s="17" t="s">
        <v>1052</v>
      </c>
      <c r="E586" s="17" t="s">
        <v>2303</v>
      </c>
      <c r="F586" s="17" t="s">
        <v>2331</v>
      </c>
    </row>
    <row r="587" spans="1:6">
      <c r="A587" s="17" t="s">
        <v>2332</v>
      </c>
      <c r="B587" s="6">
        <v>15.035</v>
      </c>
      <c r="C587" s="17" t="s">
        <v>2302</v>
      </c>
      <c r="D587" s="17" t="s">
        <v>1052</v>
      </c>
      <c r="E587" s="17" t="s">
        <v>2303</v>
      </c>
      <c r="F587" s="17" t="s">
        <v>2333</v>
      </c>
    </row>
    <row r="588" spans="1:6">
      <c r="A588" s="17" t="s">
        <v>2334</v>
      </c>
      <c r="B588" s="6">
        <v>15.036</v>
      </c>
      <c r="C588" s="17" t="s">
        <v>2302</v>
      </c>
      <c r="D588" s="17" t="s">
        <v>1052</v>
      </c>
      <c r="E588" s="17" t="s">
        <v>2303</v>
      </c>
      <c r="F588" s="17" t="s">
        <v>2335</v>
      </c>
    </row>
    <row r="589" spans="1:6">
      <c r="A589" s="17" t="s">
        <v>2336</v>
      </c>
      <c r="B589" s="6">
        <v>15.037000000000001</v>
      </c>
      <c r="C589" s="17" t="s">
        <v>2302</v>
      </c>
      <c r="D589" s="17" t="s">
        <v>1052</v>
      </c>
      <c r="E589" s="17" t="s">
        <v>2303</v>
      </c>
      <c r="F589" s="17" t="s">
        <v>2337</v>
      </c>
    </row>
    <row r="590" spans="1:6">
      <c r="A590" s="17" t="s">
        <v>2338</v>
      </c>
      <c r="B590" s="6">
        <v>15.038</v>
      </c>
      <c r="C590" s="17" t="s">
        <v>2302</v>
      </c>
      <c r="D590" s="17" t="s">
        <v>1052</v>
      </c>
      <c r="E590" s="17" t="s">
        <v>2303</v>
      </c>
      <c r="F590" s="17" t="s">
        <v>2339</v>
      </c>
    </row>
    <row r="591" spans="1:6">
      <c r="A591" s="17" t="s">
        <v>2340</v>
      </c>
      <c r="B591" s="6">
        <v>15.04</v>
      </c>
      <c r="C591" s="17" t="s">
        <v>2302</v>
      </c>
      <c r="D591" s="17" t="s">
        <v>1052</v>
      </c>
      <c r="E591" s="17" t="s">
        <v>2303</v>
      </c>
      <c r="F591" s="17" t="s">
        <v>2341</v>
      </c>
    </row>
    <row r="592" spans="1:6">
      <c r="A592" s="17" t="s">
        <v>2342</v>
      </c>
      <c r="B592" s="6">
        <v>15.041</v>
      </c>
      <c r="C592" s="17" t="s">
        <v>2302</v>
      </c>
      <c r="D592" s="17" t="s">
        <v>1052</v>
      </c>
      <c r="E592" s="17" t="s">
        <v>2303</v>
      </c>
      <c r="F592" s="17" t="s">
        <v>2343</v>
      </c>
    </row>
    <row r="593" spans="1:6">
      <c r="A593" s="17" t="s">
        <v>2344</v>
      </c>
      <c r="B593" s="6">
        <v>15.042</v>
      </c>
      <c r="C593" s="17" t="s">
        <v>2314</v>
      </c>
      <c r="D593" s="17" t="s">
        <v>1052</v>
      </c>
      <c r="E593" s="17" t="s">
        <v>2303</v>
      </c>
      <c r="F593" s="17" t="s">
        <v>2345</v>
      </c>
    </row>
    <row r="594" spans="1:6">
      <c r="A594" s="17" t="s">
        <v>2346</v>
      </c>
      <c r="B594" s="6">
        <v>15.042999999999999</v>
      </c>
      <c r="C594" s="17" t="s">
        <v>2314</v>
      </c>
      <c r="D594" s="17" t="s">
        <v>1052</v>
      </c>
      <c r="E594" s="17" t="s">
        <v>2303</v>
      </c>
      <c r="F594" s="17" t="s">
        <v>2347</v>
      </c>
    </row>
    <row r="595" spans="1:6">
      <c r="A595" s="17" t="s">
        <v>2348</v>
      </c>
      <c r="B595" s="6">
        <v>15.044</v>
      </c>
      <c r="C595" s="17" t="s">
        <v>2314</v>
      </c>
      <c r="D595" s="17" t="s">
        <v>1052</v>
      </c>
      <c r="E595" s="17" t="s">
        <v>2303</v>
      </c>
      <c r="F595" s="17" t="s">
        <v>2349</v>
      </c>
    </row>
    <row r="596" spans="1:6">
      <c r="A596" s="17" t="s">
        <v>2350</v>
      </c>
      <c r="B596" s="6">
        <v>15.045999999999999</v>
      </c>
      <c r="C596" s="17" t="s">
        <v>2314</v>
      </c>
      <c r="D596" s="17" t="s">
        <v>1052</v>
      </c>
      <c r="E596" s="17" t="s">
        <v>2303</v>
      </c>
      <c r="F596" s="17" t="s">
        <v>2351</v>
      </c>
    </row>
    <row r="597" spans="1:6">
      <c r="A597" s="17" t="s">
        <v>2352</v>
      </c>
      <c r="B597" s="6">
        <v>15.047000000000001</v>
      </c>
      <c r="C597" s="17" t="s">
        <v>2314</v>
      </c>
      <c r="D597" s="17" t="s">
        <v>1052</v>
      </c>
      <c r="E597" s="17" t="s">
        <v>2303</v>
      </c>
      <c r="F597" s="17" t="s">
        <v>2353</v>
      </c>
    </row>
    <row r="598" spans="1:6">
      <c r="A598" s="17" t="s">
        <v>2354</v>
      </c>
      <c r="B598" s="6">
        <v>15.048</v>
      </c>
      <c r="C598" s="17" t="s">
        <v>2302</v>
      </c>
      <c r="D598" s="17" t="s">
        <v>1052</v>
      </c>
      <c r="E598" s="17" t="s">
        <v>2303</v>
      </c>
      <c r="F598" s="17" t="s">
        <v>2355</v>
      </c>
    </row>
    <row r="599" spans="1:6">
      <c r="A599" s="17" t="s">
        <v>2356</v>
      </c>
      <c r="B599" s="6">
        <v>15.051</v>
      </c>
      <c r="C599" s="17" t="s">
        <v>2302</v>
      </c>
      <c r="D599" s="17" t="s">
        <v>1052</v>
      </c>
      <c r="E599" s="17" t="s">
        <v>2303</v>
      </c>
      <c r="F599" s="17" t="s">
        <v>2357</v>
      </c>
    </row>
    <row r="600" spans="1:6">
      <c r="A600" s="17" t="s">
        <v>2358</v>
      </c>
      <c r="B600" s="6">
        <v>15.052</v>
      </c>
      <c r="C600" s="17" t="s">
        <v>2302</v>
      </c>
      <c r="D600" s="17" t="s">
        <v>1052</v>
      </c>
      <c r="E600" s="17" t="s">
        <v>2303</v>
      </c>
      <c r="F600" s="17" t="s">
        <v>2359</v>
      </c>
    </row>
    <row r="601" spans="1:6">
      <c r="A601" s="17" t="s">
        <v>2360</v>
      </c>
      <c r="B601" s="6">
        <v>15.053000000000001</v>
      </c>
      <c r="C601" s="17" t="s">
        <v>2302</v>
      </c>
      <c r="D601" s="17" t="s">
        <v>1052</v>
      </c>
      <c r="E601" s="17" t="s">
        <v>2303</v>
      </c>
      <c r="F601" s="17" t="s">
        <v>2361</v>
      </c>
    </row>
    <row r="602" spans="1:6">
      <c r="A602" s="17" t="s">
        <v>2362</v>
      </c>
      <c r="B602" s="6">
        <v>15.057</v>
      </c>
      <c r="C602" s="17" t="s">
        <v>2302</v>
      </c>
      <c r="D602" s="17" t="s">
        <v>1052</v>
      </c>
      <c r="E602" s="17" t="s">
        <v>2303</v>
      </c>
      <c r="F602" s="17" t="s">
        <v>2363</v>
      </c>
    </row>
    <row r="603" spans="1:6">
      <c r="A603" s="17" t="s">
        <v>2364</v>
      </c>
      <c r="B603" s="6">
        <v>15.058</v>
      </c>
      <c r="C603" s="17" t="s">
        <v>2314</v>
      </c>
      <c r="D603" s="17" t="s">
        <v>1052</v>
      </c>
      <c r="E603" s="17" t="s">
        <v>2303</v>
      </c>
      <c r="F603" s="17" t="s">
        <v>2365</v>
      </c>
    </row>
    <row r="604" spans="1:6">
      <c r="A604" s="17" t="s">
        <v>2366</v>
      </c>
      <c r="B604" s="6">
        <v>15.058999999999999</v>
      </c>
      <c r="C604" s="17" t="s">
        <v>2314</v>
      </c>
      <c r="D604" s="17" t="s">
        <v>1052</v>
      </c>
      <c r="E604" s="17" t="s">
        <v>2303</v>
      </c>
      <c r="F604" s="17" t="s">
        <v>2367</v>
      </c>
    </row>
    <row r="605" spans="1:6">
      <c r="A605" s="17" t="s">
        <v>2368</v>
      </c>
      <c r="B605" s="6">
        <v>15.06</v>
      </c>
      <c r="C605" s="17" t="s">
        <v>2302</v>
      </c>
      <c r="D605" s="17" t="s">
        <v>1052</v>
      </c>
      <c r="E605" s="17" t="s">
        <v>2303</v>
      </c>
      <c r="F605" s="17" t="s">
        <v>2369</v>
      </c>
    </row>
    <row r="606" spans="1:6">
      <c r="A606" s="17" t="s">
        <v>2370</v>
      </c>
      <c r="B606" s="6">
        <v>15.061</v>
      </c>
      <c r="C606" s="17" t="s">
        <v>2302</v>
      </c>
      <c r="D606" s="17" t="s">
        <v>1052</v>
      </c>
      <c r="E606" s="17" t="s">
        <v>2303</v>
      </c>
      <c r="F606" s="17" t="s">
        <v>2371</v>
      </c>
    </row>
    <row r="607" spans="1:6">
      <c r="A607" s="17" t="s">
        <v>2372</v>
      </c>
      <c r="B607" s="6">
        <v>15.061999999999999</v>
      </c>
      <c r="C607" s="17" t="s">
        <v>2302</v>
      </c>
      <c r="D607" s="17" t="s">
        <v>1052</v>
      </c>
      <c r="E607" s="17" t="s">
        <v>2303</v>
      </c>
      <c r="F607" s="17" t="s">
        <v>2373</v>
      </c>
    </row>
    <row r="608" spans="1:6">
      <c r="A608" s="17" t="s">
        <v>2374</v>
      </c>
      <c r="B608" s="6">
        <v>15.063000000000001</v>
      </c>
      <c r="C608" s="17" t="s">
        <v>2302</v>
      </c>
      <c r="D608" s="17" t="s">
        <v>1052</v>
      </c>
      <c r="E608" s="17" t="s">
        <v>2303</v>
      </c>
      <c r="F608" s="17" t="s">
        <v>2375</v>
      </c>
    </row>
    <row r="609" spans="1:6">
      <c r="A609" s="17" t="s">
        <v>2376</v>
      </c>
      <c r="B609" s="6">
        <v>15.065</v>
      </c>
      <c r="C609" s="17" t="s">
        <v>2302</v>
      </c>
      <c r="D609" s="17" t="s">
        <v>1052</v>
      </c>
      <c r="E609" s="17" t="s">
        <v>2303</v>
      </c>
      <c r="F609" s="17" t="s">
        <v>2377</v>
      </c>
    </row>
    <row r="610" spans="1:6">
      <c r="A610" s="17" t="s">
        <v>2378</v>
      </c>
      <c r="B610" s="6">
        <v>15.066000000000001</v>
      </c>
      <c r="C610" s="17" t="s">
        <v>2302</v>
      </c>
      <c r="D610" s="17" t="s">
        <v>1602</v>
      </c>
      <c r="E610" s="17" t="s">
        <v>2303</v>
      </c>
      <c r="F610" s="17" t="s">
        <v>2379</v>
      </c>
    </row>
    <row r="611" spans="1:6">
      <c r="A611" s="17" t="s">
        <v>2380</v>
      </c>
      <c r="B611" s="6">
        <v>15.067</v>
      </c>
      <c r="C611" s="17" t="s">
        <v>2302</v>
      </c>
      <c r="D611" s="17" t="s">
        <v>2381</v>
      </c>
      <c r="E611" s="17" t="s">
        <v>2303</v>
      </c>
      <c r="F611" s="17" t="s">
        <v>2382</v>
      </c>
    </row>
    <row r="612" spans="1:6">
      <c r="A612" s="17" t="s">
        <v>2383</v>
      </c>
      <c r="B612" s="6">
        <v>15.108000000000001</v>
      </c>
      <c r="C612" s="17" t="s">
        <v>2302</v>
      </c>
      <c r="D612" s="17" t="s">
        <v>893</v>
      </c>
      <c r="E612" s="17" t="s">
        <v>2303</v>
      </c>
      <c r="F612" s="17" t="s">
        <v>2384</v>
      </c>
    </row>
    <row r="613" spans="1:6">
      <c r="A613" s="17" t="s">
        <v>2385</v>
      </c>
      <c r="B613" s="6">
        <v>15.113</v>
      </c>
      <c r="C613" s="17" t="s">
        <v>2302</v>
      </c>
      <c r="D613" s="17" t="s">
        <v>893</v>
      </c>
      <c r="E613" s="17" t="s">
        <v>2303</v>
      </c>
      <c r="F613" s="17" t="s">
        <v>2386</v>
      </c>
    </row>
    <row r="614" spans="1:6">
      <c r="A614" s="17" t="s">
        <v>2387</v>
      </c>
      <c r="B614" s="6">
        <v>15.114000000000001</v>
      </c>
      <c r="C614" s="17" t="s">
        <v>2314</v>
      </c>
      <c r="D614" s="17" t="s">
        <v>893</v>
      </c>
      <c r="E614" s="17" t="s">
        <v>2303</v>
      </c>
      <c r="F614" s="17" t="s">
        <v>2388</v>
      </c>
    </row>
    <row r="615" spans="1:6">
      <c r="A615" s="17" t="s">
        <v>2389</v>
      </c>
      <c r="B615" s="6">
        <v>15.124000000000001</v>
      </c>
      <c r="C615" s="17" t="s">
        <v>2302</v>
      </c>
      <c r="D615" s="17" t="s">
        <v>913</v>
      </c>
      <c r="E615" s="17" t="s">
        <v>2303</v>
      </c>
      <c r="F615" s="17" t="s">
        <v>2390</v>
      </c>
    </row>
    <row r="616" spans="1:6">
      <c r="A616" s="17" t="s">
        <v>2391</v>
      </c>
      <c r="B616" s="6">
        <v>15.13</v>
      </c>
      <c r="C616" s="17" t="s">
        <v>2314</v>
      </c>
      <c r="D616" s="17" t="s">
        <v>893</v>
      </c>
      <c r="E616" s="17" t="s">
        <v>2303</v>
      </c>
      <c r="F616" s="17" t="s">
        <v>2392</v>
      </c>
    </row>
    <row r="617" spans="1:6">
      <c r="A617" s="17" t="s">
        <v>2393</v>
      </c>
      <c r="B617" s="6">
        <v>15.132999999999999</v>
      </c>
      <c r="C617" s="17" t="s">
        <v>2302</v>
      </c>
      <c r="D617" s="17" t="s">
        <v>1007</v>
      </c>
      <c r="E617" s="17" t="s">
        <v>2303</v>
      </c>
      <c r="F617" s="17" t="s">
        <v>2394</v>
      </c>
    </row>
    <row r="618" spans="1:6">
      <c r="A618" s="17" t="s">
        <v>2395</v>
      </c>
      <c r="B618" s="6">
        <v>15.141</v>
      </c>
      <c r="C618" s="17" t="s">
        <v>2302</v>
      </c>
      <c r="D618" s="17" t="s">
        <v>1179</v>
      </c>
      <c r="E618" s="17" t="s">
        <v>2303</v>
      </c>
      <c r="F618" s="17" t="s">
        <v>2396</v>
      </c>
    </row>
    <row r="619" spans="1:6">
      <c r="A619" s="17" t="s">
        <v>2397</v>
      </c>
      <c r="B619" s="6">
        <v>15.144</v>
      </c>
      <c r="C619" s="17" t="s">
        <v>2302</v>
      </c>
      <c r="D619" s="17" t="s">
        <v>1374</v>
      </c>
      <c r="E619" s="17" t="s">
        <v>2303</v>
      </c>
      <c r="F619" s="17" t="s">
        <v>2398</v>
      </c>
    </row>
    <row r="620" spans="1:6">
      <c r="A620" s="17" t="s">
        <v>2399</v>
      </c>
      <c r="B620" s="6">
        <v>15.146000000000001</v>
      </c>
      <c r="C620" s="17" t="s">
        <v>2302</v>
      </c>
      <c r="D620" s="17" t="s">
        <v>1046</v>
      </c>
      <c r="E620" s="17" t="s">
        <v>2303</v>
      </c>
      <c r="F620" s="17" t="s">
        <v>2400</v>
      </c>
    </row>
    <row r="621" spans="1:6">
      <c r="A621" s="17" t="s">
        <v>2401</v>
      </c>
      <c r="B621" s="6">
        <v>15.147</v>
      </c>
      <c r="C621" s="17" t="s">
        <v>2302</v>
      </c>
      <c r="D621" s="17" t="s">
        <v>1345</v>
      </c>
      <c r="E621" s="17" t="s">
        <v>2303</v>
      </c>
      <c r="F621" s="17" t="s">
        <v>2402</v>
      </c>
    </row>
    <row r="622" spans="1:6">
      <c r="A622" s="17" t="s">
        <v>2403</v>
      </c>
      <c r="B622" s="6">
        <v>15.148</v>
      </c>
      <c r="C622" s="17" t="s">
        <v>2302</v>
      </c>
      <c r="D622" s="17" t="s">
        <v>1007</v>
      </c>
      <c r="E622" s="17" t="s">
        <v>2303</v>
      </c>
      <c r="F622" s="17" t="s">
        <v>2404</v>
      </c>
    </row>
    <row r="623" spans="1:6">
      <c r="A623" s="17" t="s">
        <v>2405</v>
      </c>
      <c r="B623" s="6">
        <v>15.148999999999999</v>
      </c>
      <c r="C623" s="17" t="s">
        <v>2314</v>
      </c>
      <c r="D623" s="17" t="s">
        <v>2406</v>
      </c>
      <c r="E623" s="17" t="s">
        <v>2303</v>
      </c>
      <c r="F623" s="17" t="s">
        <v>2407</v>
      </c>
    </row>
    <row r="624" spans="1:6">
      <c r="A624" s="17" t="s">
        <v>2408</v>
      </c>
      <c r="B624" s="6">
        <v>15.15</v>
      </c>
      <c r="C624" s="17" t="s">
        <v>2314</v>
      </c>
      <c r="D624" s="17" t="s">
        <v>2409</v>
      </c>
      <c r="E624" s="17" t="s">
        <v>2303</v>
      </c>
      <c r="F624" s="17" t="s">
        <v>2410</v>
      </c>
    </row>
    <row r="625" spans="1:6">
      <c r="A625" s="17" t="s">
        <v>2411</v>
      </c>
      <c r="B625" s="6">
        <v>15.151</v>
      </c>
      <c r="C625" s="17" t="s">
        <v>2314</v>
      </c>
      <c r="D625" s="17" t="s">
        <v>2409</v>
      </c>
      <c r="E625" s="17" t="s">
        <v>2303</v>
      </c>
      <c r="F625" s="17" t="s">
        <v>2412</v>
      </c>
    </row>
    <row r="626" spans="1:6">
      <c r="A626" s="17" t="s">
        <v>2413</v>
      </c>
      <c r="B626" s="6">
        <v>15.151999999999999</v>
      </c>
      <c r="C626" s="17" t="s">
        <v>2414</v>
      </c>
      <c r="D626" s="17" t="s">
        <v>2415</v>
      </c>
      <c r="E626" s="17" t="s">
        <v>2303</v>
      </c>
      <c r="F626" s="17" t="s">
        <v>2416</v>
      </c>
    </row>
    <row r="627" spans="1:6">
      <c r="A627" s="17" t="s">
        <v>2417</v>
      </c>
      <c r="B627" s="6">
        <v>15.153</v>
      </c>
      <c r="C627" s="17" t="s">
        <v>2414</v>
      </c>
      <c r="D627" s="17" t="s">
        <v>2418</v>
      </c>
      <c r="E627" s="17" t="s">
        <v>2303</v>
      </c>
      <c r="F627" s="17" t="s">
        <v>2419</v>
      </c>
    </row>
    <row r="628" spans="1:6">
      <c r="A628" s="17" t="s">
        <v>2420</v>
      </c>
      <c r="B628" s="6">
        <v>15.154</v>
      </c>
      <c r="C628" s="17" t="s">
        <v>2421</v>
      </c>
      <c r="D628" s="17" t="s">
        <v>2422</v>
      </c>
      <c r="E628" s="17" t="s">
        <v>2303</v>
      </c>
      <c r="F628" s="17" t="s">
        <v>2423</v>
      </c>
    </row>
    <row r="629" spans="1:6">
      <c r="A629" s="17" t="s">
        <v>2424</v>
      </c>
      <c r="B629" s="6">
        <v>15.154999999999999</v>
      </c>
      <c r="C629" s="17" t="s">
        <v>2414</v>
      </c>
      <c r="D629" s="17" t="s">
        <v>2425</v>
      </c>
      <c r="E629" s="17" t="s">
        <v>2303</v>
      </c>
      <c r="F629" s="17" t="s">
        <v>2426</v>
      </c>
    </row>
    <row r="630" spans="1:6">
      <c r="A630" s="17" t="s">
        <v>2427</v>
      </c>
      <c r="B630" s="6">
        <v>15.156000000000001</v>
      </c>
      <c r="C630" s="17" t="s">
        <v>2302</v>
      </c>
      <c r="D630" s="17" t="s">
        <v>2428</v>
      </c>
      <c r="E630" s="17" t="s">
        <v>2303</v>
      </c>
      <c r="F630" s="17" t="s">
        <v>2429</v>
      </c>
    </row>
    <row r="631" spans="1:6">
      <c r="A631" s="17" t="s">
        <v>2430</v>
      </c>
      <c r="B631" s="6">
        <v>15.214</v>
      </c>
      <c r="C631" s="17" t="s">
        <v>2431</v>
      </c>
      <c r="D631" s="17" t="s">
        <v>898</v>
      </c>
      <c r="E631" s="17" t="s">
        <v>2303</v>
      </c>
      <c r="F631" s="17" t="s">
        <v>2432</v>
      </c>
    </row>
    <row r="632" spans="1:6">
      <c r="A632" s="17" t="s">
        <v>2433</v>
      </c>
      <c r="B632" s="6">
        <v>15.222</v>
      </c>
      <c r="C632" s="17" t="s">
        <v>2431</v>
      </c>
      <c r="D632" s="17" t="s">
        <v>1041</v>
      </c>
      <c r="E632" s="17" t="s">
        <v>2303</v>
      </c>
      <c r="F632" s="17" t="s">
        <v>2434</v>
      </c>
    </row>
    <row r="633" spans="1:6">
      <c r="A633" s="17" t="s">
        <v>2435</v>
      </c>
      <c r="B633" s="6">
        <v>15.224</v>
      </c>
      <c r="C633" s="17" t="s">
        <v>2431</v>
      </c>
      <c r="D633" s="17" t="s">
        <v>1049</v>
      </c>
      <c r="E633" s="17" t="s">
        <v>2303</v>
      </c>
      <c r="F633" s="17" t="s">
        <v>2436</v>
      </c>
    </row>
    <row r="634" spans="1:6">
      <c r="A634" s="17" t="s">
        <v>2437</v>
      </c>
      <c r="B634" s="6">
        <v>15.225</v>
      </c>
      <c r="C634" s="17" t="s">
        <v>2431</v>
      </c>
      <c r="D634" s="17" t="s">
        <v>1049</v>
      </c>
      <c r="E634" s="17" t="s">
        <v>2303</v>
      </c>
      <c r="F634" s="17" t="s">
        <v>2438</v>
      </c>
    </row>
    <row r="635" spans="1:6">
      <c r="A635" s="17" t="s">
        <v>2439</v>
      </c>
      <c r="B635" s="6">
        <v>15.226000000000001</v>
      </c>
      <c r="C635" s="17" t="s">
        <v>2414</v>
      </c>
      <c r="D635" s="17" t="s">
        <v>1061</v>
      </c>
      <c r="E635" s="17" t="s">
        <v>2303</v>
      </c>
      <c r="F635" s="17" t="s">
        <v>2440</v>
      </c>
    </row>
    <row r="636" spans="1:6">
      <c r="A636" s="17" t="s">
        <v>2441</v>
      </c>
      <c r="B636" s="6">
        <v>15.227</v>
      </c>
      <c r="C636" s="17" t="s">
        <v>2431</v>
      </c>
      <c r="D636" s="17" t="s">
        <v>1067</v>
      </c>
      <c r="E636" s="17" t="s">
        <v>2303</v>
      </c>
      <c r="F636" s="17" t="s">
        <v>2442</v>
      </c>
    </row>
    <row r="637" spans="1:6">
      <c r="A637" s="17" t="s">
        <v>2443</v>
      </c>
      <c r="B637" s="6">
        <v>15.228</v>
      </c>
      <c r="C637" s="17" t="s">
        <v>2431</v>
      </c>
      <c r="D637" s="17" t="s">
        <v>1067</v>
      </c>
      <c r="E637" s="17" t="s">
        <v>2303</v>
      </c>
      <c r="F637" s="17" t="s">
        <v>2444</v>
      </c>
    </row>
    <row r="638" spans="1:6">
      <c r="A638" s="17" t="s">
        <v>2445</v>
      </c>
      <c r="B638" s="6">
        <v>15.228999999999999</v>
      </c>
      <c r="C638" s="17" t="s">
        <v>2431</v>
      </c>
      <c r="D638" s="17" t="s">
        <v>929</v>
      </c>
      <c r="E638" s="17" t="s">
        <v>2303</v>
      </c>
      <c r="F638" s="17" t="s">
        <v>2446</v>
      </c>
    </row>
    <row r="639" spans="1:6">
      <c r="A639" s="17" t="s">
        <v>2447</v>
      </c>
      <c r="B639" s="6">
        <v>15.23</v>
      </c>
      <c r="C639" s="17" t="s">
        <v>2431</v>
      </c>
      <c r="D639" s="17" t="s">
        <v>1007</v>
      </c>
      <c r="E639" s="17" t="s">
        <v>2303</v>
      </c>
      <c r="F639" s="17" t="s">
        <v>2448</v>
      </c>
    </row>
    <row r="640" spans="1:6">
      <c r="A640" s="17" t="s">
        <v>2449</v>
      </c>
      <c r="B640" s="6">
        <v>15.231</v>
      </c>
      <c r="C640" s="17" t="s">
        <v>2431</v>
      </c>
      <c r="D640" s="17" t="s">
        <v>929</v>
      </c>
      <c r="E640" s="17" t="s">
        <v>2303</v>
      </c>
      <c r="F640" s="17" t="s">
        <v>2450</v>
      </c>
    </row>
    <row r="641" spans="1:6">
      <c r="A641" s="17" t="s">
        <v>2451</v>
      </c>
      <c r="B641" s="6">
        <v>15.231999999999999</v>
      </c>
      <c r="C641" s="17" t="s">
        <v>2431</v>
      </c>
      <c r="D641" s="17" t="s">
        <v>1007</v>
      </c>
      <c r="E641" s="17" t="s">
        <v>2303</v>
      </c>
      <c r="F641" s="17" t="s">
        <v>2452</v>
      </c>
    </row>
    <row r="642" spans="1:6">
      <c r="A642" s="17" t="s">
        <v>2453</v>
      </c>
      <c r="B642" s="6">
        <v>15.233000000000001</v>
      </c>
      <c r="C642" s="17" t="s">
        <v>2431</v>
      </c>
      <c r="D642" s="17" t="s">
        <v>1007</v>
      </c>
      <c r="E642" s="17" t="s">
        <v>2303</v>
      </c>
      <c r="F642" s="17" t="s">
        <v>2454</v>
      </c>
    </row>
    <row r="643" spans="1:6">
      <c r="A643" s="17" t="s">
        <v>2455</v>
      </c>
      <c r="B643" s="6">
        <v>15.234</v>
      </c>
      <c r="C643" s="17" t="s">
        <v>2431</v>
      </c>
      <c r="D643" s="17" t="s">
        <v>1007</v>
      </c>
      <c r="E643" s="17" t="s">
        <v>2303</v>
      </c>
      <c r="F643" s="17" t="s">
        <v>2456</v>
      </c>
    </row>
    <row r="644" spans="1:6">
      <c r="A644" s="17" t="s">
        <v>2457</v>
      </c>
      <c r="B644" s="6">
        <v>15.234999999999999</v>
      </c>
      <c r="C644" s="17" t="s">
        <v>2431</v>
      </c>
      <c r="D644" s="17" t="s">
        <v>1007</v>
      </c>
      <c r="E644" s="17" t="s">
        <v>2303</v>
      </c>
      <c r="F644" s="17" t="s">
        <v>2458</v>
      </c>
    </row>
    <row r="645" spans="1:6">
      <c r="A645" s="17" t="s">
        <v>2459</v>
      </c>
      <c r="B645" s="6">
        <v>15.236000000000001</v>
      </c>
      <c r="C645" s="17" t="s">
        <v>2431</v>
      </c>
      <c r="D645" s="17" t="s">
        <v>1007</v>
      </c>
      <c r="E645" s="17" t="s">
        <v>2303</v>
      </c>
      <c r="F645" s="17" t="s">
        <v>2460</v>
      </c>
    </row>
    <row r="646" spans="1:6">
      <c r="A646" s="17" t="s">
        <v>2461</v>
      </c>
      <c r="B646" s="6">
        <v>15.237</v>
      </c>
      <c r="C646" s="17" t="s">
        <v>2431</v>
      </c>
      <c r="D646" s="17" t="s">
        <v>1007</v>
      </c>
      <c r="E646" s="17" t="s">
        <v>2303</v>
      </c>
      <c r="F646" s="17" t="s">
        <v>2462</v>
      </c>
    </row>
    <row r="647" spans="1:6">
      <c r="A647" s="17" t="s">
        <v>2463</v>
      </c>
      <c r="B647" s="6">
        <v>15.238</v>
      </c>
      <c r="C647" s="17" t="s">
        <v>2431</v>
      </c>
      <c r="D647" s="17" t="s">
        <v>1007</v>
      </c>
      <c r="E647" s="17" t="s">
        <v>2303</v>
      </c>
      <c r="F647" s="17" t="s">
        <v>2464</v>
      </c>
    </row>
    <row r="648" spans="1:6">
      <c r="A648" s="17" t="s">
        <v>2465</v>
      </c>
      <c r="B648" s="6">
        <v>15.239000000000001</v>
      </c>
      <c r="C648" s="17" t="s">
        <v>2431</v>
      </c>
      <c r="D648" s="17" t="s">
        <v>1007</v>
      </c>
      <c r="E648" s="17" t="s">
        <v>2303</v>
      </c>
      <c r="F648" s="17" t="s">
        <v>2466</v>
      </c>
    </row>
    <row r="649" spans="1:6">
      <c r="A649" s="17" t="s">
        <v>2467</v>
      </c>
      <c r="B649" s="6">
        <v>15.24</v>
      </c>
      <c r="C649" s="17" t="s">
        <v>2431</v>
      </c>
      <c r="D649" s="17" t="s">
        <v>1007</v>
      </c>
      <c r="E649" s="17" t="s">
        <v>2303</v>
      </c>
      <c r="F649" s="17" t="s">
        <v>2468</v>
      </c>
    </row>
    <row r="650" spans="1:6">
      <c r="A650" s="17" t="s">
        <v>2469</v>
      </c>
      <c r="B650" s="6">
        <v>15.241</v>
      </c>
      <c r="C650" s="17" t="s">
        <v>2431</v>
      </c>
      <c r="D650" s="17" t="s">
        <v>2470</v>
      </c>
      <c r="E650" s="17" t="s">
        <v>2303</v>
      </c>
      <c r="F650" s="17" t="s">
        <v>2471</v>
      </c>
    </row>
    <row r="651" spans="1:6">
      <c r="A651" s="17" t="s">
        <v>2472</v>
      </c>
      <c r="B651" s="6">
        <v>15.242000000000001</v>
      </c>
      <c r="C651" s="17" t="s">
        <v>2431</v>
      </c>
      <c r="D651" s="17" t="s">
        <v>929</v>
      </c>
      <c r="E651" s="17" t="s">
        <v>2303</v>
      </c>
      <c r="F651" s="17" t="s">
        <v>2473</v>
      </c>
    </row>
    <row r="652" spans="1:6">
      <c r="A652" s="17" t="s">
        <v>2474</v>
      </c>
      <c r="B652" s="6">
        <v>15.25</v>
      </c>
      <c r="C652" s="17" t="s">
        <v>2475</v>
      </c>
      <c r="D652" s="17" t="s">
        <v>1179</v>
      </c>
      <c r="E652" s="17" t="s">
        <v>2303</v>
      </c>
      <c r="F652" s="17" t="s">
        <v>2476</v>
      </c>
    </row>
    <row r="653" spans="1:6">
      <c r="A653" s="17" t="s">
        <v>2477</v>
      </c>
      <c r="B653" s="6">
        <v>15.252000000000001</v>
      </c>
      <c r="C653" s="17" t="s">
        <v>2475</v>
      </c>
      <c r="D653" s="17" t="s">
        <v>1264</v>
      </c>
      <c r="E653" s="17" t="s">
        <v>2303</v>
      </c>
      <c r="F653" s="17" t="s">
        <v>2478</v>
      </c>
    </row>
    <row r="654" spans="1:6">
      <c r="A654" s="17" t="s">
        <v>2479</v>
      </c>
      <c r="B654" s="6">
        <v>15.253</v>
      </c>
      <c r="C654" s="17" t="s">
        <v>2475</v>
      </c>
      <c r="D654" s="17" t="s">
        <v>1061</v>
      </c>
      <c r="E654" s="17" t="s">
        <v>2303</v>
      </c>
      <c r="F654" s="17" t="s">
        <v>2480</v>
      </c>
    </row>
    <row r="655" spans="1:6">
      <c r="A655" s="17" t="s">
        <v>2481</v>
      </c>
      <c r="B655" s="6">
        <v>15.254</v>
      </c>
      <c r="C655" s="17" t="s">
        <v>2475</v>
      </c>
      <c r="D655" s="17" t="s">
        <v>1338</v>
      </c>
      <c r="E655" s="17" t="s">
        <v>2303</v>
      </c>
      <c r="F655" s="17" t="s">
        <v>2482</v>
      </c>
    </row>
    <row r="656" spans="1:6">
      <c r="A656" s="17" t="s">
        <v>2483</v>
      </c>
      <c r="B656" s="6">
        <v>15.255000000000001</v>
      </c>
      <c r="C656" s="17" t="s">
        <v>2475</v>
      </c>
      <c r="D656" s="17" t="s">
        <v>1193</v>
      </c>
      <c r="E656" s="17" t="s">
        <v>2303</v>
      </c>
      <c r="F656" s="17" t="s">
        <v>2484</v>
      </c>
    </row>
    <row r="657" spans="1:6">
      <c r="A657" s="17" t="s">
        <v>2485</v>
      </c>
      <c r="B657" s="6">
        <v>15.26</v>
      </c>
      <c r="C657" s="17" t="s">
        <v>2475</v>
      </c>
      <c r="D657" s="17" t="s">
        <v>2486</v>
      </c>
      <c r="E657" s="17" t="s">
        <v>2303</v>
      </c>
      <c r="F657" s="17" t="s">
        <v>2487</v>
      </c>
    </row>
    <row r="658" spans="1:6">
      <c r="A658" s="17" t="s">
        <v>2488</v>
      </c>
      <c r="B658" s="6">
        <v>15.406000000000001</v>
      </c>
      <c r="C658" s="17" t="s">
        <v>844</v>
      </c>
      <c r="D658" s="17" t="s">
        <v>1007</v>
      </c>
      <c r="E658" s="17" t="s">
        <v>2303</v>
      </c>
      <c r="F658" s="17" t="s">
        <v>2489</v>
      </c>
    </row>
    <row r="659" spans="1:6">
      <c r="A659" s="17" t="s">
        <v>2490</v>
      </c>
      <c r="B659" s="6">
        <v>15.407</v>
      </c>
      <c r="C659" s="17" t="s">
        <v>844</v>
      </c>
      <c r="D659" s="17" t="s">
        <v>1007</v>
      </c>
      <c r="E659" s="17" t="s">
        <v>2303</v>
      </c>
      <c r="F659" s="17" t="s">
        <v>2491</v>
      </c>
    </row>
    <row r="660" spans="1:6">
      <c r="A660" s="17" t="s">
        <v>2492</v>
      </c>
      <c r="B660" s="6">
        <v>15.407999999999999</v>
      </c>
      <c r="C660" s="17" t="s">
        <v>2493</v>
      </c>
      <c r="D660" s="17" t="s">
        <v>2494</v>
      </c>
      <c r="E660" s="17" t="s">
        <v>2303</v>
      </c>
      <c r="F660" s="17" t="s">
        <v>2495</v>
      </c>
    </row>
    <row r="661" spans="1:6">
      <c r="A661" s="17" t="s">
        <v>2496</v>
      </c>
      <c r="B661" s="6">
        <v>15.420999999999999</v>
      </c>
      <c r="C661" s="17" t="s">
        <v>2493</v>
      </c>
      <c r="D661" s="17" t="s">
        <v>1004</v>
      </c>
      <c r="E661" s="17" t="s">
        <v>2303</v>
      </c>
      <c r="F661" s="17" t="s">
        <v>2497</v>
      </c>
    </row>
    <row r="662" spans="1:6">
      <c r="A662" s="17" t="s">
        <v>2498</v>
      </c>
      <c r="B662" s="6">
        <v>15.422000000000001</v>
      </c>
      <c r="C662" s="17" t="s">
        <v>2493</v>
      </c>
      <c r="D662" s="17" t="s">
        <v>1004</v>
      </c>
      <c r="E662" s="17" t="s">
        <v>2303</v>
      </c>
      <c r="F662" s="17" t="s">
        <v>2499</v>
      </c>
    </row>
    <row r="663" spans="1:6">
      <c r="A663" s="17" t="s">
        <v>2500</v>
      </c>
      <c r="B663" s="6">
        <v>15.423</v>
      </c>
      <c r="C663" s="17" t="s">
        <v>2493</v>
      </c>
      <c r="D663" s="17" t="s">
        <v>1004</v>
      </c>
      <c r="E663" s="17" t="s">
        <v>2303</v>
      </c>
      <c r="F663" s="17" t="s">
        <v>2501</v>
      </c>
    </row>
    <row r="664" spans="1:6">
      <c r="A664" s="17" t="s">
        <v>2502</v>
      </c>
      <c r="B664" s="6">
        <v>15.423999999999999</v>
      </c>
      <c r="C664" s="17" t="s">
        <v>2493</v>
      </c>
      <c r="D664" s="17" t="s">
        <v>1004</v>
      </c>
      <c r="E664" s="17" t="s">
        <v>2303</v>
      </c>
      <c r="F664" s="17" t="s">
        <v>2503</v>
      </c>
    </row>
    <row r="665" spans="1:6">
      <c r="A665" s="17" t="s">
        <v>2504</v>
      </c>
      <c r="B665" s="6">
        <v>15.425000000000001</v>
      </c>
      <c r="C665" s="17" t="s">
        <v>2505</v>
      </c>
      <c r="D665" s="17" t="s">
        <v>1004</v>
      </c>
      <c r="E665" s="17" t="s">
        <v>2303</v>
      </c>
      <c r="F665" s="17" t="s">
        <v>2506</v>
      </c>
    </row>
    <row r="666" spans="1:6">
      <c r="A666" s="17" t="s">
        <v>2507</v>
      </c>
      <c r="B666" s="6">
        <v>15.427</v>
      </c>
      <c r="C666" s="17" t="s">
        <v>2414</v>
      </c>
      <c r="D666" s="17" t="s">
        <v>1007</v>
      </c>
      <c r="E666" s="17" t="s">
        <v>2303</v>
      </c>
      <c r="F666" s="17" t="s">
        <v>2508</v>
      </c>
    </row>
    <row r="667" spans="1:6">
      <c r="A667" s="17" t="s">
        <v>2509</v>
      </c>
      <c r="B667" s="6">
        <v>15.428000000000001</v>
      </c>
      <c r="C667" s="17" t="s">
        <v>2493</v>
      </c>
      <c r="D667" s="17" t="s">
        <v>1007</v>
      </c>
      <c r="E667" s="17" t="s">
        <v>2303</v>
      </c>
      <c r="F667" s="17" t="s">
        <v>2510</v>
      </c>
    </row>
    <row r="668" spans="1:6">
      <c r="A668" s="17" t="s">
        <v>2511</v>
      </c>
      <c r="B668" s="6">
        <v>15.429</v>
      </c>
      <c r="C668" s="17" t="s">
        <v>2414</v>
      </c>
      <c r="D668" s="17" t="s">
        <v>2512</v>
      </c>
      <c r="E668" s="17" t="s">
        <v>2303</v>
      </c>
      <c r="F668" s="17" t="s">
        <v>2513</v>
      </c>
    </row>
    <row r="669" spans="1:6">
      <c r="A669" s="17" t="s">
        <v>2514</v>
      </c>
      <c r="B669" s="6">
        <v>15.43</v>
      </c>
      <c r="C669" s="17" t="s">
        <v>2414</v>
      </c>
      <c r="D669" s="17" t="s">
        <v>2512</v>
      </c>
      <c r="E669" s="17" t="s">
        <v>2303</v>
      </c>
      <c r="F669" s="17" t="s">
        <v>2515</v>
      </c>
    </row>
    <row r="670" spans="1:6">
      <c r="A670" s="17" t="s">
        <v>2516</v>
      </c>
      <c r="B670" s="6">
        <v>15.430999999999999</v>
      </c>
      <c r="C670" s="17" t="s">
        <v>2414</v>
      </c>
      <c r="D670" s="17" t="s">
        <v>2512</v>
      </c>
      <c r="E670" s="17" t="s">
        <v>2303</v>
      </c>
      <c r="F670" s="17" t="s">
        <v>2517</v>
      </c>
    </row>
    <row r="671" spans="1:6">
      <c r="A671" s="17" t="s">
        <v>2518</v>
      </c>
      <c r="B671" s="6">
        <v>15.432</v>
      </c>
      <c r="C671" s="17" t="s">
        <v>2414</v>
      </c>
      <c r="D671" s="17" t="s">
        <v>2512</v>
      </c>
      <c r="E671" s="17" t="s">
        <v>2303</v>
      </c>
      <c r="F671" s="17" t="s">
        <v>2519</v>
      </c>
    </row>
    <row r="672" spans="1:6">
      <c r="A672" s="17" t="s">
        <v>2520</v>
      </c>
      <c r="B672" s="6">
        <v>15.433</v>
      </c>
      <c r="C672" s="17" t="s">
        <v>2414</v>
      </c>
      <c r="D672" s="17" t="s">
        <v>2512</v>
      </c>
      <c r="E672" s="17" t="s">
        <v>2303</v>
      </c>
      <c r="F672" s="17" t="s">
        <v>2521</v>
      </c>
    </row>
    <row r="673" spans="1:6">
      <c r="A673" s="17" t="s">
        <v>2522</v>
      </c>
      <c r="B673" s="6">
        <v>15.433999999999999</v>
      </c>
      <c r="C673" s="17" t="s">
        <v>2414</v>
      </c>
      <c r="D673" s="17" t="s">
        <v>2512</v>
      </c>
      <c r="E673" s="17" t="s">
        <v>2303</v>
      </c>
      <c r="F673" s="17" t="s">
        <v>2523</v>
      </c>
    </row>
    <row r="674" spans="1:6">
      <c r="A674" s="17" t="s">
        <v>2524</v>
      </c>
      <c r="B674" s="6">
        <v>15.435</v>
      </c>
      <c r="C674" s="17" t="s">
        <v>2414</v>
      </c>
      <c r="D674" s="17" t="s">
        <v>2512</v>
      </c>
      <c r="E674" s="17" t="s">
        <v>2303</v>
      </c>
      <c r="F674" s="17" t="s">
        <v>2525</v>
      </c>
    </row>
    <row r="675" spans="1:6">
      <c r="A675" s="17" t="s">
        <v>2526</v>
      </c>
      <c r="B675" s="6">
        <v>15.436</v>
      </c>
      <c r="C675" s="17" t="s">
        <v>2414</v>
      </c>
      <c r="D675" s="17" t="s">
        <v>1886</v>
      </c>
      <c r="E675" s="17" t="s">
        <v>2303</v>
      </c>
      <c r="F675" s="17" t="s">
        <v>2527</v>
      </c>
    </row>
    <row r="676" spans="1:6">
      <c r="A676" s="17" t="s">
        <v>2528</v>
      </c>
      <c r="B676" s="6">
        <v>15.436999999999999</v>
      </c>
      <c r="C676" s="17" t="s">
        <v>2414</v>
      </c>
      <c r="D676" s="17" t="s">
        <v>1886</v>
      </c>
      <c r="E676" s="17" t="s">
        <v>2303</v>
      </c>
      <c r="F676" s="17" t="s">
        <v>2529</v>
      </c>
    </row>
    <row r="677" spans="1:6">
      <c r="A677" s="17" t="s">
        <v>2530</v>
      </c>
      <c r="B677" s="6">
        <v>15.438000000000001</v>
      </c>
      <c r="C677" s="17" t="s">
        <v>2414</v>
      </c>
      <c r="D677" s="17" t="s">
        <v>1886</v>
      </c>
      <c r="E677" s="17" t="s">
        <v>2303</v>
      </c>
      <c r="F677" s="17" t="s">
        <v>2531</v>
      </c>
    </row>
    <row r="678" spans="1:6">
      <c r="A678" s="17" t="s">
        <v>2532</v>
      </c>
      <c r="B678" s="6">
        <v>15.439</v>
      </c>
      <c r="C678" s="17" t="s">
        <v>2414</v>
      </c>
      <c r="D678" s="17" t="s">
        <v>1886</v>
      </c>
      <c r="E678" s="17" t="s">
        <v>2303</v>
      </c>
      <c r="F678" s="17" t="s">
        <v>2533</v>
      </c>
    </row>
    <row r="679" spans="1:6">
      <c r="A679" s="17" t="s">
        <v>2534</v>
      </c>
      <c r="B679" s="6">
        <v>15.44</v>
      </c>
      <c r="C679" s="17" t="s">
        <v>2414</v>
      </c>
      <c r="D679" s="17" t="s">
        <v>1886</v>
      </c>
      <c r="E679" s="17" t="s">
        <v>2303</v>
      </c>
      <c r="F679" s="17" t="s">
        <v>2535</v>
      </c>
    </row>
    <row r="680" spans="1:6">
      <c r="A680" s="17" t="s">
        <v>2536</v>
      </c>
      <c r="B680" s="6">
        <v>15.441000000000001</v>
      </c>
      <c r="C680" s="17" t="s">
        <v>2537</v>
      </c>
      <c r="D680" s="17" t="s">
        <v>2538</v>
      </c>
      <c r="E680" s="17" t="s">
        <v>2303</v>
      </c>
      <c r="F680" s="17" t="s">
        <v>2539</v>
      </c>
    </row>
    <row r="681" spans="1:6">
      <c r="A681" s="17" t="s">
        <v>2540</v>
      </c>
      <c r="B681" s="6">
        <v>15.442</v>
      </c>
      <c r="C681" s="17" t="s">
        <v>2537</v>
      </c>
      <c r="D681" s="17" t="s">
        <v>2486</v>
      </c>
      <c r="E681" s="17" t="s">
        <v>2303</v>
      </c>
      <c r="F681" s="17" t="s">
        <v>2541</v>
      </c>
    </row>
    <row r="682" spans="1:6">
      <c r="A682" s="17" t="s">
        <v>2542</v>
      </c>
      <c r="B682" s="6">
        <v>15.504</v>
      </c>
      <c r="C682" s="17" t="s">
        <v>836</v>
      </c>
      <c r="D682" s="17" t="s">
        <v>1176</v>
      </c>
      <c r="E682" s="17" t="s">
        <v>2303</v>
      </c>
      <c r="F682" s="17" t="s">
        <v>2543</v>
      </c>
    </row>
    <row r="683" spans="1:6">
      <c r="A683" s="17" t="s">
        <v>2544</v>
      </c>
      <c r="B683" s="6">
        <v>15.506</v>
      </c>
      <c r="C683" s="17" t="s">
        <v>836</v>
      </c>
      <c r="D683" s="17" t="s">
        <v>1061</v>
      </c>
      <c r="E683" s="17" t="s">
        <v>2303</v>
      </c>
      <c r="F683" s="17" t="s">
        <v>2545</v>
      </c>
    </row>
    <row r="684" spans="1:6">
      <c r="A684" s="17" t="s">
        <v>2546</v>
      </c>
      <c r="B684" s="6">
        <v>15.507</v>
      </c>
      <c r="C684" s="17" t="s">
        <v>836</v>
      </c>
      <c r="D684" s="17" t="s">
        <v>926</v>
      </c>
      <c r="E684" s="17" t="s">
        <v>2303</v>
      </c>
      <c r="F684" s="17" t="s">
        <v>2547</v>
      </c>
    </row>
    <row r="685" spans="1:6">
      <c r="A685" s="17" t="s">
        <v>2548</v>
      </c>
      <c r="B685" s="6">
        <v>15.507999999999999</v>
      </c>
      <c r="C685" s="17" t="s">
        <v>836</v>
      </c>
      <c r="D685" s="17" t="s">
        <v>926</v>
      </c>
      <c r="E685" s="17" t="s">
        <v>2303</v>
      </c>
      <c r="F685" s="17" t="s">
        <v>2549</v>
      </c>
    </row>
    <row r="686" spans="1:6">
      <c r="A686" s="17" t="s">
        <v>2550</v>
      </c>
      <c r="B686" s="6">
        <v>15.509</v>
      </c>
      <c r="C686" s="17" t="s">
        <v>836</v>
      </c>
      <c r="D686" s="17" t="s">
        <v>1193</v>
      </c>
      <c r="E686" s="17" t="s">
        <v>2303</v>
      </c>
      <c r="F686" s="17" t="s">
        <v>2551</v>
      </c>
    </row>
    <row r="687" spans="1:6">
      <c r="A687" s="17" t="s">
        <v>2552</v>
      </c>
      <c r="B687" s="6">
        <v>15.51</v>
      </c>
      <c r="C687" s="17" t="s">
        <v>836</v>
      </c>
      <c r="D687" s="17" t="s">
        <v>1193</v>
      </c>
      <c r="E687" s="17" t="s">
        <v>2303</v>
      </c>
      <c r="F687" s="17" t="s">
        <v>2553</v>
      </c>
    </row>
    <row r="688" spans="1:6">
      <c r="A688" s="17" t="s">
        <v>2554</v>
      </c>
      <c r="B688" s="6">
        <v>15.510999999999999</v>
      </c>
      <c r="C688" s="17" t="s">
        <v>836</v>
      </c>
      <c r="D688" s="17" t="s">
        <v>1193</v>
      </c>
      <c r="E688" s="17" t="s">
        <v>2303</v>
      </c>
      <c r="F688" s="17" t="s">
        <v>2555</v>
      </c>
    </row>
    <row r="689" spans="1:6">
      <c r="A689" s="17" t="s">
        <v>2556</v>
      </c>
      <c r="B689" s="6">
        <v>15.512</v>
      </c>
      <c r="C689" s="17" t="s">
        <v>836</v>
      </c>
      <c r="D689" s="17" t="s">
        <v>1193</v>
      </c>
      <c r="E689" s="17" t="s">
        <v>2303</v>
      </c>
      <c r="F689" s="17" t="s">
        <v>2557</v>
      </c>
    </row>
    <row r="690" spans="1:6">
      <c r="A690" s="17" t="s">
        <v>2558</v>
      </c>
      <c r="B690" s="6">
        <v>15.513999999999999</v>
      </c>
      <c r="C690" s="17" t="s">
        <v>836</v>
      </c>
      <c r="D690" s="17" t="s">
        <v>1193</v>
      </c>
      <c r="E690" s="17" t="s">
        <v>2303</v>
      </c>
      <c r="F690" s="17" t="s">
        <v>2559</v>
      </c>
    </row>
    <row r="691" spans="1:6">
      <c r="A691" s="17" t="s">
        <v>2560</v>
      </c>
      <c r="B691" s="6">
        <v>15.516</v>
      </c>
      <c r="C691" s="17" t="s">
        <v>836</v>
      </c>
      <c r="D691" s="17" t="s">
        <v>1193</v>
      </c>
      <c r="E691" s="17" t="s">
        <v>2303</v>
      </c>
      <c r="F691" s="17" t="s">
        <v>2561</v>
      </c>
    </row>
    <row r="692" spans="1:6">
      <c r="A692" s="17" t="s">
        <v>837</v>
      </c>
      <c r="B692" s="6">
        <v>15.516999999999999</v>
      </c>
      <c r="C692" s="17" t="s">
        <v>836</v>
      </c>
      <c r="D692" s="17" t="s">
        <v>1193</v>
      </c>
      <c r="E692" s="17" t="s">
        <v>2303</v>
      </c>
      <c r="F692" s="17" t="s">
        <v>2562</v>
      </c>
    </row>
    <row r="693" spans="1:6">
      <c r="A693" s="17" t="s">
        <v>2563</v>
      </c>
      <c r="B693" s="6">
        <v>15.518000000000001</v>
      </c>
      <c r="C693" s="17" t="s">
        <v>836</v>
      </c>
      <c r="D693" s="17" t="s">
        <v>1193</v>
      </c>
      <c r="E693" s="17" t="s">
        <v>2303</v>
      </c>
      <c r="F693" s="17" t="s">
        <v>2564</v>
      </c>
    </row>
    <row r="694" spans="1:6">
      <c r="A694" s="17" t="s">
        <v>2565</v>
      </c>
      <c r="B694" s="6">
        <v>15.519</v>
      </c>
      <c r="C694" s="17" t="s">
        <v>836</v>
      </c>
      <c r="D694" s="17" t="s">
        <v>1193</v>
      </c>
      <c r="E694" s="17" t="s">
        <v>2303</v>
      </c>
      <c r="F694" s="17" t="s">
        <v>2566</v>
      </c>
    </row>
    <row r="695" spans="1:6">
      <c r="A695" s="17" t="s">
        <v>2567</v>
      </c>
      <c r="B695" s="6">
        <v>15.52</v>
      </c>
      <c r="C695" s="17" t="s">
        <v>836</v>
      </c>
      <c r="D695" s="17" t="s">
        <v>1193</v>
      </c>
      <c r="E695" s="17" t="s">
        <v>2303</v>
      </c>
      <c r="F695" s="17" t="s">
        <v>2568</v>
      </c>
    </row>
    <row r="696" spans="1:6">
      <c r="A696" s="17" t="s">
        <v>2569</v>
      </c>
      <c r="B696" s="6">
        <v>15.521000000000001</v>
      </c>
      <c r="C696" s="17" t="s">
        <v>836</v>
      </c>
      <c r="D696" s="17" t="s">
        <v>1193</v>
      </c>
      <c r="E696" s="17" t="s">
        <v>2303</v>
      </c>
      <c r="F696" s="17" t="s">
        <v>2570</v>
      </c>
    </row>
    <row r="697" spans="1:6">
      <c r="A697" s="17" t="s">
        <v>2571</v>
      </c>
      <c r="B697" s="6">
        <v>15.522</v>
      </c>
      <c r="C697" s="17" t="s">
        <v>836</v>
      </c>
      <c r="D697" s="17" t="s">
        <v>1193</v>
      </c>
      <c r="E697" s="17" t="s">
        <v>2303</v>
      </c>
      <c r="F697" s="17" t="s">
        <v>2572</v>
      </c>
    </row>
    <row r="698" spans="1:6">
      <c r="A698" s="17" t="s">
        <v>2573</v>
      </c>
      <c r="B698" s="6">
        <v>15.523999999999999</v>
      </c>
      <c r="C698" s="17" t="s">
        <v>836</v>
      </c>
      <c r="D698" s="17" t="s">
        <v>1007</v>
      </c>
      <c r="E698" s="17" t="s">
        <v>2303</v>
      </c>
      <c r="F698" s="17" t="s">
        <v>2574</v>
      </c>
    </row>
    <row r="699" spans="1:6">
      <c r="A699" s="17" t="s">
        <v>2575</v>
      </c>
      <c r="B699" s="6">
        <v>15.525</v>
      </c>
      <c r="C699" s="17" t="s">
        <v>836</v>
      </c>
      <c r="D699" s="17" t="s">
        <v>1007</v>
      </c>
      <c r="E699" s="17" t="s">
        <v>2303</v>
      </c>
      <c r="F699" s="17" t="s">
        <v>2576</v>
      </c>
    </row>
    <row r="700" spans="1:6">
      <c r="A700" s="17" t="s">
        <v>2577</v>
      </c>
      <c r="B700" s="6">
        <v>15.526</v>
      </c>
      <c r="C700" s="17" t="s">
        <v>836</v>
      </c>
      <c r="D700" s="17" t="s">
        <v>1193</v>
      </c>
      <c r="E700" s="17" t="s">
        <v>2303</v>
      </c>
      <c r="F700" s="17" t="s">
        <v>2578</v>
      </c>
    </row>
    <row r="701" spans="1:6">
      <c r="A701" s="17" t="s">
        <v>2579</v>
      </c>
      <c r="B701" s="6">
        <v>15.526999999999999</v>
      </c>
      <c r="C701" s="17" t="s">
        <v>836</v>
      </c>
      <c r="D701" s="17" t="s">
        <v>1193</v>
      </c>
      <c r="E701" s="17" t="s">
        <v>2303</v>
      </c>
      <c r="F701" s="17" t="s">
        <v>2580</v>
      </c>
    </row>
    <row r="702" spans="1:6">
      <c r="A702" s="17" t="s">
        <v>2581</v>
      </c>
      <c r="B702" s="6">
        <v>15.529</v>
      </c>
      <c r="C702" s="17" t="s">
        <v>836</v>
      </c>
      <c r="D702" s="17" t="s">
        <v>1193</v>
      </c>
      <c r="E702" s="17" t="s">
        <v>2303</v>
      </c>
      <c r="F702" s="17" t="s">
        <v>2582</v>
      </c>
    </row>
    <row r="703" spans="1:6">
      <c r="A703" s="17" t="s">
        <v>2583</v>
      </c>
      <c r="B703" s="6">
        <v>15.53</v>
      </c>
      <c r="C703" s="17" t="s">
        <v>836</v>
      </c>
      <c r="D703" s="17" t="s">
        <v>1193</v>
      </c>
      <c r="E703" s="17" t="s">
        <v>2303</v>
      </c>
      <c r="F703" s="17" t="s">
        <v>2584</v>
      </c>
    </row>
    <row r="704" spans="1:6">
      <c r="A704" s="17" t="s">
        <v>2585</v>
      </c>
      <c r="B704" s="6">
        <v>15.531000000000001</v>
      </c>
      <c r="C704" s="17" t="s">
        <v>836</v>
      </c>
      <c r="D704" s="17" t="s">
        <v>1193</v>
      </c>
      <c r="E704" s="17" t="s">
        <v>2303</v>
      </c>
      <c r="F704" s="17" t="s">
        <v>2586</v>
      </c>
    </row>
    <row r="705" spans="1:6">
      <c r="A705" s="17" t="s">
        <v>2587</v>
      </c>
      <c r="B705" s="6">
        <v>15.532</v>
      </c>
      <c r="C705" s="17" t="s">
        <v>836</v>
      </c>
      <c r="D705" s="17" t="s">
        <v>1193</v>
      </c>
      <c r="E705" s="17" t="s">
        <v>2303</v>
      </c>
      <c r="F705" s="17" t="s">
        <v>2588</v>
      </c>
    </row>
    <row r="706" spans="1:6">
      <c r="A706" s="17" t="s">
        <v>2589</v>
      </c>
      <c r="B706" s="6">
        <v>15.532999999999999</v>
      </c>
      <c r="C706" s="17" t="s">
        <v>836</v>
      </c>
      <c r="D706" s="17" t="s">
        <v>1193</v>
      </c>
      <c r="E706" s="17" t="s">
        <v>2303</v>
      </c>
      <c r="F706" s="17" t="s">
        <v>2590</v>
      </c>
    </row>
    <row r="707" spans="1:6">
      <c r="A707" s="17" t="s">
        <v>2591</v>
      </c>
      <c r="B707" s="6">
        <v>15.534000000000001</v>
      </c>
      <c r="C707" s="17" t="s">
        <v>836</v>
      </c>
      <c r="D707" s="17" t="s">
        <v>1007</v>
      </c>
      <c r="E707" s="17" t="s">
        <v>2303</v>
      </c>
      <c r="F707" s="17" t="s">
        <v>2592</v>
      </c>
    </row>
    <row r="708" spans="1:6">
      <c r="A708" s="17" t="s">
        <v>2593</v>
      </c>
      <c r="B708" s="6">
        <v>15.535</v>
      </c>
      <c r="C708" s="17" t="s">
        <v>2414</v>
      </c>
      <c r="D708" s="17" t="s">
        <v>1744</v>
      </c>
      <c r="E708" s="17" t="s">
        <v>2303</v>
      </c>
      <c r="F708" s="17" t="s">
        <v>2594</v>
      </c>
    </row>
    <row r="709" spans="1:6">
      <c r="A709" s="17" t="s">
        <v>2595</v>
      </c>
      <c r="B709" s="6">
        <v>15.537000000000001</v>
      </c>
      <c r="C709" s="17" t="s">
        <v>836</v>
      </c>
      <c r="D709" s="17" t="s">
        <v>1744</v>
      </c>
      <c r="E709" s="17" t="s">
        <v>2303</v>
      </c>
      <c r="F709" s="17" t="s">
        <v>2596</v>
      </c>
    </row>
    <row r="710" spans="1:6">
      <c r="A710" s="17" t="s">
        <v>838</v>
      </c>
      <c r="B710" s="6">
        <v>15.538</v>
      </c>
      <c r="C710" s="17" t="s">
        <v>836</v>
      </c>
      <c r="D710" s="17" t="s">
        <v>1744</v>
      </c>
      <c r="E710" s="17" t="s">
        <v>2303</v>
      </c>
      <c r="F710" s="17" t="s">
        <v>2597</v>
      </c>
    </row>
    <row r="711" spans="1:6">
      <c r="A711" s="17" t="s">
        <v>2598</v>
      </c>
      <c r="B711" s="6">
        <v>15.539</v>
      </c>
      <c r="C711" s="17" t="s">
        <v>836</v>
      </c>
      <c r="D711" s="17" t="s">
        <v>1949</v>
      </c>
      <c r="E711" s="17" t="s">
        <v>2303</v>
      </c>
      <c r="F711" s="17" t="s">
        <v>2599</v>
      </c>
    </row>
    <row r="712" spans="1:6">
      <c r="A712" s="17" t="s">
        <v>2600</v>
      </c>
      <c r="B712" s="6">
        <v>15.54</v>
      </c>
      <c r="C712" s="17" t="s">
        <v>836</v>
      </c>
      <c r="D712" s="17" t="s">
        <v>2601</v>
      </c>
      <c r="E712" s="17" t="s">
        <v>2303</v>
      </c>
      <c r="F712" s="17" t="s">
        <v>2602</v>
      </c>
    </row>
    <row r="713" spans="1:6">
      <c r="A713" s="17" t="s">
        <v>2603</v>
      </c>
      <c r="B713" s="6">
        <v>15.541</v>
      </c>
      <c r="C713" s="17" t="s">
        <v>836</v>
      </c>
      <c r="D713" s="17" t="s">
        <v>1949</v>
      </c>
      <c r="E713" s="17" t="s">
        <v>2303</v>
      </c>
      <c r="F713" s="17" t="s">
        <v>2604</v>
      </c>
    </row>
    <row r="714" spans="1:6">
      <c r="A714" s="17" t="s">
        <v>2605</v>
      </c>
      <c r="B714" s="6">
        <v>15.542</v>
      </c>
      <c r="C714" s="17" t="s">
        <v>836</v>
      </c>
      <c r="D714" s="17" t="s">
        <v>2606</v>
      </c>
      <c r="E714" s="17" t="s">
        <v>2303</v>
      </c>
      <c r="F714" s="17" t="s">
        <v>2607</v>
      </c>
    </row>
    <row r="715" spans="1:6">
      <c r="A715" s="17" t="s">
        <v>2608</v>
      </c>
      <c r="B715" s="6">
        <v>15.542999999999999</v>
      </c>
      <c r="C715" s="17" t="s">
        <v>836</v>
      </c>
      <c r="D715" s="17" t="s">
        <v>2606</v>
      </c>
      <c r="E715" s="17" t="s">
        <v>2303</v>
      </c>
      <c r="F715" s="17" t="s">
        <v>2609</v>
      </c>
    </row>
    <row r="716" spans="1:6">
      <c r="A716" s="17" t="s">
        <v>2610</v>
      </c>
      <c r="B716" s="6">
        <v>15.544</v>
      </c>
      <c r="C716" s="17" t="s">
        <v>836</v>
      </c>
      <c r="D716" s="17" t="s">
        <v>2611</v>
      </c>
      <c r="E716" s="17" t="s">
        <v>2303</v>
      </c>
      <c r="F716" s="17" t="s">
        <v>2612</v>
      </c>
    </row>
    <row r="717" spans="1:6">
      <c r="A717" s="17" t="s">
        <v>2613</v>
      </c>
      <c r="B717" s="6">
        <v>15.545</v>
      </c>
      <c r="C717" s="17" t="s">
        <v>836</v>
      </c>
      <c r="D717" s="17" t="s">
        <v>2611</v>
      </c>
      <c r="E717" s="17" t="s">
        <v>2303</v>
      </c>
      <c r="F717" s="17" t="s">
        <v>2614</v>
      </c>
    </row>
    <row r="718" spans="1:6">
      <c r="A718" s="17" t="s">
        <v>2615</v>
      </c>
      <c r="B718" s="6">
        <v>15.545999999999999</v>
      </c>
      <c r="C718" s="17" t="s">
        <v>836</v>
      </c>
      <c r="D718" s="17" t="s">
        <v>2611</v>
      </c>
      <c r="E718" s="17" t="s">
        <v>2303</v>
      </c>
      <c r="F718" s="17" t="s">
        <v>2616</v>
      </c>
    </row>
    <row r="719" spans="1:6">
      <c r="A719" s="17" t="s">
        <v>2617</v>
      </c>
      <c r="B719" s="6">
        <v>15.548</v>
      </c>
      <c r="C719" s="17" t="s">
        <v>836</v>
      </c>
      <c r="D719" s="17" t="s">
        <v>2618</v>
      </c>
      <c r="E719" s="17" t="s">
        <v>2303</v>
      </c>
      <c r="F719" s="17" t="s">
        <v>2619</v>
      </c>
    </row>
    <row r="720" spans="1:6">
      <c r="A720" s="17" t="s">
        <v>2620</v>
      </c>
      <c r="B720" s="6">
        <v>15.548999999999999</v>
      </c>
      <c r="C720" s="17" t="s">
        <v>836</v>
      </c>
      <c r="D720" s="17" t="s">
        <v>2618</v>
      </c>
      <c r="E720" s="17" t="s">
        <v>2303</v>
      </c>
      <c r="F720" s="17" t="s">
        <v>2621</v>
      </c>
    </row>
    <row r="721" spans="1:6">
      <c r="A721" s="17" t="s">
        <v>2622</v>
      </c>
      <c r="B721" s="6">
        <v>15.55</v>
      </c>
      <c r="C721" s="17" t="s">
        <v>836</v>
      </c>
      <c r="D721" s="17" t="s">
        <v>2618</v>
      </c>
      <c r="E721" s="17" t="s">
        <v>2303</v>
      </c>
      <c r="F721" s="17" t="s">
        <v>2623</v>
      </c>
    </row>
    <row r="722" spans="1:6">
      <c r="A722" s="17" t="s">
        <v>2624</v>
      </c>
      <c r="B722" s="6">
        <v>15.551</v>
      </c>
      <c r="C722" s="17" t="s">
        <v>836</v>
      </c>
      <c r="D722" s="17" t="s">
        <v>2406</v>
      </c>
      <c r="E722" s="17" t="s">
        <v>2303</v>
      </c>
      <c r="F722" s="17" t="s">
        <v>2625</v>
      </c>
    </row>
    <row r="723" spans="1:6">
      <c r="A723" s="17" t="s">
        <v>2626</v>
      </c>
      <c r="B723" s="6">
        <v>15.552</v>
      </c>
      <c r="C723" s="17" t="s">
        <v>836</v>
      </c>
      <c r="D723" s="17" t="s">
        <v>2627</v>
      </c>
      <c r="E723" s="17" t="s">
        <v>2303</v>
      </c>
      <c r="F723" s="17" t="s">
        <v>2628</v>
      </c>
    </row>
    <row r="724" spans="1:6">
      <c r="A724" s="17" t="s">
        <v>2629</v>
      </c>
      <c r="B724" s="6">
        <v>15.553000000000001</v>
      </c>
      <c r="C724" s="17" t="s">
        <v>836</v>
      </c>
      <c r="D724" s="17" t="s">
        <v>2630</v>
      </c>
      <c r="E724" s="17" t="s">
        <v>2303</v>
      </c>
      <c r="F724" s="17" t="s">
        <v>2631</v>
      </c>
    </row>
    <row r="725" spans="1:6">
      <c r="A725" s="17" t="s">
        <v>2632</v>
      </c>
      <c r="B725" s="6">
        <v>15.554</v>
      </c>
      <c r="C725" s="17" t="s">
        <v>836</v>
      </c>
      <c r="D725" s="17" t="s">
        <v>2633</v>
      </c>
      <c r="E725" s="17" t="s">
        <v>2303</v>
      </c>
      <c r="F725" s="17" t="s">
        <v>2634</v>
      </c>
    </row>
    <row r="726" spans="1:6">
      <c r="A726" s="17" t="s">
        <v>2635</v>
      </c>
      <c r="B726" s="6">
        <v>15.555</v>
      </c>
      <c r="C726" s="17" t="s">
        <v>836</v>
      </c>
      <c r="D726" s="17" t="s">
        <v>2633</v>
      </c>
      <c r="E726" s="17" t="s">
        <v>2303</v>
      </c>
      <c r="F726" s="17" t="s">
        <v>2636</v>
      </c>
    </row>
    <row r="727" spans="1:6">
      <c r="A727" s="17" t="s">
        <v>2637</v>
      </c>
      <c r="B727" s="6">
        <v>15.555999999999999</v>
      </c>
      <c r="C727" s="17" t="s">
        <v>836</v>
      </c>
      <c r="D727" s="17" t="s">
        <v>2633</v>
      </c>
      <c r="E727" s="17" t="s">
        <v>2303</v>
      </c>
      <c r="F727" s="17" t="s">
        <v>2638</v>
      </c>
    </row>
    <row r="728" spans="1:6">
      <c r="A728" s="17" t="s">
        <v>2639</v>
      </c>
      <c r="B728" s="6">
        <v>15.557</v>
      </c>
      <c r="C728" s="17" t="s">
        <v>836</v>
      </c>
      <c r="D728" s="17" t="s">
        <v>2633</v>
      </c>
      <c r="E728" s="17" t="s">
        <v>2303</v>
      </c>
      <c r="F728" s="17" t="s">
        <v>2640</v>
      </c>
    </row>
    <row r="729" spans="1:6">
      <c r="A729" s="17" t="s">
        <v>2641</v>
      </c>
      <c r="B729" s="6">
        <v>15.558</v>
      </c>
      <c r="C729" s="17" t="s">
        <v>836</v>
      </c>
      <c r="D729" s="17" t="s">
        <v>2642</v>
      </c>
      <c r="E729" s="17" t="s">
        <v>2303</v>
      </c>
      <c r="F729" s="17" t="s">
        <v>2643</v>
      </c>
    </row>
    <row r="730" spans="1:6">
      <c r="A730" s="17" t="s">
        <v>2644</v>
      </c>
      <c r="B730" s="6">
        <v>15.558999999999999</v>
      </c>
      <c r="C730" s="17" t="s">
        <v>836</v>
      </c>
      <c r="D730" s="17" t="s">
        <v>2642</v>
      </c>
      <c r="E730" s="17" t="s">
        <v>2303</v>
      </c>
      <c r="F730" s="17" t="s">
        <v>2645</v>
      </c>
    </row>
    <row r="731" spans="1:6">
      <c r="A731" s="17" t="s">
        <v>2646</v>
      </c>
      <c r="B731" s="6">
        <v>15.56</v>
      </c>
      <c r="C731" s="17" t="s">
        <v>836</v>
      </c>
      <c r="D731" s="17" t="s">
        <v>2642</v>
      </c>
      <c r="E731" s="17" t="s">
        <v>2303</v>
      </c>
      <c r="F731" s="17" t="s">
        <v>2647</v>
      </c>
    </row>
    <row r="732" spans="1:6">
      <c r="A732" s="17" t="s">
        <v>2648</v>
      </c>
      <c r="B732" s="6">
        <v>15.561</v>
      </c>
      <c r="C732" s="17" t="s">
        <v>836</v>
      </c>
      <c r="D732" s="17" t="s">
        <v>2642</v>
      </c>
      <c r="E732" s="17" t="s">
        <v>2303</v>
      </c>
      <c r="F732" s="17" t="s">
        <v>2649</v>
      </c>
    </row>
    <row r="733" spans="1:6">
      <c r="A733" s="17" t="s">
        <v>2650</v>
      </c>
      <c r="B733" s="6">
        <v>15.561999999999999</v>
      </c>
      <c r="C733" s="17" t="s">
        <v>836</v>
      </c>
      <c r="D733" s="17" t="s">
        <v>2651</v>
      </c>
      <c r="E733" s="17" t="s">
        <v>2303</v>
      </c>
      <c r="F733" s="17" t="s">
        <v>2652</v>
      </c>
    </row>
    <row r="734" spans="1:6">
      <c r="A734" s="17" t="s">
        <v>2653</v>
      </c>
      <c r="B734" s="6">
        <v>15.563000000000001</v>
      </c>
      <c r="C734" s="17" t="s">
        <v>836</v>
      </c>
      <c r="D734" s="17" t="s">
        <v>2654</v>
      </c>
      <c r="E734" s="17" t="s">
        <v>2303</v>
      </c>
      <c r="F734" s="17" t="s">
        <v>2655</v>
      </c>
    </row>
    <row r="735" spans="1:6">
      <c r="A735" s="17" t="s">
        <v>2656</v>
      </c>
      <c r="B735" s="6">
        <v>15.564</v>
      </c>
      <c r="C735" s="17" t="s">
        <v>836</v>
      </c>
      <c r="D735" s="17" t="s">
        <v>2654</v>
      </c>
      <c r="E735" s="17" t="s">
        <v>2303</v>
      </c>
      <c r="F735" s="17" t="s">
        <v>2657</v>
      </c>
    </row>
    <row r="736" spans="1:6">
      <c r="A736" s="17" t="s">
        <v>2658</v>
      </c>
      <c r="B736" s="6">
        <v>15.605</v>
      </c>
      <c r="C736" s="17" t="s">
        <v>839</v>
      </c>
      <c r="D736" s="17" t="s">
        <v>913</v>
      </c>
      <c r="E736" s="17" t="s">
        <v>2303</v>
      </c>
      <c r="F736" s="17" t="s">
        <v>2659</v>
      </c>
    </row>
    <row r="737" spans="1:6">
      <c r="A737" s="17" t="s">
        <v>2660</v>
      </c>
      <c r="B737" s="6">
        <v>15.608000000000001</v>
      </c>
      <c r="C737" s="17" t="s">
        <v>839</v>
      </c>
      <c r="D737" s="17" t="s">
        <v>893</v>
      </c>
      <c r="E737" s="17" t="s">
        <v>2303</v>
      </c>
      <c r="F737" s="17" t="s">
        <v>2661</v>
      </c>
    </row>
    <row r="738" spans="1:6">
      <c r="A738" s="17" t="s">
        <v>2662</v>
      </c>
      <c r="B738" s="6">
        <v>15.611000000000001</v>
      </c>
      <c r="C738" s="17" t="s">
        <v>839</v>
      </c>
      <c r="D738" s="17" t="s">
        <v>913</v>
      </c>
      <c r="E738" s="17" t="s">
        <v>2303</v>
      </c>
      <c r="F738" s="17" t="s">
        <v>2663</v>
      </c>
    </row>
    <row r="739" spans="1:6">
      <c r="A739" s="17" t="s">
        <v>2664</v>
      </c>
      <c r="B739" s="6">
        <v>15.614000000000001</v>
      </c>
      <c r="C739" s="17" t="s">
        <v>839</v>
      </c>
      <c r="D739" s="17" t="s">
        <v>923</v>
      </c>
      <c r="E739" s="17" t="s">
        <v>2303</v>
      </c>
      <c r="F739" s="17" t="s">
        <v>2665</v>
      </c>
    </row>
    <row r="740" spans="1:6">
      <c r="A740" s="17" t="s">
        <v>2666</v>
      </c>
      <c r="B740" s="6">
        <v>15.615</v>
      </c>
      <c r="C740" s="17" t="s">
        <v>839</v>
      </c>
      <c r="D740" s="17" t="s">
        <v>923</v>
      </c>
      <c r="E740" s="17" t="s">
        <v>2303</v>
      </c>
      <c r="F740" s="17" t="s">
        <v>2667</v>
      </c>
    </row>
    <row r="741" spans="1:6">
      <c r="A741" s="17" t="s">
        <v>2668</v>
      </c>
      <c r="B741" s="6">
        <v>15.616</v>
      </c>
      <c r="C741" s="17" t="s">
        <v>839</v>
      </c>
      <c r="D741" s="17" t="s">
        <v>1046</v>
      </c>
      <c r="E741" s="17" t="s">
        <v>2303</v>
      </c>
      <c r="F741" s="17" t="s">
        <v>2669</v>
      </c>
    </row>
    <row r="742" spans="1:6">
      <c r="A742" s="17" t="s">
        <v>2670</v>
      </c>
      <c r="B742" s="6">
        <v>15.619</v>
      </c>
      <c r="C742" s="17" t="s">
        <v>839</v>
      </c>
      <c r="D742" s="17" t="s">
        <v>1914</v>
      </c>
      <c r="E742" s="17" t="s">
        <v>2303</v>
      </c>
      <c r="F742" s="17" t="s">
        <v>2671</v>
      </c>
    </row>
    <row r="743" spans="1:6">
      <c r="A743" s="17" t="s">
        <v>2672</v>
      </c>
      <c r="B743" s="6">
        <v>15.62</v>
      </c>
      <c r="C743" s="17" t="s">
        <v>839</v>
      </c>
      <c r="D743" s="17" t="s">
        <v>1914</v>
      </c>
      <c r="E743" s="17" t="s">
        <v>2303</v>
      </c>
      <c r="F743" s="17" t="s">
        <v>2673</v>
      </c>
    </row>
    <row r="744" spans="1:6">
      <c r="A744" s="17" t="s">
        <v>2674</v>
      </c>
      <c r="B744" s="6">
        <v>15.621</v>
      </c>
      <c r="C744" s="17" t="s">
        <v>839</v>
      </c>
      <c r="D744" s="17" t="s">
        <v>1061</v>
      </c>
      <c r="E744" s="17" t="s">
        <v>2303</v>
      </c>
      <c r="F744" s="17" t="s">
        <v>2675</v>
      </c>
    </row>
    <row r="745" spans="1:6">
      <c r="A745" s="17" t="s">
        <v>2676</v>
      </c>
      <c r="B745" s="6">
        <v>15.622</v>
      </c>
      <c r="C745" s="17" t="s">
        <v>839</v>
      </c>
      <c r="D745" s="17" t="s">
        <v>1061</v>
      </c>
      <c r="E745" s="17" t="s">
        <v>2303</v>
      </c>
      <c r="F745" s="17" t="s">
        <v>2677</v>
      </c>
    </row>
    <row r="746" spans="1:6">
      <c r="A746" s="17" t="s">
        <v>2678</v>
      </c>
      <c r="B746" s="6">
        <v>15.622999999999999</v>
      </c>
      <c r="C746" s="17" t="s">
        <v>839</v>
      </c>
      <c r="D746" s="17" t="s">
        <v>1061</v>
      </c>
      <c r="E746" s="17" t="s">
        <v>2303</v>
      </c>
      <c r="F746" s="17" t="s">
        <v>2679</v>
      </c>
    </row>
    <row r="747" spans="1:6">
      <c r="A747" s="17" t="s">
        <v>2680</v>
      </c>
      <c r="B747" s="6">
        <v>15.625</v>
      </c>
      <c r="C747" s="17" t="s">
        <v>839</v>
      </c>
      <c r="D747" s="17" t="s">
        <v>1067</v>
      </c>
      <c r="E747" s="17" t="s">
        <v>2303</v>
      </c>
      <c r="F747" s="17" t="s">
        <v>2681</v>
      </c>
    </row>
    <row r="748" spans="1:6">
      <c r="A748" s="17" t="s">
        <v>2682</v>
      </c>
      <c r="B748" s="6">
        <v>15.625999999999999</v>
      </c>
      <c r="C748" s="17" t="s">
        <v>839</v>
      </c>
      <c r="D748" s="17" t="s">
        <v>1067</v>
      </c>
      <c r="E748" s="17" t="s">
        <v>2303</v>
      </c>
      <c r="F748" s="17" t="s">
        <v>2683</v>
      </c>
    </row>
    <row r="749" spans="1:6">
      <c r="A749" s="17" t="s">
        <v>631</v>
      </c>
      <c r="B749" s="6">
        <v>15.628</v>
      </c>
      <c r="C749" s="17" t="s">
        <v>839</v>
      </c>
      <c r="D749" s="17" t="s">
        <v>1067</v>
      </c>
      <c r="E749" s="17" t="s">
        <v>2303</v>
      </c>
      <c r="F749" s="17" t="s">
        <v>2684</v>
      </c>
    </row>
    <row r="750" spans="1:6">
      <c r="A750" s="17" t="s">
        <v>2685</v>
      </c>
      <c r="B750" s="6">
        <v>15.629</v>
      </c>
      <c r="C750" s="17" t="s">
        <v>839</v>
      </c>
      <c r="D750" s="17" t="s">
        <v>1067</v>
      </c>
      <c r="E750" s="17" t="s">
        <v>2303</v>
      </c>
      <c r="F750" s="17" t="s">
        <v>2686</v>
      </c>
    </row>
    <row r="751" spans="1:6">
      <c r="A751" s="17" t="s">
        <v>445</v>
      </c>
      <c r="B751" s="6">
        <v>15.63</v>
      </c>
      <c r="C751" s="17" t="s">
        <v>839</v>
      </c>
      <c r="D751" s="17" t="s">
        <v>1338</v>
      </c>
      <c r="E751" s="17" t="s">
        <v>2303</v>
      </c>
      <c r="F751" s="17" t="s">
        <v>2687</v>
      </c>
    </row>
    <row r="752" spans="1:6">
      <c r="A752" s="17" t="s">
        <v>2688</v>
      </c>
      <c r="B752" s="6">
        <v>15.631</v>
      </c>
      <c r="C752" s="17" t="s">
        <v>839</v>
      </c>
      <c r="D752" s="17" t="s">
        <v>1338</v>
      </c>
      <c r="E752" s="17" t="s">
        <v>2303</v>
      </c>
      <c r="F752" s="17" t="s">
        <v>2689</v>
      </c>
    </row>
    <row r="753" spans="1:6">
      <c r="A753" s="17" t="s">
        <v>2690</v>
      </c>
      <c r="B753" s="6">
        <v>15.632</v>
      </c>
      <c r="C753" s="17" t="s">
        <v>839</v>
      </c>
      <c r="D753" s="17" t="s">
        <v>1338</v>
      </c>
      <c r="E753" s="17" t="s">
        <v>2303</v>
      </c>
      <c r="F753" s="17" t="s">
        <v>2691</v>
      </c>
    </row>
    <row r="754" spans="1:6">
      <c r="A754" s="17" t="s">
        <v>2692</v>
      </c>
      <c r="B754" s="6">
        <v>15.632999999999999</v>
      </c>
      <c r="C754" s="17" t="s">
        <v>839</v>
      </c>
      <c r="D754" s="17" t="s">
        <v>1338</v>
      </c>
      <c r="E754" s="17" t="s">
        <v>2303</v>
      </c>
      <c r="F754" s="17" t="s">
        <v>2693</v>
      </c>
    </row>
    <row r="755" spans="1:6">
      <c r="A755" s="17" t="s">
        <v>2694</v>
      </c>
      <c r="B755" s="6">
        <v>15.634</v>
      </c>
      <c r="C755" s="17" t="s">
        <v>839</v>
      </c>
      <c r="D755" s="17" t="s">
        <v>1338</v>
      </c>
      <c r="E755" s="17" t="s">
        <v>2303</v>
      </c>
      <c r="F755" s="17" t="s">
        <v>2695</v>
      </c>
    </row>
    <row r="756" spans="1:6">
      <c r="A756" s="17" t="s">
        <v>2696</v>
      </c>
      <c r="B756" s="6">
        <v>15.635</v>
      </c>
      <c r="C756" s="17" t="s">
        <v>839</v>
      </c>
      <c r="D756" s="17" t="s">
        <v>1345</v>
      </c>
      <c r="E756" s="17" t="s">
        <v>2303</v>
      </c>
      <c r="F756" s="17" t="s">
        <v>2697</v>
      </c>
    </row>
    <row r="757" spans="1:6">
      <c r="A757" s="17" t="s">
        <v>2698</v>
      </c>
      <c r="B757" s="6">
        <v>15.635999999999999</v>
      </c>
      <c r="C757" s="17" t="s">
        <v>839</v>
      </c>
      <c r="D757" s="17" t="s">
        <v>926</v>
      </c>
      <c r="E757" s="17" t="s">
        <v>2303</v>
      </c>
      <c r="F757" s="17" t="s">
        <v>2699</v>
      </c>
    </row>
    <row r="758" spans="1:6">
      <c r="A758" s="17" t="s">
        <v>2700</v>
      </c>
      <c r="B758" s="6">
        <v>15.637</v>
      </c>
      <c r="C758" s="17" t="s">
        <v>839</v>
      </c>
      <c r="D758" s="17" t="s">
        <v>926</v>
      </c>
      <c r="E758" s="17" t="s">
        <v>2303</v>
      </c>
      <c r="F758" s="17" t="s">
        <v>2701</v>
      </c>
    </row>
    <row r="759" spans="1:6">
      <c r="A759" s="17" t="s">
        <v>2702</v>
      </c>
      <c r="B759" s="6">
        <v>15.638999999999999</v>
      </c>
      <c r="C759" s="17" t="s">
        <v>839</v>
      </c>
      <c r="D759" s="17" t="s">
        <v>926</v>
      </c>
      <c r="E759" s="17" t="s">
        <v>2303</v>
      </c>
      <c r="F759" s="17" t="s">
        <v>2703</v>
      </c>
    </row>
    <row r="760" spans="1:6">
      <c r="A760" s="17" t="s">
        <v>2704</v>
      </c>
      <c r="B760" s="6">
        <v>15.64</v>
      </c>
      <c r="C760" s="17" t="s">
        <v>839</v>
      </c>
      <c r="D760" s="17" t="s">
        <v>926</v>
      </c>
      <c r="E760" s="17" t="s">
        <v>2303</v>
      </c>
      <c r="F760" s="17" t="s">
        <v>2705</v>
      </c>
    </row>
    <row r="761" spans="1:6">
      <c r="A761" s="17" t="s">
        <v>2706</v>
      </c>
      <c r="B761" s="6">
        <v>15.641</v>
      </c>
      <c r="C761" s="17" t="s">
        <v>839</v>
      </c>
      <c r="D761" s="17" t="s">
        <v>926</v>
      </c>
      <c r="E761" s="17" t="s">
        <v>2303</v>
      </c>
      <c r="F761" s="17" t="s">
        <v>2707</v>
      </c>
    </row>
    <row r="762" spans="1:6">
      <c r="A762" s="17" t="s">
        <v>2463</v>
      </c>
      <c r="B762" s="6">
        <v>15.641999999999999</v>
      </c>
      <c r="C762" s="17" t="s">
        <v>839</v>
      </c>
      <c r="D762" s="17" t="s">
        <v>926</v>
      </c>
      <c r="E762" s="17" t="s">
        <v>2303</v>
      </c>
      <c r="F762" s="17" t="s">
        <v>2708</v>
      </c>
    </row>
    <row r="763" spans="1:6">
      <c r="A763" s="17" t="s">
        <v>2709</v>
      </c>
      <c r="B763" s="6">
        <v>15.643000000000001</v>
      </c>
      <c r="C763" s="17" t="s">
        <v>839</v>
      </c>
      <c r="D763" s="17" t="s">
        <v>926</v>
      </c>
      <c r="E763" s="17" t="s">
        <v>2303</v>
      </c>
      <c r="F763" s="17" t="s">
        <v>2710</v>
      </c>
    </row>
    <row r="764" spans="1:6">
      <c r="A764" s="17" t="s">
        <v>2711</v>
      </c>
      <c r="B764" s="6">
        <v>15.644</v>
      </c>
      <c r="C764" s="17" t="s">
        <v>839</v>
      </c>
      <c r="D764" s="17" t="s">
        <v>926</v>
      </c>
      <c r="E764" s="17" t="s">
        <v>2303</v>
      </c>
      <c r="F764" s="17" t="s">
        <v>2712</v>
      </c>
    </row>
    <row r="765" spans="1:6">
      <c r="A765" s="17" t="s">
        <v>2713</v>
      </c>
      <c r="B765" s="6">
        <v>15.645</v>
      </c>
      <c r="C765" s="17" t="s">
        <v>839</v>
      </c>
      <c r="D765" s="17" t="s">
        <v>929</v>
      </c>
      <c r="E765" s="17" t="s">
        <v>2303</v>
      </c>
      <c r="F765" s="17" t="s">
        <v>2714</v>
      </c>
    </row>
    <row r="766" spans="1:6">
      <c r="A766" s="17" t="s">
        <v>2715</v>
      </c>
      <c r="B766" s="6">
        <v>15.647</v>
      </c>
      <c r="C766" s="17" t="s">
        <v>839</v>
      </c>
      <c r="D766" s="17" t="s">
        <v>929</v>
      </c>
      <c r="E766" s="17" t="s">
        <v>2303</v>
      </c>
      <c r="F766" s="17" t="s">
        <v>2716</v>
      </c>
    </row>
    <row r="767" spans="1:6">
      <c r="A767" s="17" t="s">
        <v>2717</v>
      </c>
      <c r="B767" s="6">
        <v>15.648</v>
      </c>
      <c r="C767" s="17" t="s">
        <v>839</v>
      </c>
      <c r="D767" s="17" t="s">
        <v>1004</v>
      </c>
      <c r="E767" s="17" t="s">
        <v>2303</v>
      </c>
      <c r="F767" s="17" t="s">
        <v>2718</v>
      </c>
    </row>
    <row r="768" spans="1:6">
      <c r="A768" s="17" t="s">
        <v>2719</v>
      </c>
      <c r="B768" s="6">
        <v>15.648999999999999</v>
      </c>
      <c r="C768" s="17" t="s">
        <v>839</v>
      </c>
      <c r="D768" s="17" t="s">
        <v>1193</v>
      </c>
      <c r="E768" s="17" t="s">
        <v>2303</v>
      </c>
      <c r="F768" s="17" t="s">
        <v>2720</v>
      </c>
    </row>
    <row r="769" spans="1:6">
      <c r="A769" s="17" t="s">
        <v>2721</v>
      </c>
      <c r="B769" s="6">
        <v>15.65</v>
      </c>
      <c r="C769" s="17" t="s">
        <v>839</v>
      </c>
      <c r="D769" s="17" t="s">
        <v>1193</v>
      </c>
      <c r="E769" s="17" t="s">
        <v>2303</v>
      </c>
      <c r="F769" s="17" t="s">
        <v>2722</v>
      </c>
    </row>
    <row r="770" spans="1:6">
      <c r="A770" s="17" t="s">
        <v>2723</v>
      </c>
      <c r="B770" s="6">
        <v>15.651</v>
      </c>
      <c r="C770" s="17" t="s">
        <v>839</v>
      </c>
      <c r="D770" s="17" t="s">
        <v>1193</v>
      </c>
      <c r="E770" s="17" t="s">
        <v>2303</v>
      </c>
      <c r="F770" s="17" t="s">
        <v>2724</v>
      </c>
    </row>
    <row r="771" spans="1:6">
      <c r="A771" s="17" t="s">
        <v>2725</v>
      </c>
      <c r="B771" s="6">
        <v>15.651999999999999</v>
      </c>
      <c r="C771" s="17" t="s">
        <v>839</v>
      </c>
      <c r="D771" s="17" t="s">
        <v>1007</v>
      </c>
      <c r="E771" s="17" t="s">
        <v>2303</v>
      </c>
      <c r="F771" s="17" t="s">
        <v>2726</v>
      </c>
    </row>
    <row r="772" spans="1:6">
      <c r="A772" s="17" t="s">
        <v>2727</v>
      </c>
      <c r="B772" s="6">
        <v>15.653</v>
      </c>
      <c r="C772" s="17" t="s">
        <v>839</v>
      </c>
      <c r="D772" s="17" t="s">
        <v>1193</v>
      </c>
      <c r="E772" s="17" t="s">
        <v>2303</v>
      </c>
      <c r="F772" s="17" t="s">
        <v>2728</v>
      </c>
    </row>
    <row r="773" spans="1:6">
      <c r="A773" s="17" t="s">
        <v>2729</v>
      </c>
      <c r="B773" s="6">
        <v>15.654</v>
      </c>
      <c r="C773" s="17" t="s">
        <v>839</v>
      </c>
      <c r="D773" s="17" t="s">
        <v>1193</v>
      </c>
      <c r="E773" s="17" t="s">
        <v>2303</v>
      </c>
      <c r="F773" s="17" t="s">
        <v>2730</v>
      </c>
    </row>
    <row r="774" spans="1:6">
      <c r="A774" s="17" t="s">
        <v>667</v>
      </c>
      <c r="B774" s="6">
        <v>15.654999999999999</v>
      </c>
      <c r="C774" s="17" t="s">
        <v>839</v>
      </c>
      <c r="D774" s="17" t="s">
        <v>1007</v>
      </c>
      <c r="E774" s="17" t="s">
        <v>2303</v>
      </c>
      <c r="F774" s="17" t="s">
        <v>2731</v>
      </c>
    </row>
    <row r="775" spans="1:6">
      <c r="A775" s="17" t="s">
        <v>2732</v>
      </c>
      <c r="B775" s="6">
        <v>15.656000000000001</v>
      </c>
      <c r="C775" s="17" t="s">
        <v>839</v>
      </c>
      <c r="D775" s="17" t="s">
        <v>2733</v>
      </c>
      <c r="E775" s="17" t="s">
        <v>2303</v>
      </c>
      <c r="F775" s="17" t="s">
        <v>2734</v>
      </c>
    </row>
    <row r="776" spans="1:6">
      <c r="A776" s="17" t="s">
        <v>2735</v>
      </c>
      <c r="B776" s="6">
        <v>15.657</v>
      </c>
      <c r="C776" s="17" t="s">
        <v>839</v>
      </c>
      <c r="D776" s="17" t="s">
        <v>1744</v>
      </c>
      <c r="E776" s="17" t="s">
        <v>2303</v>
      </c>
      <c r="F776" s="17" t="s">
        <v>2736</v>
      </c>
    </row>
    <row r="777" spans="1:6">
      <c r="A777" s="17" t="s">
        <v>2737</v>
      </c>
      <c r="B777" s="6">
        <v>15.657999999999999</v>
      </c>
      <c r="C777" s="17" t="s">
        <v>839</v>
      </c>
      <c r="D777" s="17" t="s">
        <v>2200</v>
      </c>
      <c r="E777" s="17" t="s">
        <v>2303</v>
      </c>
      <c r="F777" s="17" t="s">
        <v>2738</v>
      </c>
    </row>
    <row r="778" spans="1:6">
      <c r="A778" s="17" t="s">
        <v>2739</v>
      </c>
      <c r="B778" s="6">
        <v>15.659000000000001</v>
      </c>
      <c r="C778" s="17" t="s">
        <v>839</v>
      </c>
      <c r="D778" s="17" t="s">
        <v>2200</v>
      </c>
      <c r="E778" s="17" t="s">
        <v>2303</v>
      </c>
      <c r="F778" s="17" t="s">
        <v>2740</v>
      </c>
    </row>
    <row r="779" spans="1:6">
      <c r="A779" s="17" t="s">
        <v>2741</v>
      </c>
      <c r="B779" s="6">
        <v>15.66</v>
      </c>
      <c r="C779" s="17" t="s">
        <v>839</v>
      </c>
      <c r="D779" s="17" t="s">
        <v>2742</v>
      </c>
      <c r="E779" s="17" t="s">
        <v>2303</v>
      </c>
      <c r="F779" s="17" t="s">
        <v>2743</v>
      </c>
    </row>
    <row r="780" spans="1:6">
      <c r="A780" s="17" t="s">
        <v>2744</v>
      </c>
      <c r="B780" s="6">
        <v>15.661</v>
      </c>
      <c r="C780" s="17" t="s">
        <v>839</v>
      </c>
      <c r="D780" s="17" t="s">
        <v>2200</v>
      </c>
      <c r="E780" s="17" t="s">
        <v>2303</v>
      </c>
      <c r="F780" s="17" t="s">
        <v>2745</v>
      </c>
    </row>
    <row r="781" spans="1:6">
      <c r="A781" s="17" t="s">
        <v>840</v>
      </c>
      <c r="B781" s="6">
        <v>15.662000000000001</v>
      </c>
      <c r="C781" s="17" t="s">
        <v>839</v>
      </c>
      <c r="D781" s="17" t="s">
        <v>2746</v>
      </c>
      <c r="E781" s="17" t="s">
        <v>2303</v>
      </c>
      <c r="F781" s="17" t="s">
        <v>2747</v>
      </c>
    </row>
    <row r="782" spans="1:6">
      <c r="A782" s="17" t="s">
        <v>1399</v>
      </c>
      <c r="B782" s="6">
        <v>15.663</v>
      </c>
      <c r="C782" s="17" t="s">
        <v>839</v>
      </c>
      <c r="D782" s="17" t="s">
        <v>2748</v>
      </c>
      <c r="E782" s="17" t="s">
        <v>2303</v>
      </c>
      <c r="F782" s="17" t="s">
        <v>2749</v>
      </c>
    </row>
    <row r="783" spans="1:6">
      <c r="A783" s="17" t="s">
        <v>2750</v>
      </c>
      <c r="B783" s="6">
        <v>15.664</v>
      </c>
      <c r="C783" s="17" t="s">
        <v>839</v>
      </c>
      <c r="D783" s="17" t="s">
        <v>2751</v>
      </c>
      <c r="E783" s="17" t="s">
        <v>2303</v>
      </c>
      <c r="F783" s="17" t="s">
        <v>2752</v>
      </c>
    </row>
    <row r="784" spans="1:6">
      <c r="A784" s="17" t="s">
        <v>2753</v>
      </c>
      <c r="B784" s="6">
        <v>15.664999999999999</v>
      </c>
      <c r="C784" s="17" t="s">
        <v>839</v>
      </c>
      <c r="D784" s="17" t="s">
        <v>2748</v>
      </c>
      <c r="E784" s="17" t="s">
        <v>2303</v>
      </c>
      <c r="F784" s="17" t="s">
        <v>2754</v>
      </c>
    </row>
    <row r="785" spans="1:6">
      <c r="A785" s="17" t="s">
        <v>2755</v>
      </c>
      <c r="B785" s="6">
        <v>15.666</v>
      </c>
      <c r="C785" s="17" t="s">
        <v>839</v>
      </c>
      <c r="D785" s="17" t="s">
        <v>2748</v>
      </c>
      <c r="E785" s="17" t="s">
        <v>2303</v>
      </c>
      <c r="F785" s="17" t="s">
        <v>2756</v>
      </c>
    </row>
    <row r="786" spans="1:6">
      <c r="A786" s="17" t="s">
        <v>2757</v>
      </c>
      <c r="B786" s="6">
        <v>15.667</v>
      </c>
      <c r="C786" s="17" t="s">
        <v>839</v>
      </c>
      <c r="D786" s="17" t="s">
        <v>2758</v>
      </c>
      <c r="E786" s="17" t="s">
        <v>2303</v>
      </c>
      <c r="F786" s="17" t="s">
        <v>2759</v>
      </c>
    </row>
    <row r="787" spans="1:6">
      <c r="A787" s="17" t="s">
        <v>2760</v>
      </c>
      <c r="B787" s="6">
        <v>15.667999999999999</v>
      </c>
      <c r="C787" s="17" t="s">
        <v>839</v>
      </c>
      <c r="D787" s="17" t="s">
        <v>2761</v>
      </c>
      <c r="E787" s="17" t="s">
        <v>2303</v>
      </c>
      <c r="F787" s="17" t="s">
        <v>2762</v>
      </c>
    </row>
    <row r="788" spans="1:6">
      <c r="A788" s="17" t="s">
        <v>841</v>
      </c>
      <c r="B788" s="6">
        <v>15.669</v>
      </c>
      <c r="C788" s="17" t="s">
        <v>839</v>
      </c>
      <c r="D788" s="17" t="s">
        <v>2763</v>
      </c>
      <c r="E788" s="17" t="s">
        <v>2303</v>
      </c>
      <c r="F788" s="17" t="s">
        <v>2764</v>
      </c>
    </row>
    <row r="789" spans="1:6">
      <c r="A789" s="17" t="s">
        <v>2765</v>
      </c>
      <c r="B789" s="6">
        <v>15.67</v>
      </c>
      <c r="C789" s="17" t="s">
        <v>839</v>
      </c>
      <c r="D789" s="17" t="s">
        <v>2763</v>
      </c>
      <c r="E789" s="17" t="s">
        <v>2303</v>
      </c>
      <c r="F789" s="17" t="s">
        <v>2766</v>
      </c>
    </row>
    <row r="790" spans="1:6">
      <c r="A790" s="17" t="s">
        <v>2767</v>
      </c>
      <c r="B790" s="6">
        <v>15.670999999999999</v>
      </c>
      <c r="C790" s="17" t="s">
        <v>839</v>
      </c>
      <c r="D790" s="17" t="s">
        <v>2768</v>
      </c>
      <c r="E790" s="17" t="s">
        <v>2303</v>
      </c>
      <c r="F790" s="17" t="s">
        <v>2769</v>
      </c>
    </row>
    <row r="791" spans="1:6">
      <c r="A791" s="17" t="s">
        <v>2770</v>
      </c>
      <c r="B791" s="6">
        <v>15.672000000000001</v>
      </c>
      <c r="C791" s="17" t="s">
        <v>839</v>
      </c>
      <c r="D791" s="17" t="s">
        <v>2768</v>
      </c>
      <c r="E791" s="17" t="s">
        <v>2303</v>
      </c>
      <c r="F791" s="17" t="s">
        <v>2771</v>
      </c>
    </row>
    <row r="792" spans="1:6">
      <c r="A792" s="17" t="s">
        <v>2772</v>
      </c>
      <c r="B792" s="6">
        <v>15.673</v>
      </c>
      <c r="C792" s="17" t="s">
        <v>839</v>
      </c>
      <c r="D792" s="17" t="s">
        <v>2768</v>
      </c>
      <c r="E792" s="17" t="s">
        <v>2303</v>
      </c>
      <c r="F792" s="17" t="s">
        <v>2773</v>
      </c>
    </row>
    <row r="793" spans="1:6">
      <c r="A793" s="17" t="s">
        <v>2774</v>
      </c>
      <c r="B793" s="6">
        <v>15.673999999999999</v>
      </c>
      <c r="C793" s="17" t="s">
        <v>839</v>
      </c>
      <c r="D793" s="17" t="s">
        <v>2768</v>
      </c>
      <c r="E793" s="17" t="s">
        <v>2303</v>
      </c>
      <c r="F793" s="17" t="s">
        <v>2775</v>
      </c>
    </row>
    <row r="794" spans="1:6">
      <c r="A794" s="17" t="s">
        <v>2776</v>
      </c>
      <c r="B794" s="6">
        <v>15.676</v>
      </c>
      <c r="C794" s="17" t="s">
        <v>839</v>
      </c>
      <c r="D794" s="17" t="s">
        <v>2777</v>
      </c>
      <c r="E794" s="17" t="s">
        <v>2303</v>
      </c>
      <c r="F794" s="17" t="s">
        <v>2778</v>
      </c>
    </row>
    <row r="795" spans="1:6">
      <c r="A795" s="17" t="s">
        <v>2779</v>
      </c>
      <c r="B795" s="6">
        <v>15.677</v>
      </c>
      <c r="C795" s="17" t="s">
        <v>839</v>
      </c>
      <c r="D795" s="17" t="s">
        <v>2780</v>
      </c>
      <c r="E795" s="17" t="s">
        <v>2303</v>
      </c>
      <c r="F795" s="17" t="s">
        <v>2781</v>
      </c>
    </row>
    <row r="796" spans="1:6">
      <c r="A796" s="17" t="s">
        <v>2782</v>
      </c>
      <c r="B796" s="6">
        <v>15.678000000000001</v>
      </c>
      <c r="C796" s="17" t="s">
        <v>839</v>
      </c>
      <c r="D796" s="17" t="s">
        <v>2486</v>
      </c>
      <c r="E796" s="17" t="s">
        <v>2303</v>
      </c>
      <c r="F796" s="17" t="s">
        <v>2783</v>
      </c>
    </row>
    <row r="797" spans="1:6">
      <c r="A797" s="17" t="s">
        <v>2784</v>
      </c>
      <c r="B797" s="6">
        <v>15.805</v>
      </c>
      <c r="C797" s="17" t="s">
        <v>842</v>
      </c>
      <c r="D797" s="17" t="s">
        <v>1272</v>
      </c>
      <c r="E797" s="17" t="s">
        <v>2303</v>
      </c>
      <c r="F797" s="17" t="s">
        <v>2785</v>
      </c>
    </row>
    <row r="798" spans="1:6">
      <c r="A798" s="17" t="s">
        <v>2786</v>
      </c>
      <c r="B798" s="6">
        <v>15.807</v>
      </c>
      <c r="C798" s="17" t="s">
        <v>842</v>
      </c>
      <c r="D798" s="17" t="s">
        <v>901</v>
      </c>
      <c r="E798" s="17" t="s">
        <v>2303</v>
      </c>
      <c r="F798" s="17" t="s">
        <v>2787</v>
      </c>
    </row>
    <row r="799" spans="1:6">
      <c r="A799" s="17" t="s">
        <v>843</v>
      </c>
      <c r="B799" s="6">
        <v>15.808</v>
      </c>
      <c r="C799" s="17" t="s">
        <v>842</v>
      </c>
      <c r="D799" s="17" t="s">
        <v>901</v>
      </c>
      <c r="E799" s="17" t="s">
        <v>2303</v>
      </c>
      <c r="F799" s="17" t="s">
        <v>2788</v>
      </c>
    </row>
    <row r="800" spans="1:6">
      <c r="A800" s="17" t="s">
        <v>2789</v>
      </c>
      <c r="B800" s="6">
        <v>15.808999999999999</v>
      </c>
      <c r="C800" s="17" t="s">
        <v>842</v>
      </c>
      <c r="D800" s="17" t="s">
        <v>1052</v>
      </c>
      <c r="E800" s="17" t="s">
        <v>2303</v>
      </c>
      <c r="F800" s="17" t="s">
        <v>2790</v>
      </c>
    </row>
    <row r="801" spans="1:6">
      <c r="A801" s="17" t="s">
        <v>2791</v>
      </c>
      <c r="B801" s="6">
        <v>15.81</v>
      </c>
      <c r="C801" s="17" t="s">
        <v>842</v>
      </c>
      <c r="D801" s="17" t="s">
        <v>1725</v>
      </c>
      <c r="E801" s="17" t="s">
        <v>2303</v>
      </c>
      <c r="F801" s="17" t="s">
        <v>2792</v>
      </c>
    </row>
    <row r="802" spans="1:6">
      <c r="A802" s="17" t="s">
        <v>2793</v>
      </c>
      <c r="B802" s="6">
        <v>15.811</v>
      </c>
      <c r="C802" s="17" t="s">
        <v>842</v>
      </c>
      <c r="D802" s="17" t="s">
        <v>1345</v>
      </c>
      <c r="E802" s="17" t="s">
        <v>2303</v>
      </c>
      <c r="F802" s="17" t="s">
        <v>2794</v>
      </c>
    </row>
    <row r="803" spans="1:6">
      <c r="A803" s="17" t="s">
        <v>2795</v>
      </c>
      <c r="B803" s="6">
        <v>15.811999999999999</v>
      </c>
      <c r="C803" s="17" t="s">
        <v>842</v>
      </c>
      <c r="D803" s="17" t="s">
        <v>1345</v>
      </c>
      <c r="E803" s="17" t="s">
        <v>2303</v>
      </c>
      <c r="F803" s="17" t="s">
        <v>2796</v>
      </c>
    </row>
    <row r="804" spans="1:6">
      <c r="A804" s="17" t="s">
        <v>2797</v>
      </c>
      <c r="B804" s="6">
        <v>15.814</v>
      </c>
      <c r="C804" s="17" t="s">
        <v>842</v>
      </c>
      <c r="D804" s="17" t="s">
        <v>1007</v>
      </c>
      <c r="E804" s="17" t="s">
        <v>2303</v>
      </c>
      <c r="F804" s="17" t="s">
        <v>2798</v>
      </c>
    </row>
    <row r="805" spans="1:6">
      <c r="A805" s="17" t="s">
        <v>2799</v>
      </c>
      <c r="B805" s="6">
        <v>15.815</v>
      </c>
      <c r="C805" s="17" t="s">
        <v>842</v>
      </c>
      <c r="D805" s="17" t="s">
        <v>1007</v>
      </c>
      <c r="E805" s="17" t="s">
        <v>2303</v>
      </c>
      <c r="F805" s="17" t="s">
        <v>2800</v>
      </c>
    </row>
    <row r="806" spans="1:6">
      <c r="A806" s="17" t="s">
        <v>2801</v>
      </c>
      <c r="B806" s="6">
        <v>15.816000000000001</v>
      </c>
      <c r="C806" s="17" t="s">
        <v>842</v>
      </c>
      <c r="D806" s="17" t="s">
        <v>1007</v>
      </c>
      <c r="E806" s="17" t="s">
        <v>2303</v>
      </c>
      <c r="F806" s="17" t="s">
        <v>2802</v>
      </c>
    </row>
    <row r="807" spans="1:6">
      <c r="A807" s="17" t="s">
        <v>2803</v>
      </c>
      <c r="B807" s="6">
        <v>15.817</v>
      </c>
      <c r="C807" s="17" t="s">
        <v>842</v>
      </c>
      <c r="D807" s="17" t="s">
        <v>1744</v>
      </c>
      <c r="E807" s="17" t="s">
        <v>2303</v>
      </c>
      <c r="F807" s="17" t="s">
        <v>2804</v>
      </c>
    </row>
    <row r="808" spans="1:6">
      <c r="A808" s="17" t="s">
        <v>2805</v>
      </c>
      <c r="B808" s="6">
        <v>15.818</v>
      </c>
      <c r="C808" s="17" t="s">
        <v>842</v>
      </c>
      <c r="D808" s="17" t="s">
        <v>1744</v>
      </c>
      <c r="E808" s="17" t="s">
        <v>2303</v>
      </c>
      <c r="F808" s="17" t="s">
        <v>2806</v>
      </c>
    </row>
    <row r="809" spans="1:6">
      <c r="A809" s="17" t="s">
        <v>2807</v>
      </c>
      <c r="B809" s="6">
        <v>15.819000000000001</v>
      </c>
      <c r="C809" s="17" t="s">
        <v>842</v>
      </c>
      <c r="D809" s="17" t="s">
        <v>2808</v>
      </c>
      <c r="E809" s="17" t="s">
        <v>2303</v>
      </c>
      <c r="F809" s="17" t="s">
        <v>2809</v>
      </c>
    </row>
    <row r="810" spans="1:6">
      <c r="A810" s="17" t="s">
        <v>2810</v>
      </c>
      <c r="B810" s="6">
        <v>15.82</v>
      </c>
      <c r="C810" s="17" t="s">
        <v>842</v>
      </c>
      <c r="D810" s="17" t="s">
        <v>2811</v>
      </c>
      <c r="E810" s="17" t="s">
        <v>2303</v>
      </c>
      <c r="F810" s="17" t="s">
        <v>2812</v>
      </c>
    </row>
    <row r="811" spans="1:6">
      <c r="A811" s="17" t="s">
        <v>2813</v>
      </c>
      <c r="B811" s="6">
        <v>15.85</v>
      </c>
      <c r="C811" s="17" t="s">
        <v>2814</v>
      </c>
      <c r="D811" s="17" t="s">
        <v>913</v>
      </c>
      <c r="E811" s="17" t="s">
        <v>2303</v>
      </c>
      <c r="F811" s="17" t="s">
        <v>2815</v>
      </c>
    </row>
    <row r="812" spans="1:6">
      <c r="A812" s="17" t="s">
        <v>2816</v>
      </c>
      <c r="B812" s="6">
        <v>15.875</v>
      </c>
      <c r="C812" s="17" t="s">
        <v>2817</v>
      </c>
      <c r="D812" s="17" t="s">
        <v>992</v>
      </c>
      <c r="E812" s="17" t="s">
        <v>2303</v>
      </c>
      <c r="F812" s="17" t="s">
        <v>2818</v>
      </c>
    </row>
    <row r="813" spans="1:6">
      <c r="A813" s="17" t="s">
        <v>2819</v>
      </c>
      <c r="B813" s="6">
        <v>15.904</v>
      </c>
      <c r="C813" s="17" t="s">
        <v>844</v>
      </c>
      <c r="D813" s="17" t="s">
        <v>910</v>
      </c>
      <c r="E813" s="17" t="s">
        <v>2303</v>
      </c>
      <c r="F813" s="17" t="s">
        <v>2820</v>
      </c>
    </row>
    <row r="814" spans="1:6">
      <c r="A814" s="17" t="s">
        <v>2821</v>
      </c>
      <c r="B814" s="6">
        <v>15.912000000000001</v>
      </c>
      <c r="C814" s="17" t="s">
        <v>844</v>
      </c>
      <c r="D814" s="17" t="s">
        <v>898</v>
      </c>
      <c r="E814" s="17" t="s">
        <v>2303</v>
      </c>
      <c r="F814" s="17" t="s">
        <v>2822</v>
      </c>
    </row>
    <row r="815" spans="1:6">
      <c r="A815" s="17" t="s">
        <v>2823</v>
      </c>
      <c r="B815" s="6">
        <v>15.914</v>
      </c>
      <c r="C815" s="17" t="s">
        <v>844</v>
      </c>
      <c r="D815" s="17" t="s">
        <v>1255</v>
      </c>
      <c r="E815" s="17" t="s">
        <v>2303</v>
      </c>
      <c r="F815" s="17" t="s">
        <v>2824</v>
      </c>
    </row>
    <row r="816" spans="1:6">
      <c r="A816" s="17" t="s">
        <v>2825</v>
      </c>
      <c r="B816" s="6">
        <v>15.914999999999999</v>
      </c>
      <c r="C816" s="17" t="s">
        <v>844</v>
      </c>
      <c r="D816" s="17" t="s">
        <v>1026</v>
      </c>
      <c r="E816" s="17" t="s">
        <v>2303</v>
      </c>
      <c r="F816" s="17" t="s">
        <v>2826</v>
      </c>
    </row>
    <row r="817" spans="1:6">
      <c r="A817" s="17" t="s">
        <v>2827</v>
      </c>
      <c r="B817" s="6">
        <v>15.916</v>
      </c>
      <c r="C817" s="17" t="s">
        <v>844</v>
      </c>
      <c r="D817" s="17" t="s">
        <v>1026</v>
      </c>
      <c r="E817" s="17" t="s">
        <v>2303</v>
      </c>
      <c r="F817" s="17" t="s">
        <v>2828</v>
      </c>
    </row>
    <row r="818" spans="1:6">
      <c r="A818" s="17" t="s">
        <v>2829</v>
      </c>
      <c r="B818" s="6">
        <v>15.917999999999999</v>
      </c>
      <c r="C818" s="17" t="s">
        <v>844</v>
      </c>
      <c r="D818" s="17" t="s">
        <v>1026</v>
      </c>
      <c r="E818" s="17" t="s">
        <v>2303</v>
      </c>
      <c r="F818" s="17" t="s">
        <v>2830</v>
      </c>
    </row>
    <row r="819" spans="1:6">
      <c r="A819" s="17" t="s">
        <v>2831</v>
      </c>
      <c r="B819" s="6">
        <v>15.920999999999999</v>
      </c>
      <c r="C819" s="17" t="s">
        <v>844</v>
      </c>
      <c r="D819" s="17" t="s">
        <v>1049</v>
      </c>
      <c r="E819" s="17" t="s">
        <v>2303</v>
      </c>
      <c r="F819" s="17" t="s">
        <v>2832</v>
      </c>
    </row>
    <row r="820" spans="1:6">
      <c r="A820" s="17" t="s">
        <v>2833</v>
      </c>
      <c r="B820" s="6">
        <v>15.922000000000001</v>
      </c>
      <c r="C820" s="17" t="s">
        <v>844</v>
      </c>
      <c r="D820" s="17" t="s">
        <v>1052</v>
      </c>
      <c r="E820" s="17" t="s">
        <v>2303</v>
      </c>
      <c r="F820" s="17" t="s">
        <v>2834</v>
      </c>
    </row>
    <row r="821" spans="1:6">
      <c r="A821" s="17" t="s">
        <v>2835</v>
      </c>
      <c r="B821" s="6">
        <v>15.923</v>
      </c>
      <c r="C821" s="17" t="s">
        <v>844</v>
      </c>
      <c r="D821" s="17" t="s">
        <v>1052</v>
      </c>
      <c r="E821" s="17" t="s">
        <v>2303</v>
      </c>
      <c r="F821" s="17" t="s">
        <v>2836</v>
      </c>
    </row>
    <row r="822" spans="1:6">
      <c r="A822" s="17" t="s">
        <v>2837</v>
      </c>
      <c r="B822" s="6">
        <v>15.925000000000001</v>
      </c>
      <c r="C822" s="17" t="s">
        <v>844</v>
      </c>
      <c r="D822" s="17" t="s">
        <v>2838</v>
      </c>
      <c r="E822" s="17" t="s">
        <v>2303</v>
      </c>
      <c r="F822" s="17" t="s">
        <v>2839</v>
      </c>
    </row>
    <row r="823" spans="1:6">
      <c r="A823" s="17" t="s">
        <v>2840</v>
      </c>
      <c r="B823" s="6">
        <v>15.926</v>
      </c>
      <c r="C823" s="17" t="s">
        <v>844</v>
      </c>
      <c r="D823" s="17" t="s">
        <v>1052</v>
      </c>
      <c r="E823" s="17" t="s">
        <v>2303</v>
      </c>
      <c r="F823" s="17" t="s">
        <v>2841</v>
      </c>
    </row>
    <row r="824" spans="1:6">
      <c r="A824" s="17" t="s">
        <v>2842</v>
      </c>
      <c r="B824" s="6">
        <v>15.927</v>
      </c>
      <c r="C824" s="17" t="s">
        <v>844</v>
      </c>
      <c r="D824" s="17" t="s">
        <v>1338</v>
      </c>
      <c r="E824" s="17" t="s">
        <v>2303</v>
      </c>
      <c r="F824" s="17" t="s">
        <v>2843</v>
      </c>
    </row>
    <row r="825" spans="1:6">
      <c r="A825" s="17" t="s">
        <v>2844</v>
      </c>
      <c r="B825" s="6">
        <v>15.928000000000001</v>
      </c>
      <c r="C825" s="17" t="s">
        <v>844</v>
      </c>
      <c r="D825" s="17" t="s">
        <v>1345</v>
      </c>
      <c r="E825" s="17" t="s">
        <v>2303</v>
      </c>
      <c r="F825" s="17" t="s">
        <v>2845</v>
      </c>
    </row>
    <row r="826" spans="1:6">
      <c r="A826" s="17" t="s">
        <v>2846</v>
      </c>
      <c r="B826" s="6">
        <v>15.929</v>
      </c>
      <c r="C826" s="17" t="s">
        <v>844</v>
      </c>
      <c r="D826" s="17" t="s">
        <v>926</v>
      </c>
      <c r="E826" s="17" t="s">
        <v>2303</v>
      </c>
      <c r="F826" s="17" t="s">
        <v>2847</v>
      </c>
    </row>
    <row r="827" spans="1:6">
      <c r="A827" s="17" t="s">
        <v>2848</v>
      </c>
      <c r="B827" s="6">
        <v>15.93</v>
      </c>
      <c r="C827" s="17" t="s">
        <v>844</v>
      </c>
      <c r="D827" s="17" t="s">
        <v>1193</v>
      </c>
      <c r="E827" s="17" t="s">
        <v>2303</v>
      </c>
      <c r="F827" s="17" t="s">
        <v>2849</v>
      </c>
    </row>
    <row r="828" spans="1:6">
      <c r="A828" s="17" t="s">
        <v>2850</v>
      </c>
      <c r="B828" s="6">
        <v>15.930999999999999</v>
      </c>
      <c r="C828" s="17" t="s">
        <v>844</v>
      </c>
      <c r="D828" s="17" t="s">
        <v>1193</v>
      </c>
      <c r="E828" s="17" t="s">
        <v>2303</v>
      </c>
      <c r="F828" s="17" t="s">
        <v>2851</v>
      </c>
    </row>
    <row r="829" spans="1:6">
      <c r="A829" s="17" t="s">
        <v>2852</v>
      </c>
      <c r="B829" s="6">
        <v>15.933</v>
      </c>
      <c r="C829" s="17" t="s">
        <v>844</v>
      </c>
      <c r="D829" s="17" t="s">
        <v>2470</v>
      </c>
      <c r="E829" s="17" t="s">
        <v>2303</v>
      </c>
      <c r="F829" s="17" t="s">
        <v>2853</v>
      </c>
    </row>
    <row r="830" spans="1:6">
      <c r="A830" s="17" t="s">
        <v>2854</v>
      </c>
      <c r="B830" s="6">
        <v>15.935</v>
      </c>
      <c r="C830" s="17" t="s">
        <v>844</v>
      </c>
      <c r="D830" s="17" t="s">
        <v>2855</v>
      </c>
      <c r="E830" s="17" t="s">
        <v>2303</v>
      </c>
      <c r="F830" s="17" t="s">
        <v>2856</v>
      </c>
    </row>
    <row r="831" spans="1:6">
      <c r="A831" s="17" t="s">
        <v>2857</v>
      </c>
      <c r="B831" s="6">
        <v>15.936999999999999</v>
      </c>
      <c r="C831" s="17" t="s">
        <v>844</v>
      </c>
      <c r="D831" s="17" t="s">
        <v>2858</v>
      </c>
      <c r="E831" s="17" t="s">
        <v>2303</v>
      </c>
      <c r="F831" s="17" t="s">
        <v>2859</v>
      </c>
    </row>
    <row r="832" spans="1:6">
      <c r="A832" s="17" t="s">
        <v>2860</v>
      </c>
      <c r="B832" s="6">
        <v>15.938000000000001</v>
      </c>
      <c r="C832" s="17" t="s">
        <v>844</v>
      </c>
      <c r="D832" s="17" t="s">
        <v>2861</v>
      </c>
      <c r="E832" s="17" t="s">
        <v>2303</v>
      </c>
      <c r="F832" s="17" t="s">
        <v>2862</v>
      </c>
    </row>
    <row r="833" spans="1:6">
      <c r="A833" s="17" t="s">
        <v>2863</v>
      </c>
      <c r="B833" s="6">
        <v>15.939</v>
      </c>
      <c r="C833" s="17" t="s">
        <v>844</v>
      </c>
      <c r="D833" s="17" t="s">
        <v>2746</v>
      </c>
      <c r="E833" s="17" t="s">
        <v>2303</v>
      </c>
      <c r="F833" s="17" t="s">
        <v>2864</v>
      </c>
    </row>
    <row r="834" spans="1:6">
      <c r="A834" s="17" t="s">
        <v>2865</v>
      </c>
      <c r="B834" s="6">
        <v>15.94</v>
      </c>
      <c r="C834" s="17" t="s">
        <v>844</v>
      </c>
      <c r="D834" s="17" t="s">
        <v>2866</v>
      </c>
      <c r="E834" s="17" t="s">
        <v>2303</v>
      </c>
      <c r="F834" s="17" t="s">
        <v>2867</v>
      </c>
    </row>
    <row r="835" spans="1:6">
      <c r="A835" s="17" t="s">
        <v>2868</v>
      </c>
      <c r="B835" s="6">
        <v>15.941000000000001</v>
      </c>
      <c r="C835" s="17" t="s">
        <v>844</v>
      </c>
      <c r="D835" s="17" t="s">
        <v>2746</v>
      </c>
      <c r="E835" s="17" t="s">
        <v>2303</v>
      </c>
      <c r="F835" s="17" t="s">
        <v>2869</v>
      </c>
    </row>
    <row r="836" spans="1:6">
      <c r="A836" s="17" t="s">
        <v>2870</v>
      </c>
      <c r="B836" s="6">
        <v>15.942</v>
      </c>
      <c r="C836" s="17" t="s">
        <v>844</v>
      </c>
      <c r="D836" s="17" t="s">
        <v>2746</v>
      </c>
      <c r="E836" s="17" t="s">
        <v>2303</v>
      </c>
      <c r="F836" s="17" t="s">
        <v>2871</v>
      </c>
    </row>
    <row r="837" spans="1:6">
      <c r="A837" s="17" t="s">
        <v>2463</v>
      </c>
      <c r="B837" s="6">
        <v>15.943</v>
      </c>
      <c r="C837" s="17" t="s">
        <v>844</v>
      </c>
      <c r="D837" s="17" t="s">
        <v>2872</v>
      </c>
      <c r="E837" s="17" t="s">
        <v>2303</v>
      </c>
      <c r="F837" s="17" t="s">
        <v>2873</v>
      </c>
    </row>
    <row r="838" spans="1:6">
      <c r="A838" s="17" t="s">
        <v>2874</v>
      </c>
      <c r="B838" s="6">
        <v>15.944000000000001</v>
      </c>
      <c r="C838" s="17" t="s">
        <v>844</v>
      </c>
      <c r="D838" s="17" t="s">
        <v>2875</v>
      </c>
      <c r="E838" s="17" t="s">
        <v>2303</v>
      </c>
      <c r="F838" s="17" t="s">
        <v>2876</v>
      </c>
    </row>
    <row r="839" spans="1:6">
      <c r="A839" s="17" t="s">
        <v>845</v>
      </c>
      <c r="B839" s="6">
        <v>15.945</v>
      </c>
      <c r="C839" s="17" t="s">
        <v>844</v>
      </c>
      <c r="D839" s="17" t="s">
        <v>2877</v>
      </c>
      <c r="E839" s="17" t="s">
        <v>2303</v>
      </c>
      <c r="F839" s="17" t="s">
        <v>2878</v>
      </c>
    </row>
    <row r="840" spans="1:6">
      <c r="A840" s="17" t="s">
        <v>2554</v>
      </c>
      <c r="B840" s="6">
        <v>15.946</v>
      </c>
      <c r="C840" s="17" t="s">
        <v>844</v>
      </c>
      <c r="D840" s="17" t="s">
        <v>2877</v>
      </c>
      <c r="E840" s="17" t="s">
        <v>2303</v>
      </c>
      <c r="F840" s="17" t="s">
        <v>2879</v>
      </c>
    </row>
    <row r="841" spans="1:6">
      <c r="A841" s="17" t="s">
        <v>2880</v>
      </c>
      <c r="B841" s="6">
        <v>15.946999999999999</v>
      </c>
      <c r="C841" s="17" t="s">
        <v>844</v>
      </c>
      <c r="D841" s="17" t="s">
        <v>2877</v>
      </c>
      <c r="E841" s="17" t="s">
        <v>2303</v>
      </c>
      <c r="F841" s="17" t="s">
        <v>2881</v>
      </c>
    </row>
    <row r="842" spans="1:6">
      <c r="A842" s="17" t="s">
        <v>2774</v>
      </c>
      <c r="B842" s="6">
        <v>15.948</v>
      </c>
      <c r="C842" s="17" t="s">
        <v>844</v>
      </c>
      <c r="D842" s="17" t="s">
        <v>2882</v>
      </c>
      <c r="E842" s="17" t="s">
        <v>2303</v>
      </c>
      <c r="F842" s="17" t="s">
        <v>2883</v>
      </c>
    </row>
    <row r="843" spans="1:6">
      <c r="A843" s="17" t="s">
        <v>2884</v>
      </c>
      <c r="B843" s="6">
        <v>15.949</v>
      </c>
      <c r="C843" s="17" t="s">
        <v>844</v>
      </c>
      <c r="D843" s="17" t="s">
        <v>2882</v>
      </c>
      <c r="E843" s="17" t="s">
        <v>2303</v>
      </c>
      <c r="F843" s="17" t="s">
        <v>2885</v>
      </c>
    </row>
    <row r="844" spans="1:6">
      <c r="A844" s="17" t="s">
        <v>846</v>
      </c>
      <c r="B844" s="6">
        <v>15.954000000000001</v>
      </c>
      <c r="C844" s="17" t="s">
        <v>844</v>
      </c>
      <c r="D844" s="17" t="s">
        <v>2886</v>
      </c>
      <c r="E844" s="17" t="s">
        <v>2303</v>
      </c>
      <c r="F844" s="17" t="s">
        <v>2887</v>
      </c>
    </row>
    <row r="845" spans="1:6">
      <c r="A845" s="17" t="s">
        <v>2888</v>
      </c>
      <c r="B845" s="6">
        <v>15.955</v>
      </c>
      <c r="C845" s="17" t="s">
        <v>844</v>
      </c>
      <c r="D845" s="17" t="s">
        <v>2651</v>
      </c>
      <c r="E845" s="17" t="s">
        <v>2303</v>
      </c>
      <c r="F845" s="17" t="s">
        <v>2889</v>
      </c>
    </row>
    <row r="846" spans="1:6">
      <c r="A846" s="17" t="s">
        <v>2890</v>
      </c>
      <c r="B846" s="6">
        <v>15.956</v>
      </c>
      <c r="C846" s="17" t="s">
        <v>844</v>
      </c>
      <c r="D846" s="17" t="s">
        <v>2891</v>
      </c>
      <c r="E846" s="17" t="s">
        <v>2303</v>
      </c>
      <c r="F846" s="17" t="s">
        <v>2892</v>
      </c>
    </row>
    <row r="847" spans="1:6">
      <c r="A847" s="17" t="s">
        <v>2893</v>
      </c>
      <c r="B847" s="6">
        <v>15.957000000000001</v>
      </c>
      <c r="C847" s="17" t="s">
        <v>844</v>
      </c>
      <c r="D847" s="17" t="s">
        <v>2894</v>
      </c>
      <c r="E847" s="17" t="s">
        <v>2303</v>
      </c>
      <c r="F847" s="17" t="s">
        <v>2895</v>
      </c>
    </row>
    <row r="848" spans="1:6">
      <c r="A848" s="17" t="s">
        <v>2896</v>
      </c>
      <c r="B848" s="6">
        <v>15.958</v>
      </c>
      <c r="C848" s="17" t="s">
        <v>844</v>
      </c>
      <c r="D848" s="17" t="s">
        <v>2897</v>
      </c>
      <c r="E848" s="17" t="s">
        <v>2303</v>
      </c>
      <c r="F848" s="17" t="s">
        <v>2898</v>
      </c>
    </row>
    <row r="849" spans="1:6">
      <c r="A849" s="17" t="s">
        <v>2899</v>
      </c>
      <c r="B849" s="6">
        <v>15.959</v>
      </c>
      <c r="C849" s="17" t="s">
        <v>2314</v>
      </c>
      <c r="D849" s="17"/>
      <c r="E849" s="17" t="s">
        <v>2303</v>
      </c>
      <c r="F849" s="17" t="s">
        <v>2900</v>
      </c>
    </row>
    <row r="850" spans="1:6">
      <c r="A850" s="17" t="s">
        <v>2901</v>
      </c>
      <c r="B850" s="6">
        <v>15.96</v>
      </c>
      <c r="C850" s="17" t="s">
        <v>2314</v>
      </c>
      <c r="D850" s="17" t="s">
        <v>2902</v>
      </c>
      <c r="E850" s="17" t="s">
        <v>2303</v>
      </c>
      <c r="F850" s="17" t="s">
        <v>2903</v>
      </c>
    </row>
    <row r="851" spans="1:6">
      <c r="A851" s="17" t="s">
        <v>2904</v>
      </c>
      <c r="B851" s="6">
        <v>15.978</v>
      </c>
      <c r="C851" s="17" t="s">
        <v>842</v>
      </c>
      <c r="D851" s="17" t="s">
        <v>1725</v>
      </c>
      <c r="E851" s="17" t="s">
        <v>2303</v>
      </c>
      <c r="F851" s="17" t="s">
        <v>2905</v>
      </c>
    </row>
    <row r="852" spans="1:6">
      <c r="A852" s="17" t="s">
        <v>2906</v>
      </c>
      <c r="B852" s="6">
        <v>15.978999999999999</v>
      </c>
      <c r="C852" s="17" t="s">
        <v>842</v>
      </c>
      <c r="D852" s="17" t="s">
        <v>2278</v>
      </c>
      <c r="E852" s="17" t="s">
        <v>2303</v>
      </c>
      <c r="F852" s="17" t="s">
        <v>2907</v>
      </c>
    </row>
    <row r="853" spans="1:6">
      <c r="A853" s="17" t="s">
        <v>2908</v>
      </c>
      <c r="B853" s="6">
        <v>15.98</v>
      </c>
      <c r="C853" s="17" t="s">
        <v>842</v>
      </c>
      <c r="D853" s="17" t="s">
        <v>2909</v>
      </c>
      <c r="E853" s="17" t="s">
        <v>2303</v>
      </c>
      <c r="F853" s="17" t="s">
        <v>2910</v>
      </c>
    </row>
    <row r="854" spans="1:6">
      <c r="A854" s="17" t="s">
        <v>2911</v>
      </c>
      <c r="B854" s="6">
        <v>15.981</v>
      </c>
      <c r="C854" s="17" t="s">
        <v>842</v>
      </c>
      <c r="D854" s="17" t="s">
        <v>2912</v>
      </c>
      <c r="E854" s="17" t="s">
        <v>2303</v>
      </c>
      <c r="F854" s="17" t="s">
        <v>2913</v>
      </c>
    </row>
    <row r="855" spans="1:6">
      <c r="A855" s="17" t="s">
        <v>2914</v>
      </c>
      <c r="B855" s="6">
        <v>16.001000000000001</v>
      </c>
      <c r="C855" s="17" t="s">
        <v>2915</v>
      </c>
      <c r="D855" s="17" t="s">
        <v>910</v>
      </c>
      <c r="E855" s="17" t="s">
        <v>2916</v>
      </c>
      <c r="F855" s="17" t="s">
        <v>2917</v>
      </c>
    </row>
    <row r="856" spans="1:6">
      <c r="A856" s="17" t="s">
        <v>2918</v>
      </c>
      <c r="B856" s="6">
        <v>16.003</v>
      </c>
      <c r="C856" s="17" t="s">
        <v>2915</v>
      </c>
      <c r="D856" s="17" t="s">
        <v>913</v>
      </c>
      <c r="E856" s="17" t="s">
        <v>2916</v>
      </c>
      <c r="F856" s="17" t="s">
        <v>2919</v>
      </c>
    </row>
    <row r="857" spans="1:6">
      <c r="A857" s="17" t="s">
        <v>2920</v>
      </c>
      <c r="B857" s="6">
        <v>16.004000000000001</v>
      </c>
      <c r="C857" s="17" t="s">
        <v>2915</v>
      </c>
      <c r="D857" s="17" t="s">
        <v>910</v>
      </c>
      <c r="E857" s="17" t="s">
        <v>2916</v>
      </c>
      <c r="F857" s="17" t="s">
        <v>2921</v>
      </c>
    </row>
    <row r="858" spans="1:6">
      <c r="A858" s="17" t="s">
        <v>2922</v>
      </c>
      <c r="B858" s="6">
        <v>16.012</v>
      </c>
      <c r="C858" s="17" t="s">
        <v>2923</v>
      </c>
      <c r="D858" s="17" t="s">
        <v>926</v>
      </c>
      <c r="E858" s="17" t="s">
        <v>2916</v>
      </c>
      <c r="F858" s="17" t="s">
        <v>2924</v>
      </c>
    </row>
    <row r="859" spans="1:6">
      <c r="A859" s="17" t="s">
        <v>2925</v>
      </c>
      <c r="B859" s="6">
        <v>16.013000000000002</v>
      </c>
      <c r="C859" s="17" t="s">
        <v>2926</v>
      </c>
      <c r="D859" s="17" t="s">
        <v>1007</v>
      </c>
      <c r="E859" s="17" t="s">
        <v>2916</v>
      </c>
      <c r="F859" s="17" t="s">
        <v>2927</v>
      </c>
    </row>
    <row r="860" spans="1:6">
      <c r="A860" s="17" t="s">
        <v>2928</v>
      </c>
      <c r="B860" s="6">
        <v>16.015000000000001</v>
      </c>
      <c r="C860" s="17" t="s">
        <v>847</v>
      </c>
      <c r="D860" s="17" t="s">
        <v>2929</v>
      </c>
      <c r="E860" s="17" t="s">
        <v>2916</v>
      </c>
      <c r="F860" s="17" t="s">
        <v>2930</v>
      </c>
    </row>
    <row r="861" spans="1:6">
      <c r="A861" s="17" t="s">
        <v>2931</v>
      </c>
      <c r="B861" s="6">
        <v>16.015999999999998</v>
      </c>
      <c r="C861" s="17" t="s">
        <v>2926</v>
      </c>
      <c r="D861" s="17" t="s">
        <v>1007</v>
      </c>
      <c r="E861" s="17" t="s">
        <v>2916</v>
      </c>
      <c r="F861" s="17" t="s">
        <v>2932</v>
      </c>
    </row>
    <row r="862" spans="1:6">
      <c r="A862" s="17" t="s">
        <v>2933</v>
      </c>
      <c r="B862" s="6">
        <v>16.016999999999999</v>
      </c>
      <c r="C862" s="17" t="s">
        <v>2926</v>
      </c>
      <c r="D862" s="17" t="s">
        <v>1007</v>
      </c>
      <c r="E862" s="17" t="s">
        <v>2916</v>
      </c>
      <c r="F862" s="17" t="s">
        <v>2934</v>
      </c>
    </row>
    <row r="863" spans="1:6">
      <c r="A863" s="17" t="s">
        <v>2935</v>
      </c>
      <c r="B863" s="6">
        <v>16.018999999999998</v>
      </c>
      <c r="C863" s="17" t="s">
        <v>2926</v>
      </c>
      <c r="D863" s="17" t="s">
        <v>1007</v>
      </c>
      <c r="E863" s="17" t="s">
        <v>2916</v>
      </c>
      <c r="F863" s="17" t="s">
        <v>2936</v>
      </c>
    </row>
    <row r="864" spans="1:6">
      <c r="A864" s="17" t="s">
        <v>2937</v>
      </c>
      <c r="B864" s="6">
        <v>16.021000000000001</v>
      </c>
      <c r="C864" s="17" t="s">
        <v>2926</v>
      </c>
      <c r="D864" s="17" t="s">
        <v>2938</v>
      </c>
      <c r="E864" s="17" t="s">
        <v>2916</v>
      </c>
      <c r="F864" s="17" t="s">
        <v>2939</v>
      </c>
    </row>
    <row r="865" spans="1:6">
      <c r="A865" s="17" t="s">
        <v>2940</v>
      </c>
      <c r="B865" s="6">
        <v>16.023</v>
      </c>
      <c r="C865" s="17" t="s">
        <v>2926</v>
      </c>
      <c r="D865" s="17" t="s">
        <v>2941</v>
      </c>
      <c r="E865" s="17" t="s">
        <v>2916</v>
      </c>
      <c r="F865" s="17" t="s">
        <v>2942</v>
      </c>
    </row>
    <row r="866" spans="1:6">
      <c r="A866" s="17" t="s">
        <v>2943</v>
      </c>
      <c r="B866" s="6">
        <v>16.024000000000001</v>
      </c>
      <c r="C866" s="17" t="s">
        <v>2926</v>
      </c>
      <c r="D866" s="17" t="s">
        <v>2941</v>
      </c>
      <c r="E866" s="17" t="s">
        <v>2916</v>
      </c>
      <c r="F866" s="17" t="s">
        <v>2944</v>
      </c>
    </row>
    <row r="867" spans="1:6">
      <c r="A867" s="17" t="s">
        <v>2945</v>
      </c>
      <c r="B867" s="6">
        <v>16.024999999999999</v>
      </c>
      <c r="C867" s="17" t="s">
        <v>2926</v>
      </c>
      <c r="D867" s="17" t="s">
        <v>2946</v>
      </c>
      <c r="E867" s="17" t="s">
        <v>2916</v>
      </c>
      <c r="F867" s="17" t="s">
        <v>2947</v>
      </c>
    </row>
    <row r="868" spans="1:6">
      <c r="A868" s="17" t="s">
        <v>2948</v>
      </c>
      <c r="B868" s="6">
        <v>16.026</v>
      </c>
      <c r="C868" s="17" t="s">
        <v>2926</v>
      </c>
      <c r="D868" s="17" t="s">
        <v>2949</v>
      </c>
      <c r="E868" s="17" t="s">
        <v>2916</v>
      </c>
      <c r="F868" s="17" t="s">
        <v>2950</v>
      </c>
    </row>
    <row r="869" spans="1:6">
      <c r="A869" s="17" t="s">
        <v>2951</v>
      </c>
      <c r="B869" s="6">
        <v>16.100000000000001</v>
      </c>
      <c r="C869" s="17" t="s">
        <v>2952</v>
      </c>
      <c r="D869" s="17" t="s">
        <v>893</v>
      </c>
      <c r="E869" s="17" t="s">
        <v>2916</v>
      </c>
      <c r="F869" s="17" t="s">
        <v>2953</v>
      </c>
    </row>
    <row r="870" spans="1:6">
      <c r="A870" s="17" t="s">
        <v>2954</v>
      </c>
      <c r="B870" s="6">
        <v>16.100999999999999</v>
      </c>
      <c r="C870" s="17" t="s">
        <v>2952</v>
      </c>
      <c r="D870" s="17" t="s">
        <v>893</v>
      </c>
      <c r="E870" s="17" t="s">
        <v>2916</v>
      </c>
      <c r="F870" s="17" t="s">
        <v>2955</v>
      </c>
    </row>
    <row r="871" spans="1:6">
      <c r="A871" s="17" t="s">
        <v>2956</v>
      </c>
      <c r="B871" s="6">
        <v>16.103000000000002</v>
      </c>
      <c r="C871" s="17" t="s">
        <v>2952</v>
      </c>
      <c r="D871" s="17" t="s">
        <v>913</v>
      </c>
      <c r="E871" s="17" t="s">
        <v>2916</v>
      </c>
      <c r="F871" s="17" t="s">
        <v>2957</v>
      </c>
    </row>
    <row r="872" spans="1:6">
      <c r="A872" s="17" t="s">
        <v>2958</v>
      </c>
      <c r="B872" s="6">
        <v>16.103999999999999</v>
      </c>
      <c r="C872" s="17" t="s">
        <v>2952</v>
      </c>
      <c r="D872" s="17" t="s">
        <v>893</v>
      </c>
      <c r="E872" s="17" t="s">
        <v>2916</v>
      </c>
      <c r="F872" s="17" t="s">
        <v>2959</v>
      </c>
    </row>
    <row r="873" spans="1:6">
      <c r="A873" s="17" t="s">
        <v>2960</v>
      </c>
      <c r="B873" s="6">
        <v>16.105</v>
      </c>
      <c r="C873" s="17" t="s">
        <v>2952</v>
      </c>
      <c r="D873" s="17" t="s">
        <v>898</v>
      </c>
      <c r="E873" s="17" t="s">
        <v>2916</v>
      </c>
      <c r="F873" s="17" t="s">
        <v>2961</v>
      </c>
    </row>
    <row r="874" spans="1:6">
      <c r="A874" s="17" t="s">
        <v>2962</v>
      </c>
      <c r="B874" s="6">
        <v>16.109000000000002</v>
      </c>
      <c r="C874" s="17" t="s">
        <v>2952</v>
      </c>
      <c r="D874" s="17" t="s">
        <v>923</v>
      </c>
      <c r="E874" s="17" t="s">
        <v>2916</v>
      </c>
      <c r="F874" s="17" t="s">
        <v>2963</v>
      </c>
    </row>
    <row r="875" spans="1:6">
      <c r="A875" s="17" t="s">
        <v>2964</v>
      </c>
      <c r="B875" s="6">
        <v>16.123000000000001</v>
      </c>
      <c r="C875" s="17" t="s">
        <v>2965</v>
      </c>
      <c r="D875" s="17" t="s">
        <v>2966</v>
      </c>
      <c r="E875" s="17" t="s">
        <v>2916</v>
      </c>
      <c r="F875" s="17" t="s">
        <v>2967</v>
      </c>
    </row>
    <row r="876" spans="1:6">
      <c r="A876" s="17" t="s">
        <v>2968</v>
      </c>
      <c r="B876" s="6">
        <v>16.2</v>
      </c>
      <c r="C876" s="17" t="s">
        <v>2969</v>
      </c>
      <c r="D876" s="17" t="s">
        <v>1169</v>
      </c>
      <c r="E876" s="17" t="s">
        <v>2916</v>
      </c>
      <c r="F876" s="17" t="s">
        <v>2970</v>
      </c>
    </row>
    <row r="877" spans="1:6">
      <c r="A877" s="17" t="s">
        <v>2971</v>
      </c>
      <c r="B877" s="6">
        <v>16.202999999999999</v>
      </c>
      <c r="C877" s="17" t="s">
        <v>2972</v>
      </c>
      <c r="D877" s="17" t="s">
        <v>1338</v>
      </c>
      <c r="E877" s="17" t="s">
        <v>2916</v>
      </c>
      <c r="F877" s="17" t="s">
        <v>2973</v>
      </c>
    </row>
    <row r="878" spans="1:6">
      <c r="A878" s="17" t="s">
        <v>2974</v>
      </c>
      <c r="B878" s="6">
        <v>16.3</v>
      </c>
      <c r="C878" s="17" t="s">
        <v>2975</v>
      </c>
      <c r="D878" s="17" t="s">
        <v>1169</v>
      </c>
      <c r="E878" s="17" t="s">
        <v>2916</v>
      </c>
      <c r="F878" s="17" t="s">
        <v>2976</v>
      </c>
    </row>
    <row r="879" spans="1:6">
      <c r="A879" s="17" t="s">
        <v>2977</v>
      </c>
      <c r="B879" s="6">
        <v>16.300999999999998</v>
      </c>
      <c r="C879" s="17" t="s">
        <v>2975</v>
      </c>
      <c r="D879" s="17" t="s">
        <v>893</v>
      </c>
      <c r="E879" s="17" t="s">
        <v>2916</v>
      </c>
      <c r="F879" s="17" t="s">
        <v>2978</v>
      </c>
    </row>
    <row r="880" spans="1:6">
      <c r="A880" s="17" t="s">
        <v>2979</v>
      </c>
      <c r="B880" s="6">
        <v>16.302</v>
      </c>
      <c r="C880" s="17" t="s">
        <v>2975</v>
      </c>
      <c r="D880" s="17" t="s">
        <v>910</v>
      </c>
      <c r="E880" s="17" t="s">
        <v>2916</v>
      </c>
      <c r="F880" s="17" t="s">
        <v>2980</v>
      </c>
    </row>
    <row r="881" spans="1:6">
      <c r="A881" s="17" t="s">
        <v>2981</v>
      </c>
      <c r="B881" s="6">
        <v>16.303000000000001</v>
      </c>
      <c r="C881" s="17" t="s">
        <v>2975</v>
      </c>
      <c r="D881" s="17" t="s">
        <v>910</v>
      </c>
      <c r="E881" s="17" t="s">
        <v>2916</v>
      </c>
      <c r="F881" s="17" t="s">
        <v>2982</v>
      </c>
    </row>
    <row r="882" spans="1:6">
      <c r="A882" s="17" t="s">
        <v>2983</v>
      </c>
      <c r="B882" s="6">
        <v>16.303999999999998</v>
      </c>
      <c r="C882" s="17" t="s">
        <v>2975</v>
      </c>
      <c r="D882" s="17" t="s">
        <v>910</v>
      </c>
      <c r="E882" s="17" t="s">
        <v>2916</v>
      </c>
      <c r="F882" s="17" t="s">
        <v>2984</v>
      </c>
    </row>
    <row r="883" spans="1:6">
      <c r="A883" s="17" t="s">
        <v>2985</v>
      </c>
      <c r="B883" s="6">
        <v>16.305</v>
      </c>
      <c r="C883" s="17" t="s">
        <v>2975</v>
      </c>
      <c r="D883" s="17" t="s">
        <v>910</v>
      </c>
      <c r="E883" s="17" t="s">
        <v>2916</v>
      </c>
      <c r="F883" s="17" t="s">
        <v>2986</v>
      </c>
    </row>
    <row r="884" spans="1:6">
      <c r="A884" s="17" t="s">
        <v>2987</v>
      </c>
      <c r="B884" s="6">
        <v>16.306999999999999</v>
      </c>
      <c r="C884" s="17" t="s">
        <v>2975</v>
      </c>
      <c r="D884" s="17" t="s">
        <v>1914</v>
      </c>
      <c r="E884" s="17" t="s">
        <v>2916</v>
      </c>
      <c r="F884" s="17" t="s">
        <v>2988</v>
      </c>
    </row>
    <row r="885" spans="1:6">
      <c r="A885" s="17" t="s">
        <v>2989</v>
      </c>
      <c r="B885" s="6">
        <v>16.308</v>
      </c>
      <c r="C885" s="17" t="s">
        <v>2975</v>
      </c>
      <c r="D885" s="17" t="s">
        <v>1914</v>
      </c>
      <c r="E885" s="17" t="s">
        <v>2916</v>
      </c>
      <c r="F885" s="17" t="s">
        <v>2990</v>
      </c>
    </row>
    <row r="886" spans="1:6">
      <c r="A886" s="17" t="s">
        <v>2991</v>
      </c>
      <c r="B886" s="6">
        <v>16.309000000000001</v>
      </c>
      <c r="C886" s="17" t="s">
        <v>2975</v>
      </c>
      <c r="D886" s="17" t="s">
        <v>1064</v>
      </c>
      <c r="E886" s="17" t="s">
        <v>2916</v>
      </c>
      <c r="F886" s="17" t="s">
        <v>2992</v>
      </c>
    </row>
    <row r="887" spans="1:6">
      <c r="A887" s="17" t="s">
        <v>2993</v>
      </c>
      <c r="B887" s="6">
        <v>16.32</v>
      </c>
      <c r="C887" s="17" t="s">
        <v>2994</v>
      </c>
      <c r="D887" s="17" t="s">
        <v>926</v>
      </c>
      <c r="E887" s="17" t="s">
        <v>2916</v>
      </c>
      <c r="F887" s="17" t="s">
        <v>2995</v>
      </c>
    </row>
    <row r="888" spans="1:6">
      <c r="A888" s="17" t="s">
        <v>2996</v>
      </c>
      <c r="B888" s="6">
        <v>16.321000000000002</v>
      </c>
      <c r="C888" s="17" t="s">
        <v>2994</v>
      </c>
      <c r="D888" s="17" t="s">
        <v>1338</v>
      </c>
      <c r="E888" s="17" t="s">
        <v>2916</v>
      </c>
      <c r="F888" s="17" t="s">
        <v>2997</v>
      </c>
    </row>
    <row r="889" spans="1:6">
      <c r="A889" s="17" t="s">
        <v>2998</v>
      </c>
      <c r="B889" s="6">
        <v>16.523</v>
      </c>
      <c r="C889" s="17" t="s">
        <v>2965</v>
      </c>
      <c r="D889" s="17" t="s">
        <v>1725</v>
      </c>
      <c r="E889" s="17" t="s">
        <v>2916</v>
      </c>
      <c r="F889" s="17" t="s">
        <v>2999</v>
      </c>
    </row>
    <row r="890" spans="1:6">
      <c r="A890" s="17" t="s">
        <v>3000</v>
      </c>
      <c r="B890" s="6">
        <v>16.524000000000001</v>
      </c>
      <c r="C890" s="17" t="s">
        <v>2926</v>
      </c>
      <c r="D890" s="17" t="s">
        <v>1061</v>
      </c>
      <c r="E890" s="17" t="s">
        <v>2916</v>
      </c>
      <c r="F890" s="17" t="s">
        <v>3001</v>
      </c>
    </row>
    <row r="891" spans="1:6">
      <c r="A891" s="17" t="s">
        <v>3002</v>
      </c>
      <c r="B891" s="6">
        <v>16.524999999999999</v>
      </c>
      <c r="C891" s="17" t="s">
        <v>2926</v>
      </c>
      <c r="D891" s="17" t="s">
        <v>1061</v>
      </c>
      <c r="E891" s="17" t="s">
        <v>2916</v>
      </c>
      <c r="F891" s="17" t="s">
        <v>3003</v>
      </c>
    </row>
    <row r="892" spans="1:6">
      <c r="A892" s="17" t="s">
        <v>3004</v>
      </c>
      <c r="B892" s="6">
        <v>16.526</v>
      </c>
      <c r="C892" s="17" t="s">
        <v>2926</v>
      </c>
      <c r="D892" s="17" t="s">
        <v>1338</v>
      </c>
      <c r="E892" s="17" t="s">
        <v>2916</v>
      </c>
      <c r="F892" s="17" t="s">
        <v>3005</v>
      </c>
    </row>
    <row r="893" spans="1:6">
      <c r="A893" s="17" t="s">
        <v>3006</v>
      </c>
      <c r="B893" s="6">
        <v>16.527000000000001</v>
      </c>
      <c r="C893" s="17" t="s">
        <v>2926</v>
      </c>
      <c r="D893" s="17" t="s">
        <v>1338</v>
      </c>
      <c r="E893" s="17" t="s">
        <v>2916</v>
      </c>
      <c r="F893" s="17" t="s">
        <v>3007</v>
      </c>
    </row>
    <row r="894" spans="1:6">
      <c r="A894" s="17" t="s">
        <v>3008</v>
      </c>
      <c r="B894" s="6">
        <v>16.527999999999999</v>
      </c>
      <c r="C894" s="17" t="s">
        <v>2926</v>
      </c>
      <c r="D894" s="17" t="s">
        <v>1338</v>
      </c>
      <c r="E894" s="17" t="s">
        <v>2916</v>
      </c>
      <c r="F894" s="17" t="s">
        <v>3009</v>
      </c>
    </row>
    <row r="895" spans="1:6">
      <c r="A895" s="17" t="s">
        <v>3010</v>
      </c>
      <c r="B895" s="6">
        <v>16.529</v>
      </c>
      <c r="C895" s="17" t="s">
        <v>2926</v>
      </c>
      <c r="D895" s="17" t="s">
        <v>1338</v>
      </c>
      <c r="E895" s="17" t="s">
        <v>2916</v>
      </c>
      <c r="F895" s="17" t="s">
        <v>3011</v>
      </c>
    </row>
    <row r="896" spans="1:6">
      <c r="A896" s="17" t="s">
        <v>3012</v>
      </c>
      <c r="B896" s="6">
        <v>16.54</v>
      </c>
      <c r="C896" s="17" t="s">
        <v>2965</v>
      </c>
      <c r="D896" s="17" t="s">
        <v>1374</v>
      </c>
      <c r="E896" s="17" t="s">
        <v>2916</v>
      </c>
      <c r="F896" s="17" t="s">
        <v>3013</v>
      </c>
    </row>
    <row r="897" spans="1:6">
      <c r="A897" s="17" t="s">
        <v>3014</v>
      </c>
      <c r="B897" s="6">
        <v>16.541</v>
      </c>
      <c r="C897" s="17" t="s">
        <v>2965</v>
      </c>
      <c r="D897" s="17" t="s">
        <v>1374</v>
      </c>
      <c r="E897" s="17" t="s">
        <v>2916</v>
      </c>
      <c r="F897" s="17" t="s">
        <v>3015</v>
      </c>
    </row>
    <row r="898" spans="1:6">
      <c r="A898" s="17" t="s">
        <v>3016</v>
      </c>
      <c r="B898" s="6">
        <v>16.542999999999999</v>
      </c>
      <c r="C898" s="17" t="s">
        <v>2965</v>
      </c>
      <c r="D898" s="17" t="s">
        <v>901</v>
      </c>
      <c r="E898" s="17" t="s">
        <v>2916</v>
      </c>
      <c r="F898" s="17" t="s">
        <v>3017</v>
      </c>
    </row>
    <row r="899" spans="1:6">
      <c r="A899" s="17" t="s">
        <v>3018</v>
      </c>
      <c r="B899" s="6">
        <v>16.544</v>
      </c>
      <c r="C899" s="17" t="s">
        <v>2965</v>
      </c>
      <c r="D899" s="17" t="s">
        <v>1041</v>
      </c>
      <c r="E899" s="17" t="s">
        <v>2916</v>
      </c>
      <c r="F899" s="17" t="s">
        <v>3019</v>
      </c>
    </row>
    <row r="900" spans="1:6">
      <c r="A900" s="17" t="s">
        <v>3020</v>
      </c>
      <c r="B900" s="6">
        <v>16.547999999999998</v>
      </c>
      <c r="C900" s="17" t="s">
        <v>2965</v>
      </c>
      <c r="D900" s="17" t="s">
        <v>1049</v>
      </c>
      <c r="E900" s="17" t="s">
        <v>2916</v>
      </c>
      <c r="F900" s="17" t="s">
        <v>3021</v>
      </c>
    </row>
    <row r="901" spans="1:6">
      <c r="A901" s="17" t="s">
        <v>3022</v>
      </c>
      <c r="B901" s="6">
        <v>16.55</v>
      </c>
      <c r="C901" s="17" t="s">
        <v>3023</v>
      </c>
      <c r="D901" s="17" t="s">
        <v>1374</v>
      </c>
      <c r="E901" s="17" t="s">
        <v>2916</v>
      </c>
      <c r="F901" s="17" t="s">
        <v>3024</v>
      </c>
    </row>
    <row r="902" spans="1:6">
      <c r="A902" s="17" t="s">
        <v>3025</v>
      </c>
      <c r="B902" s="6">
        <v>16.553999999999998</v>
      </c>
      <c r="C902" s="17" t="s">
        <v>3023</v>
      </c>
      <c r="D902" s="17" t="s">
        <v>1629</v>
      </c>
      <c r="E902" s="17" t="s">
        <v>2916</v>
      </c>
      <c r="F902" s="17" t="s">
        <v>3026</v>
      </c>
    </row>
    <row r="903" spans="1:6">
      <c r="A903" s="17" t="s">
        <v>3027</v>
      </c>
      <c r="B903" s="6">
        <v>16.556000000000001</v>
      </c>
      <c r="C903" s="17" t="s">
        <v>2926</v>
      </c>
      <c r="D903" s="17" t="s">
        <v>1007</v>
      </c>
      <c r="E903" s="17" t="s">
        <v>2916</v>
      </c>
      <c r="F903" s="17" t="s">
        <v>3028</v>
      </c>
    </row>
    <row r="904" spans="1:6">
      <c r="A904" s="17" t="s">
        <v>3029</v>
      </c>
      <c r="B904" s="6">
        <v>16.556999999999999</v>
      </c>
      <c r="C904" s="17" t="s">
        <v>2926</v>
      </c>
      <c r="D904" s="17" t="s">
        <v>1007</v>
      </c>
      <c r="E904" s="17" t="s">
        <v>2916</v>
      </c>
      <c r="F904" s="17" t="s">
        <v>3030</v>
      </c>
    </row>
    <row r="905" spans="1:6">
      <c r="A905" s="17" t="s">
        <v>3031</v>
      </c>
      <c r="B905" s="6">
        <v>16.559999999999999</v>
      </c>
      <c r="C905" s="17" t="s">
        <v>3032</v>
      </c>
      <c r="D905" s="17" t="s">
        <v>1374</v>
      </c>
      <c r="E905" s="17" t="s">
        <v>2916</v>
      </c>
      <c r="F905" s="17" t="s">
        <v>3033</v>
      </c>
    </row>
    <row r="906" spans="1:6">
      <c r="A906" s="17" t="s">
        <v>3034</v>
      </c>
      <c r="B906" s="6">
        <v>16.562000000000001</v>
      </c>
      <c r="C906" s="17" t="s">
        <v>3032</v>
      </c>
      <c r="D906" s="17" t="s">
        <v>1374</v>
      </c>
      <c r="E906" s="17" t="s">
        <v>2916</v>
      </c>
      <c r="F906" s="17" t="s">
        <v>3035</v>
      </c>
    </row>
    <row r="907" spans="1:6">
      <c r="A907" s="17" t="s">
        <v>3036</v>
      </c>
      <c r="B907" s="6">
        <v>16.565999999999999</v>
      </c>
      <c r="C907" s="17" t="s">
        <v>3032</v>
      </c>
      <c r="D907" s="17" t="s">
        <v>1061</v>
      </c>
      <c r="E907" s="17" t="s">
        <v>2916</v>
      </c>
      <c r="F907" s="17" t="s">
        <v>3037</v>
      </c>
    </row>
    <row r="908" spans="1:6">
      <c r="A908" s="17" t="s">
        <v>3038</v>
      </c>
      <c r="B908" s="6">
        <v>16.571000000000002</v>
      </c>
      <c r="C908" s="17" t="s">
        <v>847</v>
      </c>
      <c r="D908" s="17" t="s">
        <v>992</v>
      </c>
      <c r="E908" s="17" t="s">
        <v>2916</v>
      </c>
      <c r="F908" s="17" t="s">
        <v>3039</v>
      </c>
    </row>
    <row r="909" spans="1:6">
      <c r="A909" s="17" t="s">
        <v>3040</v>
      </c>
      <c r="B909" s="6">
        <v>16.574999999999999</v>
      </c>
      <c r="C909" s="17" t="s">
        <v>2994</v>
      </c>
      <c r="D909" s="17" t="s">
        <v>1033</v>
      </c>
      <c r="E909" s="17" t="s">
        <v>2916</v>
      </c>
      <c r="F909" s="17" t="s">
        <v>3041</v>
      </c>
    </row>
    <row r="910" spans="1:6">
      <c r="A910" s="17" t="s">
        <v>3042</v>
      </c>
      <c r="B910" s="6">
        <v>16.576000000000001</v>
      </c>
      <c r="C910" s="17" t="s">
        <v>2994</v>
      </c>
      <c r="D910" s="17" t="s">
        <v>1033</v>
      </c>
      <c r="E910" s="17" t="s">
        <v>2916</v>
      </c>
      <c r="F910" s="17" t="s">
        <v>3043</v>
      </c>
    </row>
    <row r="911" spans="1:6">
      <c r="A911" s="17" t="s">
        <v>3044</v>
      </c>
      <c r="B911" s="6">
        <v>16.577999999999999</v>
      </c>
      <c r="C911" s="17" t="s">
        <v>847</v>
      </c>
      <c r="D911" s="17" t="s">
        <v>901</v>
      </c>
      <c r="E911" s="17" t="s">
        <v>2916</v>
      </c>
      <c r="F911" s="17" t="s">
        <v>3045</v>
      </c>
    </row>
    <row r="912" spans="1:6">
      <c r="A912" s="17" t="s">
        <v>3046</v>
      </c>
      <c r="B912" s="6">
        <v>16.582000000000001</v>
      </c>
      <c r="C912" s="17" t="s">
        <v>2994</v>
      </c>
      <c r="D912" s="17" t="s">
        <v>1038</v>
      </c>
      <c r="E912" s="17" t="s">
        <v>2916</v>
      </c>
      <c r="F912" s="17" t="s">
        <v>3047</v>
      </c>
    </row>
    <row r="913" spans="1:6">
      <c r="A913" s="17" t="s">
        <v>3048</v>
      </c>
      <c r="B913" s="6">
        <v>16.582999999999998</v>
      </c>
      <c r="C913" s="17" t="s">
        <v>2994</v>
      </c>
      <c r="D913" s="17" t="s">
        <v>1186</v>
      </c>
      <c r="E913" s="17" t="s">
        <v>2916</v>
      </c>
      <c r="F913" s="17" t="s">
        <v>3049</v>
      </c>
    </row>
    <row r="914" spans="1:6">
      <c r="A914" s="17" t="s">
        <v>3050</v>
      </c>
      <c r="B914" s="6">
        <v>16.585000000000001</v>
      </c>
      <c r="C914" s="17" t="s">
        <v>847</v>
      </c>
      <c r="D914" s="17" t="s">
        <v>1629</v>
      </c>
      <c r="E914" s="17" t="s">
        <v>2916</v>
      </c>
      <c r="F914" s="17" t="s">
        <v>3051</v>
      </c>
    </row>
    <row r="915" spans="1:6">
      <c r="A915" s="17" t="s">
        <v>3052</v>
      </c>
      <c r="B915" s="6">
        <v>16.587</v>
      </c>
      <c r="C915" s="17" t="s">
        <v>2926</v>
      </c>
      <c r="D915" s="17" t="s">
        <v>1629</v>
      </c>
      <c r="E915" s="17" t="s">
        <v>2916</v>
      </c>
      <c r="F915" s="17" t="s">
        <v>3053</v>
      </c>
    </row>
    <row r="916" spans="1:6">
      <c r="A916" s="17" t="s">
        <v>3054</v>
      </c>
      <c r="B916" s="6">
        <v>16.588000000000001</v>
      </c>
      <c r="C916" s="17" t="s">
        <v>2926</v>
      </c>
      <c r="D916" s="17" t="s">
        <v>1629</v>
      </c>
      <c r="E916" s="17" t="s">
        <v>2916</v>
      </c>
      <c r="F916" s="17" t="s">
        <v>3055</v>
      </c>
    </row>
    <row r="917" spans="1:6">
      <c r="A917" s="17" t="s">
        <v>3056</v>
      </c>
      <c r="B917" s="6">
        <v>16.588999999999999</v>
      </c>
      <c r="C917" s="17" t="s">
        <v>2926</v>
      </c>
      <c r="D917" s="17" t="s">
        <v>1914</v>
      </c>
      <c r="E917" s="17" t="s">
        <v>2916</v>
      </c>
      <c r="F917" s="17" t="s">
        <v>3057</v>
      </c>
    </row>
    <row r="918" spans="1:6">
      <c r="A918" s="17" t="s">
        <v>3058</v>
      </c>
      <c r="B918" s="6">
        <v>16.59</v>
      </c>
      <c r="C918" s="17" t="s">
        <v>2926</v>
      </c>
      <c r="D918" s="17" t="s">
        <v>1914</v>
      </c>
      <c r="E918" s="17" t="s">
        <v>2916</v>
      </c>
      <c r="F918" s="17" t="s">
        <v>3059</v>
      </c>
    </row>
    <row r="919" spans="1:6">
      <c r="A919" s="17" t="s">
        <v>3060</v>
      </c>
      <c r="B919" s="6">
        <v>16.593</v>
      </c>
      <c r="C919" s="17" t="s">
        <v>847</v>
      </c>
      <c r="D919" s="17" t="s">
        <v>1914</v>
      </c>
      <c r="E919" s="17" t="s">
        <v>2916</v>
      </c>
      <c r="F919" s="17" t="s">
        <v>3061</v>
      </c>
    </row>
    <row r="920" spans="1:6">
      <c r="A920" s="17" t="s">
        <v>3062</v>
      </c>
      <c r="B920" s="6">
        <v>16.594999999999999</v>
      </c>
      <c r="C920" s="17" t="s">
        <v>3063</v>
      </c>
      <c r="D920" s="17" t="s">
        <v>1629</v>
      </c>
      <c r="E920" s="17" t="s">
        <v>2916</v>
      </c>
      <c r="F920" s="17" t="s">
        <v>3064</v>
      </c>
    </row>
    <row r="921" spans="1:6">
      <c r="A921" s="17" t="s">
        <v>3065</v>
      </c>
      <c r="B921" s="6">
        <v>16.596</v>
      </c>
      <c r="C921" s="17" t="s">
        <v>847</v>
      </c>
      <c r="D921" s="17" t="s">
        <v>1914</v>
      </c>
      <c r="E921" s="17" t="s">
        <v>2916</v>
      </c>
      <c r="F921" s="17" t="s">
        <v>3066</v>
      </c>
    </row>
    <row r="922" spans="1:6">
      <c r="A922" s="17" t="s">
        <v>3067</v>
      </c>
      <c r="B922" s="6">
        <v>16.600999999999999</v>
      </c>
      <c r="C922" s="17" t="s">
        <v>3068</v>
      </c>
      <c r="D922" s="17" t="s">
        <v>1255</v>
      </c>
      <c r="E922" s="17" t="s">
        <v>2916</v>
      </c>
      <c r="F922" s="17" t="s">
        <v>3069</v>
      </c>
    </row>
    <row r="923" spans="1:6">
      <c r="A923" s="17" t="s">
        <v>3070</v>
      </c>
      <c r="B923" s="6">
        <v>16.602</v>
      </c>
      <c r="C923" s="17" t="s">
        <v>3068</v>
      </c>
      <c r="D923" s="17" t="s">
        <v>1255</v>
      </c>
      <c r="E923" s="17" t="s">
        <v>2916</v>
      </c>
      <c r="F923" s="17" t="s">
        <v>3071</v>
      </c>
    </row>
    <row r="924" spans="1:6">
      <c r="A924" s="17" t="s">
        <v>3072</v>
      </c>
      <c r="B924" s="6">
        <v>16.603000000000002</v>
      </c>
      <c r="C924" s="17" t="s">
        <v>3068</v>
      </c>
      <c r="D924" s="17" t="s">
        <v>1255</v>
      </c>
      <c r="E924" s="17" t="s">
        <v>2916</v>
      </c>
      <c r="F924" s="17" t="s">
        <v>3073</v>
      </c>
    </row>
    <row r="925" spans="1:6">
      <c r="A925" s="17" t="s">
        <v>3074</v>
      </c>
      <c r="B925" s="6">
        <v>16.606000000000002</v>
      </c>
      <c r="C925" s="17" t="s">
        <v>847</v>
      </c>
      <c r="D925" s="17" t="s">
        <v>1725</v>
      </c>
      <c r="E925" s="17" t="s">
        <v>2916</v>
      </c>
      <c r="F925" s="17" t="s">
        <v>3075</v>
      </c>
    </row>
    <row r="926" spans="1:6">
      <c r="A926" s="17" t="s">
        <v>3076</v>
      </c>
      <c r="B926" s="6">
        <v>16.606999999999999</v>
      </c>
      <c r="C926" s="17" t="s">
        <v>847</v>
      </c>
      <c r="D926" s="17" t="s">
        <v>1061</v>
      </c>
      <c r="E926" s="17" t="s">
        <v>2916</v>
      </c>
      <c r="F926" s="17" t="s">
        <v>3077</v>
      </c>
    </row>
    <row r="927" spans="1:6">
      <c r="A927" s="17" t="s">
        <v>3078</v>
      </c>
      <c r="B927" s="6">
        <v>16.608000000000001</v>
      </c>
      <c r="C927" s="17" t="s">
        <v>847</v>
      </c>
      <c r="D927" s="17" t="s">
        <v>1061</v>
      </c>
      <c r="E927" s="17" t="s">
        <v>2916</v>
      </c>
      <c r="F927" s="17" t="s">
        <v>3079</v>
      </c>
    </row>
    <row r="928" spans="1:6">
      <c r="A928" s="17" t="s">
        <v>3080</v>
      </c>
      <c r="B928" s="6">
        <v>16.609000000000002</v>
      </c>
      <c r="C928" s="17" t="s">
        <v>847</v>
      </c>
      <c r="D928" s="17" t="s">
        <v>1061</v>
      </c>
      <c r="E928" s="17" t="s">
        <v>2916</v>
      </c>
      <c r="F928" s="17" t="s">
        <v>3081</v>
      </c>
    </row>
    <row r="929" spans="1:6">
      <c r="A929" s="17" t="s">
        <v>3082</v>
      </c>
      <c r="B929" s="6">
        <v>16.61</v>
      </c>
      <c r="C929" s="17" t="s">
        <v>847</v>
      </c>
      <c r="D929" s="17" t="s">
        <v>1061</v>
      </c>
      <c r="E929" s="17" t="s">
        <v>2916</v>
      </c>
      <c r="F929" s="17" t="s">
        <v>3083</v>
      </c>
    </row>
    <row r="930" spans="1:6">
      <c r="A930" s="17" t="s">
        <v>3084</v>
      </c>
      <c r="B930" s="6">
        <v>16.614000000000001</v>
      </c>
      <c r="C930" s="17" t="s">
        <v>847</v>
      </c>
      <c r="D930" s="17" t="s">
        <v>1061</v>
      </c>
      <c r="E930" s="17" t="s">
        <v>2916</v>
      </c>
      <c r="F930" s="17" t="s">
        <v>3085</v>
      </c>
    </row>
    <row r="931" spans="1:6">
      <c r="A931" s="17" t="s">
        <v>3086</v>
      </c>
      <c r="B931" s="6">
        <v>16.614999999999998</v>
      </c>
      <c r="C931" s="17" t="s">
        <v>847</v>
      </c>
      <c r="D931" s="17" t="s">
        <v>1061</v>
      </c>
      <c r="E931" s="17" t="s">
        <v>2916</v>
      </c>
      <c r="F931" s="17" t="s">
        <v>3087</v>
      </c>
    </row>
    <row r="932" spans="1:6">
      <c r="A932" s="17" t="s">
        <v>3088</v>
      </c>
      <c r="B932" s="6">
        <v>16.616</v>
      </c>
      <c r="C932" s="17" t="s">
        <v>847</v>
      </c>
      <c r="D932" s="17" t="s">
        <v>1067</v>
      </c>
      <c r="E932" s="17" t="s">
        <v>2916</v>
      </c>
      <c r="F932" s="17" t="s">
        <v>3089</v>
      </c>
    </row>
    <row r="933" spans="1:6">
      <c r="A933" s="17" t="s">
        <v>3090</v>
      </c>
      <c r="B933" s="6">
        <v>16.71</v>
      </c>
      <c r="C933" s="17" t="s">
        <v>3091</v>
      </c>
      <c r="D933" s="17" t="s">
        <v>1629</v>
      </c>
      <c r="E933" s="17" t="s">
        <v>2916</v>
      </c>
      <c r="F933" s="17" t="s">
        <v>3092</v>
      </c>
    </row>
    <row r="934" spans="1:6">
      <c r="A934" s="17" t="s">
        <v>3093</v>
      </c>
      <c r="B934" s="6">
        <v>16.725999999999999</v>
      </c>
      <c r="C934" s="17" t="s">
        <v>2965</v>
      </c>
      <c r="D934" s="17" t="s">
        <v>1914</v>
      </c>
      <c r="E934" s="17" t="s">
        <v>2916</v>
      </c>
      <c r="F934" s="17" t="s">
        <v>3094</v>
      </c>
    </row>
    <row r="935" spans="1:6">
      <c r="A935" s="17" t="s">
        <v>3095</v>
      </c>
      <c r="B935" s="6">
        <v>16.727</v>
      </c>
      <c r="C935" s="17" t="s">
        <v>2965</v>
      </c>
      <c r="D935" s="17" t="s">
        <v>1725</v>
      </c>
      <c r="E935" s="17" t="s">
        <v>2916</v>
      </c>
      <c r="F935" s="17" t="s">
        <v>3096</v>
      </c>
    </row>
    <row r="936" spans="1:6">
      <c r="A936" s="17" t="s">
        <v>3097</v>
      </c>
      <c r="B936" s="6">
        <v>16.73</v>
      </c>
      <c r="C936" s="17" t="s">
        <v>2965</v>
      </c>
      <c r="D936" s="17" t="s">
        <v>1061</v>
      </c>
      <c r="E936" s="17" t="s">
        <v>2916</v>
      </c>
      <c r="F936" s="17" t="s">
        <v>3098</v>
      </c>
    </row>
    <row r="937" spans="1:6">
      <c r="A937" s="17" t="s">
        <v>3099</v>
      </c>
      <c r="B937" s="6">
        <v>16.731000000000002</v>
      </c>
      <c r="C937" s="17" t="s">
        <v>2965</v>
      </c>
      <c r="D937" s="17" t="s">
        <v>1061</v>
      </c>
      <c r="E937" s="17" t="s">
        <v>2916</v>
      </c>
      <c r="F937" s="17" t="s">
        <v>3100</v>
      </c>
    </row>
    <row r="938" spans="1:6">
      <c r="A938" s="17" t="s">
        <v>3101</v>
      </c>
      <c r="B938" s="6">
        <v>16.734000000000002</v>
      </c>
      <c r="C938" s="17" t="s">
        <v>3023</v>
      </c>
      <c r="D938" s="17" t="s">
        <v>1345</v>
      </c>
      <c r="E938" s="17" t="s">
        <v>2916</v>
      </c>
      <c r="F938" s="17" t="s">
        <v>3102</v>
      </c>
    </row>
    <row r="939" spans="1:6">
      <c r="A939" s="17" t="s">
        <v>3103</v>
      </c>
      <c r="B939" s="6">
        <v>16.734999999999999</v>
      </c>
      <c r="C939" s="17" t="s">
        <v>847</v>
      </c>
      <c r="D939" s="17" t="s">
        <v>926</v>
      </c>
      <c r="E939" s="17" t="s">
        <v>2916</v>
      </c>
      <c r="F939" s="17" t="s">
        <v>3104</v>
      </c>
    </row>
    <row r="940" spans="1:6">
      <c r="A940" s="17" t="s">
        <v>3105</v>
      </c>
      <c r="B940" s="6">
        <v>16.736000000000001</v>
      </c>
      <c r="C940" s="17" t="s">
        <v>2926</v>
      </c>
      <c r="D940" s="17" t="s">
        <v>926</v>
      </c>
      <c r="E940" s="17" t="s">
        <v>2916</v>
      </c>
      <c r="F940" s="17" t="s">
        <v>3106</v>
      </c>
    </row>
    <row r="941" spans="1:6">
      <c r="A941" s="17" t="s">
        <v>3107</v>
      </c>
      <c r="B941" s="6">
        <v>16.736999999999998</v>
      </c>
      <c r="C941" s="17" t="s">
        <v>2965</v>
      </c>
      <c r="D941" s="17" t="s">
        <v>926</v>
      </c>
      <c r="E941" s="17" t="s">
        <v>2916</v>
      </c>
      <c r="F941" s="17" t="s">
        <v>3108</v>
      </c>
    </row>
    <row r="942" spans="1:6">
      <c r="A942" s="17" t="s">
        <v>3109</v>
      </c>
      <c r="B942" s="6">
        <v>16.738</v>
      </c>
      <c r="C942" s="17" t="s">
        <v>847</v>
      </c>
      <c r="D942" s="17" t="s">
        <v>929</v>
      </c>
      <c r="E942" s="17" t="s">
        <v>2916</v>
      </c>
      <c r="F942" s="17" t="s">
        <v>3110</v>
      </c>
    </row>
    <row r="943" spans="1:6">
      <c r="A943" s="17" t="s">
        <v>3111</v>
      </c>
      <c r="B943" s="6">
        <v>16.739000000000001</v>
      </c>
      <c r="C943" s="17" t="s">
        <v>3023</v>
      </c>
      <c r="D943" s="17" t="s">
        <v>929</v>
      </c>
      <c r="E943" s="17" t="s">
        <v>2916</v>
      </c>
      <c r="F943" s="17" t="s">
        <v>3112</v>
      </c>
    </row>
    <row r="944" spans="1:6">
      <c r="A944" s="17" t="s">
        <v>3113</v>
      </c>
      <c r="B944" s="6">
        <v>16.739999999999998</v>
      </c>
      <c r="C944" s="17" t="s">
        <v>847</v>
      </c>
      <c r="D944" s="17" t="s">
        <v>929</v>
      </c>
      <c r="E944" s="17" t="s">
        <v>2916</v>
      </c>
      <c r="F944" s="17" t="s">
        <v>3114</v>
      </c>
    </row>
    <row r="945" spans="1:6">
      <c r="A945" s="17" t="s">
        <v>3115</v>
      </c>
      <c r="B945" s="6">
        <v>16.741</v>
      </c>
      <c r="C945" s="17" t="s">
        <v>3032</v>
      </c>
      <c r="D945" s="17" t="s">
        <v>929</v>
      </c>
      <c r="E945" s="17" t="s">
        <v>2916</v>
      </c>
      <c r="F945" s="17" t="s">
        <v>3116</v>
      </c>
    </row>
    <row r="946" spans="1:6">
      <c r="A946" s="17" t="s">
        <v>3117</v>
      </c>
      <c r="B946" s="6">
        <v>16.742000000000001</v>
      </c>
      <c r="C946" s="17" t="s">
        <v>3032</v>
      </c>
      <c r="D946" s="17" t="s">
        <v>929</v>
      </c>
      <c r="E946" s="17" t="s">
        <v>2916</v>
      </c>
      <c r="F946" s="17" t="s">
        <v>3118</v>
      </c>
    </row>
    <row r="947" spans="1:6">
      <c r="A947" s="17" t="s">
        <v>3119</v>
      </c>
      <c r="B947" s="6">
        <v>16.745000000000001</v>
      </c>
      <c r="C947" s="17" t="s">
        <v>847</v>
      </c>
      <c r="D947" s="17" t="s">
        <v>1004</v>
      </c>
      <c r="E947" s="17" t="s">
        <v>2916</v>
      </c>
      <c r="F947" s="17" t="s">
        <v>3120</v>
      </c>
    </row>
    <row r="948" spans="1:6">
      <c r="A948" s="17" t="s">
        <v>3121</v>
      </c>
      <c r="B948" s="6">
        <v>16.745999999999999</v>
      </c>
      <c r="C948" s="17" t="s">
        <v>847</v>
      </c>
      <c r="D948" s="17" t="s">
        <v>1004</v>
      </c>
      <c r="E948" s="17" t="s">
        <v>2916</v>
      </c>
      <c r="F948" s="17" t="s">
        <v>3122</v>
      </c>
    </row>
    <row r="949" spans="1:6">
      <c r="A949" s="17" t="s">
        <v>3123</v>
      </c>
      <c r="B949" s="6">
        <v>16.75</v>
      </c>
      <c r="C949" s="17" t="s">
        <v>2972</v>
      </c>
      <c r="D949" s="17" t="s">
        <v>1007</v>
      </c>
      <c r="E949" s="17" t="s">
        <v>2916</v>
      </c>
      <c r="F949" s="17" t="s">
        <v>3124</v>
      </c>
    </row>
    <row r="950" spans="1:6">
      <c r="A950" s="17" t="s">
        <v>3125</v>
      </c>
      <c r="B950" s="6">
        <v>16.751000000000001</v>
      </c>
      <c r="C950" s="17" t="s">
        <v>847</v>
      </c>
      <c r="D950" s="17" t="s">
        <v>1007</v>
      </c>
      <c r="E950" s="17" t="s">
        <v>2916</v>
      </c>
      <c r="F950" s="17" t="s">
        <v>3126</v>
      </c>
    </row>
    <row r="951" spans="1:6">
      <c r="A951" s="17" t="s">
        <v>3127</v>
      </c>
      <c r="B951" s="6">
        <v>16.751999999999999</v>
      </c>
      <c r="C951" s="17" t="s">
        <v>847</v>
      </c>
      <c r="D951" s="17" t="s">
        <v>1007</v>
      </c>
      <c r="E951" s="17" t="s">
        <v>2916</v>
      </c>
      <c r="F951" s="17" t="s">
        <v>3128</v>
      </c>
    </row>
    <row r="952" spans="1:6">
      <c r="A952" s="17" t="s">
        <v>3129</v>
      </c>
      <c r="B952" s="6">
        <v>16.753</v>
      </c>
      <c r="C952" s="17" t="s">
        <v>847</v>
      </c>
      <c r="D952" s="17" t="s">
        <v>1007</v>
      </c>
      <c r="E952" s="17" t="s">
        <v>2916</v>
      </c>
      <c r="F952" s="17" t="s">
        <v>3130</v>
      </c>
    </row>
    <row r="953" spans="1:6">
      <c r="A953" s="17" t="s">
        <v>3131</v>
      </c>
      <c r="B953" s="6">
        <v>16.754000000000001</v>
      </c>
      <c r="C953" s="17" t="s">
        <v>847</v>
      </c>
      <c r="D953" s="17" t="s">
        <v>2200</v>
      </c>
      <c r="E953" s="17" t="s">
        <v>2916</v>
      </c>
      <c r="F953" s="17" t="s">
        <v>3132</v>
      </c>
    </row>
    <row r="954" spans="1:6">
      <c r="A954" s="17" t="s">
        <v>3133</v>
      </c>
      <c r="B954" s="6">
        <v>16.754999999999999</v>
      </c>
      <c r="C954" s="17" t="s">
        <v>847</v>
      </c>
      <c r="D954" s="17" t="s">
        <v>2200</v>
      </c>
      <c r="E954" s="17" t="s">
        <v>2916</v>
      </c>
      <c r="F954" s="17" t="s">
        <v>3134</v>
      </c>
    </row>
    <row r="955" spans="1:6">
      <c r="A955" s="17" t="s">
        <v>3135</v>
      </c>
      <c r="B955" s="6">
        <v>16.756</v>
      </c>
      <c r="C955" s="17" t="s">
        <v>2965</v>
      </c>
      <c r="D955" s="17" t="s">
        <v>3136</v>
      </c>
      <c r="E955" s="17" t="s">
        <v>2916</v>
      </c>
      <c r="F955" s="17" t="s">
        <v>3137</v>
      </c>
    </row>
    <row r="956" spans="1:6">
      <c r="A956" s="17" t="s">
        <v>3138</v>
      </c>
      <c r="B956" s="6">
        <v>16.757000000000001</v>
      </c>
      <c r="C956" s="17" t="s">
        <v>2965</v>
      </c>
      <c r="D956" s="17" t="s">
        <v>3136</v>
      </c>
      <c r="E956" s="17" t="s">
        <v>2916</v>
      </c>
      <c r="F956" s="17" t="s">
        <v>3139</v>
      </c>
    </row>
    <row r="957" spans="1:6">
      <c r="A957" s="17" t="s">
        <v>3140</v>
      </c>
      <c r="B957" s="6">
        <v>16.757999999999999</v>
      </c>
      <c r="C957" s="17" t="s">
        <v>2965</v>
      </c>
      <c r="D957" s="17" t="s">
        <v>3136</v>
      </c>
      <c r="E957" s="17" t="s">
        <v>2916</v>
      </c>
      <c r="F957" s="17" t="s">
        <v>3141</v>
      </c>
    </row>
    <row r="958" spans="1:6">
      <c r="A958" s="17" t="s">
        <v>3142</v>
      </c>
      <c r="B958" s="6">
        <v>16.8</v>
      </c>
      <c r="C958" s="17" t="s">
        <v>3143</v>
      </c>
      <c r="D958" s="17" t="s">
        <v>3144</v>
      </c>
      <c r="E958" s="17" t="s">
        <v>2916</v>
      </c>
      <c r="F958" s="17" t="s">
        <v>3145</v>
      </c>
    </row>
    <row r="959" spans="1:6">
      <c r="A959" s="17" t="s">
        <v>3146</v>
      </c>
      <c r="B959" s="6">
        <v>16.800999999999998</v>
      </c>
      <c r="C959" s="17" t="s">
        <v>2994</v>
      </c>
      <c r="D959" s="17" t="s">
        <v>2173</v>
      </c>
      <c r="E959" s="17" t="s">
        <v>2916</v>
      </c>
      <c r="F959" s="17" t="s">
        <v>3147</v>
      </c>
    </row>
    <row r="960" spans="1:6">
      <c r="A960" s="17" t="s">
        <v>3148</v>
      </c>
      <c r="B960" s="6">
        <v>16.802</v>
      </c>
      <c r="C960" s="17" t="s">
        <v>3143</v>
      </c>
      <c r="D960" s="17" t="s">
        <v>2173</v>
      </c>
      <c r="E960" s="17" t="s">
        <v>2916</v>
      </c>
      <c r="F960" s="17" t="s">
        <v>3149</v>
      </c>
    </row>
    <row r="961" spans="1:6">
      <c r="A961" s="17" t="s">
        <v>3150</v>
      </c>
      <c r="B961" s="6">
        <v>16.803000000000001</v>
      </c>
      <c r="C961" s="17" t="s">
        <v>3143</v>
      </c>
      <c r="D961" s="17" t="s">
        <v>2173</v>
      </c>
      <c r="E961" s="17" t="s">
        <v>2916</v>
      </c>
      <c r="F961" s="17" t="s">
        <v>3151</v>
      </c>
    </row>
    <row r="962" spans="1:6">
      <c r="A962" s="17" t="s">
        <v>3152</v>
      </c>
      <c r="B962" s="6">
        <v>16.803999999999998</v>
      </c>
      <c r="C962" s="17" t="s">
        <v>3143</v>
      </c>
      <c r="D962" s="17" t="s">
        <v>2173</v>
      </c>
      <c r="E962" s="17" t="s">
        <v>2916</v>
      </c>
      <c r="F962" s="17" t="s">
        <v>3153</v>
      </c>
    </row>
    <row r="963" spans="1:6">
      <c r="A963" s="17" t="s">
        <v>3154</v>
      </c>
      <c r="B963" s="6">
        <v>16.806999999999999</v>
      </c>
      <c r="C963" s="17" t="s">
        <v>2994</v>
      </c>
      <c r="D963" s="17" t="s">
        <v>2173</v>
      </c>
      <c r="E963" s="17" t="s">
        <v>2916</v>
      </c>
      <c r="F963" s="17" t="s">
        <v>3155</v>
      </c>
    </row>
    <row r="964" spans="1:6">
      <c r="A964" s="17" t="s">
        <v>3156</v>
      </c>
      <c r="B964" s="6">
        <v>16.808</v>
      </c>
      <c r="C964" s="17" t="s">
        <v>3143</v>
      </c>
      <c r="D964" s="17" t="s">
        <v>2173</v>
      </c>
      <c r="E964" s="17" t="s">
        <v>2916</v>
      </c>
      <c r="F964" s="17" t="s">
        <v>3157</v>
      </c>
    </row>
    <row r="965" spans="1:6">
      <c r="A965" s="17" t="s">
        <v>3158</v>
      </c>
      <c r="B965" s="6">
        <v>16.809000000000001</v>
      </c>
      <c r="C965" s="17" t="s">
        <v>3143</v>
      </c>
      <c r="D965" s="17" t="s">
        <v>2173</v>
      </c>
      <c r="E965" s="17" t="s">
        <v>2916</v>
      </c>
      <c r="F965" s="17" t="s">
        <v>3159</v>
      </c>
    </row>
    <row r="966" spans="1:6">
      <c r="A966" s="17" t="s">
        <v>3160</v>
      </c>
      <c r="B966" s="6">
        <v>16.809999999999999</v>
      </c>
      <c r="C966" s="17" t="s">
        <v>3143</v>
      </c>
      <c r="D966" s="17" t="s">
        <v>2173</v>
      </c>
      <c r="E966" s="17" t="s">
        <v>2916</v>
      </c>
      <c r="F966" s="17" t="s">
        <v>3161</v>
      </c>
    </row>
    <row r="967" spans="1:6">
      <c r="A967" s="17" t="s">
        <v>3162</v>
      </c>
      <c r="B967" s="6">
        <v>16.811</v>
      </c>
      <c r="C967" s="17" t="s">
        <v>3143</v>
      </c>
      <c r="D967" s="17" t="s">
        <v>2173</v>
      </c>
      <c r="E967" s="17" t="s">
        <v>2916</v>
      </c>
      <c r="F967" s="17" t="s">
        <v>3163</v>
      </c>
    </row>
    <row r="968" spans="1:6">
      <c r="A968" s="17" t="s">
        <v>3164</v>
      </c>
      <c r="B968" s="6">
        <v>16.812000000000001</v>
      </c>
      <c r="C968" s="17" t="s">
        <v>847</v>
      </c>
      <c r="D968" s="17" t="s">
        <v>3165</v>
      </c>
      <c r="E968" s="17" t="s">
        <v>2916</v>
      </c>
      <c r="F968" s="17" t="s">
        <v>3166</v>
      </c>
    </row>
    <row r="969" spans="1:6">
      <c r="A969" s="17" t="s">
        <v>3167</v>
      </c>
      <c r="B969" s="6">
        <v>16.812999999999999</v>
      </c>
      <c r="C969" s="17" t="s">
        <v>3023</v>
      </c>
      <c r="D969" s="17" t="s">
        <v>1582</v>
      </c>
      <c r="E969" s="17" t="s">
        <v>2916</v>
      </c>
      <c r="F969" s="17" t="s">
        <v>3168</v>
      </c>
    </row>
    <row r="970" spans="1:6">
      <c r="A970" s="17" t="s">
        <v>3169</v>
      </c>
      <c r="B970" s="6">
        <v>16.814</v>
      </c>
      <c r="C970" s="17" t="s">
        <v>847</v>
      </c>
      <c r="D970" s="17" t="s">
        <v>2200</v>
      </c>
      <c r="E970" s="17" t="s">
        <v>2916</v>
      </c>
      <c r="F970" s="17" t="s">
        <v>3170</v>
      </c>
    </row>
    <row r="971" spans="1:6">
      <c r="A971" s="17" t="s">
        <v>3171</v>
      </c>
      <c r="B971" s="6">
        <v>16.815000000000001</v>
      </c>
      <c r="C971" s="17" t="s">
        <v>847</v>
      </c>
      <c r="D971" s="17" t="s">
        <v>1952</v>
      </c>
      <c r="E971" s="17" t="s">
        <v>2916</v>
      </c>
      <c r="F971" s="17" t="s">
        <v>3172</v>
      </c>
    </row>
    <row r="972" spans="1:6">
      <c r="A972" s="17" t="s">
        <v>3173</v>
      </c>
      <c r="B972" s="6">
        <v>16.815999999999999</v>
      </c>
      <c r="C972" s="17" t="s">
        <v>847</v>
      </c>
      <c r="D972" s="17" t="s">
        <v>3174</v>
      </c>
      <c r="E972" s="17" t="s">
        <v>2916</v>
      </c>
      <c r="F972" s="17" t="s">
        <v>3175</v>
      </c>
    </row>
    <row r="973" spans="1:6">
      <c r="A973" s="17" t="s">
        <v>3176</v>
      </c>
      <c r="B973" s="6">
        <v>16.817</v>
      </c>
      <c r="C973" s="17" t="s">
        <v>847</v>
      </c>
      <c r="D973" s="17" t="s">
        <v>3177</v>
      </c>
      <c r="E973" s="17" t="s">
        <v>2916</v>
      </c>
      <c r="F973" s="17" t="s">
        <v>3178</v>
      </c>
    </row>
    <row r="974" spans="1:6">
      <c r="A974" s="17" t="s">
        <v>3179</v>
      </c>
      <c r="B974" s="6">
        <v>16.818000000000001</v>
      </c>
      <c r="C974" s="17" t="s">
        <v>2965</v>
      </c>
      <c r="D974" s="17" t="s">
        <v>3180</v>
      </c>
      <c r="E974" s="17" t="s">
        <v>2916</v>
      </c>
      <c r="F974" s="17" t="s">
        <v>3181</v>
      </c>
    </row>
    <row r="975" spans="1:6">
      <c r="A975" s="17" t="s">
        <v>3182</v>
      </c>
      <c r="B975" s="6">
        <v>16.818999999999999</v>
      </c>
      <c r="C975" s="17" t="s">
        <v>2965</v>
      </c>
      <c r="D975" s="17" t="s">
        <v>3183</v>
      </c>
      <c r="E975" s="17" t="s">
        <v>2916</v>
      </c>
      <c r="F975" s="17" t="s">
        <v>3184</v>
      </c>
    </row>
    <row r="976" spans="1:6">
      <c r="A976" s="17" t="s">
        <v>3185</v>
      </c>
      <c r="B976" s="6">
        <v>16.82</v>
      </c>
      <c r="C976" s="17" t="s">
        <v>3032</v>
      </c>
      <c r="D976" s="17" t="s">
        <v>947</v>
      </c>
      <c r="E976" s="17" t="s">
        <v>2916</v>
      </c>
      <c r="F976" s="17" t="s">
        <v>3186</v>
      </c>
    </row>
    <row r="977" spans="1:6">
      <c r="A977" s="17" t="s">
        <v>3187</v>
      </c>
      <c r="B977" s="6">
        <v>16.821000000000002</v>
      </c>
      <c r="C977" s="17" t="s">
        <v>2965</v>
      </c>
      <c r="D977" s="17" t="s">
        <v>3188</v>
      </c>
      <c r="E977" s="17" t="s">
        <v>2916</v>
      </c>
      <c r="F977" s="17" t="s">
        <v>3189</v>
      </c>
    </row>
    <row r="978" spans="1:6">
      <c r="A978" s="17" t="s">
        <v>3190</v>
      </c>
      <c r="B978" s="6">
        <v>16.821999999999999</v>
      </c>
      <c r="C978" s="17" t="s">
        <v>847</v>
      </c>
      <c r="D978" s="17" t="s">
        <v>3191</v>
      </c>
      <c r="E978" s="17" t="s">
        <v>2916</v>
      </c>
      <c r="F978" s="17" t="s">
        <v>3192</v>
      </c>
    </row>
    <row r="979" spans="1:6">
      <c r="A979" s="17" t="s">
        <v>3193</v>
      </c>
      <c r="B979" s="6">
        <v>16.823</v>
      </c>
      <c r="C979" s="17" t="s">
        <v>2965</v>
      </c>
      <c r="D979" s="17" t="s">
        <v>3194</v>
      </c>
      <c r="E979" s="17" t="s">
        <v>2916</v>
      </c>
      <c r="F979" s="17" t="s">
        <v>3195</v>
      </c>
    </row>
    <row r="980" spans="1:6">
      <c r="A980" s="17" t="s">
        <v>3196</v>
      </c>
      <c r="B980" s="6">
        <v>16.824000000000002</v>
      </c>
      <c r="C980" s="17" t="s">
        <v>847</v>
      </c>
      <c r="D980" s="17" t="s">
        <v>3197</v>
      </c>
      <c r="E980" s="17" t="s">
        <v>2916</v>
      </c>
      <c r="F980" s="17" t="s">
        <v>3198</v>
      </c>
    </row>
    <row r="981" spans="1:6">
      <c r="A981" s="17" t="s">
        <v>3199</v>
      </c>
      <c r="B981" s="6">
        <v>16.824999999999999</v>
      </c>
      <c r="C981" s="17" t="s">
        <v>847</v>
      </c>
      <c r="D981" s="17" t="s">
        <v>3200</v>
      </c>
      <c r="E981" s="17" t="s">
        <v>2916</v>
      </c>
      <c r="F981" s="17" t="s">
        <v>3201</v>
      </c>
    </row>
    <row r="982" spans="1:6">
      <c r="A982" s="17" t="s">
        <v>3202</v>
      </c>
      <c r="B982" s="6">
        <v>16.826000000000001</v>
      </c>
      <c r="C982" s="17" t="s">
        <v>2994</v>
      </c>
      <c r="D982" s="17" t="s">
        <v>3203</v>
      </c>
      <c r="E982" s="17" t="s">
        <v>2916</v>
      </c>
      <c r="F982" s="17" t="s">
        <v>3204</v>
      </c>
    </row>
    <row r="983" spans="1:6">
      <c r="A983" s="17" t="s">
        <v>848</v>
      </c>
      <c r="B983" s="6">
        <v>16.827000000000002</v>
      </c>
      <c r="C983" s="17" t="s">
        <v>847</v>
      </c>
      <c r="D983" s="17" t="s">
        <v>3205</v>
      </c>
      <c r="E983" s="17" t="s">
        <v>2916</v>
      </c>
      <c r="F983" s="17" t="s">
        <v>3206</v>
      </c>
    </row>
    <row r="984" spans="1:6">
      <c r="A984" s="17" t="s">
        <v>3207</v>
      </c>
      <c r="B984" s="6">
        <v>16.827999999999999</v>
      </c>
      <c r="C984" s="17" t="s">
        <v>847</v>
      </c>
      <c r="D984" s="17" t="s">
        <v>3208</v>
      </c>
      <c r="E984" s="17" t="s">
        <v>2916</v>
      </c>
      <c r="F984" s="17" t="s">
        <v>3209</v>
      </c>
    </row>
    <row r="985" spans="1:6">
      <c r="A985" s="17" t="s">
        <v>3210</v>
      </c>
      <c r="B985" s="6">
        <v>16.829000000000001</v>
      </c>
      <c r="C985" s="17" t="s">
        <v>3143</v>
      </c>
      <c r="D985" s="17" t="s">
        <v>3211</v>
      </c>
      <c r="E985" s="17" t="s">
        <v>2916</v>
      </c>
      <c r="F985" s="17" t="s">
        <v>3212</v>
      </c>
    </row>
    <row r="986" spans="1:6">
      <c r="A986" s="17" t="s">
        <v>3213</v>
      </c>
      <c r="B986" s="6">
        <v>16.829999999999998</v>
      </c>
      <c r="C986" s="17" t="s">
        <v>2965</v>
      </c>
      <c r="D986" s="17" t="s">
        <v>1016</v>
      </c>
      <c r="E986" s="17" t="s">
        <v>2916</v>
      </c>
      <c r="F986" s="17" t="s">
        <v>3214</v>
      </c>
    </row>
    <row r="987" spans="1:6">
      <c r="A987" s="17" t="s">
        <v>3215</v>
      </c>
      <c r="B987" s="6">
        <v>16.831</v>
      </c>
      <c r="C987" s="17" t="s">
        <v>2965</v>
      </c>
      <c r="D987" s="17" t="s">
        <v>2227</v>
      </c>
      <c r="E987" s="17" t="s">
        <v>2916</v>
      </c>
      <c r="F987" s="17" t="s">
        <v>3216</v>
      </c>
    </row>
    <row r="988" spans="1:6">
      <c r="A988" s="17" t="s">
        <v>3217</v>
      </c>
      <c r="B988" s="6">
        <v>16.832000000000001</v>
      </c>
      <c r="C988" s="17" t="s">
        <v>2965</v>
      </c>
      <c r="D988" s="17" t="s">
        <v>2227</v>
      </c>
      <c r="E988" s="17" t="s">
        <v>2916</v>
      </c>
      <c r="F988" s="17" t="s">
        <v>3218</v>
      </c>
    </row>
    <row r="989" spans="1:6">
      <c r="A989" s="17" t="s">
        <v>3219</v>
      </c>
      <c r="B989" s="6">
        <v>16.832999999999998</v>
      </c>
      <c r="C989" s="17" t="s">
        <v>847</v>
      </c>
      <c r="D989" s="17" t="s">
        <v>3220</v>
      </c>
      <c r="E989" s="17" t="s">
        <v>2916</v>
      </c>
      <c r="F989" s="17" t="s">
        <v>3221</v>
      </c>
    </row>
    <row r="990" spans="1:6">
      <c r="A990" s="17" t="s">
        <v>3222</v>
      </c>
      <c r="B990" s="6">
        <v>16.835000000000001</v>
      </c>
      <c r="C990" s="17" t="s">
        <v>847</v>
      </c>
      <c r="D990" s="17" t="s">
        <v>3223</v>
      </c>
      <c r="E990" s="17" t="s">
        <v>2916</v>
      </c>
      <c r="F990" s="17" t="s">
        <v>3224</v>
      </c>
    </row>
    <row r="991" spans="1:6">
      <c r="A991" s="17" t="s">
        <v>3225</v>
      </c>
      <c r="B991" s="6">
        <v>16.888000000000002</v>
      </c>
      <c r="C991" s="17" t="s">
        <v>2926</v>
      </c>
      <c r="D991" s="17" t="s">
        <v>3226</v>
      </c>
      <c r="E991" s="17" t="s">
        <v>2916</v>
      </c>
      <c r="F991" s="17" t="s">
        <v>3227</v>
      </c>
    </row>
    <row r="992" spans="1:6">
      <c r="A992" s="17" t="s">
        <v>3228</v>
      </c>
      <c r="B992" s="6">
        <v>16.888999999999999</v>
      </c>
      <c r="C992" s="17" t="s">
        <v>2926</v>
      </c>
      <c r="D992" s="17" t="s">
        <v>3208</v>
      </c>
      <c r="E992" s="17" t="s">
        <v>2916</v>
      </c>
      <c r="F992" s="17" t="s">
        <v>3229</v>
      </c>
    </row>
    <row r="993" spans="1:6">
      <c r="A993" s="17" t="s">
        <v>3230</v>
      </c>
      <c r="B993" s="6">
        <v>16.922000000000001</v>
      </c>
      <c r="C993" s="17" t="s">
        <v>3231</v>
      </c>
      <c r="D993" s="17" t="s">
        <v>3232</v>
      </c>
      <c r="E993" s="17" t="s">
        <v>2916</v>
      </c>
      <c r="F993" s="17" t="s">
        <v>3233</v>
      </c>
    </row>
    <row r="994" spans="1:6">
      <c r="A994" s="17" t="s">
        <v>3234</v>
      </c>
      <c r="B994" s="6">
        <v>17.001999999999999</v>
      </c>
      <c r="C994" s="17" t="s">
        <v>3235</v>
      </c>
      <c r="D994" s="17" t="s">
        <v>910</v>
      </c>
      <c r="E994" s="17" t="s">
        <v>3236</v>
      </c>
      <c r="F994" s="17" t="s">
        <v>3237</v>
      </c>
    </row>
    <row r="995" spans="1:6">
      <c r="A995" s="17" t="s">
        <v>3238</v>
      </c>
      <c r="B995" s="6">
        <v>17.003</v>
      </c>
      <c r="C995" s="17" t="s">
        <v>3235</v>
      </c>
      <c r="D995" s="17" t="s">
        <v>910</v>
      </c>
      <c r="E995" s="17" t="s">
        <v>3236</v>
      </c>
      <c r="F995" s="17" t="s">
        <v>3239</v>
      </c>
    </row>
    <row r="996" spans="1:6">
      <c r="A996" s="17" t="s">
        <v>3240</v>
      </c>
      <c r="B996" s="6">
        <v>17.004000000000001</v>
      </c>
      <c r="C996" s="17" t="s">
        <v>3235</v>
      </c>
      <c r="D996" s="17" t="s">
        <v>910</v>
      </c>
      <c r="E996" s="17" t="s">
        <v>3236</v>
      </c>
      <c r="F996" s="17" t="s">
        <v>3241</v>
      </c>
    </row>
    <row r="997" spans="1:6">
      <c r="A997" s="17" t="s">
        <v>3242</v>
      </c>
      <c r="B997" s="6">
        <v>17.004999999999999</v>
      </c>
      <c r="C997" s="17" t="s">
        <v>3235</v>
      </c>
      <c r="D997" s="17" t="s">
        <v>910</v>
      </c>
      <c r="E997" s="17" t="s">
        <v>3236</v>
      </c>
      <c r="F997" s="17" t="s">
        <v>3243</v>
      </c>
    </row>
    <row r="998" spans="1:6">
      <c r="A998" s="17" t="s">
        <v>3244</v>
      </c>
      <c r="B998" s="6">
        <v>17.149999999999999</v>
      </c>
      <c r="C998" s="17" t="s">
        <v>3245</v>
      </c>
      <c r="D998" s="17" t="s">
        <v>1272</v>
      </c>
      <c r="E998" s="17" t="s">
        <v>3236</v>
      </c>
      <c r="F998" s="17" t="s">
        <v>3246</v>
      </c>
    </row>
    <row r="999" spans="1:6">
      <c r="A999" s="17" t="s">
        <v>3247</v>
      </c>
      <c r="B999" s="6">
        <v>17.201000000000001</v>
      </c>
      <c r="C999" s="17" t="s">
        <v>3248</v>
      </c>
      <c r="D999" s="17" t="s">
        <v>893</v>
      </c>
      <c r="E999" s="17" t="s">
        <v>3236</v>
      </c>
      <c r="F999" s="17" t="s">
        <v>3249</v>
      </c>
    </row>
    <row r="1000" spans="1:6">
      <c r="A1000" s="17" t="s">
        <v>3250</v>
      </c>
      <c r="B1000" s="6">
        <v>17.207000000000001</v>
      </c>
      <c r="C1000" s="17" t="s">
        <v>3248</v>
      </c>
      <c r="D1000" s="17" t="s">
        <v>893</v>
      </c>
      <c r="E1000" s="17" t="s">
        <v>3236</v>
      </c>
      <c r="F1000" s="17" t="s">
        <v>3251</v>
      </c>
    </row>
    <row r="1001" spans="1:6">
      <c r="A1001" s="17" t="s">
        <v>3252</v>
      </c>
      <c r="B1001" s="6">
        <v>17.225000000000001</v>
      </c>
      <c r="C1001" s="17" t="s">
        <v>3248</v>
      </c>
      <c r="D1001" s="17" t="s">
        <v>893</v>
      </c>
      <c r="E1001" s="17" t="s">
        <v>3236</v>
      </c>
      <c r="F1001" s="17" t="s">
        <v>3253</v>
      </c>
    </row>
    <row r="1002" spans="1:6">
      <c r="A1002" s="17" t="s">
        <v>3254</v>
      </c>
      <c r="B1002" s="6">
        <v>17.234999999999999</v>
      </c>
      <c r="C1002" s="17" t="s">
        <v>3248</v>
      </c>
      <c r="D1002" s="17" t="s">
        <v>1641</v>
      </c>
      <c r="E1002" s="17" t="s">
        <v>3236</v>
      </c>
      <c r="F1002" s="17" t="s">
        <v>3255</v>
      </c>
    </row>
    <row r="1003" spans="1:6">
      <c r="A1003" s="17" t="s">
        <v>1349</v>
      </c>
      <c r="B1003" s="6">
        <v>17.245000000000001</v>
      </c>
      <c r="C1003" s="17" t="s">
        <v>3248</v>
      </c>
      <c r="D1003" s="17" t="s">
        <v>1026</v>
      </c>
      <c r="E1003" s="17" t="s">
        <v>3236</v>
      </c>
      <c r="F1003" s="17" t="s">
        <v>3256</v>
      </c>
    </row>
    <row r="1004" spans="1:6">
      <c r="A1004" s="17" t="s">
        <v>3257</v>
      </c>
      <c r="B1004" s="6">
        <v>17.257999999999999</v>
      </c>
      <c r="C1004" s="17" t="s">
        <v>3248</v>
      </c>
      <c r="D1004" s="17" t="s">
        <v>1067</v>
      </c>
      <c r="E1004" s="17" t="s">
        <v>3236</v>
      </c>
      <c r="F1004" s="17" t="s">
        <v>3258</v>
      </c>
    </row>
    <row r="1005" spans="1:6">
      <c r="A1005" s="17" t="s">
        <v>3259</v>
      </c>
      <c r="B1005" s="6">
        <v>17.259</v>
      </c>
      <c r="C1005" s="17" t="s">
        <v>3248</v>
      </c>
      <c r="D1005" s="17" t="s">
        <v>1067</v>
      </c>
      <c r="E1005" s="17" t="s">
        <v>3236</v>
      </c>
      <c r="F1005" s="17" t="s">
        <v>3260</v>
      </c>
    </row>
    <row r="1006" spans="1:6">
      <c r="A1006" s="17" t="s">
        <v>3261</v>
      </c>
      <c r="B1006" s="6">
        <v>17.260000000000002</v>
      </c>
      <c r="C1006" s="17" t="s">
        <v>3248</v>
      </c>
      <c r="D1006" s="17" t="s">
        <v>1067</v>
      </c>
      <c r="E1006" s="17" t="s">
        <v>3236</v>
      </c>
      <c r="F1006" s="17" t="s">
        <v>3262</v>
      </c>
    </row>
    <row r="1007" spans="1:6">
      <c r="A1007" s="17" t="s">
        <v>3263</v>
      </c>
      <c r="B1007" s="6">
        <v>17.260999999999999</v>
      </c>
      <c r="C1007" s="17" t="s">
        <v>3248</v>
      </c>
      <c r="D1007" s="17" t="s">
        <v>1067</v>
      </c>
      <c r="E1007" s="17" t="s">
        <v>3236</v>
      </c>
      <c r="F1007" s="17" t="s">
        <v>3264</v>
      </c>
    </row>
    <row r="1008" spans="1:6">
      <c r="A1008" s="17" t="s">
        <v>3265</v>
      </c>
      <c r="B1008" s="6">
        <v>17.263999999999999</v>
      </c>
      <c r="C1008" s="17" t="s">
        <v>3248</v>
      </c>
      <c r="D1008" s="17" t="s">
        <v>1338</v>
      </c>
      <c r="E1008" s="17" t="s">
        <v>3236</v>
      </c>
      <c r="F1008" s="17" t="s">
        <v>3266</v>
      </c>
    </row>
    <row r="1009" spans="1:6">
      <c r="A1009" s="17" t="s">
        <v>3267</v>
      </c>
      <c r="B1009" s="6">
        <v>17.265000000000001</v>
      </c>
      <c r="C1009" s="17" t="s">
        <v>3248</v>
      </c>
      <c r="D1009" s="17" t="s">
        <v>1338</v>
      </c>
      <c r="E1009" s="17" t="s">
        <v>3236</v>
      </c>
      <c r="F1009" s="17" t="s">
        <v>3268</v>
      </c>
    </row>
    <row r="1010" spans="1:6">
      <c r="A1010" s="17" t="s">
        <v>3269</v>
      </c>
      <c r="B1010" s="6">
        <v>17.266999999999999</v>
      </c>
      <c r="C1010" s="17" t="s">
        <v>3248</v>
      </c>
      <c r="D1010" s="17" t="s">
        <v>926</v>
      </c>
      <c r="E1010" s="17" t="s">
        <v>3236</v>
      </c>
      <c r="F1010" s="17" t="s">
        <v>3270</v>
      </c>
    </row>
    <row r="1011" spans="1:6">
      <c r="A1011" s="17" t="s">
        <v>3271</v>
      </c>
      <c r="B1011" s="6">
        <v>17.268000000000001</v>
      </c>
      <c r="C1011" s="17" t="s">
        <v>3248</v>
      </c>
      <c r="D1011" s="17" t="s">
        <v>1004</v>
      </c>
      <c r="E1011" s="17" t="s">
        <v>3236</v>
      </c>
      <c r="F1011" s="17" t="s">
        <v>3272</v>
      </c>
    </row>
    <row r="1012" spans="1:6">
      <c r="A1012" s="17" t="s">
        <v>3273</v>
      </c>
      <c r="B1012" s="6">
        <v>17.27</v>
      </c>
      <c r="C1012" s="17" t="s">
        <v>3248</v>
      </c>
      <c r="D1012" s="17" t="s">
        <v>1004</v>
      </c>
      <c r="E1012" s="17" t="s">
        <v>3236</v>
      </c>
      <c r="F1012" s="17" t="s">
        <v>3274</v>
      </c>
    </row>
    <row r="1013" spans="1:6">
      <c r="A1013" s="17" t="s">
        <v>3275</v>
      </c>
      <c r="B1013" s="6">
        <v>17.271000000000001</v>
      </c>
      <c r="C1013" s="17" t="s">
        <v>3248</v>
      </c>
      <c r="D1013" s="17" t="s">
        <v>1004</v>
      </c>
      <c r="E1013" s="17" t="s">
        <v>3236</v>
      </c>
      <c r="F1013" s="17" t="s">
        <v>3276</v>
      </c>
    </row>
    <row r="1014" spans="1:6">
      <c r="A1014" s="17" t="s">
        <v>3277</v>
      </c>
      <c r="B1014" s="6">
        <v>17.271999999999998</v>
      </c>
      <c r="C1014" s="17" t="s">
        <v>3248</v>
      </c>
      <c r="D1014" s="17" t="s">
        <v>1004</v>
      </c>
      <c r="E1014" s="17" t="s">
        <v>3236</v>
      </c>
      <c r="F1014" s="17" t="s">
        <v>3278</v>
      </c>
    </row>
    <row r="1015" spans="1:6">
      <c r="A1015" s="17" t="s">
        <v>3279</v>
      </c>
      <c r="B1015" s="6">
        <v>17.273</v>
      </c>
      <c r="C1015" s="17" t="s">
        <v>3248</v>
      </c>
      <c r="D1015" s="17" t="s">
        <v>1004</v>
      </c>
      <c r="E1015" s="17" t="s">
        <v>3236</v>
      </c>
      <c r="F1015" s="17" t="s">
        <v>3280</v>
      </c>
    </row>
    <row r="1016" spans="1:6">
      <c r="A1016" s="17" t="s">
        <v>3281</v>
      </c>
      <c r="B1016" s="6">
        <v>17.274000000000001</v>
      </c>
      <c r="C1016" s="17" t="s">
        <v>3248</v>
      </c>
      <c r="D1016" s="17" t="s">
        <v>1193</v>
      </c>
      <c r="E1016" s="17" t="s">
        <v>3236</v>
      </c>
      <c r="F1016" s="17" t="s">
        <v>3282</v>
      </c>
    </row>
    <row r="1017" spans="1:6">
      <c r="A1017" s="17" t="s">
        <v>3283</v>
      </c>
      <c r="B1017" s="6">
        <v>17.274999999999999</v>
      </c>
      <c r="C1017" s="17" t="s">
        <v>3248</v>
      </c>
      <c r="D1017" s="17" t="s">
        <v>3144</v>
      </c>
      <c r="E1017" s="17" t="s">
        <v>3236</v>
      </c>
      <c r="F1017" s="17" t="s">
        <v>3284</v>
      </c>
    </row>
    <row r="1018" spans="1:6">
      <c r="A1018" s="17" t="s">
        <v>3285</v>
      </c>
      <c r="B1018" s="6">
        <v>17.276</v>
      </c>
      <c r="C1018" s="17" t="s">
        <v>3248</v>
      </c>
      <c r="D1018" s="17" t="s">
        <v>3144</v>
      </c>
      <c r="E1018" s="17" t="s">
        <v>3236</v>
      </c>
      <c r="F1018" s="17" t="s">
        <v>3286</v>
      </c>
    </row>
    <row r="1019" spans="1:6">
      <c r="A1019" s="17" t="s">
        <v>3287</v>
      </c>
      <c r="B1019" s="6">
        <v>17.277000000000001</v>
      </c>
      <c r="C1019" s="17" t="s">
        <v>3248</v>
      </c>
      <c r="D1019" s="17" t="s">
        <v>2470</v>
      </c>
      <c r="E1019" s="17" t="s">
        <v>3236</v>
      </c>
      <c r="F1019" s="17" t="s">
        <v>3288</v>
      </c>
    </row>
    <row r="1020" spans="1:6">
      <c r="A1020" s="17" t="s">
        <v>3289</v>
      </c>
      <c r="B1020" s="6">
        <v>17.277999999999999</v>
      </c>
      <c r="C1020" s="17" t="s">
        <v>3248</v>
      </c>
      <c r="D1020" s="17" t="s">
        <v>2470</v>
      </c>
      <c r="E1020" s="17" t="s">
        <v>3236</v>
      </c>
      <c r="F1020" s="17" t="s">
        <v>3290</v>
      </c>
    </row>
    <row r="1021" spans="1:6">
      <c r="A1021" s="17" t="s">
        <v>3291</v>
      </c>
      <c r="B1021" s="6">
        <v>17.28</v>
      </c>
      <c r="C1021" s="17" t="s">
        <v>3248</v>
      </c>
      <c r="D1021" s="17" t="s">
        <v>3292</v>
      </c>
      <c r="E1021" s="17" t="s">
        <v>3236</v>
      </c>
      <c r="F1021" s="17" t="s">
        <v>3293</v>
      </c>
    </row>
    <row r="1022" spans="1:6">
      <c r="A1022" s="17" t="s">
        <v>3294</v>
      </c>
      <c r="B1022" s="6">
        <v>17.280999999999999</v>
      </c>
      <c r="C1022" s="17" t="s">
        <v>3248</v>
      </c>
      <c r="D1022" s="17" t="s">
        <v>3292</v>
      </c>
      <c r="E1022" s="17" t="s">
        <v>3236</v>
      </c>
      <c r="F1022" s="17" t="s">
        <v>3295</v>
      </c>
    </row>
    <row r="1023" spans="1:6">
      <c r="A1023" s="17" t="s">
        <v>3296</v>
      </c>
      <c r="B1023" s="6">
        <v>17.282</v>
      </c>
      <c r="C1023" s="17" t="s">
        <v>3248</v>
      </c>
      <c r="D1023" s="17" t="s">
        <v>2606</v>
      </c>
      <c r="E1023" s="17" t="s">
        <v>3236</v>
      </c>
      <c r="F1023" s="17" t="s">
        <v>3297</v>
      </c>
    </row>
    <row r="1024" spans="1:6">
      <c r="A1024" s="17" t="s">
        <v>3298</v>
      </c>
      <c r="B1024" s="6">
        <v>17.283000000000001</v>
      </c>
      <c r="C1024" s="17" t="s">
        <v>3248</v>
      </c>
      <c r="D1024" s="17" t="s">
        <v>1130</v>
      </c>
      <c r="E1024" s="17" t="s">
        <v>3236</v>
      </c>
      <c r="F1024" s="17" t="s">
        <v>3299</v>
      </c>
    </row>
    <row r="1025" spans="1:6">
      <c r="A1025" s="17" t="s">
        <v>3300</v>
      </c>
      <c r="B1025" s="6">
        <v>17.283999999999999</v>
      </c>
      <c r="C1025" s="17" t="s">
        <v>3248</v>
      </c>
      <c r="D1025" s="17" t="s">
        <v>1872</v>
      </c>
      <c r="E1025" s="17" t="s">
        <v>3236</v>
      </c>
      <c r="F1025" s="17" t="s">
        <v>3301</v>
      </c>
    </row>
    <row r="1026" spans="1:6">
      <c r="A1026" s="17" t="s">
        <v>3302</v>
      </c>
      <c r="B1026" s="6">
        <v>17.285</v>
      </c>
      <c r="C1026" s="17" t="s">
        <v>3248</v>
      </c>
      <c r="D1026" s="17" t="s">
        <v>3303</v>
      </c>
      <c r="E1026" s="17" t="s">
        <v>3236</v>
      </c>
      <c r="F1026" s="17" t="s">
        <v>3304</v>
      </c>
    </row>
    <row r="1027" spans="1:6">
      <c r="A1027" s="17" t="s">
        <v>3305</v>
      </c>
      <c r="B1027" s="6">
        <v>17.300999999999998</v>
      </c>
      <c r="C1027" s="17" t="s">
        <v>3306</v>
      </c>
      <c r="D1027" s="17" t="s">
        <v>910</v>
      </c>
      <c r="E1027" s="17" t="s">
        <v>3236</v>
      </c>
      <c r="F1027" s="17" t="s">
        <v>3307</v>
      </c>
    </row>
    <row r="1028" spans="1:6">
      <c r="A1028" s="17" t="s">
        <v>3308</v>
      </c>
      <c r="B1028" s="6">
        <v>17.302</v>
      </c>
      <c r="C1028" s="17" t="s">
        <v>3309</v>
      </c>
      <c r="D1028" s="17" t="s">
        <v>910</v>
      </c>
      <c r="E1028" s="17" t="s">
        <v>3236</v>
      </c>
      <c r="F1028" s="17" t="s">
        <v>3310</v>
      </c>
    </row>
    <row r="1029" spans="1:6">
      <c r="A1029" s="17" t="s">
        <v>3311</v>
      </c>
      <c r="B1029" s="6">
        <v>17.303000000000001</v>
      </c>
      <c r="C1029" s="17" t="s">
        <v>3312</v>
      </c>
      <c r="D1029" s="17" t="s">
        <v>1169</v>
      </c>
      <c r="E1029" s="17" t="s">
        <v>3236</v>
      </c>
      <c r="F1029" s="17" t="s">
        <v>3313</v>
      </c>
    </row>
    <row r="1030" spans="1:6">
      <c r="A1030" s="17" t="s">
        <v>3314</v>
      </c>
      <c r="B1030" s="6">
        <v>17.306000000000001</v>
      </c>
      <c r="C1030" s="17" t="s">
        <v>3312</v>
      </c>
      <c r="D1030" s="17" t="s">
        <v>913</v>
      </c>
      <c r="E1030" s="17" t="s">
        <v>3236</v>
      </c>
      <c r="F1030" s="17" t="s">
        <v>3315</v>
      </c>
    </row>
    <row r="1031" spans="1:6">
      <c r="A1031" s="17" t="s">
        <v>3316</v>
      </c>
      <c r="B1031" s="6">
        <v>17.306999999999999</v>
      </c>
      <c r="C1031" s="17" t="s">
        <v>3309</v>
      </c>
      <c r="D1031" s="17" t="s">
        <v>926</v>
      </c>
      <c r="E1031" s="17" t="s">
        <v>3236</v>
      </c>
      <c r="F1031" s="17" t="s">
        <v>3317</v>
      </c>
    </row>
    <row r="1032" spans="1:6">
      <c r="A1032" s="17" t="s">
        <v>3318</v>
      </c>
      <c r="B1032" s="6">
        <v>17.308</v>
      </c>
      <c r="C1032" s="17" t="s">
        <v>3312</v>
      </c>
      <c r="D1032" s="17" t="s">
        <v>898</v>
      </c>
      <c r="E1032" s="17" t="s">
        <v>3236</v>
      </c>
      <c r="F1032" s="17" t="s">
        <v>3319</v>
      </c>
    </row>
    <row r="1033" spans="1:6">
      <c r="A1033" s="17" t="s">
        <v>3320</v>
      </c>
      <c r="B1033" s="6">
        <v>17.309000000000001</v>
      </c>
      <c r="C1033" s="17" t="s">
        <v>3321</v>
      </c>
      <c r="D1033" s="17" t="s">
        <v>1061</v>
      </c>
      <c r="E1033" s="17" t="s">
        <v>3236</v>
      </c>
      <c r="F1033" s="17" t="s">
        <v>3322</v>
      </c>
    </row>
    <row r="1034" spans="1:6">
      <c r="A1034" s="17" t="s">
        <v>3323</v>
      </c>
      <c r="B1034" s="6">
        <v>17.309999999999999</v>
      </c>
      <c r="C1034" s="17" t="s">
        <v>3309</v>
      </c>
      <c r="D1034" s="17" t="s">
        <v>1004</v>
      </c>
      <c r="E1034" s="17" t="s">
        <v>3236</v>
      </c>
      <c r="F1034" s="17" t="s">
        <v>3324</v>
      </c>
    </row>
    <row r="1035" spans="1:6">
      <c r="A1035" s="17" t="s">
        <v>3325</v>
      </c>
      <c r="B1035" s="6">
        <v>17.401</v>
      </c>
      <c r="C1035" s="17" t="s">
        <v>3326</v>
      </c>
      <c r="D1035" s="17" t="s">
        <v>3327</v>
      </c>
      <c r="E1035" s="17" t="s">
        <v>3236</v>
      </c>
      <c r="F1035" s="17" t="s">
        <v>3328</v>
      </c>
    </row>
    <row r="1036" spans="1:6">
      <c r="A1036" s="17" t="s">
        <v>3329</v>
      </c>
      <c r="B1036" s="6">
        <v>17.501999999999999</v>
      </c>
      <c r="C1036" s="17" t="s">
        <v>3330</v>
      </c>
      <c r="D1036" s="17" t="s">
        <v>1001</v>
      </c>
      <c r="E1036" s="17" t="s">
        <v>3236</v>
      </c>
      <c r="F1036" s="17" t="s">
        <v>3331</v>
      </c>
    </row>
    <row r="1037" spans="1:6">
      <c r="A1037" s="17" t="s">
        <v>3332</v>
      </c>
      <c r="B1037" s="6">
        <v>17.503</v>
      </c>
      <c r="C1037" s="17" t="s">
        <v>3330</v>
      </c>
      <c r="D1037" s="17" t="s">
        <v>1049</v>
      </c>
      <c r="E1037" s="17" t="s">
        <v>3236</v>
      </c>
      <c r="F1037" s="17" t="s">
        <v>3333</v>
      </c>
    </row>
    <row r="1038" spans="1:6">
      <c r="A1038" s="17" t="s">
        <v>3334</v>
      </c>
      <c r="B1038" s="6">
        <v>17.504000000000001</v>
      </c>
      <c r="C1038" s="17" t="s">
        <v>3330</v>
      </c>
      <c r="D1038" s="17" t="s">
        <v>1629</v>
      </c>
      <c r="E1038" s="17" t="s">
        <v>3236</v>
      </c>
      <c r="F1038" s="17" t="s">
        <v>3335</v>
      </c>
    </row>
    <row r="1039" spans="1:6">
      <c r="A1039" s="17" t="s">
        <v>3336</v>
      </c>
      <c r="B1039" s="6">
        <v>17.504999999999999</v>
      </c>
      <c r="C1039" s="17" t="s">
        <v>3330</v>
      </c>
      <c r="D1039" s="17" t="s">
        <v>1345</v>
      </c>
      <c r="E1039" s="17" t="s">
        <v>3236</v>
      </c>
      <c r="F1039" s="17" t="s">
        <v>3337</v>
      </c>
    </row>
    <row r="1040" spans="1:6">
      <c r="A1040" s="17" t="s">
        <v>3338</v>
      </c>
      <c r="B1040" s="6">
        <v>17.506</v>
      </c>
      <c r="C1040" s="17" t="s">
        <v>3330</v>
      </c>
      <c r="D1040" s="17" t="s">
        <v>3339</v>
      </c>
      <c r="E1040" s="17" t="s">
        <v>3236</v>
      </c>
      <c r="F1040" s="17" t="s">
        <v>3340</v>
      </c>
    </row>
    <row r="1041" spans="1:6">
      <c r="A1041" s="17" t="s">
        <v>3341</v>
      </c>
      <c r="B1041" s="6">
        <v>17.600000000000001</v>
      </c>
      <c r="C1041" s="17" t="s">
        <v>3342</v>
      </c>
      <c r="D1041" s="17" t="s">
        <v>1179</v>
      </c>
      <c r="E1041" s="17" t="s">
        <v>3236</v>
      </c>
      <c r="F1041" s="17" t="s">
        <v>3343</v>
      </c>
    </row>
    <row r="1042" spans="1:6">
      <c r="A1042" s="17" t="s">
        <v>3344</v>
      </c>
      <c r="B1042" s="6">
        <v>17.600999999999999</v>
      </c>
      <c r="C1042" s="17" t="s">
        <v>3342</v>
      </c>
      <c r="D1042" s="17" t="s">
        <v>1179</v>
      </c>
      <c r="E1042" s="17" t="s">
        <v>3236</v>
      </c>
      <c r="F1042" s="17" t="s">
        <v>3345</v>
      </c>
    </row>
    <row r="1043" spans="1:6">
      <c r="A1043" s="17" t="s">
        <v>3346</v>
      </c>
      <c r="B1043" s="6">
        <v>17.602</v>
      </c>
      <c r="C1043" s="17" t="s">
        <v>3342</v>
      </c>
      <c r="D1043" s="17" t="s">
        <v>1179</v>
      </c>
      <c r="E1043" s="17" t="s">
        <v>3236</v>
      </c>
      <c r="F1043" s="17" t="s">
        <v>3347</v>
      </c>
    </row>
    <row r="1044" spans="1:6">
      <c r="A1044" s="17" t="s">
        <v>3348</v>
      </c>
      <c r="B1044" s="6">
        <v>17.603000000000002</v>
      </c>
      <c r="C1044" s="17" t="s">
        <v>3342</v>
      </c>
      <c r="D1044" s="17" t="s">
        <v>1193</v>
      </c>
      <c r="E1044" s="17" t="s">
        <v>3236</v>
      </c>
      <c r="F1044" s="17" t="s">
        <v>3349</v>
      </c>
    </row>
    <row r="1045" spans="1:6">
      <c r="A1045" s="17" t="s">
        <v>3350</v>
      </c>
      <c r="B1045" s="6">
        <v>17.603999999999999</v>
      </c>
      <c r="C1045" s="17" t="s">
        <v>3342</v>
      </c>
      <c r="D1045" s="17" t="s">
        <v>1739</v>
      </c>
      <c r="E1045" s="17" t="s">
        <v>3236</v>
      </c>
      <c r="F1045" s="17" t="s">
        <v>3351</v>
      </c>
    </row>
    <row r="1046" spans="1:6">
      <c r="A1046" s="17" t="s">
        <v>3352</v>
      </c>
      <c r="B1046" s="6">
        <v>17.7</v>
      </c>
      <c r="C1046" s="17" t="s">
        <v>3353</v>
      </c>
      <c r="D1046" s="17" t="s">
        <v>1179</v>
      </c>
      <c r="E1046" s="17" t="s">
        <v>3236</v>
      </c>
      <c r="F1046" s="17" t="s">
        <v>3354</v>
      </c>
    </row>
    <row r="1047" spans="1:6">
      <c r="A1047" s="17" t="s">
        <v>3355</v>
      </c>
      <c r="B1047" s="6">
        <v>17.72</v>
      </c>
      <c r="C1047" s="17" t="s">
        <v>3356</v>
      </c>
      <c r="D1047" s="17" t="s">
        <v>1338</v>
      </c>
      <c r="E1047" s="17" t="s">
        <v>3236</v>
      </c>
      <c r="F1047" s="17" t="s">
        <v>3357</v>
      </c>
    </row>
    <row r="1048" spans="1:6">
      <c r="A1048" s="17" t="s">
        <v>3358</v>
      </c>
      <c r="B1048" s="6">
        <v>17.800999999999998</v>
      </c>
      <c r="C1048" s="17" t="s">
        <v>3359</v>
      </c>
      <c r="D1048" s="17" t="s">
        <v>992</v>
      </c>
      <c r="E1048" s="17" t="s">
        <v>3236</v>
      </c>
      <c r="F1048" s="17" t="s">
        <v>3360</v>
      </c>
    </row>
    <row r="1049" spans="1:6">
      <c r="A1049" s="17" t="s">
        <v>3361</v>
      </c>
      <c r="B1049" s="6">
        <v>17.802</v>
      </c>
      <c r="C1049" s="17" t="s">
        <v>3359</v>
      </c>
      <c r="D1049" s="17" t="s">
        <v>1272</v>
      </c>
      <c r="E1049" s="17" t="s">
        <v>3236</v>
      </c>
      <c r="F1049" s="17" t="s">
        <v>3362</v>
      </c>
    </row>
    <row r="1050" spans="1:6">
      <c r="A1050" s="17" t="s">
        <v>3363</v>
      </c>
      <c r="B1050" s="6">
        <v>17.803000000000001</v>
      </c>
      <c r="C1050" s="17" t="s">
        <v>3359</v>
      </c>
      <c r="D1050" s="17" t="s">
        <v>1272</v>
      </c>
      <c r="E1050" s="17" t="s">
        <v>3236</v>
      </c>
      <c r="F1050" s="17" t="s">
        <v>3364</v>
      </c>
    </row>
    <row r="1051" spans="1:6">
      <c r="A1051" s="17" t="s">
        <v>3365</v>
      </c>
      <c r="B1051" s="6">
        <v>17.803999999999998</v>
      </c>
      <c r="C1051" s="17" t="s">
        <v>3359</v>
      </c>
      <c r="D1051" s="17" t="s">
        <v>1272</v>
      </c>
      <c r="E1051" s="17" t="s">
        <v>3236</v>
      </c>
      <c r="F1051" s="17" t="s">
        <v>3366</v>
      </c>
    </row>
    <row r="1052" spans="1:6">
      <c r="A1052" s="17" t="s">
        <v>3367</v>
      </c>
      <c r="B1052" s="6">
        <v>17.805</v>
      </c>
      <c r="C1052" s="17" t="s">
        <v>3359</v>
      </c>
      <c r="D1052" s="17" t="s">
        <v>1001</v>
      </c>
      <c r="E1052" s="17" t="s">
        <v>3236</v>
      </c>
      <c r="F1052" s="17" t="s">
        <v>3368</v>
      </c>
    </row>
    <row r="1053" spans="1:6">
      <c r="A1053" s="17" t="s">
        <v>3369</v>
      </c>
      <c r="B1053" s="6">
        <v>17.806000000000001</v>
      </c>
      <c r="C1053" s="17" t="s">
        <v>3359</v>
      </c>
      <c r="D1053" s="17" t="s">
        <v>1064</v>
      </c>
      <c r="E1053" s="17" t="s">
        <v>3236</v>
      </c>
      <c r="F1053" s="17" t="s">
        <v>3370</v>
      </c>
    </row>
    <row r="1054" spans="1:6">
      <c r="A1054" s="17" t="s">
        <v>3371</v>
      </c>
      <c r="B1054" s="6">
        <v>17.806999999999999</v>
      </c>
      <c r="C1054" s="17" t="s">
        <v>3359</v>
      </c>
      <c r="D1054" s="17" t="s">
        <v>926</v>
      </c>
      <c r="E1054" s="17" t="s">
        <v>3236</v>
      </c>
      <c r="F1054" s="17" t="s">
        <v>3372</v>
      </c>
    </row>
    <row r="1055" spans="1:6">
      <c r="A1055" s="17" t="s">
        <v>3373</v>
      </c>
      <c r="B1055" s="6">
        <v>19.009</v>
      </c>
      <c r="C1055" s="17" t="s">
        <v>853</v>
      </c>
      <c r="D1055" s="17" t="s">
        <v>3374</v>
      </c>
      <c r="E1055" s="17" t="s">
        <v>3375</v>
      </c>
      <c r="F1055" s="17" t="s">
        <v>3376</v>
      </c>
    </row>
    <row r="1056" spans="1:6">
      <c r="A1056" s="17" t="s">
        <v>3377</v>
      </c>
      <c r="B1056" s="6">
        <v>19.010000000000002</v>
      </c>
      <c r="C1056" s="17" t="s">
        <v>853</v>
      </c>
      <c r="D1056" s="17" t="s">
        <v>3374</v>
      </c>
      <c r="E1056" s="17" t="s">
        <v>3375</v>
      </c>
      <c r="F1056" s="17" t="s">
        <v>3378</v>
      </c>
    </row>
    <row r="1057" spans="1:6">
      <c r="A1057" s="17" t="s">
        <v>3379</v>
      </c>
      <c r="B1057" s="6">
        <v>19.010999999999999</v>
      </c>
      <c r="C1057" s="17" t="s">
        <v>853</v>
      </c>
      <c r="D1057" s="17" t="s">
        <v>3374</v>
      </c>
      <c r="E1057" s="17" t="s">
        <v>3375</v>
      </c>
      <c r="F1057" s="17" t="s">
        <v>3380</v>
      </c>
    </row>
    <row r="1058" spans="1:6">
      <c r="A1058" s="17" t="s">
        <v>3381</v>
      </c>
      <c r="B1058" s="6">
        <v>19.012</v>
      </c>
      <c r="C1058" s="17" t="s">
        <v>853</v>
      </c>
      <c r="D1058" s="17" t="s">
        <v>3374</v>
      </c>
      <c r="E1058" s="17" t="s">
        <v>3375</v>
      </c>
      <c r="F1058" s="17" t="s">
        <v>3382</v>
      </c>
    </row>
    <row r="1059" spans="1:6">
      <c r="A1059" s="17" t="s">
        <v>3383</v>
      </c>
      <c r="B1059" s="6">
        <v>19.013000000000002</v>
      </c>
      <c r="C1059" s="17" t="s">
        <v>3384</v>
      </c>
      <c r="D1059" s="17" t="s">
        <v>3385</v>
      </c>
      <c r="E1059" s="17" t="s">
        <v>3375</v>
      </c>
      <c r="F1059" s="17" t="s">
        <v>3386</v>
      </c>
    </row>
    <row r="1060" spans="1:6">
      <c r="A1060" s="17" t="s">
        <v>3387</v>
      </c>
      <c r="B1060" s="6">
        <v>19.015000000000001</v>
      </c>
      <c r="C1060" s="17" t="s">
        <v>853</v>
      </c>
      <c r="D1060" s="17" t="s">
        <v>3385</v>
      </c>
      <c r="E1060" s="17" t="s">
        <v>3375</v>
      </c>
      <c r="F1060" s="17" t="s">
        <v>3388</v>
      </c>
    </row>
    <row r="1061" spans="1:6">
      <c r="A1061" s="17" t="s">
        <v>3389</v>
      </c>
      <c r="B1061" s="6">
        <v>19.015999999999998</v>
      </c>
      <c r="C1061" s="17" t="s">
        <v>3390</v>
      </c>
      <c r="D1061" s="17" t="s">
        <v>3391</v>
      </c>
      <c r="E1061" s="17" t="s">
        <v>3375</v>
      </c>
      <c r="F1061" s="17" t="s">
        <v>3392</v>
      </c>
    </row>
    <row r="1062" spans="1:6">
      <c r="A1062" s="17" t="s">
        <v>3393</v>
      </c>
      <c r="B1062" s="6">
        <v>19.016999999999999</v>
      </c>
      <c r="C1062" s="17" t="s">
        <v>3394</v>
      </c>
      <c r="D1062" s="17" t="s">
        <v>1196</v>
      </c>
      <c r="E1062" s="17" t="s">
        <v>3375</v>
      </c>
      <c r="F1062" s="17" t="s">
        <v>3395</v>
      </c>
    </row>
    <row r="1063" spans="1:6">
      <c r="A1063" s="17" t="s">
        <v>3396</v>
      </c>
      <c r="B1063" s="6">
        <v>19.018000000000001</v>
      </c>
      <c r="C1063" s="17" t="s">
        <v>3397</v>
      </c>
      <c r="D1063" s="17" t="s">
        <v>1949</v>
      </c>
      <c r="E1063" s="17" t="s">
        <v>3375</v>
      </c>
      <c r="F1063" s="17" t="s">
        <v>3398</v>
      </c>
    </row>
    <row r="1064" spans="1:6">
      <c r="A1064" s="17" t="s">
        <v>3399</v>
      </c>
      <c r="B1064" s="6">
        <v>19.018999999999998</v>
      </c>
      <c r="C1064" s="17" t="s">
        <v>3400</v>
      </c>
      <c r="D1064" s="17" t="s">
        <v>3401</v>
      </c>
      <c r="E1064" s="17" t="s">
        <v>3375</v>
      </c>
      <c r="F1064" s="17" t="s">
        <v>3402</v>
      </c>
    </row>
    <row r="1065" spans="1:6">
      <c r="A1065" s="17" t="s">
        <v>3403</v>
      </c>
      <c r="B1065" s="6">
        <v>19.02</v>
      </c>
      <c r="C1065" s="17" t="s">
        <v>3384</v>
      </c>
      <c r="D1065" s="17" t="s">
        <v>1113</v>
      </c>
      <c r="E1065" s="17" t="s">
        <v>3375</v>
      </c>
      <c r="F1065" s="17" t="s">
        <v>3404</v>
      </c>
    </row>
    <row r="1066" spans="1:6">
      <c r="A1066" s="17" t="s">
        <v>3405</v>
      </c>
      <c r="B1066" s="6">
        <v>19.021000000000001</v>
      </c>
      <c r="C1066" s="17" t="s">
        <v>3390</v>
      </c>
      <c r="D1066" s="17" t="s">
        <v>3406</v>
      </c>
      <c r="E1066" s="17" t="s">
        <v>3375</v>
      </c>
      <c r="F1066" s="17" t="s">
        <v>3407</v>
      </c>
    </row>
    <row r="1067" spans="1:6">
      <c r="A1067" s="17" t="s">
        <v>3408</v>
      </c>
      <c r="B1067" s="6">
        <v>19.021999999999998</v>
      </c>
      <c r="C1067" s="17" t="s">
        <v>853</v>
      </c>
      <c r="D1067" s="17" t="s">
        <v>3409</v>
      </c>
      <c r="E1067" s="17" t="s">
        <v>3375</v>
      </c>
      <c r="F1067" s="17" t="s">
        <v>3410</v>
      </c>
    </row>
    <row r="1068" spans="1:6">
      <c r="A1068" s="17" t="s">
        <v>3411</v>
      </c>
      <c r="B1068" s="6">
        <v>19.023</v>
      </c>
      <c r="C1068" s="17" t="s">
        <v>3412</v>
      </c>
      <c r="D1068" s="17" t="s">
        <v>3413</v>
      </c>
      <c r="E1068" s="17" t="s">
        <v>3375</v>
      </c>
      <c r="F1068" s="17" t="s">
        <v>3414</v>
      </c>
    </row>
    <row r="1069" spans="1:6">
      <c r="A1069" s="17" t="s">
        <v>3415</v>
      </c>
      <c r="B1069" s="6">
        <v>19.024000000000001</v>
      </c>
      <c r="C1069" s="17" t="s">
        <v>3416</v>
      </c>
      <c r="D1069" s="17" t="s">
        <v>3417</v>
      </c>
      <c r="E1069" s="17" t="s">
        <v>3375</v>
      </c>
      <c r="F1069" s="17" t="s">
        <v>3418</v>
      </c>
    </row>
    <row r="1070" spans="1:6">
      <c r="A1070" s="17" t="s">
        <v>3419</v>
      </c>
      <c r="B1070" s="6">
        <v>19.024999999999999</v>
      </c>
      <c r="C1070" s="17" t="s">
        <v>853</v>
      </c>
      <c r="D1070" s="17" t="s">
        <v>3406</v>
      </c>
      <c r="E1070" s="17" t="s">
        <v>3375</v>
      </c>
      <c r="F1070" s="17" t="s">
        <v>3420</v>
      </c>
    </row>
    <row r="1071" spans="1:6">
      <c r="A1071" s="17" t="s">
        <v>3421</v>
      </c>
      <c r="B1071" s="6">
        <v>19.026</v>
      </c>
      <c r="C1071" s="17" t="s">
        <v>3416</v>
      </c>
      <c r="D1071" s="17" t="s">
        <v>3422</v>
      </c>
      <c r="E1071" s="17" t="s">
        <v>3375</v>
      </c>
      <c r="F1071" s="17" t="s">
        <v>3423</v>
      </c>
    </row>
    <row r="1072" spans="1:6">
      <c r="A1072" s="17" t="s">
        <v>3424</v>
      </c>
      <c r="B1072" s="6">
        <v>19.027000000000001</v>
      </c>
      <c r="C1072" s="17" t="s">
        <v>3425</v>
      </c>
      <c r="D1072" s="17" t="s">
        <v>3426</v>
      </c>
      <c r="E1072" s="17" t="s">
        <v>3375</v>
      </c>
      <c r="F1072" s="17" t="s">
        <v>3427</v>
      </c>
    </row>
    <row r="1073" spans="1:6">
      <c r="A1073" s="17" t="s">
        <v>3428</v>
      </c>
      <c r="B1073" s="6">
        <v>19.029</v>
      </c>
      <c r="C1073" s="17" t="s">
        <v>3429</v>
      </c>
      <c r="D1073" s="17" t="s">
        <v>3430</v>
      </c>
      <c r="E1073" s="17" t="s">
        <v>3375</v>
      </c>
      <c r="F1073" s="17" t="s">
        <v>3431</v>
      </c>
    </row>
    <row r="1074" spans="1:6">
      <c r="A1074" s="17" t="s">
        <v>3432</v>
      </c>
      <c r="B1074" s="6">
        <v>19.03</v>
      </c>
      <c r="C1074" s="17" t="s">
        <v>3433</v>
      </c>
      <c r="D1074" s="17" t="s">
        <v>3434</v>
      </c>
      <c r="E1074" s="17" t="s">
        <v>3375</v>
      </c>
      <c r="F1074" s="17" t="s">
        <v>3435</v>
      </c>
    </row>
    <row r="1075" spans="1:6">
      <c r="A1075" s="17" t="s">
        <v>3436</v>
      </c>
      <c r="B1075" s="6">
        <v>19.030999999999999</v>
      </c>
      <c r="C1075" s="17" t="s">
        <v>3433</v>
      </c>
      <c r="D1075" s="17" t="s">
        <v>3437</v>
      </c>
      <c r="E1075" s="17" t="s">
        <v>3375</v>
      </c>
      <c r="F1075" s="17" t="s">
        <v>3438</v>
      </c>
    </row>
    <row r="1076" spans="1:6">
      <c r="A1076" s="17" t="s">
        <v>3439</v>
      </c>
      <c r="B1076" s="6">
        <v>19.032</v>
      </c>
      <c r="C1076" s="17" t="s">
        <v>3440</v>
      </c>
      <c r="D1076" s="17" t="s">
        <v>3441</v>
      </c>
      <c r="E1076" s="17" t="s">
        <v>3375</v>
      </c>
      <c r="F1076" s="17" t="s">
        <v>3442</v>
      </c>
    </row>
    <row r="1077" spans="1:6">
      <c r="A1077" s="17" t="s">
        <v>3443</v>
      </c>
      <c r="B1077" s="6">
        <v>19.033000000000001</v>
      </c>
      <c r="C1077" s="17" t="s">
        <v>860</v>
      </c>
      <c r="D1077" s="17" t="s">
        <v>2270</v>
      </c>
      <c r="E1077" s="17" t="s">
        <v>3375</v>
      </c>
      <c r="F1077" s="17" t="s">
        <v>3444</v>
      </c>
    </row>
    <row r="1078" spans="1:6">
      <c r="A1078" s="17" t="s">
        <v>850</v>
      </c>
      <c r="B1078" s="6">
        <v>19.04</v>
      </c>
      <c r="C1078" s="17" t="s">
        <v>849</v>
      </c>
      <c r="D1078" s="17" t="s">
        <v>3445</v>
      </c>
      <c r="E1078" s="17" t="s">
        <v>3375</v>
      </c>
      <c r="F1078" s="17" t="s">
        <v>3446</v>
      </c>
    </row>
    <row r="1079" spans="1:6">
      <c r="A1079" s="17" t="s">
        <v>3447</v>
      </c>
      <c r="B1079" s="6">
        <v>19.087</v>
      </c>
      <c r="C1079" s="17" t="s">
        <v>3394</v>
      </c>
      <c r="D1079" s="17" t="s">
        <v>3448</v>
      </c>
      <c r="E1079" s="17" t="s">
        <v>3375</v>
      </c>
      <c r="F1079" s="17" t="s">
        <v>3449</v>
      </c>
    </row>
    <row r="1080" spans="1:6">
      <c r="A1080" s="17" t="s">
        <v>3450</v>
      </c>
      <c r="B1080" s="6">
        <v>19.120999999999999</v>
      </c>
      <c r="C1080" s="17" t="s">
        <v>3451</v>
      </c>
      <c r="D1080" s="17" t="s">
        <v>3452</v>
      </c>
      <c r="E1080" s="17" t="s">
        <v>3375</v>
      </c>
      <c r="F1080" s="17" t="s">
        <v>3453</v>
      </c>
    </row>
    <row r="1081" spans="1:6">
      <c r="A1081" s="17" t="s">
        <v>3454</v>
      </c>
      <c r="B1081" s="6">
        <v>19.123000000000001</v>
      </c>
      <c r="C1081" s="17" t="s">
        <v>3416</v>
      </c>
      <c r="D1081" s="17" t="s">
        <v>3455</v>
      </c>
      <c r="E1081" s="17" t="s">
        <v>3375</v>
      </c>
      <c r="F1081" s="17" t="s">
        <v>3456</v>
      </c>
    </row>
    <row r="1082" spans="1:6">
      <c r="A1082" s="17" t="s">
        <v>3457</v>
      </c>
      <c r="B1082" s="6">
        <v>19.123999999999999</v>
      </c>
      <c r="C1082" s="17" t="s">
        <v>3458</v>
      </c>
      <c r="D1082" s="17" t="s">
        <v>3459</v>
      </c>
      <c r="E1082" s="17" t="s">
        <v>3375</v>
      </c>
      <c r="F1082" s="17" t="s">
        <v>3460</v>
      </c>
    </row>
    <row r="1083" spans="1:6">
      <c r="A1083" s="17" t="s">
        <v>3461</v>
      </c>
      <c r="B1083" s="6">
        <v>19.204000000000001</v>
      </c>
      <c r="C1083" s="17" t="s">
        <v>3394</v>
      </c>
      <c r="D1083" s="17" t="s">
        <v>1333</v>
      </c>
      <c r="E1083" s="17" t="s">
        <v>3375</v>
      </c>
      <c r="F1083" s="17" t="s">
        <v>3462</v>
      </c>
    </row>
    <row r="1084" spans="1:6">
      <c r="A1084" s="17" t="s">
        <v>3463</v>
      </c>
      <c r="B1084" s="6">
        <v>19.221</v>
      </c>
      <c r="C1084" s="17" t="s">
        <v>3390</v>
      </c>
      <c r="D1084" s="17" t="s">
        <v>3464</v>
      </c>
      <c r="E1084" s="17" t="s">
        <v>3375</v>
      </c>
      <c r="F1084" s="17" t="s">
        <v>3465</v>
      </c>
    </row>
    <row r="1085" spans="1:6">
      <c r="A1085" s="17" t="s">
        <v>3466</v>
      </c>
      <c r="B1085" s="6">
        <v>19.224</v>
      </c>
      <c r="C1085" s="17" t="s">
        <v>860</v>
      </c>
      <c r="D1085" s="17" t="s">
        <v>950</v>
      </c>
      <c r="E1085" s="17" t="s">
        <v>3375</v>
      </c>
      <c r="F1085" s="17" t="s">
        <v>3467</v>
      </c>
    </row>
    <row r="1086" spans="1:6">
      <c r="A1086" s="17" t="s">
        <v>3468</v>
      </c>
      <c r="B1086" s="6">
        <v>19.3</v>
      </c>
      <c r="C1086" s="17" t="s">
        <v>3469</v>
      </c>
      <c r="D1086" s="17" t="s">
        <v>923</v>
      </c>
      <c r="E1086" s="17" t="s">
        <v>3375</v>
      </c>
      <c r="F1086" s="17" t="s">
        <v>3470</v>
      </c>
    </row>
    <row r="1087" spans="1:6">
      <c r="A1087" s="17" t="s">
        <v>3471</v>
      </c>
      <c r="B1087" s="6">
        <v>19.300999999999998</v>
      </c>
      <c r="C1087" s="17" t="s">
        <v>3472</v>
      </c>
      <c r="D1087" s="17" t="s">
        <v>3473</v>
      </c>
      <c r="E1087" s="17" t="s">
        <v>3375</v>
      </c>
      <c r="F1087" s="17" t="s">
        <v>3474</v>
      </c>
    </row>
    <row r="1088" spans="1:6">
      <c r="A1088" s="17" t="s">
        <v>3475</v>
      </c>
      <c r="B1088" s="6">
        <v>19.321999999999999</v>
      </c>
      <c r="C1088" s="17" t="s">
        <v>3476</v>
      </c>
      <c r="D1088" s="17" t="s">
        <v>3477</v>
      </c>
      <c r="E1088" s="17" t="s">
        <v>3375</v>
      </c>
      <c r="F1088" s="17" t="s">
        <v>3478</v>
      </c>
    </row>
    <row r="1089" spans="1:6">
      <c r="A1089" s="17" t="s">
        <v>852</v>
      </c>
      <c r="B1089" s="6">
        <v>19.344999999999999</v>
      </c>
      <c r="C1089" s="17" t="s">
        <v>851</v>
      </c>
      <c r="D1089" s="17" t="s">
        <v>1479</v>
      </c>
      <c r="E1089" s="17" t="s">
        <v>3375</v>
      </c>
      <c r="F1089" s="17" t="s">
        <v>3479</v>
      </c>
    </row>
    <row r="1090" spans="1:6">
      <c r="A1090" s="17" t="s">
        <v>3480</v>
      </c>
      <c r="B1090" s="6">
        <v>19.399999999999999</v>
      </c>
      <c r="C1090" s="17" t="s">
        <v>853</v>
      </c>
      <c r="D1090" s="17" t="s">
        <v>1064</v>
      </c>
      <c r="E1090" s="17" t="s">
        <v>3375</v>
      </c>
      <c r="F1090" s="17" t="s">
        <v>3481</v>
      </c>
    </row>
    <row r="1091" spans="1:6">
      <c r="A1091" s="17" t="s">
        <v>3482</v>
      </c>
      <c r="B1091" s="6">
        <v>19.401</v>
      </c>
      <c r="C1091" s="17" t="s">
        <v>853</v>
      </c>
      <c r="D1091" s="17" t="s">
        <v>1064</v>
      </c>
      <c r="E1091" s="17" t="s">
        <v>3375</v>
      </c>
      <c r="F1091" s="17" t="s">
        <v>3483</v>
      </c>
    </row>
    <row r="1092" spans="1:6">
      <c r="A1092" s="17" t="s">
        <v>854</v>
      </c>
      <c r="B1092" s="6">
        <v>19.402000000000001</v>
      </c>
      <c r="C1092" s="17" t="s">
        <v>853</v>
      </c>
      <c r="D1092" s="17" t="s">
        <v>1064</v>
      </c>
      <c r="E1092" s="17" t="s">
        <v>3375</v>
      </c>
      <c r="F1092" s="17" t="s">
        <v>3484</v>
      </c>
    </row>
    <row r="1093" spans="1:6">
      <c r="A1093" s="17" t="s">
        <v>3485</v>
      </c>
      <c r="B1093" s="6">
        <v>19.408000000000001</v>
      </c>
      <c r="C1093" s="17" t="s">
        <v>853</v>
      </c>
      <c r="D1093" s="17" t="s">
        <v>1064</v>
      </c>
      <c r="E1093" s="17" t="s">
        <v>3375</v>
      </c>
      <c r="F1093" s="17" t="s">
        <v>3486</v>
      </c>
    </row>
    <row r="1094" spans="1:6">
      <c r="A1094" s="17" t="s">
        <v>3487</v>
      </c>
      <c r="B1094" s="6">
        <v>19.414999999999999</v>
      </c>
      <c r="C1094" s="17" t="s">
        <v>853</v>
      </c>
      <c r="D1094" s="17" t="s">
        <v>1064</v>
      </c>
      <c r="E1094" s="17" t="s">
        <v>3375</v>
      </c>
      <c r="F1094" s="17" t="s">
        <v>3488</v>
      </c>
    </row>
    <row r="1095" spans="1:6">
      <c r="A1095" s="17" t="s">
        <v>3489</v>
      </c>
      <c r="B1095" s="6">
        <v>19.420999999999999</v>
      </c>
      <c r="C1095" s="17" t="s">
        <v>853</v>
      </c>
      <c r="D1095" s="17" t="s">
        <v>1067</v>
      </c>
      <c r="E1095" s="17" t="s">
        <v>3375</v>
      </c>
      <c r="F1095" s="17" t="s">
        <v>3490</v>
      </c>
    </row>
    <row r="1096" spans="1:6">
      <c r="A1096" s="17" t="s">
        <v>3491</v>
      </c>
      <c r="B1096" s="6">
        <v>19.431999999999999</v>
      </c>
      <c r="C1096" s="17" t="s">
        <v>853</v>
      </c>
      <c r="D1096" s="17" t="s">
        <v>929</v>
      </c>
      <c r="E1096" s="17" t="s">
        <v>3375</v>
      </c>
      <c r="F1096" s="17" t="s">
        <v>3492</v>
      </c>
    </row>
    <row r="1097" spans="1:6">
      <c r="A1097" s="17" t="s">
        <v>3493</v>
      </c>
      <c r="B1097" s="6">
        <v>19.440000000000001</v>
      </c>
      <c r="C1097" s="17" t="s">
        <v>853</v>
      </c>
      <c r="D1097" s="17" t="s">
        <v>1886</v>
      </c>
      <c r="E1097" s="17" t="s">
        <v>3375</v>
      </c>
      <c r="F1097" s="17" t="s">
        <v>3494</v>
      </c>
    </row>
    <row r="1098" spans="1:6">
      <c r="A1098" s="17" t="s">
        <v>3495</v>
      </c>
      <c r="B1098" s="6">
        <v>19.440999999999999</v>
      </c>
      <c r="C1098" s="17" t="s">
        <v>3496</v>
      </c>
      <c r="D1098" s="17" t="s">
        <v>3497</v>
      </c>
      <c r="E1098" s="17" t="s">
        <v>3375</v>
      </c>
      <c r="F1098" s="17" t="s">
        <v>3498</v>
      </c>
    </row>
    <row r="1099" spans="1:6">
      <c r="A1099" s="17" t="s">
        <v>3499</v>
      </c>
      <c r="B1099" s="6">
        <v>19.45</v>
      </c>
      <c r="C1099" s="17" t="s">
        <v>853</v>
      </c>
      <c r="D1099" s="17" t="s">
        <v>1497</v>
      </c>
      <c r="E1099" s="17" t="s">
        <v>3375</v>
      </c>
      <c r="F1099" s="17" t="s">
        <v>3500</v>
      </c>
    </row>
    <row r="1100" spans="1:6">
      <c r="A1100" s="17" t="s">
        <v>3501</v>
      </c>
      <c r="B1100" s="6">
        <v>19.451000000000001</v>
      </c>
      <c r="C1100" s="17" t="s">
        <v>853</v>
      </c>
      <c r="D1100" s="17" t="s">
        <v>3502</v>
      </c>
      <c r="E1100" s="17" t="s">
        <v>3375</v>
      </c>
      <c r="F1100" s="17" t="s">
        <v>3503</v>
      </c>
    </row>
    <row r="1101" spans="1:6">
      <c r="A1101" s="17" t="s">
        <v>3504</v>
      </c>
      <c r="B1101" s="6">
        <v>19.452000000000002</v>
      </c>
      <c r="C1101" s="17" t="s">
        <v>853</v>
      </c>
      <c r="D1101" s="17" t="s">
        <v>3505</v>
      </c>
      <c r="E1101" s="17" t="s">
        <v>3375</v>
      </c>
      <c r="F1101" s="17" t="s">
        <v>3506</v>
      </c>
    </row>
    <row r="1102" spans="1:6">
      <c r="A1102" s="17" t="s">
        <v>3507</v>
      </c>
      <c r="B1102" s="6">
        <v>19.5</v>
      </c>
      <c r="C1102" s="17" t="s">
        <v>3390</v>
      </c>
      <c r="D1102" s="17" t="s">
        <v>926</v>
      </c>
      <c r="E1102" s="17" t="s">
        <v>3375</v>
      </c>
      <c r="F1102" s="17" t="s">
        <v>3508</v>
      </c>
    </row>
    <row r="1103" spans="1:6">
      <c r="A1103" s="17" t="s">
        <v>3509</v>
      </c>
      <c r="B1103" s="6">
        <v>19.501000000000001</v>
      </c>
      <c r="C1103" s="17" t="s">
        <v>3416</v>
      </c>
      <c r="D1103" s="17" t="s">
        <v>3510</v>
      </c>
      <c r="E1103" s="17" t="s">
        <v>3375</v>
      </c>
      <c r="F1103" s="17" t="s">
        <v>3511</v>
      </c>
    </row>
    <row r="1104" spans="1:6">
      <c r="A1104" s="17" t="s">
        <v>3512</v>
      </c>
      <c r="B1104" s="6">
        <v>19.510000000000002</v>
      </c>
      <c r="C1104" s="17" t="s">
        <v>3397</v>
      </c>
      <c r="D1104" s="17" t="s">
        <v>926</v>
      </c>
      <c r="E1104" s="17" t="s">
        <v>3375</v>
      </c>
      <c r="F1104" s="17" t="s">
        <v>3513</v>
      </c>
    </row>
    <row r="1105" spans="1:6">
      <c r="A1105" s="17" t="s">
        <v>3514</v>
      </c>
      <c r="B1105" s="6">
        <v>19.510999999999999</v>
      </c>
      <c r="C1105" s="17" t="s">
        <v>3397</v>
      </c>
      <c r="D1105" s="17" t="s">
        <v>929</v>
      </c>
      <c r="E1105" s="17" t="s">
        <v>3375</v>
      </c>
      <c r="F1105" s="17" t="s">
        <v>3515</v>
      </c>
    </row>
    <row r="1106" spans="1:6">
      <c r="A1106" s="17" t="s">
        <v>3516</v>
      </c>
      <c r="B1106" s="6">
        <v>19.515000000000001</v>
      </c>
      <c r="C1106" s="17" t="s">
        <v>3397</v>
      </c>
      <c r="D1106" s="17" t="s">
        <v>3517</v>
      </c>
      <c r="E1106" s="17" t="s">
        <v>3375</v>
      </c>
      <c r="F1106" s="17" t="s">
        <v>3518</v>
      </c>
    </row>
    <row r="1107" spans="1:6">
      <c r="A1107" s="17" t="s">
        <v>3519</v>
      </c>
      <c r="B1107" s="6">
        <v>19.516999999999999</v>
      </c>
      <c r="C1107" s="17" t="s">
        <v>3397</v>
      </c>
      <c r="D1107" s="17" t="s">
        <v>929</v>
      </c>
      <c r="E1107" s="17" t="s">
        <v>3375</v>
      </c>
      <c r="F1107" s="17" t="s">
        <v>3520</v>
      </c>
    </row>
    <row r="1108" spans="1:6">
      <c r="A1108" s="17" t="s">
        <v>3521</v>
      </c>
      <c r="B1108" s="6">
        <v>19.518000000000001</v>
      </c>
      <c r="C1108" s="17" t="s">
        <v>3397</v>
      </c>
      <c r="D1108" s="17" t="s">
        <v>929</v>
      </c>
      <c r="E1108" s="17" t="s">
        <v>3375</v>
      </c>
      <c r="F1108" s="17" t="s">
        <v>3522</v>
      </c>
    </row>
    <row r="1109" spans="1:6">
      <c r="A1109" s="17" t="s">
        <v>3523</v>
      </c>
      <c r="B1109" s="6">
        <v>19.518999999999998</v>
      </c>
      <c r="C1109" s="17" t="s">
        <v>3397</v>
      </c>
      <c r="D1109" s="17" t="s">
        <v>929</v>
      </c>
      <c r="E1109" s="17" t="s">
        <v>3375</v>
      </c>
      <c r="F1109" s="17" t="s">
        <v>3524</v>
      </c>
    </row>
    <row r="1110" spans="1:6">
      <c r="A1110" s="17" t="s">
        <v>3525</v>
      </c>
      <c r="B1110" s="6">
        <v>19.52</v>
      </c>
      <c r="C1110" s="17" t="s">
        <v>3397</v>
      </c>
      <c r="D1110" s="17" t="s">
        <v>929</v>
      </c>
      <c r="E1110" s="17" t="s">
        <v>3375</v>
      </c>
      <c r="F1110" s="17" t="s">
        <v>3526</v>
      </c>
    </row>
    <row r="1111" spans="1:6">
      <c r="A1111" s="17" t="s">
        <v>3527</v>
      </c>
      <c r="B1111" s="6">
        <v>19.521999999999998</v>
      </c>
      <c r="C1111" s="17" t="s">
        <v>3397</v>
      </c>
      <c r="D1111" s="17" t="s">
        <v>929</v>
      </c>
      <c r="E1111" s="17" t="s">
        <v>3375</v>
      </c>
      <c r="F1111" s="17" t="s">
        <v>3528</v>
      </c>
    </row>
    <row r="1112" spans="1:6">
      <c r="A1112" s="17" t="s">
        <v>3529</v>
      </c>
      <c r="B1112" s="6">
        <v>19.600000000000001</v>
      </c>
      <c r="C1112" s="17" t="s">
        <v>3390</v>
      </c>
      <c r="D1112" s="17" t="s">
        <v>3530</v>
      </c>
      <c r="E1112" s="17" t="s">
        <v>3375</v>
      </c>
      <c r="F1112" s="17" t="s">
        <v>3531</v>
      </c>
    </row>
    <row r="1113" spans="1:6">
      <c r="A1113" s="17" t="s">
        <v>3532</v>
      </c>
      <c r="B1113" s="6">
        <v>19.600999999999999</v>
      </c>
      <c r="C1113" s="17" t="s">
        <v>3390</v>
      </c>
      <c r="D1113" s="17" t="s">
        <v>3533</v>
      </c>
      <c r="E1113" s="17" t="s">
        <v>3375</v>
      </c>
      <c r="F1113" s="17" t="s">
        <v>3534</v>
      </c>
    </row>
    <row r="1114" spans="1:6">
      <c r="A1114" s="17" t="s">
        <v>3535</v>
      </c>
      <c r="B1114" s="6">
        <v>19.666</v>
      </c>
      <c r="C1114" s="17" t="s">
        <v>3416</v>
      </c>
      <c r="D1114" s="17" t="s">
        <v>3536</v>
      </c>
      <c r="E1114" s="17" t="s">
        <v>3375</v>
      </c>
      <c r="F1114" s="17" t="s">
        <v>3537</v>
      </c>
    </row>
    <row r="1115" spans="1:6">
      <c r="A1115" s="17" t="s">
        <v>3538</v>
      </c>
      <c r="B1115" s="6">
        <v>19.7</v>
      </c>
      <c r="C1115" s="17" t="s">
        <v>3416</v>
      </c>
      <c r="D1115" s="17" t="s">
        <v>3539</v>
      </c>
      <c r="E1115" s="17" t="s">
        <v>3375</v>
      </c>
      <c r="F1115" s="17" t="s">
        <v>3540</v>
      </c>
    </row>
    <row r="1116" spans="1:6">
      <c r="A1116" s="17" t="s">
        <v>856</v>
      </c>
      <c r="B1116" s="6">
        <v>19.701000000000001</v>
      </c>
      <c r="C1116" s="17" t="s">
        <v>855</v>
      </c>
      <c r="D1116" s="17" t="s">
        <v>3188</v>
      </c>
      <c r="E1116" s="17" t="s">
        <v>3375</v>
      </c>
      <c r="F1116" s="17" t="s">
        <v>3541</v>
      </c>
    </row>
    <row r="1117" spans="1:6">
      <c r="A1117" s="17" t="s">
        <v>3542</v>
      </c>
      <c r="B1117" s="6">
        <v>19.702999999999999</v>
      </c>
      <c r="C1117" s="17" t="s">
        <v>857</v>
      </c>
      <c r="D1117" s="17" t="s">
        <v>3543</v>
      </c>
      <c r="E1117" s="17" t="s">
        <v>3375</v>
      </c>
      <c r="F1117" s="17" t="s">
        <v>3544</v>
      </c>
    </row>
    <row r="1118" spans="1:6">
      <c r="A1118" s="17" t="s">
        <v>858</v>
      </c>
      <c r="B1118" s="6">
        <v>19.704000000000001</v>
      </c>
      <c r="C1118" s="17" t="s">
        <v>857</v>
      </c>
      <c r="D1118" s="17" t="s">
        <v>3543</v>
      </c>
      <c r="E1118" s="17" t="s">
        <v>3375</v>
      </c>
      <c r="F1118" s="17" t="s">
        <v>3545</v>
      </c>
    </row>
    <row r="1119" spans="1:6">
      <c r="A1119" s="17" t="s">
        <v>859</v>
      </c>
      <c r="B1119" s="6">
        <v>19.704999999999998</v>
      </c>
      <c r="C1119" s="17" t="s">
        <v>857</v>
      </c>
      <c r="D1119" s="17" t="s">
        <v>3543</v>
      </c>
      <c r="E1119" s="17" t="s">
        <v>3375</v>
      </c>
      <c r="F1119" s="17" t="s">
        <v>3546</v>
      </c>
    </row>
    <row r="1120" spans="1:6">
      <c r="A1120" s="17" t="s">
        <v>3547</v>
      </c>
      <c r="B1120" s="6">
        <v>19.75</v>
      </c>
      <c r="C1120" s="17" t="s">
        <v>3548</v>
      </c>
      <c r="D1120" s="17" t="s">
        <v>3549</v>
      </c>
      <c r="E1120" s="17" t="s">
        <v>3375</v>
      </c>
      <c r="F1120" s="17" t="s">
        <v>3550</v>
      </c>
    </row>
    <row r="1121" spans="1:6">
      <c r="A1121" s="17" t="s">
        <v>3551</v>
      </c>
      <c r="B1121" s="6">
        <v>19.8</v>
      </c>
      <c r="C1121" s="17" t="s">
        <v>3552</v>
      </c>
      <c r="D1121" s="17" t="s">
        <v>3553</v>
      </c>
      <c r="E1121" s="17" t="s">
        <v>3375</v>
      </c>
      <c r="F1121" s="17" t="s">
        <v>3554</v>
      </c>
    </row>
    <row r="1122" spans="1:6">
      <c r="A1122" s="17" t="s">
        <v>3555</v>
      </c>
      <c r="B1122" s="6">
        <v>19.800999999999998</v>
      </c>
      <c r="C1122" s="17" t="s">
        <v>3416</v>
      </c>
      <c r="D1122" s="17" t="s">
        <v>3556</v>
      </c>
      <c r="E1122" s="17" t="s">
        <v>3375</v>
      </c>
      <c r="F1122" s="17" t="s">
        <v>3557</v>
      </c>
    </row>
    <row r="1123" spans="1:6">
      <c r="A1123" s="17" t="s">
        <v>3558</v>
      </c>
      <c r="B1123" s="6">
        <v>19.878</v>
      </c>
      <c r="C1123" s="17" t="s">
        <v>3416</v>
      </c>
      <c r="D1123" s="17" t="s">
        <v>3559</v>
      </c>
      <c r="E1123" s="17" t="s">
        <v>3375</v>
      </c>
      <c r="F1123" s="17" t="s">
        <v>3560</v>
      </c>
    </row>
    <row r="1124" spans="1:6">
      <c r="A1124" s="17" t="s">
        <v>3561</v>
      </c>
      <c r="B1124" s="6">
        <v>19.899999999999999</v>
      </c>
      <c r="C1124" s="17" t="s">
        <v>3562</v>
      </c>
      <c r="D1124" s="17" t="s">
        <v>3563</v>
      </c>
      <c r="E1124" s="17" t="s">
        <v>3375</v>
      </c>
      <c r="F1124" s="17" t="s">
        <v>3564</v>
      </c>
    </row>
    <row r="1125" spans="1:6">
      <c r="A1125" s="17" t="s">
        <v>861</v>
      </c>
      <c r="B1125" s="6">
        <v>19.901</v>
      </c>
      <c r="C1125" s="17" t="s">
        <v>860</v>
      </c>
      <c r="D1125" s="17" t="s">
        <v>2761</v>
      </c>
      <c r="E1125" s="17" t="s">
        <v>3375</v>
      </c>
      <c r="F1125" s="17" t="s">
        <v>3565</v>
      </c>
    </row>
    <row r="1126" spans="1:6">
      <c r="A1126" s="17" t="s">
        <v>3566</v>
      </c>
      <c r="B1126" s="6">
        <v>19.978999999999999</v>
      </c>
      <c r="C1126" s="17" t="s">
        <v>3567</v>
      </c>
      <c r="D1126" s="17" t="s">
        <v>3568</v>
      </c>
      <c r="E1126" s="17" t="s">
        <v>3375</v>
      </c>
      <c r="F1126" s="17" t="s">
        <v>3569</v>
      </c>
    </row>
    <row r="1127" spans="1:6">
      <c r="A1127" s="17" t="s">
        <v>3570</v>
      </c>
      <c r="B1127" s="6">
        <v>20.106000000000002</v>
      </c>
      <c r="C1127" s="17" t="s">
        <v>3571</v>
      </c>
      <c r="D1127" s="17" t="s">
        <v>1267</v>
      </c>
      <c r="E1127" s="17" t="s">
        <v>3572</v>
      </c>
      <c r="F1127" s="17" t="s">
        <v>3573</v>
      </c>
    </row>
    <row r="1128" spans="1:6">
      <c r="A1128" s="17" t="s">
        <v>3574</v>
      </c>
      <c r="B1128" s="6">
        <v>20.108000000000001</v>
      </c>
      <c r="C1128" s="17" t="s">
        <v>3571</v>
      </c>
      <c r="D1128" s="17" t="s">
        <v>1046</v>
      </c>
      <c r="E1128" s="17" t="s">
        <v>3572</v>
      </c>
      <c r="F1128" s="17" t="s">
        <v>3575</v>
      </c>
    </row>
    <row r="1129" spans="1:6">
      <c r="A1129" s="17" t="s">
        <v>3576</v>
      </c>
      <c r="B1129" s="6">
        <v>20.109000000000002</v>
      </c>
      <c r="C1129" s="17" t="s">
        <v>3571</v>
      </c>
      <c r="D1129" s="17" t="s">
        <v>1046</v>
      </c>
      <c r="E1129" s="17" t="s">
        <v>3572</v>
      </c>
      <c r="F1129" s="17" t="s">
        <v>3577</v>
      </c>
    </row>
    <row r="1130" spans="1:6">
      <c r="A1130" s="17" t="s">
        <v>3578</v>
      </c>
      <c r="B1130" s="6">
        <v>20.11</v>
      </c>
      <c r="C1130" s="17" t="s">
        <v>3579</v>
      </c>
      <c r="D1130" s="17" t="s">
        <v>3580</v>
      </c>
      <c r="E1130" s="17" t="s">
        <v>3572</v>
      </c>
      <c r="F1130" s="17" t="s">
        <v>3581</v>
      </c>
    </row>
    <row r="1131" spans="1:6">
      <c r="A1131" s="17" t="s">
        <v>3582</v>
      </c>
      <c r="B1131" s="6">
        <v>20.2</v>
      </c>
      <c r="C1131" s="17" t="s">
        <v>3583</v>
      </c>
      <c r="D1131" s="17" t="s">
        <v>913</v>
      </c>
      <c r="E1131" s="17" t="s">
        <v>3572</v>
      </c>
      <c r="F1131" s="17" t="s">
        <v>3584</v>
      </c>
    </row>
    <row r="1132" spans="1:6">
      <c r="A1132" s="17" t="s">
        <v>3585</v>
      </c>
      <c r="B1132" s="6">
        <v>20.204999999999998</v>
      </c>
      <c r="C1132" s="17" t="s">
        <v>3583</v>
      </c>
      <c r="D1132" s="17" t="s">
        <v>1169</v>
      </c>
      <c r="E1132" s="17" t="s">
        <v>3572</v>
      </c>
      <c r="F1132" s="17" t="s">
        <v>3586</v>
      </c>
    </row>
    <row r="1133" spans="1:6">
      <c r="A1133" s="17" t="s">
        <v>3587</v>
      </c>
      <c r="B1133" s="6">
        <v>20.215</v>
      </c>
      <c r="C1133" s="17" t="s">
        <v>3583</v>
      </c>
      <c r="D1133" s="17" t="s">
        <v>1374</v>
      </c>
      <c r="E1133" s="17" t="s">
        <v>3572</v>
      </c>
      <c r="F1133" s="17" t="s">
        <v>3588</v>
      </c>
    </row>
    <row r="1134" spans="1:6">
      <c r="A1134" s="17" t="s">
        <v>3589</v>
      </c>
      <c r="B1134" s="6">
        <v>20.218</v>
      </c>
      <c r="C1134" s="17" t="s">
        <v>3590</v>
      </c>
      <c r="D1134" s="17" t="s">
        <v>1267</v>
      </c>
      <c r="E1134" s="17" t="s">
        <v>3572</v>
      </c>
      <c r="F1134" s="17" t="s">
        <v>3591</v>
      </c>
    </row>
    <row r="1135" spans="1:6">
      <c r="A1135" s="17" t="s">
        <v>3592</v>
      </c>
      <c r="B1135" s="6">
        <v>20.219000000000001</v>
      </c>
      <c r="C1135" s="17" t="s">
        <v>3583</v>
      </c>
      <c r="D1135" s="17" t="s">
        <v>1046</v>
      </c>
      <c r="E1135" s="17" t="s">
        <v>3572</v>
      </c>
      <c r="F1135" s="17" t="s">
        <v>3593</v>
      </c>
    </row>
    <row r="1136" spans="1:6">
      <c r="A1136" s="17" t="s">
        <v>3594</v>
      </c>
      <c r="B1136" s="6">
        <v>20.222999999999999</v>
      </c>
      <c r="C1136" s="17" t="s">
        <v>3583</v>
      </c>
      <c r="D1136" s="17" t="s">
        <v>1193</v>
      </c>
      <c r="E1136" s="17" t="s">
        <v>3572</v>
      </c>
      <c r="F1136" s="17" t="s">
        <v>3595</v>
      </c>
    </row>
    <row r="1137" spans="1:6">
      <c r="A1137" s="17" t="s">
        <v>3596</v>
      </c>
      <c r="B1137" s="6">
        <v>20.231000000000002</v>
      </c>
      <c r="C1137" s="17" t="s">
        <v>3590</v>
      </c>
      <c r="D1137" s="17" t="s">
        <v>1004</v>
      </c>
      <c r="E1137" s="17" t="s">
        <v>3572</v>
      </c>
      <c r="F1137" s="17" t="s">
        <v>3597</v>
      </c>
    </row>
    <row r="1138" spans="1:6">
      <c r="A1138" s="17" t="s">
        <v>3598</v>
      </c>
      <c r="B1138" s="6">
        <v>20.231999999999999</v>
      </c>
      <c r="C1138" s="17" t="s">
        <v>3590</v>
      </c>
      <c r="D1138" s="17" t="s">
        <v>929</v>
      </c>
      <c r="E1138" s="17" t="s">
        <v>3572</v>
      </c>
      <c r="F1138" s="17" t="s">
        <v>3599</v>
      </c>
    </row>
    <row r="1139" spans="1:6">
      <c r="A1139" s="17" t="s">
        <v>3600</v>
      </c>
      <c r="B1139" s="6">
        <v>20.233000000000001</v>
      </c>
      <c r="C1139" s="17" t="s">
        <v>3590</v>
      </c>
      <c r="D1139" s="17" t="s">
        <v>929</v>
      </c>
      <c r="E1139" s="17" t="s">
        <v>3572</v>
      </c>
      <c r="F1139" s="17" t="s">
        <v>3601</v>
      </c>
    </row>
    <row r="1140" spans="1:6">
      <c r="A1140" s="17" t="s">
        <v>3602</v>
      </c>
      <c r="B1140" s="6">
        <v>20.234000000000002</v>
      </c>
      <c r="C1140" s="17" t="s">
        <v>3590</v>
      </c>
      <c r="D1140" s="17" t="s">
        <v>1004</v>
      </c>
      <c r="E1140" s="17" t="s">
        <v>3572</v>
      </c>
      <c r="F1140" s="17" t="s">
        <v>3603</v>
      </c>
    </row>
    <row r="1141" spans="1:6">
      <c r="A1141" s="17" t="s">
        <v>3604</v>
      </c>
      <c r="B1141" s="6">
        <v>20.234999999999999</v>
      </c>
      <c r="C1141" s="17" t="s">
        <v>3590</v>
      </c>
      <c r="D1141" s="17" t="s">
        <v>1004</v>
      </c>
      <c r="E1141" s="17" t="s">
        <v>3572</v>
      </c>
      <c r="F1141" s="17" t="s">
        <v>3605</v>
      </c>
    </row>
    <row r="1142" spans="1:6">
      <c r="A1142" s="17" t="s">
        <v>3606</v>
      </c>
      <c r="B1142" s="6">
        <v>20.236999999999998</v>
      </c>
      <c r="C1142" s="17" t="s">
        <v>3590</v>
      </c>
      <c r="D1142" s="17" t="s">
        <v>1004</v>
      </c>
      <c r="E1142" s="17" t="s">
        <v>3572</v>
      </c>
      <c r="F1142" s="17" t="s">
        <v>3607</v>
      </c>
    </row>
    <row r="1143" spans="1:6">
      <c r="A1143" s="17" t="s">
        <v>3608</v>
      </c>
      <c r="B1143" s="6">
        <v>20.239000000000001</v>
      </c>
      <c r="C1143" s="17" t="s">
        <v>3590</v>
      </c>
      <c r="D1143" s="17" t="s">
        <v>3609</v>
      </c>
      <c r="E1143" s="17" t="s">
        <v>3572</v>
      </c>
      <c r="F1143" s="17" t="s">
        <v>3610</v>
      </c>
    </row>
    <row r="1144" spans="1:6">
      <c r="A1144" s="17" t="s">
        <v>3611</v>
      </c>
      <c r="B1144" s="6">
        <v>20.239999999999998</v>
      </c>
      <c r="C1144" s="17" t="s">
        <v>3583</v>
      </c>
      <c r="D1144" s="17" t="s">
        <v>1004</v>
      </c>
      <c r="E1144" s="17" t="s">
        <v>3572</v>
      </c>
      <c r="F1144" s="17" t="s">
        <v>3612</v>
      </c>
    </row>
    <row r="1145" spans="1:6">
      <c r="A1145" s="17" t="s">
        <v>3613</v>
      </c>
      <c r="B1145" s="6">
        <v>20.300999999999998</v>
      </c>
      <c r="C1145" s="17" t="s">
        <v>3614</v>
      </c>
      <c r="D1145" s="17" t="s">
        <v>1176</v>
      </c>
      <c r="E1145" s="17" t="s">
        <v>3572</v>
      </c>
      <c r="F1145" s="17" t="s">
        <v>3615</v>
      </c>
    </row>
    <row r="1146" spans="1:6">
      <c r="A1146" s="17" t="s">
        <v>3616</v>
      </c>
      <c r="B1146" s="6">
        <v>20.312999999999999</v>
      </c>
      <c r="C1146" s="17" t="s">
        <v>3614</v>
      </c>
      <c r="D1146" s="17" t="s">
        <v>1064</v>
      </c>
      <c r="E1146" s="17" t="s">
        <v>3572</v>
      </c>
      <c r="F1146" s="17" t="s">
        <v>3617</v>
      </c>
    </row>
    <row r="1147" spans="1:6">
      <c r="A1147" s="17" t="s">
        <v>3618</v>
      </c>
      <c r="B1147" s="6">
        <v>20.314</v>
      </c>
      <c r="C1147" s="17" t="s">
        <v>3614</v>
      </c>
      <c r="D1147" s="17" t="s">
        <v>1004</v>
      </c>
      <c r="E1147" s="17" t="s">
        <v>3572</v>
      </c>
      <c r="F1147" s="17" t="s">
        <v>3619</v>
      </c>
    </row>
    <row r="1148" spans="1:6">
      <c r="A1148" s="17" t="s">
        <v>3620</v>
      </c>
      <c r="B1148" s="6">
        <v>20.315000000000001</v>
      </c>
      <c r="C1148" s="17" t="s">
        <v>3614</v>
      </c>
      <c r="D1148" s="17" t="s">
        <v>1004</v>
      </c>
      <c r="E1148" s="17" t="s">
        <v>3572</v>
      </c>
      <c r="F1148" s="17" t="s">
        <v>3621</v>
      </c>
    </row>
    <row r="1149" spans="1:6">
      <c r="A1149" s="17" t="s">
        <v>3622</v>
      </c>
      <c r="B1149" s="6">
        <v>20.315999999999999</v>
      </c>
      <c r="C1149" s="17" t="s">
        <v>3614</v>
      </c>
      <c r="D1149" s="17" t="s">
        <v>1193</v>
      </c>
      <c r="E1149" s="17" t="s">
        <v>3572</v>
      </c>
      <c r="F1149" s="17" t="s">
        <v>3623</v>
      </c>
    </row>
    <row r="1150" spans="1:6">
      <c r="A1150" s="17" t="s">
        <v>3624</v>
      </c>
      <c r="B1150" s="6">
        <v>20.317</v>
      </c>
      <c r="C1150" s="17" t="s">
        <v>3614</v>
      </c>
      <c r="D1150" s="17" t="s">
        <v>1007</v>
      </c>
      <c r="E1150" s="17" t="s">
        <v>3572</v>
      </c>
      <c r="F1150" s="17" t="s">
        <v>3625</v>
      </c>
    </row>
    <row r="1151" spans="1:6">
      <c r="A1151" s="17" t="s">
        <v>3626</v>
      </c>
      <c r="B1151" s="6">
        <v>20.318000000000001</v>
      </c>
      <c r="C1151" s="17" t="s">
        <v>3614</v>
      </c>
      <c r="D1151" s="17" t="s">
        <v>1007</v>
      </c>
      <c r="E1151" s="17" t="s">
        <v>3572</v>
      </c>
      <c r="F1151" s="17" t="s">
        <v>3627</v>
      </c>
    </row>
    <row r="1152" spans="1:6">
      <c r="A1152" s="17" t="s">
        <v>3628</v>
      </c>
      <c r="B1152" s="6">
        <v>20.318999999999999</v>
      </c>
      <c r="C1152" s="17" t="s">
        <v>3614</v>
      </c>
      <c r="D1152" s="17" t="s">
        <v>3629</v>
      </c>
      <c r="E1152" s="17" t="s">
        <v>3572</v>
      </c>
      <c r="F1152" s="17" t="s">
        <v>3630</v>
      </c>
    </row>
    <row r="1153" spans="1:6">
      <c r="A1153" s="17" t="s">
        <v>3631</v>
      </c>
      <c r="B1153" s="6">
        <v>20.32</v>
      </c>
      <c r="C1153" s="17" t="s">
        <v>3614</v>
      </c>
      <c r="D1153" s="17" t="s">
        <v>2200</v>
      </c>
      <c r="E1153" s="17" t="s">
        <v>3572</v>
      </c>
      <c r="F1153" s="17" t="s">
        <v>3632</v>
      </c>
    </row>
    <row r="1154" spans="1:6">
      <c r="A1154" s="17" t="s">
        <v>3633</v>
      </c>
      <c r="B1154" s="6">
        <v>20.321000000000002</v>
      </c>
      <c r="C1154" s="17" t="s">
        <v>3614</v>
      </c>
      <c r="D1154" s="17" t="s">
        <v>3634</v>
      </c>
      <c r="E1154" s="17" t="s">
        <v>3572</v>
      </c>
      <c r="F1154" s="17" t="s">
        <v>3635</v>
      </c>
    </row>
    <row r="1155" spans="1:6">
      <c r="A1155" s="17" t="s">
        <v>3636</v>
      </c>
      <c r="B1155" s="6">
        <v>20.323</v>
      </c>
      <c r="C1155" s="17" t="s">
        <v>3614</v>
      </c>
      <c r="D1155" s="17" t="s">
        <v>2651</v>
      </c>
      <c r="E1155" s="17" t="s">
        <v>3572</v>
      </c>
      <c r="F1155" s="17" t="s">
        <v>3637</v>
      </c>
    </row>
    <row r="1156" spans="1:6">
      <c r="A1156" s="17" t="s">
        <v>3638</v>
      </c>
      <c r="B1156" s="6">
        <v>20.5</v>
      </c>
      <c r="C1156" s="17" t="s">
        <v>3639</v>
      </c>
      <c r="D1156" s="17" t="s">
        <v>913</v>
      </c>
      <c r="E1156" s="17" t="s">
        <v>3572</v>
      </c>
      <c r="F1156" s="17" t="s">
        <v>3640</v>
      </c>
    </row>
    <row r="1157" spans="1:6">
      <c r="A1157" s="17" t="s">
        <v>3641</v>
      </c>
      <c r="B1157" s="6">
        <v>20.504999999999999</v>
      </c>
      <c r="C1157" s="17" t="s">
        <v>3639</v>
      </c>
      <c r="D1157" s="17" t="s">
        <v>910</v>
      </c>
      <c r="E1157" s="17" t="s">
        <v>3572</v>
      </c>
      <c r="F1157" s="17" t="s">
        <v>3642</v>
      </c>
    </row>
    <row r="1158" spans="1:6">
      <c r="A1158" s="17" t="s">
        <v>3643</v>
      </c>
      <c r="B1158" s="6">
        <v>20.507000000000001</v>
      </c>
      <c r="C1158" s="17" t="s">
        <v>3639</v>
      </c>
      <c r="D1158" s="17" t="s">
        <v>1641</v>
      </c>
      <c r="E1158" s="17" t="s">
        <v>3572</v>
      </c>
      <c r="F1158" s="17" t="s">
        <v>3644</v>
      </c>
    </row>
    <row r="1159" spans="1:6">
      <c r="A1159" s="17" t="s">
        <v>3645</v>
      </c>
      <c r="B1159" s="6">
        <v>20.509</v>
      </c>
      <c r="C1159" s="17" t="s">
        <v>3639</v>
      </c>
      <c r="D1159" s="17" t="s">
        <v>1264</v>
      </c>
      <c r="E1159" s="17" t="s">
        <v>3572</v>
      </c>
      <c r="F1159" s="17" t="s">
        <v>3646</v>
      </c>
    </row>
    <row r="1160" spans="1:6">
      <c r="A1160" s="17" t="s">
        <v>3647</v>
      </c>
      <c r="B1160" s="6">
        <v>20.513000000000002</v>
      </c>
      <c r="C1160" s="17" t="s">
        <v>3639</v>
      </c>
      <c r="D1160" s="17" t="s">
        <v>1333</v>
      </c>
      <c r="E1160" s="17" t="s">
        <v>3572</v>
      </c>
      <c r="F1160" s="17" t="s">
        <v>3648</v>
      </c>
    </row>
    <row r="1161" spans="1:6">
      <c r="A1161" s="17" t="s">
        <v>3649</v>
      </c>
      <c r="B1161" s="6">
        <v>20.513999999999999</v>
      </c>
      <c r="C1161" s="17" t="s">
        <v>3639</v>
      </c>
      <c r="D1161" s="17" t="s">
        <v>1046</v>
      </c>
      <c r="E1161" s="17" t="s">
        <v>3572</v>
      </c>
      <c r="F1161" s="17" t="s">
        <v>3650</v>
      </c>
    </row>
    <row r="1162" spans="1:6">
      <c r="A1162" s="17" t="s">
        <v>3651</v>
      </c>
      <c r="B1162" s="6">
        <v>20.515999999999998</v>
      </c>
      <c r="C1162" s="17" t="s">
        <v>3639</v>
      </c>
      <c r="D1162" s="17" t="s">
        <v>1064</v>
      </c>
      <c r="E1162" s="17" t="s">
        <v>3572</v>
      </c>
      <c r="F1162" s="17" t="s">
        <v>3652</v>
      </c>
    </row>
    <row r="1163" spans="1:6">
      <c r="A1163" s="17" t="s">
        <v>3653</v>
      </c>
      <c r="B1163" s="6">
        <v>20.518000000000001</v>
      </c>
      <c r="C1163" s="17" t="s">
        <v>3639</v>
      </c>
      <c r="D1163" s="17" t="s">
        <v>1064</v>
      </c>
      <c r="E1163" s="17" t="s">
        <v>3572</v>
      </c>
      <c r="F1163" s="17" t="s">
        <v>3654</v>
      </c>
    </row>
    <row r="1164" spans="1:6">
      <c r="A1164" s="17" t="s">
        <v>3655</v>
      </c>
      <c r="B1164" s="6">
        <v>20.518999999999998</v>
      </c>
      <c r="C1164" s="17" t="s">
        <v>3639</v>
      </c>
      <c r="D1164" s="17" t="s">
        <v>1004</v>
      </c>
      <c r="E1164" s="17" t="s">
        <v>3572</v>
      </c>
      <c r="F1164" s="17" t="s">
        <v>3656</v>
      </c>
    </row>
    <row r="1165" spans="1:6">
      <c r="A1165" s="17" t="s">
        <v>3657</v>
      </c>
      <c r="B1165" s="6">
        <v>20.52</v>
      </c>
      <c r="C1165" s="17" t="s">
        <v>3639</v>
      </c>
      <c r="D1165" s="17" t="s">
        <v>1586</v>
      </c>
      <c r="E1165" s="17" t="s">
        <v>3572</v>
      </c>
      <c r="F1165" s="17" t="s">
        <v>3658</v>
      </c>
    </row>
    <row r="1166" spans="1:6">
      <c r="A1166" s="17" t="s">
        <v>3659</v>
      </c>
      <c r="B1166" s="6">
        <v>20.521000000000001</v>
      </c>
      <c r="C1166" s="17" t="s">
        <v>3639</v>
      </c>
      <c r="D1166" s="17" t="s">
        <v>1004</v>
      </c>
      <c r="E1166" s="17" t="s">
        <v>3572</v>
      </c>
      <c r="F1166" s="17" t="s">
        <v>3660</v>
      </c>
    </row>
    <row r="1167" spans="1:6">
      <c r="A1167" s="17" t="s">
        <v>3661</v>
      </c>
      <c r="B1167" s="6">
        <v>20.521999999999998</v>
      </c>
      <c r="C1167" s="17" t="s">
        <v>3639</v>
      </c>
      <c r="D1167" s="17" t="s">
        <v>1004</v>
      </c>
      <c r="E1167" s="17" t="s">
        <v>3572</v>
      </c>
      <c r="F1167" s="17" t="s">
        <v>3662</v>
      </c>
    </row>
    <row r="1168" spans="1:6">
      <c r="A1168" s="17" t="s">
        <v>3663</v>
      </c>
      <c r="B1168" s="6">
        <v>20.523</v>
      </c>
      <c r="C1168" s="17" t="s">
        <v>3639</v>
      </c>
      <c r="D1168" s="17" t="s">
        <v>3664</v>
      </c>
      <c r="E1168" s="17" t="s">
        <v>3572</v>
      </c>
      <c r="F1168" s="17" t="s">
        <v>3665</v>
      </c>
    </row>
    <row r="1169" spans="1:6">
      <c r="A1169" s="17" t="s">
        <v>3666</v>
      </c>
      <c r="B1169" s="6">
        <v>20.524000000000001</v>
      </c>
      <c r="C1169" s="17" t="s">
        <v>3639</v>
      </c>
      <c r="D1169" s="17" t="s">
        <v>3667</v>
      </c>
      <c r="E1169" s="17" t="s">
        <v>3572</v>
      </c>
      <c r="F1169" s="17" t="s">
        <v>3668</v>
      </c>
    </row>
    <row r="1170" spans="1:6">
      <c r="A1170" s="17" t="s">
        <v>3669</v>
      </c>
      <c r="B1170" s="6">
        <v>20.524999999999999</v>
      </c>
      <c r="C1170" s="17" t="s">
        <v>3639</v>
      </c>
      <c r="D1170" s="17" t="s">
        <v>3670</v>
      </c>
      <c r="E1170" s="17" t="s">
        <v>3572</v>
      </c>
      <c r="F1170" s="17" t="s">
        <v>3671</v>
      </c>
    </row>
    <row r="1171" spans="1:6">
      <c r="A1171" s="17" t="s">
        <v>3672</v>
      </c>
      <c r="B1171" s="6">
        <v>20.526</v>
      </c>
      <c r="C1171" s="17" t="s">
        <v>3639</v>
      </c>
      <c r="D1171" s="17" t="s">
        <v>3670</v>
      </c>
      <c r="E1171" s="17" t="s">
        <v>3572</v>
      </c>
      <c r="F1171" s="17" t="s">
        <v>3673</v>
      </c>
    </row>
    <row r="1172" spans="1:6">
      <c r="A1172" s="17" t="s">
        <v>3674</v>
      </c>
      <c r="B1172" s="6">
        <v>20.527000000000001</v>
      </c>
      <c r="C1172" s="17" t="s">
        <v>3639</v>
      </c>
      <c r="D1172" s="17" t="s">
        <v>3675</v>
      </c>
      <c r="E1172" s="17" t="s">
        <v>3572</v>
      </c>
      <c r="F1172" s="17" t="s">
        <v>3676</v>
      </c>
    </row>
    <row r="1173" spans="1:6">
      <c r="A1173" s="17" t="s">
        <v>3677</v>
      </c>
      <c r="B1173" s="6">
        <v>20.527999999999999</v>
      </c>
      <c r="C1173" s="17" t="s">
        <v>3639</v>
      </c>
      <c r="D1173" s="17" t="s">
        <v>3678</v>
      </c>
      <c r="E1173" s="17" t="s">
        <v>3572</v>
      </c>
      <c r="F1173" s="17" t="s">
        <v>3679</v>
      </c>
    </row>
    <row r="1174" spans="1:6">
      <c r="A1174" s="17" t="s">
        <v>3680</v>
      </c>
      <c r="B1174" s="6">
        <v>20.529</v>
      </c>
      <c r="C1174" s="17" t="s">
        <v>3639</v>
      </c>
      <c r="D1174" s="17" t="s">
        <v>3681</v>
      </c>
      <c r="E1174" s="17" t="s">
        <v>3572</v>
      </c>
      <c r="F1174" s="17" t="s">
        <v>3682</v>
      </c>
    </row>
    <row r="1175" spans="1:6">
      <c r="A1175" s="17" t="s">
        <v>3683</v>
      </c>
      <c r="B1175" s="6">
        <v>20.6</v>
      </c>
      <c r="C1175" s="17" t="s">
        <v>3684</v>
      </c>
      <c r="D1175" s="17" t="s">
        <v>1176</v>
      </c>
      <c r="E1175" s="17" t="s">
        <v>3572</v>
      </c>
      <c r="F1175" s="17" t="s">
        <v>3685</v>
      </c>
    </row>
    <row r="1176" spans="1:6">
      <c r="A1176" s="17" t="s">
        <v>3686</v>
      </c>
      <c r="B1176" s="6">
        <v>20.600999999999999</v>
      </c>
      <c r="C1176" s="17" t="s">
        <v>3684</v>
      </c>
      <c r="D1176" s="17" t="s">
        <v>3687</v>
      </c>
      <c r="E1176" s="17" t="s">
        <v>3572</v>
      </c>
      <c r="F1176" s="17" t="s">
        <v>3688</v>
      </c>
    </row>
    <row r="1177" spans="1:6">
      <c r="A1177" s="17" t="s">
        <v>3689</v>
      </c>
      <c r="B1177" s="6">
        <v>20.602</v>
      </c>
      <c r="C1177" s="17" t="s">
        <v>3684</v>
      </c>
      <c r="D1177" s="17" t="s">
        <v>3690</v>
      </c>
      <c r="E1177" s="17" t="s">
        <v>3572</v>
      </c>
      <c r="F1177" s="17" t="s">
        <v>3691</v>
      </c>
    </row>
    <row r="1178" spans="1:6">
      <c r="A1178" s="17" t="s">
        <v>3692</v>
      </c>
      <c r="B1178" s="6">
        <v>20.606999999999999</v>
      </c>
      <c r="C1178" s="17" t="s">
        <v>3684</v>
      </c>
      <c r="D1178" s="17" t="s">
        <v>926</v>
      </c>
      <c r="E1178" s="17" t="s">
        <v>3572</v>
      </c>
      <c r="F1178" s="17" t="s">
        <v>3693</v>
      </c>
    </row>
    <row r="1179" spans="1:6">
      <c r="A1179" s="17" t="s">
        <v>3694</v>
      </c>
      <c r="B1179" s="6">
        <v>20.608000000000001</v>
      </c>
      <c r="C1179" s="17" t="s">
        <v>3684</v>
      </c>
      <c r="D1179" s="17" t="s">
        <v>926</v>
      </c>
      <c r="E1179" s="17" t="s">
        <v>3572</v>
      </c>
      <c r="F1179" s="17" t="s">
        <v>3695</v>
      </c>
    </row>
    <row r="1180" spans="1:6">
      <c r="A1180" s="17" t="s">
        <v>3696</v>
      </c>
      <c r="B1180" s="6">
        <v>20.609000000000002</v>
      </c>
      <c r="C1180" s="17" t="s">
        <v>3684</v>
      </c>
      <c r="D1180" s="17" t="s">
        <v>3697</v>
      </c>
      <c r="E1180" s="17" t="s">
        <v>3572</v>
      </c>
      <c r="F1180" s="17" t="s">
        <v>3698</v>
      </c>
    </row>
    <row r="1181" spans="1:6">
      <c r="A1181" s="17" t="s">
        <v>3699</v>
      </c>
      <c r="B1181" s="6">
        <v>20.61</v>
      </c>
      <c r="C1181" s="17" t="s">
        <v>3684</v>
      </c>
      <c r="D1181" s="17" t="s">
        <v>3697</v>
      </c>
      <c r="E1181" s="17" t="s">
        <v>3572</v>
      </c>
      <c r="F1181" s="17" t="s">
        <v>3700</v>
      </c>
    </row>
    <row r="1182" spans="1:6">
      <c r="A1182" s="17" t="s">
        <v>3701</v>
      </c>
      <c r="B1182" s="6">
        <v>20.611000000000001</v>
      </c>
      <c r="C1182" s="17" t="s">
        <v>3684</v>
      </c>
      <c r="D1182" s="17" t="s">
        <v>3697</v>
      </c>
      <c r="E1182" s="17" t="s">
        <v>3572</v>
      </c>
      <c r="F1182" s="17" t="s">
        <v>3702</v>
      </c>
    </row>
    <row r="1183" spans="1:6">
      <c r="A1183" s="17" t="s">
        <v>3703</v>
      </c>
      <c r="B1183" s="6">
        <v>20.611999999999998</v>
      </c>
      <c r="C1183" s="17" t="s">
        <v>3684</v>
      </c>
      <c r="D1183" s="17" t="s">
        <v>3697</v>
      </c>
      <c r="E1183" s="17" t="s">
        <v>3572</v>
      </c>
      <c r="F1183" s="17" t="s">
        <v>3704</v>
      </c>
    </row>
    <row r="1184" spans="1:6">
      <c r="A1184" s="17" t="s">
        <v>3705</v>
      </c>
      <c r="B1184" s="6">
        <v>20.613</v>
      </c>
      <c r="C1184" s="17" t="s">
        <v>3684</v>
      </c>
      <c r="D1184" s="17" t="s">
        <v>3697</v>
      </c>
      <c r="E1184" s="17" t="s">
        <v>3572</v>
      </c>
      <c r="F1184" s="17" t="s">
        <v>3706</v>
      </c>
    </row>
    <row r="1185" spans="1:6">
      <c r="A1185" s="17" t="s">
        <v>3707</v>
      </c>
      <c r="B1185" s="6">
        <v>20.614000000000001</v>
      </c>
      <c r="C1185" s="17" t="s">
        <v>3684</v>
      </c>
      <c r="D1185" s="17" t="s">
        <v>1004</v>
      </c>
      <c r="E1185" s="17" t="s">
        <v>3572</v>
      </c>
      <c r="F1185" s="17" t="s">
        <v>3708</v>
      </c>
    </row>
    <row r="1186" spans="1:6">
      <c r="A1186" s="17" t="s">
        <v>3709</v>
      </c>
      <c r="B1186" s="6">
        <v>20.616</v>
      </c>
      <c r="C1186" s="17" t="s">
        <v>3684</v>
      </c>
      <c r="D1186" s="17" t="s">
        <v>3710</v>
      </c>
      <c r="E1186" s="17" t="s">
        <v>3572</v>
      </c>
      <c r="F1186" s="17" t="s">
        <v>3711</v>
      </c>
    </row>
    <row r="1187" spans="1:6">
      <c r="A1187" s="17" t="s">
        <v>3712</v>
      </c>
      <c r="B1187" s="6">
        <v>20.7</v>
      </c>
      <c r="C1187" s="17" t="s">
        <v>3713</v>
      </c>
      <c r="D1187" s="17" t="s">
        <v>1176</v>
      </c>
      <c r="E1187" s="17" t="s">
        <v>3572</v>
      </c>
      <c r="F1187" s="17" t="s">
        <v>3714</v>
      </c>
    </row>
    <row r="1188" spans="1:6">
      <c r="A1188" s="17" t="s">
        <v>3715</v>
      </c>
      <c r="B1188" s="6">
        <v>20.701000000000001</v>
      </c>
      <c r="C1188" s="17" t="s">
        <v>3716</v>
      </c>
      <c r="D1188" s="17" t="s">
        <v>923</v>
      </c>
      <c r="E1188" s="17" t="s">
        <v>3572</v>
      </c>
      <c r="F1188" s="17" t="s">
        <v>3717</v>
      </c>
    </row>
    <row r="1189" spans="1:6">
      <c r="A1189" s="17" t="s">
        <v>3718</v>
      </c>
      <c r="B1189" s="6">
        <v>20.702999999999999</v>
      </c>
      <c r="C1189" s="17" t="s">
        <v>3713</v>
      </c>
      <c r="D1189" s="17" t="s">
        <v>1046</v>
      </c>
      <c r="E1189" s="17" t="s">
        <v>3572</v>
      </c>
      <c r="F1189" s="17" t="s">
        <v>3719</v>
      </c>
    </row>
    <row r="1190" spans="1:6">
      <c r="A1190" s="17" t="s">
        <v>3720</v>
      </c>
      <c r="B1190" s="6">
        <v>20.71</v>
      </c>
      <c r="C1190" s="17" t="s">
        <v>3713</v>
      </c>
      <c r="D1190" s="17" t="s">
        <v>2200</v>
      </c>
      <c r="E1190" s="17" t="s">
        <v>3572</v>
      </c>
      <c r="F1190" s="17" t="s">
        <v>3721</v>
      </c>
    </row>
    <row r="1191" spans="1:6">
      <c r="A1191" s="17" t="s">
        <v>3722</v>
      </c>
      <c r="B1191" s="6">
        <v>20.72</v>
      </c>
      <c r="C1191" s="17" t="s">
        <v>3713</v>
      </c>
      <c r="D1191" s="17" t="s">
        <v>1193</v>
      </c>
      <c r="E1191" s="17" t="s">
        <v>3572</v>
      </c>
      <c r="F1191" s="17" t="s">
        <v>3723</v>
      </c>
    </row>
    <row r="1192" spans="1:6">
      <c r="A1192" s="17" t="s">
        <v>3724</v>
      </c>
      <c r="B1192" s="6">
        <v>20.721</v>
      </c>
      <c r="C1192" s="17" t="s">
        <v>3713</v>
      </c>
      <c r="D1192" s="17" t="s">
        <v>1007</v>
      </c>
      <c r="E1192" s="17" t="s">
        <v>3572</v>
      </c>
      <c r="F1192" s="17" t="s">
        <v>3725</v>
      </c>
    </row>
    <row r="1193" spans="1:6">
      <c r="A1193" s="17" t="s">
        <v>3726</v>
      </c>
      <c r="B1193" s="6">
        <v>20.722999999999999</v>
      </c>
      <c r="C1193" s="17" t="s">
        <v>3713</v>
      </c>
      <c r="D1193" s="17" t="s">
        <v>2618</v>
      </c>
      <c r="E1193" s="17" t="s">
        <v>3572</v>
      </c>
      <c r="F1193" s="17" t="s">
        <v>3727</v>
      </c>
    </row>
    <row r="1194" spans="1:6">
      <c r="A1194" s="17" t="s">
        <v>3728</v>
      </c>
      <c r="B1194" s="6">
        <v>20.724</v>
      </c>
      <c r="C1194" s="17" t="s">
        <v>3713</v>
      </c>
      <c r="D1194" s="17" t="s">
        <v>3729</v>
      </c>
      <c r="E1194" s="17" t="s">
        <v>3572</v>
      </c>
      <c r="F1194" s="17" t="s">
        <v>3730</v>
      </c>
    </row>
    <row r="1195" spans="1:6">
      <c r="A1195" s="17" t="s">
        <v>3731</v>
      </c>
      <c r="B1195" s="6">
        <v>20.760999999999999</v>
      </c>
      <c r="C1195" s="17" t="s">
        <v>3716</v>
      </c>
      <c r="D1195" s="17" t="s">
        <v>1007</v>
      </c>
      <c r="E1195" s="17" t="s">
        <v>3572</v>
      </c>
      <c r="F1195" s="17" t="s">
        <v>3732</v>
      </c>
    </row>
    <row r="1196" spans="1:6">
      <c r="A1196" s="17" t="s">
        <v>3733</v>
      </c>
      <c r="B1196" s="6">
        <v>20.762</v>
      </c>
      <c r="C1196" s="17" t="s">
        <v>3716</v>
      </c>
      <c r="D1196" s="17" t="s">
        <v>1004</v>
      </c>
      <c r="E1196" s="17" t="s">
        <v>3572</v>
      </c>
      <c r="F1196" s="17" t="s">
        <v>3734</v>
      </c>
    </row>
    <row r="1197" spans="1:6">
      <c r="A1197" s="17" t="s">
        <v>3735</v>
      </c>
      <c r="B1197" s="6">
        <v>20.802</v>
      </c>
      <c r="C1197" s="17" t="s">
        <v>3736</v>
      </c>
      <c r="D1197" s="17" t="s">
        <v>1026</v>
      </c>
      <c r="E1197" s="17" t="s">
        <v>3572</v>
      </c>
      <c r="F1197" s="17" t="s">
        <v>3737</v>
      </c>
    </row>
    <row r="1198" spans="1:6">
      <c r="A1198" s="17" t="s">
        <v>3738</v>
      </c>
      <c r="B1198" s="6">
        <v>20.803000000000001</v>
      </c>
      <c r="C1198" s="17" t="s">
        <v>3736</v>
      </c>
      <c r="D1198" s="17" t="s">
        <v>1026</v>
      </c>
      <c r="E1198" s="17" t="s">
        <v>3572</v>
      </c>
      <c r="F1198" s="17" t="s">
        <v>3739</v>
      </c>
    </row>
    <row r="1199" spans="1:6">
      <c r="A1199" s="17" t="s">
        <v>3740</v>
      </c>
      <c r="B1199" s="6">
        <v>20.806000000000001</v>
      </c>
      <c r="C1199" s="17" t="s">
        <v>3736</v>
      </c>
      <c r="D1199" s="17" t="s">
        <v>1026</v>
      </c>
      <c r="E1199" s="17" t="s">
        <v>3572</v>
      </c>
      <c r="F1199" s="17" t="s">
        <v>3741</v>
      </c>
    </row>
    <row r="1200" spans="1:6">
      <c r="A1200" s="17" t="s">
        <v>3742</v>
      </c>
      <c r="B1200" s="6">
        <v>20.806999999999999</v>
      </c>
      <c r="C1200" s="17" t="s">
        <v>3736</v>
      </c>
      <c r="D1200" s="17" t="s">
        <v>1026</v>
      </c>
      <c r="E1200" s="17" t="s">
        <v>3572</v>
      </c>
      <c r="F1200" s="17" t="s">
        <v>3743</v>
      </c>
    </row>
    <row r="1201" spans="1:6">
      <c r="A1201" s="17" t="s">
        <v>3744</v>
      </c>
      <c r="B1201" s="6">
        <v>20.808</v>
      </c>
      <c r="C1201" s="17" t="s">
        <v>3736</v>
      </c>
      <c r="D1201" s="17" t="s">
        <v>1026</v>
      </c>
      <c r="E1201" s="17" t="s">
        <v>3572</v>
      </c>
      <c r="F1201" s="17" t="s">
        <v>3745</v>
      </c>
    </row>
    <row r="1202" spans="1:6">
      <c r="A1202" s="17" t="s">
        <v>3746</v>
      </c>
      <c r="B1202" s="6">
        <v>20.812000000000001</v>
      </c>
      <c r="C1202" s="17" t="s">
        <v>3736</v>
      </c>
      <c r="D1202" s="17" t="s">
        <v>1026</v>
      </c>
      <c r="E1202" s="17" t="s">
        <v>3572</v>
      </c>
      <c r="F1202" s="17" t="s">
        <v>3747</v>
      </c>
    </row>
    <row r="1203" spans="1:6">
      <c r="A1203" s="17" t="s">
        <v>3748</v>
      </c>
      <c r="B1203" s="6">
        <v>20.812999999999999</v>
      </c>
      <c r="C1203" s="17" t="s">
        <v>3736</v>
      </c>
      <c r="D1203" s="17" t="s">
        <v>1052</v>
      </c>
      <c r="E1203" s="17" t="s">
        <v>3572</v>
      </c>
      <c r="F1203" s="17" t="s">
        <v>3749</v>
      </c>
    </row>
    <row r="1204" spans="1:6">
      <c r="A1204" s="17" t="s">
        <v>3750</v>
      </c>
      <c r="B1204" s="6">
        <v>20.814</v>
      </c>
      <c r="C1204" s="17" t="s">
        <v>3736</v>
      </c>
      <c r="D1204" s="17" t="s">
        <v>1007</v>
      </c>
      <c r="E1204" s="17" t="s">
        <v>3572</v>
      </c>
      <c r="F1204" s="17" t="s">
        <v>3751</v>
      </c>
    </row>
    <row r="1205" spans="1:6">
      <c r="A1205" s="17" t="s">
        <v>3752</v>
      </c>
      <c r="B1205" s="6">
        <v>20.815999999999999</v>
      </c>
      <c r="C1205" s="17" t="s">
        <v>3736</v>
      </c>
      <c r="D1205" s="17" t="s">
        <v>3753</v>
      </c>
      <c r="E1205" s="17" t="s">
        <v>3572</v>
      </c>
      <c r="F1205" s="17" t="s">
        <v>3754</v>
      </c>
    </row>
    <row r="1206" spans="1:6">
      <c r="A1206" s="17" t="s">
        <v>3755</v>
      </c>
      <c r="B1206" s="6">
        <v>20.817</v>
      </c>
      <c r="C1206" s="17" t="s">
        <v>3736</v>
      </c>
      <c r="D1206" s="17" t="s">
        <v>2134</v>
      </c>
      <c r="E1206" s="17" t="s">
        <v>3572</v>
      </c>
      <c r="F1206" s="17" t="s">
        <v>3756</v>
      </c>
    </row>
    <row r="1207" spans="1:6">
      <c r="A1207" s="17" t="s">
        <v>3757</v>
      </c>
      <c r="B1207" s="6">
        <v>20.818000000000001</v>
      </c>
      <c r="C1207" s="17" t="s">
        <v>3736</v>
      </c>
      <c r="D1207" s="17" t="s">
        <v>3758</v>
      </c>
      <c r="E1207" s="17" t="s">
        <v>3572</v>
      </c>
      <c r="F1207" s="17" t="s">
        <v>3759</v>
      </c>
    </row>
    <row r="1208" spans="1:6">
      <c r="A1208" s="17" t="s">
        <v>3760</v>
      </c>
      <c r="B1208" s="6">
        <v>20.818999999999999</v>
      </c>
      <c r="C1208" s="17" t="s">
        <v>3736</v>
      </c>
      <c r="D1208" s="17" t="s">
        <v>3761</v>
      </c>
      <c r="E1208" s="17" t="s">
        <v>3572</v>
      </c>
      <c r="F1208" s="17" t="s">
        <v>3762</v>
      </c>
    </row>
    <row r="1209" spans="1:6">
      <c r="A1209" s="17" t="s">
        <v>3763</v>
      </c>
      <c r="B1209" s="6">
        <v>20.82</v>
      </c>
      <c r="C1209" s="17" t="s">
        <v>3736</v>
      </c>
      <c r="D1209" s="17" t="s">
        <v>3764</v>
      </c>
      <c r="E1209" s="17" t="s">
        <v>3572</v>
      </c>
      <c r="F1209" s="17" t="s">
        <v>3765</v>
      </c>
    </row>
    <row r="1210" spans="1:6">
      <c r="A1210" s="17" t="s">
        <v>3766</v>
      </c>
      <c r="B1210" s="6">
        <v>20.821000000000002</v>
      </c>
      <c r="C1210" s="17" t="s">
        <v>3736</v>
      </c>
      <c r="D1210" s="17" t="s">
        <v>3767</v>
      </c>
      <c r="E1210" s="17" t="s">
        <v>3572</v>
      </c>
      <c r="F1210" s="17" t="s">
        <v>3768</v>
      </c>
    </row>
    <row r="1211" spans="1:6">
      <c r="A1211" s="17" t="s">
        <v>3769</v>
      </c>
      <c r="B1211" s="6">
        <v>20.901</v>
      </c>
      <c r="C1211" s="17" t="s">
        <v>3716</v>
      </c>
      <c r="D1211" s="17" t="s">
        <v>1033</v>
      </c>
      <c r="E1211" s="17" t="s">
        <v>3572</v>
      </c>
      <c r="F1211" s="17" t="s">
        <v>3770</v>
      </c>
    </row>
    <row r="1212" spans="1:6">
      <c r="A1212" s="17" t="s">
        <v>3771</v>
      </c>
      <c r="B1212" s="6">
        <v>20.904</v>
      </c>
      <c r="C1212" s="17" t="s">
        <v>3716</v>
      </c>
      <c r="D1212" s="17" t="s">
        <v>1046</v>
      </c>
      <c r="E1212" s="17" t="s">
        <v>3572</v>
      </c>
      <c r="F1212" s="17" t="s">
        <v>3772</v>
      </c>
    </row>
    <row r="1213" spans="1:6">
      <c r="A1213" s="17" t="s">
        <v>3773</v>
      </c>
      <c r="B1213" s="6">
        <v>20.905000000000001</v>
      </c>
      <c r="C1213" s="17" t="s">
        <v>3716</v>
      </c>
      <c r="D1213" s="17" t="s">
        <v>1046</v>
      </c>
      <c r="E1213" s="17" t="s">
        <v>3572</v>
      </c>
      <c r="F1213" s="17" t="s">
        <v>3774</v>
      </c>
    </row>
    <row r="1214" spans="1:6">
      <c r="A1214" s="17" t="s">
        <v>3775</v>
      </c>
      <c r="B1214" s="6">
        <v>20.91</v>
      </c>
      <c r="C1214" s="17" t="s">
        <v>3716</v>
      </c>
      <c r="D1214" s="17" t="s">
        <v>1193</v>
      </c>
      <c r="E1214" s="17" t="s">
        <v>3572</v>
      </c>
      <c r="F1214" s="17" t="s">
        <v>3776</v>
      </c>
    </row>
    <row r="1215" spans="1:6">
      <c r="A1215" s="17" t="s">
        <v>3777</v>
      </c>
      <c r="B1215" s="6">
        <v>20.93</v>
      </c>
      <c r="C1215" s="17" t="s">
        <v>3716</v>
      </c>
      <c r="D1215" s="17" t="s">
        <v>926</v>
      </c>
      <c r="E1215" s="17" t="s">
        <v>3572</v>
      </c>
      <c r="F1215" s="17" t="s">
        <v>3778</v>
      </c>
    </row>
    <row r="1216" spans="1:6">
      <c r="A1216" s="17" t="s">
        <v>3779</v>
      </c>
      <c r="B1216" s="6">
        <v>20.931000000000001</v>
      </c>
      <c r="C1216" s="17" t="s">
        <v>3716</v>
      </c>
      <c r="D1216" s="17" t="s">
        <v>1004</v>
      </c>
      <c r="E1216" s="17" t="s">
        <v>3572</v>
      </c>
      <c r="F1216" s="17" t="s">
        <v>3780</v>
      </c>
    </row>
    <row r="1217" spans="1:6">
      <c r="A1217" s="17" t="s">
        <v>3781</v>
      </c>
      <c r="B1217" s="6">
        <v>20.931999999999999</v>
      </c>
      <c r="C1217" s="17" t="s">
        <v>3716</v>
      </c>
      <c r="D1217" s="17" t="s">
        <v>3782</v>
      </c>
      <c r="E1217" s="17" t="s">
        <v>3572</v>
      </c>
      <c r="F1217" s="17" t="s">
        <v>3783</v>
      </c>
    </row>
    <row r="1218" spans="1:6">
      <c r="A1218" s="17" t="s">
        <v>3784</v>
      </c>
      <c r="B1218" s="6">
        <v>20.933</v>
      </c>
      <c r="C1218" s="17" t="s">
        <v>3716</v>
      </c>
      <c r="D1218" s="17" t="s">
        <v>3785</v>
      </c>
      <c r="E1218" s="17" t="s">
        <v>3572</v>
      </c>
      <c r="F1218" s="17" t="s">
        <v>3786</v>
      </c>
    </row>
    <row r="1219" spans="1:6">
      <c r="A1219" s="17" t="s">
        <v>3787</v>
      </c>
      <c r="B1219" s="6">
        <v>20.934000000000001</v>
      </c>
      <c r="C1219" s="17" t="s">
        <v>3716</v>
      </c>
      <c r="D1219" s="17" t="s">
        <v>3788</v>
      </c>
      <c r="E1219" s="17" t="s">
        <v>3572</v>
      </c>
      <c r="F1219" s="17" t="s">
        <v>3789</v>
      </c>
    </row>
    <row r="1220" spans="1:6">
      <c r="A1220" s="17" t="s">
        <v>3790</v>
      </c>
      <c r="B1220" s="6">
        <v>21.004000000000001</v>
      </c>
      <c r="C1220" s="17" t="s">
        <v>3791</v>
      </c>
      <c r="D1220" s="17" t="s">
        <v>898</v>
      </c>
      <c r="E1220" s="17" t="s">
        <v>3792</v>
      </c>
      <c r="F1220" s="17" t="s">
        <v>3793</v>
      </c>
    </row>
    <row r="1221" spans="1:6">
      <c r="A1221" s="17" t="s">
        <v>3794</v>
      </c>
      <c r="B1221" s="6">
        <v>21.006</v>
      </c>
      <c r="C1221" s="17" t="s">
        <v>3791</v>
      </c>
      <c r="D1221" s="17" t="s">
        <v>1374</v>
      </c>
      <c r="E1221" s="17" t="s">
        <v>3792</v>
      </c>
      <c r="F1221" s="17" t="s">
        <v>3795</v>
      </c>
    </row>
    <row r="1222" spans="1:6">
      <c r="A1222" s="17" t="s">
        <v>3796</v>
      </c>
      <c r="B1222" s="6">
        <v>21.007999999999999</v>
      </c>
      <c r="C1222" s="17" t="s">
        <v>3791</v>
      </c>
      <c r="D1222" s="17" t="s">
        <v>1061</v>
      </c>
      <c r="E1222" s="17" t="s">
        <v>3792</v>
      </c>
      <c r="F1222" s="17" t="s">
        <v>3797</v>
      </c>
    </row>
    <row r="1223" spans="1:6">
      <c r="A1223" s="17" t="s">
        <v>3798</v>
      </c>
      <c r="B1223" s="6">
        <v>21.009</v>
      </c>
      <c r="C1223" s="17" t="s">
        <v>3799</v>
      </c>
      <c r="D1223" s="17" t="s">
        <v>2470</v>
      </c>
      <c r="E1223" s="17" t="s">
        <v>3792</v>
      </c>
      <c r="F1223" s="17" t="s">
        <v>3800</v>
      </c>
    </row>
    <row r="1224" spans="1:6">
      <c r="A1224" s="17" t="s">
        <v>3801</v>
      </c>
      <c r="B1224" s="6">
        <v>21.01</v>
      </c>
      <c r="C1224" s="17" t="s">
        <v>3802</v>
      </c>
      <c r="D1224" s="17" t="s">
        <v>3803</v>
      </c>
      <c r="E1224" s="17" t="s">
        <v>3792</v>
      </c>
      <c r="F1224" s="17" t="s">
        <v>3804</v>
      </c>
    </row>
    <row r="1225" spans="1:6">
      <c r="A1225" s="17" t="s">
        <v>3805</v>
      </c>
      <c r="B1225" s="6">
        <v>21.010999999999999</v>
      </c>
      <c r="C1225" s="17" t="s">
        <v>3802</v>
      </c>
      <c r="D1225" s="17" t="s">
        <v>3806</v>
      </c>
      <c r="E1225" s="17" t="s">
        <v>3792</v>
      </c>
      <c r="F1225" s="17" t="s">
        <v>3807</v>
      </c>
    </row>
    <row r="1226" spans="1:6">
      <c r="A1226" s="17" t="s">
        <v>3808</v>
      </c>
      <c r="B1226" s="6">
        <v>21.012</v>
      </c>
      <c r="C1226" s="17" t="s">
        <v>3802</v>
      </c>
      <c r="D1226" s="17" t="s">
        <v>3809</v>
      </c>
      <c r="E1226" s="17" t="s">
        <v>3792</v>
      </c>
      <c r="F1226" s="17" t="s">
        <v>3810</v>
      </c>
    </row>
    <row r="1227" spans="1:6">
      <c r="A1227" s="17" t="s">
        <v>3811</v>
      </c>
      <c r="B1227" s="6">
        <v>21.013999999999999</v>
      </c>
      <c r="C1227" s="17" t="s">
        <v>3802</v>
      </c>
      <c r="D1227" s="17" t="s">
        <v>3812</v>
      </c>
      <c r="E1227" s="17" t="s">
        <v>3792</v>
      </c>
      <c r="F1227" s="17" t="s">
        <v>3813</v>
      </c>
    </row>
    <row r="1228" spans="1:6">
      <c r="A1228" s="17" t="s">
        <v>3814</v>
      </c>
      <c r="B1228" s="6">
        <v>21.015000000000001</v>
      </c>
      <c r="C1228" s="17" t="s">
        <v>3815</v>
      </c>
      <c r="D1228" s="17" t="s">
        <v>3816</v>
      </c>
      <c r="E1228" s="17" t="s">
        <v>3792</v>
      </c>
      <c r="F1228" s="17" t="s">
        <v>3817</v>
      </c>
    </row>
    <row r="1229" spans="1:6">
      <c r="A1229" s="17" t="s">
        <v>3818</v>
      </c>
      <c r="B1229" s="6">
        <v>21.02</v>
      </c>
      <c r="C1229" s="17" t="s">
        <v>3802</v>
      </c>
      <c r="D1229" s="17" t="s">
        <v>1725</v>
      </c>
      <c r="E1229" s="17" t="s">
        <v>3792</v>
      </c>
      <c r="F1229" s="17" t="s">
        <v>3819</v>
      </c>
    </row>
    <row r="1230" spans="1:6">
      <c r="A1230" s="17" t="s">
        <v>3820</v>
      </c>
      <c r="B1230" s="6">
        <v>21.021000000000001</v>
      </c>
      <c r="C1230" s="17" t="s">
        <v>3802</v>
      </c>
      <c r="D1230" s="17" t="s">
        <v>1725</v>
      </c>
      <c r="E1230" s="17" t="s">
        <v>3792</v>
      </c>
      <c r="F1230" s="17" t="s">
        <v>3821</v>
      </c>
    </row>
    <row r="1231" spans="1:6">
      <c r="A1231" s="17" t="s">
        <v>3822</v>
      </c>
      <c r="B1231" s="6">
        <v>23.001000000000001</v>
      </c>
      <c r="C1231" s="17" t="s">
        <v>3823</v>
      </c>
      <c r="D1231" s="17" t="s">
        <v>910</v>
      </c>
      <c r="E1231" s="17" t="s">
        <v>3824</v>
      </c>
      <c r="F1231" s="17" t="s">
        <v>3825</v>
      </c>
    </row>
    <row r="1232" spans="1:6">
      <c r="A1232" s="17" t="s">
        <v>3826</v>
      </c>
      <c r="B1232" s="6">
        <v>23.001999999999999</v>
      </c>
      <c r="C1232" s="17" t="s">
        <v>3823</v>
      </c>
      <c r="D1232" s="17" t="s">
        <v>913</v>
      </c>
      <c r="E1232" s="17" t="s">
        <v>3824</v>
      </c>
      <c r="F1232" s="17" t="s">
        <v>3827</v>
      </c>
    </row>
    <row r="1233" spans="1:6">
      <c r="A1233" s="17" t="s">
        <v>3828</v>
      </c>
      <c r="B1233" s="6">
        <v>23.003</v>
      </c>
      <c r="C1233" s="17" t="s">
        <v>3823</v>
      </c>
      <c r="D1233" s="17" t="s">
        <v>913</v>
      </c>
      <c r="E1233" s="17" t="s">
        <v>3824</v>
      </c>
      <c r="F1233" s="17" t="s">
        <v>3829</v>
      </c>
    </row>
    <row r="1234" spans="1:6">
      <c r="A1234" s="17" t="s">
        <v>3830</v>
      </c>
      <c r="B1234" s="6">
        <v>23.009</v>
      </c>
      <c r="C1234" s="17" t="s">
        <v>3823</v>
      </c>
      <c r="D1234" s="17" t="s">
        <v>913</v>
      </c>
      <c r="E1234" s="17" t="s">
        <v>3824</v>
      </c>
      <c r="F1234" s="17" t="s">
        <v>3831</v>
      </c>
    </row>
    <row r="1235" spans="1:6">
      <c r="A1235" s="17" t="s">
        <v>3832</v>
      </c>
      <c r="B1235" s="6">
        <v>23.010999999999999</v>
      </c>
      <c r="C1235" s="17" t="s">
        <v>3823</v>
      </c>
      <c r="D1235" s="17" t="s">
        <v>913</v>
      </c>
      <c r="E1235" s="17" t="s">
        <v>3824</v>
      </c>
      <c r="F1235" s="17" t="s">
        <v>3833</v>
      </c>
    </row>
    <row r="1236" spans="1:6">
      <c r="A1236" s="17" t="s">
        <v>3834</v>
      </c>
      <c r="B1236" s="6">
        <v>27.001000000000001</v>
      </c>
      <c r="C1236" s="17" t="s">
        <v>3835</v>
      </c>
      <c r="D1236" s="17" t="s">
        <v>1169</v>
      </c>
      <c r="E1236" s="17" t="s">
        <v>3836</v>
      </c>
      <c r="F1236" s="17" t="s">
        <v>3837</v>
      </c>
    </row>
    <row r="1237" spans="1:6">
      <c r="A1237" s="17" t="s">
        <v>3838</v>
      </c>
      <c r="B1237" s="6">
        <v>27.001999999999999</v>
      </c>
      <c r="C1237" s="17" t="s">
        <v>3835</v>
      </c>
      <c r="D1237" s="17" t="s">
        <v>910</v>
      </c>
      <c r="E1237" s="17" t="s">
        <v>3836</v>
      </c>
      <c r="F1237" s="17" t="s">
        <v>3839</v>
      </c>
    </row>
    <row r="1238" spans="1:6">
      <c r="A1238" s="17" t="s">
        <v>3840</v>
      </c>
      <c r="B1238" s="6">
        <v>27.003</v>
      </c>
      <c r="C1238" s="17" t="s">
        <v>3835</v>
      </c>
      <c r="D1238" s="17" t="s">
        <v>1169</v>
      </c>
      <c r="E1238" s="17" t="s">
        <v>3836</v>
      </c>
      <c r="F1238" s="17" t="s">
        <v>3841</v>
      </c>
    </row>
    <row r="1239" spans="1:6">
      <c r="A1239" s="17" t="s">
        <v>3842</v>
      </c>
      <c r="B1239" s="6">
        <v>27.004999999999999</v>
      </c>
      <c r="C1239" s="17" t="s">
        <v>3835</v>
      </c>
      <c r="D1239" s="17" t="s">
        <v>913</v>
      </c>
      <c r="E1239" s="17" t="s">
        <v>3836</v>
      </c>
      <c r="F1239" s="17" t="s">
        <v>3843</v>
      </c>
    </row>
    <row r="1240" spans="1:6">
      <c r="A1240" s="17" t="s">
        <v>3844</v>
      </c>
      <c r="B1240" s="6">
        <v>27.006</v>
      </c>
      <c r="C1240" s="17" t="s">
        <v>3835</v>
      </c>
      <c r="D1240" s="17" t="s">
        <v>913</v>
      </c>
      <c r="E1240" s="17" t="s">
        <v>3836</v>
      </c>
      <c r="F1240" s="17" t="s">
        <v>3845</v>
      </c>
    </row>
    <row r="1241" spans="1:6">
      <c r="A1241" s="17" t="s">
        <v>3846</v>
      </c>
      <c r="B1241" s="6">
        <v>27.010999999999999</v>
      </c>
      <c r="C1241" s="17" t="s">
        <v>3835</v>
      </c>
      <c r="D1241" s="17" t="s">
        <v>1176</v>
      </c>
      <c r="E1241" s="17" t="s">
        <v>3836</v>
      </c>
      <c r="F1241" s="17" t="s">
        <v>3847</v>
      </c>
    </row>
    <row r="1242" spans="1:6">
      <c r="A1242" s="17" t="s">
        <v>3848</v>
      </c>
      <c r="B1242" s="6">
        <v>27.013000000000002</v>
      </c>
      <c r="C1242" s="17" t="s">
        <v>3835</v>
      </c>
      <c r="D1242" s="17" t="s">
        <v>1179</v>
      </c>
      <c r="E1242" s="17" t="s">
        <v>3836</v>
      </c>
      <c r="F1242" s="17" t="s">
        <v>3849</v>
      </c>
    </row>
    <row r="1243" spans="1:6">
      <c r="A1243" s="17" t="s">
        <v>3850</v>
      </c>
      <c r="B1243" s="6">
        <v>29.001000000000001</v>
      </c>
      <c r="C1243" s="17" t="s">
        <v>3851</v>
      </c>
      <c r="D1243" s="17" t="s">
        <v>1169</v>
      </c>
      <c r="E1243" s="17" t="s">
        <v>3852</v>
      </c>
      <c r="F1243" s="17" t="s">
        <v>3853</v>
      </c>
    </row>
    <row r="1244" spans="1:6">
      <c r="A1244" s="17" t="s">
        <v>3854</v>
      </c>
      <c r="B1244" s="6">
        <v>30.001000000000001</v>
      </c>
      <c r="C1244" s="17" t="s">
        <v>3855</v>
      </c>
      <c r="D1244" s="17" t="s">
        <v>910</v>
      </c>
      <c r="E1244" s="17" t="s">
        <v>3856</v>
      </c>
      <c r="F1244" s="17" t="s">
        <v>3857</v>
      </c>
    </row>
    <row r="1245" spans="1:6">
      <c r="A1245" s="17" t="s">
        <v>3858</v>
      </c>
      <c r="B1245" s="6">
        <v>30.004999999999999</v>
      </c>
      <c r="C1245" s="17" t="s">
        <v>3855</v>
      </c>
      <c r="D1245" s="17" t="s">
        <v>1179</v>
      </c>
      <c r="E1245" s="17" t="s">
        <v>3856</v>
      </c>
      <c r="F1245" s="17" t="s">
        <v>3859</v>
      </c>
    </row>
    <row r="1246" spans="1:6">
      <c r="A1246" s="17" t="s">
        <v>3860</v>
      </c>
      <c r="B1246" s="6">
        <v>30.007999999999999</v>
      </c>
      <c r="C1246" s="17" t="s">
        <v>3855</v>
      </c>
      <c r="D1246" s="17" t="s">
        <v>1264</v>
      </c>
      <c r="E1246" s="17" t="s">
        <v>3856</v>
      </c>
      <c r="F1246" s="17" t="s">
        <v>3861</v>
      </c>
    </row>
    <row r="1247" spans="1:6">
      <c r="A1247" s="17" t="s">
        <v>3862</v>
      </c>
      <c r="B1247" s="6">
        <v>30.01</v>
      </c>
      <c r="C1247" s="17" t="s">
        <v>3855</v>
      </c>
      <c r="D1247" s="17" t="s">
        <v>1264</v>
      </c>
      <c r="E1247" s="17" t="s">
        <v>3856</v>
      </c>
      <c r="F1247" s="17" t="s">
        <v>3863</v>
      </c>
    </row>
    <row r="1248" spans="1:6">
      <c r="A1248" s="17" t="s">
        <v>3864</v>
      </c>
      <c r="B1248" s="6">
        <v>30.010999999999999</v>
      </c>
      <c r="C1248" s="17" t="s">
        <v>3855</v>
      </c>
      <c r="D1248" s="17" t="s">
        <v>923</v>
      </c>
      <c r="E1248" s="17" t="s">
        <v>3856</v>
      </c>
      <c r="F1248" s="17" t="s">
        <v>3865</v>
      </c>
    </row>
    <row r="1249" spans="1:6">
      <c r="A1249" s="17" t="s">
        <v>3866</v>
      </c>
      <c r="B1249" s="6">
        <v>30.013000000000002</v>
      </c>
      <c r="C1249" s="17" t="s">
        <v>3855</v>
      </c>
      <c r="D1249" s="17" t="s">
        <v>1130</v>
      </c>
      <c r="E1249" s="17" t="s">
        <v>3856</v>
      </c>
      <c r="F1249" s="17" t="s">
        <v>3867</v>
      </c>
    </row>
    <row r="1250" spans="1:6">
      <c r="A1250" s="17" t="s">
        <v>3868</v>
      </c>
      <c r="B1250" s="6">
        <v>31.007000000000001</v>
      </c>
      <c r="C1250" s="17" t="s">
        <v>3869</v>
      </c>
      <c r="D1250" s="17" t="s">
        <v>1582</v>
      </c>
      <c r="E1250" s="17" t="s">
        <v>3870</v>
      </c>
      <c r="F1250" s="17" t="s">
        <v>3871</v>
      </c>
    </row>
    <row r="1251" spans="1:6">
      <c r="A1251" s="17" t="s">
        <v>3872</v>
      </c>
      <c r="B1251" s="6">
        <v>32.000999999999998</v>
      </c>
      <c r="C1251" s="17" t="s">
        <v>3873</v>
      </c>
      <c r="D1251" s="17" t="s">
        <v>910</v>
      </c>
      <c r="E1251" s="17" t="s">
        <v>3874</v>
      </c>
      <c r="F1251" s="17" t="s">
        <v>3875</v>
      </c>
    </row>
    <row r="1252" spans="1:6">
      <c r="A1252" s="17" t="s">
        <v>3876</v>
      </c>
      <c r="B1252" s="6">
        <v>33.000999999999998</v>
      </c>
      <c r="C1252" s="17" t="s">
        <v>3877</v>
      </c>
      <c r="D1252" s="17" t="s">
        <v>910</v>
      </c>
      <c r="E1252" s="17" t="s">
        <v>3878</v>
      </c>
      <c r="F1252" s="17" t="s">
        <v>3879</v>
      </c>
    </row>
    <row r="1253" spans="1:6">
      <c r="A1253" s="17" t="s">
        <v>3880</v>
      </c>
      <c r="B1253" s="6">
        <v>34.000999999999998</v>
      </c>
      <c r="C1253" s="17" t="s">
        <v>3881</v>
      </c>
      <c r="D1253" s="17" t="s">
        <v>910</v>
      </c>
      <c r="E1253" s="17" t="s">
        <v>3882</v>
      </c>
      <c r="F1253" s="17" t="s">
        <v>3883</v>
      </c>
    </row>
    <row r="1254" spans="1:6">
      <c r="A1254" s="17" t="s">
        <v>3884</v>
      </c>
      <c r="B1254" s="6">
        <v>34.002000000000002</v>
      </c>
      <c r="C1254" s="17" t="s">
        <v>3881</v>
      </c>
      <c r="D1254" s="17" t="s">
        <v>3885</v>
      </c>
      <c r="E1254" s="17" t="s">
        <v>3882</v>
      </c>
      <c r="F1254" s="17" t="s">
        <v>3886</v>
      </c>
    </row>
    <row r="1255" spans="1:6">
      <c r="A1255" s="17" t="s">
        <v>3887</v>
      </c>
      <c r="B1255" s="6">
        <v>36.000999999999998</v>
      </c>
      <c r="C1255" s="17" t="s">
        <v>3888</v>
      </c>
      <c r="D1255" s="17" t="s">
        <v>1169</v>
      </c>
      <c r="E1255" s="17" t="s">
        <v>3889</v>
      </c>
      <c r="F1255" s="17" t="s">
        <v>3890</v>
      </c>
    </row>
    <row r="1256" spans="1:6">
      <c r="A1256" s="17" t="s">
        <v>3891</v>
      </c>
      <c r="B1256" s="6">
        <v>39.002000000000002</v>
      </c>
      <c r="C1256" s="17" t="s">
        <v>3892</v>
      </c>
      <c r="D1256" s="17" t="s">
        <v>893</v>
      </c>
      <c r="E1256" s="17" t="s">
        <v>3893</v>
      </c>
      <c r="F1256" s="17" t="s">
        <v>3894</v>
      </c>
    </row>
    <row r="1257" spans="1:6">
      <c r="A1257" s="17" t="s">
        <v>3895</v>
      </c>
      <c r="B1257" s="6">
        <v>39.003</v>
      </c>
      <c r="C1257" s="17" t="s">
        <v>3892</v>
      </c>
      <c r="D1257" s="17" t="s">
        <v>893</v>
      </c>
      <c r="E1257" s="17" t="s">
        <v>3893</v>
      </c>
      <c r="F1257" s="17" t="s">
        <v>3896</v>
      </c>
    </row>
    <row r="1258" spans="1:6">
      <c r="A1258" s="17" t="s">
        <v>3897</v>
      </c>
      <c r="B1258" s="6">
        <v>39.006999999999998</v>
      </c>
      <c r="C1258" s="17" t="s">
        <v>3892</v>
      </c>
      <c r="D1258" s="17" t="s">
        <v>893</v>
      </c>
      <c r="E1258" s="17" t="s">
        <v>3893</v>
      </c>
      <c r="F1258" s="17" t="s">
        <v>3898</v>
      </c>
    </row>
    <row r="1259" spans="1:6">
      <c r="A1259" s="17" t="s">
        <v>3899</v>
      </c>
      <c r="B1259" s="6">
        <v>39.012</v>
      </c>
      <c r="C1259" s="17" t="s">
        <v>3892</v>
      </c>
      <c r="D1259" s="17" t="s">
        <v>1007</v>
      </c>
      <c r="E1259" s="17" t="s">
        <v>3893</v>
      </c>
      <c r="F1259" s="17" t="s">
        <v>3900</v>
      </c>
    </row>
    <row r="1260" spans="1:6">
      <c r="A1260" s="17" t="s">
        <v>3901</v>
      </c>
      <c r="B1260" s="6">
        <v>40.000999999999998</v>
      </c>
      <c r="C1260" s="17" t="s">
        <v>3902</v>
      </c>
      <c r="D1260" s="17" t="s">
        <v>910</v>
      </c>
      <c r="E1260" s="17" t="s">
        <v>3903</v>
      </c>
      <c r="F1260" s="17" t="s">
        <v>3904</v>
      </c>
    </row>
    <row r="1261" spans="1:6">
      <c r="A1261" s="17" t="s">
        <v>3905</v>
      </c>
      <c r="B1261" s="6">
        <v>40.002000000000002</v>
      </c>
      <c r="C1261" s="17" t="s">
        <v>3902</v>
      </c>
      <c r="D1261" s="17" t="s">
        <v>910</v>
      </c>
      <c r="E1261" s="17" t="s">
        <v>3903</v>
      </c>
      <c r="F1261" s="17" t="s">
        <v>3906</v>
      </c>
    </row>
    <row r="1262" spans="1:6">
      <c r="A1262" s="17" t="s">
        <v>3907</v>
      </c>
      <c r="B1262" s="6">
        <v>42.000999999999998</v>
      </c>
      <c r="C1262" s="17" t="s">
        <v>3908</v>
      </c>
      <c r="D1262" s="17" t="s">
        <v>893</v>
      </c>
      <c r="E1262" s="17" t="s">
        <v>3909</v>
      </c>
      <c r="F1262" s="17" t="s">
        <v>3910</v>
      </c>
    </row>
    <row r="1263" spans="1:6">
      <c r="A1263" s="17" t="s">
        <v>3911</v>
      </c>
      <c r="B1263" s="6">
        <v>42.002000000000002</v>
      </c>
      <c r="C1263" s="17" t="s">
        <v>3908</v>
      </c>
      <c r="D1263" s="17" t="s">
        <v>910</v>
      </c>
      <c r="E1263" s="17" t="s">
        <v>3909</v>
      </c>
      <c r="F1263" s="17" t="s">
        <v>3912</v>
      </c>
    </row>
    <row r="1264" spans="1:6">
      <c r="A1264" s="17" t="s">
        <v>3913</v>
      </c>
      <c r="B1264" s="6">
        <v>42.008000000000003</v>
      </c>
      <c r="C1264" s="17" t="s">
        <v>3908</v>
      </c>
      <c r="D1264" s="17" t="s">
        <v>1176</v>
      </c>
      <c r="E1264" s="17" t="s">
        <v>3909</v>
      </c>
      <c r="F1264" s="17" t="s">
        <v>3914</v>
      </c>
    </row>
    <row r="1265" spans="1:6">
      <c r="A1265" s="17" t="s">
        <v>3915</v>
      </c>
      <c r="B1265" s="6">
        <v>42.009</v>
      </c>
      <c r="C1265" s="17" t="s">
        <v>3908</v>
      </c>
      <c r="D1265" s="17" t="s">
        <v>926</v>
      </c>
      <c r="E1265" s="17" t="s">
        <v>3909</v>
      </c>
      <c r="F1265" s="17" t="s">
        <v>3916</v>
      </c>
    </row>
    <row r="1266" spans="1:6">
      <c r="A1266" s="17" t="s">
        <v>3917</v>
      </c>
      <c r="B1266" s="6">
        <v>43.000999999999998</v>
      </c>
      <c r="C1266" s="17" t="s">
        <v>3918</v>
      </c>
      <c r="D1266" s="17" t="s">
        <v>910</v>
      </c>
      <c r="E1266" s="17" t="s">
        <v>3919</v>
      </c>
      <c r="F1266" s="17" t="s">
        <v>3920</v>
      </c>
    </row>
    <row r="1267" spans="1:6">
      <c r="A1267" s="17" t="s">
        <v>3921</v>
      </c>
      <c r="B1267" s="6">
        <v>43.002000000000002</v>
      </c>
      <c r="C1267" s="17" t="s">
        <v>3918</v>
      </c>
      <c r="D1267" s="17" t="s">
        <v>1169</v>
      </c>
      <c r="E1267" s="17" t="s">
        <v>3919</v>
      </c>
      <c r="F1267" s="17" t="s">
        <v>3922</v>
      </c>
    </row>
    <row r="1268" spans="1:6">
      <c r="A1268" s="17" t="s">
        <v>3923</v>
      </c>
      <c r="B1268" s="6">
        <v>43.003</v>
      </c>
      <c r="C1268" s="17" t="s">
        <v>3918</v>
      </c>
      <c r="D1268" s="17" t="s">
        <v>3924</v>
      </c>
      <c r="E1268" s="17" t="s">
        <v>3919</v>
      </c>
      <c r="F1268" s="17" t="s">
        <v>3925</v>
      </c>
    </row>
    <row r="1269" spans="1:6">
      <c r="A1269" s="17" t="s">
        <v>3926</v>
      </c>
      <c r="B1269" s="6">
        <v>43.003999999999998</v>
      </c>
      <c r="C1269" s="17" t="s">
        <v>3918</v>
      </c>
      <c r="D1269" s="17" t="s">
        <v>3927</v>
      </c>
      <c r="E1269" s="17" t="s">
        <v>3919</v>
      </c>
      <c r="F1269" s="17" t="s">
        <v>3928</v>
      </c>
    </row>
    <row r="1270" spans="1:6">
      <c r="A1270" s="17" t="s">
        <v>3929</v>
      </c>
      <c r="B1270" s="6">
        <v>43.005000000000003</v>
      </c>
      <c r="C1270" s="17" t="s">
        <v>3918</v>
      </c>
      <c r="D1270" s="17" t="s">
        <v>3927</v>
      </c>
      <c r="E1270" s="17" t="s">
        <v>3919</v>
      </c>
      <c r="F1270" s="17" t="s">
        <v>3930</v>
      </c>
    </row>
    <row r="1271" spans="1:6">
      <c r="A1271" s="17" t="s">
        <v>3931</v>
      </c>
      <c r="B1271" s="6">
        <v>43.006</v>
      </c>
      <c r="C1271" s="17" t="s">
        <v>3918</v>
      </c>
      <c r="D1271" s="17" t="s">
        <v>3927</v>
      </c>
      <c r="E1271" s="17" t="s">
        <v>3919</v>
      </c>
      <c r="F1271" s="17" t="s">
        <v>3932</v>
      </c>
    </row>
    <row r="1272" spans="1:6">
      <c r="A1272" s="17" t="s">
        <v>3933</v>
      </c>
      <c r="B1272" s="6">
        <v>43.006999999999998</v>
      </c>
      <c r="C1272" s="17" t="s">
        <v>3918</v>
      </c>
      <c r="D1272" s="17" t="s">
        <v>3924</v>
      </c>
      <c r="E1272" s="17" t="s">
        <v>3919</v>
      </c>
      <c r="F1272" s="17" t="s">
        <v>3934</v>
      </c>
    </row>
    <row r="1273" spans="1:6">
      <c r="A1273" s="17" t="s">
        <v>3935</v>
      </c>
      <c r="B1273" s="6">
        <v>43.008000000000003</v>
      </c>
      <c r="C1273" s="17" t="s">
        <v>3918</v>
      </c>
      <c r="D1273" s="17" t="s">
        <v>3924</v>
      </c>
      <c r="E1273" s="17" t="s">
        <v>3919</v>
      </c>
      <c r="F1273" s="17" t="s">
        <v>3936</v>
      </c>
    </row>
    <row r="1274" spans="1:6">
      <c r="A1274" s="17" t="s">
        <v>3937</v>
      </c>
      <c r="B1274" s="6">
        <v>43.009</v>
      </c>
      <c r="C1274" s="17" t="s">
        <v>3918</v>
      </c>
      <c r="D1274" s="17" t="s">
        <v>3924</v>
      </c>
      <c r="E1274" s="17" t="s">
        <v>3919</v>
      </c>
      <c r="F1274" s="17" t="s">
        <v>3938</v>
      </c>
    </row>
    <row r="1275" spans="1:6">
      <c r="A1275" s="17" t="s">
        <v>3939</v>
      </c>
      <c r="B1275" s="6">
        <v>43.01</v>
      </c>
      <c r="C1275" s="17" t="s">
        <v>3918</v>
      </c>
      <c r="D1275" s="17" t="s">
        <v>3924</v>
      </c>
      <c r="E1275" s="17" t="s">
        <v>3919</v>
      </c>
      <c r="F1275" s="17" t="s">
        <v>3940</v>
      </c>
    </row>
    <row r="1276" spans="1:6">
      <c r="A1276" s="17" t="s">
        <v>3941</v>
      </c>
      <c r="B1276" s="6">
        <v>43.011000000000003</v>
      </c>
      <c r="C1276" s="17" t="s">
        <v>3918</v>
      </c>
      <c r="D1276" s="17" t="s">
        <v>3924</v>
      </c>
      <c r="E1276" s="17" t="s">
        <v>3919</v>
      </c>
      <c r="F1276" s="17" t="s">
        <v>3942</v>
      </c>
    </row>
    <row r="1277" spans="1:6">
      <c r="A1277" s="17" t="s">
        <v>3943</v>
      </c>
      <c r="B1277" s="6">
        <v>43.012</v>
      </c>
      <c r="C1277" s="17" t="s">
        <v>3918</v>
      </c>
      <c r="D1277" s="17" t="s">
        <v>3944</v>
      </c>
      <c r="E1277" s="17" t="s">
        <v>3919</v>
      </c>
      <c r="F1277" s="17" t="s">
        <v>3945</v>
      </c>
    </row>
    <row r="1278" spans="1:6">
      <c r="A1278" s="17" t="s">
        <v>3946</v>
      </c>
      <c r="B1278" s="6">
        <v>44.002000000000002</v>
      </c>
      <c r="C1278" s="17" t="s">
        <v>3947</v>
      </c>
      <c r="D1278" s="17" t="s">
        <v>1333</v>
      </c>
      <c r="E1278" s="17" t="s">
        <v>3948</v>
      </c>
      <c r="F1278" s="17" t="s">
        <v>3949</v>
      </c>
    </row>
    <row r="1279" spans="1:6">
      <c r="A1279" s="17" t="s">
        <v>863</v>
      </c>
      <c r="B1279" s="6">
        <v>45.024000000000001</v>
      </c>
      <c r="C1279" s="17" t="s">
        <v>862</v>
      </c>
      <c r="D1279" s="17" t="s">
        <v>1914</v>
      </c>
      <c r="E1279" s="17" t="s">
        <v>3950</v>
      </c>
      <c r="F1279" s="17" t="s">
        <v>3951</v>
      </c>
    </row>
    <row r="1280" spans="1:6">
      <c r="A1280" s="17" t="s">
        <v>3952</v>
      </c>
      <c r="B1280" s="6">
        <v>45.024999999999999</v>
      </c>
      <c r="C1280" s="17" t="s">
        <v>862</v>
      </c>
      <c r="D1280" s="17" t="s">
        <v>1914</v>
      </c>
      <c r="E1280" s="17" t="s">
        <v>3950</v>
      </c>
      <c r="F1280" s="17" t="s">
        <v>3953</v>
      </c>
    </row>
    <row r="1281" spans="1:6">
      <c r="A1281" s="17" t="s">
        <v>3954</v>
      </c>
      <c r="B1281" s="6">
        <v>45.128999999999998</v>
      </c>
      <c r="C1281" s="17" t="s">
        <v>3955</v>
      </c>
      <c r="D1281" s="17" t="s">
        <v>1217</v>
      </c>
      <c r="E1281" s="17" t="s">
        <v>3956</v>
      </c>
      <c r="F1281" s="17" t="s">
        <v>3957</v>
      </c>
    </row>
    <row r="1282" spans="1:6">
      <c r="A1282" s="17" t="s">
        <v>3958</v>
      </c>
      <c r="B1282" s="6">
        <v>45.13</v>
      </c>
      <c r="C1282" s="17" t="s">
        <v>3955</v>
      </c>
      <c r="D1282" s="17" t="s">
        <v>1217</v>
      </c>
      <c r="E1282" s="17" t="s">
        <v>3956</v>
      </c>
      <c r="F1282" s="17" t="s">
        <v>3959</v>
      </c>
    </row>
    <row r="1283" spans="1:6">
      <c r="A1283" s="17" t="s">
        <v>3960</v>
      </c>
      <c r="B1283" s="6">
        <v>45.149000000000001</v>
      </c>
      <c r="C1283" s="17" t="s">
        <v>3955</v>
      </c>
      <c r="D1283" s="17" t="s">
        <v>1374</v>
      </c>
      <c r="E1283" s="17" t="s">
        <v>3956</v>
      </c>
      <c r="F1283" s="17" t="s">
        <v>3961</v>
      </c>
    </row>
    <row r="1284" spans="1:6">
      <c r="A1284" s="17" t="s">
        <v>3962</v>
      </c>
      <c r="B1284" s="6">
        <v>45.16</v>
      </c>
      <c r="C1284" s="17" t="s">
        <v>3955</v>
      </c>
      <c r="D1284" s="17" t="s">
        <v>1914</v>
      </c>
      <c r="E1284" s="17" t="s">
        <v>3956</v>
      </c>
      <c r="F1284" s="17" t="s">
        <v>3963</v>
      </c>
    </row>
    <row r="1285" spans="1:6">
      <c r="A1285" s="17" t="s">
        <v>3964</v>
      </c>
      <c r="B1285" s="6">
        <v>45.161000000000001</v>
      </c>
      <c r="C1285" s="17" t="s">
        <v>3955</v>
      </c>
      <c r="D1285" s="17" t="s">
        <v>1914</v>
      </c>
      <c r="E1285" s="17" t="s">
        <v>3956</v>
      </c>
      <c r="F1285" s="17" t="s">
        <v>3965</v>
      </c>
    </row>
    <row r="1286" spans="1:6">
      <c r="A1286" s="17" t="s">
        <v>3966</v>
      </c>
      <c r="B1286" s="6">
        <v>45.161999999999999</v>
      </c>
      <c r="C1286" s="17" t="s">
        <v>3955</v>
      </c>
      <c r="D1286" s="17" t="s">
        <v>1914</v>
      </c>
      <c r="E1286" s="17" t="s">
        <v>3956</v>
      </c>
      <c r="F1286" s="17" t="s">
        <v>3967</v>
      </c>
    </row>
    <row r="1287" spans="1:6">
      <c r="A1287" s="17" t="s">
        <v>3968</v>
      </c>
      <c r="B1287" s="6">
        <v>45.162999999999997</v>
      </c>
      <c r="C1287" s="17" t="s">
        <v>3955</v>
      </c>
      <c r="D1287" s="17" t="s">
        <v>1914</v>
      </c>
      <c r="E1287" s="17" t="s">
        <v>3956</v>
      </c>
      <c r="F1287" s="17" t="s">
        <v>3969</v>
      </c>
    </row>
    <row r="1288" spans="1:6">
      <c r="A1288" s="17" t="s">
        <v>3970</v>
      </c>
      <c r="B1288" s="6">
        <v>45.164000000000001</v>
      </c>
      <c r="C1288" s="17" t="s">
        <v>3955</v>
      </c>
      <c r="D1288" s="17" t="s">
        <v>1914</v>
      </c>
      <c r="E1288" s="17" t="s">
        <v>3956</v>
      </c>
      <c r="F1288" s="17" t="s">
        <v>3971</v>
      </c>
    </row>
    <row r="1289" spans="1:6">
      <c r="A1289" s="17" t="s">
        <v>3972</v>
      </c>
      <c r="B1289" s="6">
        <v>45.168999999999997</v>
      </c>
      <c r="C1289" s="17" t="s">
        <v>3955</v>
      </c>
      <c r="D1289" s="17" t="s">
        <v>1004</v>
      </c>
      <c r="E1289" s="17" t="s">
        <v>3956</v>
      </c>
      <c r="F1289" s="17" t="s">
        <v>3973</v>
      </c>
    </row>
    <row r="1290" spans="1:6">
      <c r="A1290" s="17" t="s">
        <v>3974</v>
      </c>
      <c r="B1290" s="6">
        <v>45.201000000000001</v>
      </c>
      <c r="C1290" s="17" t="s">
        <v>3975</v>
      </c>
      <c r="D1290" s="17" t="s">
        <v>1255</v>
      </c>
      <c r="E1290" s="17" t="s">
        <v>3976</v>
      </c>
      <c r="F1290" s="17" t="s">
        <v>3977</v>
      </c>
    </row>
    <row r="1291" spans="1:6">
      <c r="A1291" s="17" t="s">
        <v>3978</v>
      </c>
      <c r="B1291" s="6">
        <v>45.301000000000002</v>
      </c>
      <c r="C1291" s="17" t="s">
        <v>3979</v>
      </c>
      <c r="D1291" s="17" t="s">
        <v>992</v>
      </c>
      <c r="E1291" s="17" t="s">
        <v>3980</v>
      </c>
      <c r="F1291" s="17" t="s">
        <v>3981</v>
      </c>
    </row>
    <row r="1292" spans="1:6">
      <c r="A1292" s="17" t="s">
        <v>3982</v>
      </c>
      <c r="B1292" s="6">
        <v>45.308</v>
      </c>
      <c r="C1292" s="17" t="s">
        <v>3979</v>
      </c>
      <c r="D1292" s="17" t="s">
        <v>929</v>
      </c>
      <c r="E1292" s="17" t="s">
        <v>3980</v>
      </c>
      <c r="F1292" s="17" t="s">
        <v>3983</v>
      </c>
    </row>
    <row r="1293" spans="1:6">
      <c r="A1293" s="17" t="s">
        <v>3984</v>
      </c>
      <c r="B1293" s="6">
        <v>45.308999999999997</v>
      </c>
      <c r="C1293" s="17" t="s">
        <v>3979</v>
      </c>
      <c r="D1293" s="17" t="s">
        <v>1004</v>
      </c>
      <c r="E1293" s="17" t="s">
        <v>3980</v>
      </c>
      <c r="F1293" s="17" t="s">
        <v>3985</v>
      </c>
    </row>
    <row r="1294" spans="1:6">
      <c r="A1294" s="17" t="s">
        <v>3986</v>
      </c>
      <c r="B1294" s="6">
        <v>45.31</v>
      </c>
      <c r="C1294" s="17" t="s">
        <v>3979</v>
      </c>
      <c r="D1294" s="17" t="s">
        <v>1725</v>
      </c>
      <c r="E1294" s="17" t="s">
        <v>3980</v>
      </c>
      <c r="F1294" s="17" t="s">
        <v>3987</v>
      </c>
    </row>
    <row r="1295" spans="1:6">
      <c r="A1295" s="17" t="s">
        <v>3988</v>
      </c>
      <c r="B1295" s="6">
        <v>45.311</v>
      </c>
      <c r="C1295" s="17" t="s">
        <v>3979</v>
      </c>
      <c r="D1295" s="17" t="s">
        <v>1725</v>
      </c>
      <c r="E1295" s="17" t="s">
        <v>3980</v>
      </c>
      <c r="F1295" s="17" t="s">
        <v>3989</v>
      </c>
    </row>
    <row r="1296" spans="1:6">
      <c r="A1296" s="17" t="s">
        <v>3990</v>
      </c>
      <c r="B1296" s="6">
        <v>45.311999999999998</v>
      </c>
      <c r="C1296" s="17" t="s">
        <v>3979</v>
      </c>
      <c r="D1296" s="17" t="s">
        <v>1725</v>
      </c>
      <c r="E1296" s="17" t="s">
        <v>3980</v>
      </c>
      <c r="F1296" s="17" t="s">
        <v>3991</v>
      </c>
    </row>
    <row r="1297" spans="1:6">
      <c r="A1297" s="17" t="s">
        <v>3992</v>
      </c>
      <c r="B1297" s="6">
        <v>45.313000000000002</v>
      </c>
      <c r="C1297" s="17" t="s">
        <v>3979</v>
      </c>
      <c r="D1297" s="17" t="s">
        <v>1345</v>
      </c>
      <c r="E1297" s="17" t="s">
        <v>3980</v>
      </c>
      <c r="F1297" s="17" t="s">
        <v>3993</v>
      </c>
    </row>
    <row r="1298" spans="1:6">
      <c r="A1298" s="17" t="s">
        <v>3994</v>
      </c>
      <c r="B1298" s="6">
        <v>45.4</v>
      </c>
      <c r="C1298" s="17" t="s">
        <v>3995</v>
      </c>
      <c r="D1298" s="17" t="s">
        <v>3996</v>
      </c>
      <c r="E1298" s="17"/>
      <c r="F1298" s="17" t="s">
        <v>3997</v>
      </c>
    </row>
    <row r="1299" spans="1:6">
      <c r="A1299" s="17" t="s">
        <v>3998</v>
      </c>
      <c r="B1299" s="6">
        <v>47.040999999999997</v>
      </c>
      <c r="C1299" s="17" t="s">
        <v>3999</v>
      </c>
      <c r="D1299" s="17" t="s">
        <v>4000</v>
      </c>
      <c r="E1299" s="17" t="s">
        <v>4001</v>
      </c>
      <c r="F1299" s="17" t="s">
        <v>4002</v>
      </c>
    </row>
    <row r="1300" spans="1:6">
      <c r="A1300" s="17" t="s">
        <v>4003</v>
      </c>
      <c r="B1300" s="6">
        <v>47.048999999999999</v>
      </c>
      <c r="C1300" s="17" t="s">
        <v>3999</v>
      </c>
      <c r="D1300" s="17" t="s">
        <v>1255</v>
      </c>
      <c r="E1300" s="17" t="s">
        <v>4001</v>
      </c>
      <c r="F1300" s="17" t="s">
        <v>4004</v>
      </c>
    </row>
    <row r="1301" spans="1:6">
      <c r="A1301" s="17" t="s">
        <v>4005</v>
      </c>
      <c r="B1301" s="6">
        <v>47.05</v>
      </c>
      <c r="C1301" s="17" t="s">
        <v>3999</v>
      </c>
      <c r="D1301" s="17" t="s">
        <v>1255</v>
      </c>
      <c r="E1301" s="17" t="s">
        <v>4001</v>
      </c>
      <c r="F1301" s="17" t="s">
        <v>4006</v>
      </c>
    </row>
    <row r="1302" spans="1:6">
      <c r="A1302" s="17" t="s">
        <v>4007</v>
      </c>
      <c r="B1302" s="6">
        <v>47.07</v>
      </c>
      <c r="C1302" s="17" t="s">
        <v>3999</v>
      </c>
      <c r="D1302" s="17" t="s">
        <v>926</v>
      </c>
      <c r="E1302" s="17" t="s">
        <v>4001</v>
      </c>
      <c r="F1302" s="17" t="s">
        <v>4008</v>
      </c>
    </row>
    <row r="1303" spans="1:6">
      <c r="A1303" s="17" t="s">
        <v>4009</v>
      </c>
      <c r="B1303" s="6">
        <v>47.073999999999998</v>
      </c>
      <c r="C1303" s="17" t="s">
        <v>3999</v>
      </c>
      <c r="D1303" s="17" t="s">
        <v>923</v>
      </c>
      <c r="E1303" s="17" t="s">
        <v>4001</v>
      </c>
      <c r="F1303" s="17" t="s">
        <v>4010</v>
      </c>
    </row>
    <row r="1304" spans="1:6">
      <c r="A1304" s="17" t="s">
        <v>4011</v>
      </c>
      <c r="B1304" s="6">
        <v>47.075000000000003</v>
      </c>
      <c r="C1304" s="17" t="s">
        <v>3999</v>
      </c>
      <c r="D1304" s="17" t="s">
        <v>923</v>
      </c>
      <c r="E1304" s="17" t="s">
        <v>4001</v>
      </c>
      <c r="F1304" s="17" t="s">
        <v>4012</v>
      </c>
    </row>
    <row r="1305" spans="1:6">
      <c r="A1305" s="17" t="s">
        <v>4013</v>
      </c>
      <c r="B1305" s="6">
        <v>47.076000000000001</v>
      </c>
      <c r="C1305" s="17" t="s">
        <v>3999</v>
      </c>
      <c r="D1305" s="17" t="s">
        <v>923</v>
      </c>
      <c r="E1305" s="17" t="s">
        <v>4001</v>
      </c>
      <c r="F1305" s="17" t="s">
        <v>4014</v>
      </c>
    </row>
    <row r="1306" spans="1:6">
      <c r="A1306" s="17" t="s">
        <v>4015</v>
      </c>
      <c r="B1306" s="6">
        <v>47.078000000000003</v>
      </c>
      <c r="C1306" s="17" t="s">
        <v>3999</v>
      </c>
      <c r="D1306" s="17" t="s">
        <v>1052</v>
      </c>
      <c r="E1306" s="17" t="s">
        <v>4001</v>
      </c>
      <c r="F1306" s="17" t="s">
        <v>4016</v>
      </c>
    </row>
    <row r="1307" spans="1:6">
      <c r="A1307" s="17" t="s">
        <v>4017</v>
      </c>
      <c r="B1307" s="6">
        <v>47.079000000000001</v>
      </c>
      <c r="C1307" s="17" t="s">
        <v>3999</v>
      </c>
      <c r="D1307" s="17" t="s">
        <v>929</v>
      </c>
      <c r="E1307" s="17" t="s">
        <v>4001</v>
      </c>
      <c r="F1307" s="17" t="s">
        <v>4018</v>
      </c>
    </row>
    <row r="1308" spans="1:6">
      <c r="A1308" s="17" t="s">
        <v>4019</v>
      </c>
      <c r="B1308" s="6">
        <v>47.08</v>
      </c>
      <c r="C1308" s="17" t="s">
        <v>3999</v>
      </c>
      <c r="D1308" s="17" t="s">
        <v>1007</v>
      </c>
      <c r="E1308" s="17" t="s">
        <v>4001</v>
      </c>
      <c r="F1308" s="17" t="s">
        <v>4020</v>
      </c>
    </row>
    <row r="1309" spans="1:6">
      <c r="A1309" s="17" t="s">
        <v>4021</v>
      </c>
      <c r="B1309" s="6">
        <v>47.081000000000003</v>
      </c>
      <c r="C1309" s="17" t="s">
        <v>3999</v>
      </c>
      <c r="D1309" s="17" t="s">
        <v>1007</v>
      </c>
      <c r="E1309" s="17" t="s">
        <v>4001</v>
      </c>
      <c r="F1309" s="17" t="s">
        <v>4022</v>
      </c>
    </row>
    <row r="1310" spans="1:6">
      <c r="A1310" s="17" t="s">
        <v>4023</v>
      </c>
      <c r="B1310" s="6">
        <v>47.082000000000001</v>
      </c>
      <c r="C1310" s="17" t="s">
        <v>3999</v>
      </c>
      <c r="D1310" s="17" t="s">
        <v>2176</v>
      </c>
      <c r="E1310" s="17" t="s">
        <v>4001</v>
      </c>
      <c r="F1310" s="17" t="s">
        <v>4024</v>
      </c>
    </row>
    <row r="1311" spans="1:6">
      <c r="A1311" s="17" t="s">
        <v>4025</v>
      </c>
      <c r="B1311" s="6">
        <v>47.082999999999998</v>
      </c>
      <c r="C1311" s="17" t="s">
        <v>3999</v>
      </c>
      <c r="D1311" s="17" t="s">
        <v>4026</v>
      </c>
      <c r="E1311" s="17" t="s">
        <v>4001</v>
      </c>
      <c r="F1311" s="17" t="s">
        <v>4027</v>
      </c>
    </row>
    <row r="1312" spans="1:6">
      <c r="A1312" s="17" t="s">
        <v>4028</v>
      </c>
      <c r="B1312" s="6">
        <v>57.000999999999998</v>
      </c>
      <c r="C1312" s="17" t="s">
        <v>4029</v>
      </c>
      <c r="D1312" s="17" t="s">
        <v>893</v>
      </c>
      <c r="E1312" s="17" t="s">
        <v>4030</v>
      </c>
      <c r="F1312" s="17" t="s">
        <v>4031</v>
      </c>
    </row>
    <row r="1313" spans="1:6">
      <c r="A1313" s="17" t="s">
        <v>4032</v>
      </c>
      <c r="B1313" s="6">
        <v>58.000999999999998</v>
      </c>
      <c r="C1313" s="17" t="s">
        <v>4033</v>
      </c>
      <c r="D1313" s="17" t="s">
        <v>910</v>
      </c>
      <c r="E1313" s="17" t="s">
        <v>4034</v>
      </c>
      <c r="F1313" s="17" t="s">
        <v>4035</v>
      </c>
    </row>
    <row r="1314" spans="1:6">
      <c r="A1314" s="17" t="s">
        <v>4036</v>
      </c>
      <c r="B1314" s="6">
        <v>59.006</v>
      </c>
      <c r="C1314" s="17" t="s">
        <v>4037</v>
      </c>
      <c r="D1314" s="17" t="s">
        <v>913</v>
      </c>
      <c r="E1314" s="17" t="s">
        <v>4038</v>
      </c>
      <c r="F1314" s="17" t="s">
        <v>4039</v>
      </c>
    </row>
    <row r="1315" spans="1:6">
      <c r="A1315" s="17" t="s">
        <v>4040</v>
      </c>
      <c r="B1315" s="6">
        <v>59.006999999999998</v>
      </c>
      <c r="C1315" s="17" t="s">
        <v>4037</v>
      </c>
      <c r="D1315" s="17" t="s">
        <v>913</v>
      </c>
      <c r="E1315" s="17" t="s">
        <v>4038</v>
      </c>
      <c r="F1315" s="17" t="s">
        <v>4041</v>
      </c>
    </row>
    <row r="1316" spans="1:6">
      <c r="A1316" s="17" t="s">
        <v>4042</v>
      </c>
      <c r="B1316" s="6">
        <v>59.008000000000003</v>
      </c>
      <c r="C1316" s="17" t="s">
        <v>4037</v>
      </c>
      <c r="D1316" s="17" t="s">
        <v>1169</v>
      </c>
      <c r="E1316" s="17" t="s">
        <v>4038</v>
      </c>
      <c r="F1316" s="17" t="s">
        <v>4043</v>
      </c>
    </row>
    <row r="1317" spans="1:6">
      <c r="A1317" s="17" t="s">
        <v>4044</v>
      </c>
      <c r="B1317" s="6">
        <v>59.011000000000003</v>
      </c>
      <c r="C1317" s="17" t="s">
        <v>4037</v>
      </c>
      <c r="D1317" s="17" t="s">
        <v>893</v>
      </c>
      <c r="E1317" s="17" t="s">
        <v>4038</v>
      </c>
      <c r="F1317" s="17" t="s">
        <v>4045</v>
      </c>
    </row>
    <row r="1318" spans="1:6">
      <c r="A1318" s="17" t="s">
        <v>4046</v>
      </c>
      <c r="B1318" s="6">
        <v>59.012</v>
      </c>
      <c r="C1318" s="17" t="s">
        <v>4037</v>
      </c>
      <c r="D1318" s="17" t="s">
        <v>893</v>
      </c>
      <c r="E1318" s="17" t="s">
        <v>4038</v>
      </c>
      <c r="F1318" s="17" t="s">
        <v>4047</v>
      </c>
    </row>
    <row r="1319" spans="1:6">
      <c r="A1319" s="17" t="s">
        <v>4048</v>
      </c>
      <c r="B1319" s="6">
        <v>59.015999999999998</v>
      </c>
      <c r="C1319" s="17" t="s">
        <v>4037</v>
      </c>
      <c r="D1319" s="17" t="s">
        <v>1176</v>
      </c>
      <c r="E1319" s="17" t="s">
        <v>4038</v>
      </c>
      <c r="F1319" s="17" t="s">
        <v>4049</v>
      </c>
    </row>
    <row r="1320" spans="1:6">
      <c r="A1320" s="17" t="s">
        <v>4050</v>
      </c>
      <c r="B1320" s="6">
        <v>59.026000000000003</v>
      </c>
      <c r="C1320" s="17" t="s">
        <v>4037</v>
      </c>
      <c r="D1320" s="17" t="s">
        <v>1255</v>
      </c>
      <c r="E1320" s="17" t="s">
        <v>4038</v>
      </c>
      <c r="F1320" s="17" t="s">
        <v>4051</v>
      </c>
    </row>
    <row r="1321" spans="1:6">
      <c r="A1321" s="17" t="s">
        <v>4052</v>
      </c>
      <c r="B1321" s="6">
        <v>59.036999999999999</v>
      </c>
      <c r="C1321" s="17" t="s">
        <v>4037</v>
      </c>
      <c r="D1321" s="17" t="s">
        <v>1026</v>
      </c>
      <c r="E1321" s="17" t="s">
        <v>4038</v>
      </c>
      <c r="F1321" s="17" t="s">
        <v>4053</v>
      </c>
    </row>
    <row r="1322" spans="1:6">
      <c r="A1322" s="17" t="s">
        <v>4054</v>
      </c>
      <c r="B1322" s="6">
        <v>59.040999999999997</v>
      </c>
      <c r="C1322" s="17" t="s">
        <v>4037</v>
      </c>
      <c r="D1322" s="17" t="s">
        <v>901</v>
      </c>
      <c r="E1322" s="17" t="s">
        <v>4038</v>
      </c>
      <c r="F1322" s="17" t="s">
        <v>4055</v>
      </c>
    </row>
    <row r="1323" spans="1:6">
      <c r="A1323" s="17" t="s">
        <v>4056</v>
      </c>
      <c r="B1323" s="6">
        <v>59.042999999999999</v>
      </c>
      <c r="C1323" s="17" t="s">
        <v>4037</v>
      </c>
      <c r="D1323" s="17" t="s">
        <v>1041</v>
      </c>
      <c r="E1323" s="17" t="s">
        <v>4038</v>
      </c>
      <c r="F1323" s="17" t="s">
        <v>4057</v>
      </c>
    </row>
    <row r="1324" spans="1:6">
      <c r="A1324" s="17" t="s">
        <v>4058</v>
      </c>
      <c r="B1324" s="6">
        <v>59.043999999999997</v>
      </c>
      <c r="C1324" s="17" t="s">
        <v>4037</v>
      </c>
      <c r="D1324" s="17" t="s">
        <v>1041</v>
      </c>
      <c r="E1324" s="17" t="s">
        <v>4038</v>
      </c>
      <c r="F1324" s="17" t="s">
        <v>4059</v>
      </c>
    </row>
    <row r="1325" spans="1:6">
      <c r="A1325" s="17" t="s">
        <v>4060</v>
      </c>
      <c r="B1325" s="6">
        <v>59.045999999999999</v>
      </c>
      <c r="C1325" s="17" t="s">
        <v>4037</v>
      </c>
      <c r="D1325" s="17" t="s">
        <v>923</v>
      </c>
      <c r="E1325" s="17" t="s">
        <v>4038</v>
      </c>
      <c r="F1325" s="17" t="s">
        <v>4061</v>
      </c>
    </row>
    <row r="1326" spans="1:6">
      <c r="A1326" s="17" t="s">
        <v>4062</v>
      </c>
      <c r="B1326" s="6">
        <v>59.05</v>
      </c>
      <c r="C1326" s="17" t="s">
        <v>4037</v>
      </c>
      <c r="D1326" s="17" t="s">
        <v>1067</v>
      </c>
      <c r="E1326" s="17" t="s">
        <v>4038</v>
      </c>
      <c r="F1326" s="17" t="s">
        <v>4063</v>
      </c>
    </row>
    <row r="1327" spans="1:6">
      <c r="A1327" s="17" t="s">
        <v>4064</v>
      </c>
      <c r="B1327" s="6">
        <v>59.052</v>
      </c>
      <c r="C1327" s="17" t="s">
        <v>4037</v>
      </c>
      <c r="D1327" s="17" t="s">
        <v>929</v>
      </c>
      <c r="E1327" s="17" t="s">
        <v>4038</v>
      </c>
      <c r="F1327" s="17" t="s">
        <v>4065</v>
      </c>
    </row>
    <row r="1328" spans="1:6">
      <c r="A1328" s="17" t="s">
        <v>4066</v>
      </c>
      <c r="B1328" s="6">
        <v>59.052999999999997</v>
      </c>
      <c r="C1328" s="17" t="s">
        <v>4037</v>
      </c>
      <c r="D1328" s="17" t="s">
        <v>929</v>
      </c>
      <c r="E1328" s="17" t="s">
        <v>4038</v>
      </c>
      <c r="F1328" s="17" t="s">
        <v>4067</v>
      </c>
    </row>
    <row r="1329" spans="1:6">
      <c r="A1329" s="17" t="s">
        <v>4068</v>
      </c>
      <c r="B1329" s="6">
        <v>59.054000000000002</v>
      </c>
      <c r="C1329" s="17" t="s">
        <v>4037</v>
      </c>
      <c r="D1329" s="17" t="s">
        <v>929</v>
      </c>
      <c r="E1329" s="17" t="s">
        <v>4038</v>
      </c>
      <c r="F1329" s="17" t="s">
        <v>4069</v>
      </c>
    </row>
    <row r="1330" spans="1:6">
      <c r="A1330" s="17" t="s">
        <v>4070</v>
      </c>
      <c r="B1330" s="6">
        <v>59.055</v>
      </c>
      <c r="C1330" s="17" t="s">
        <v>4037</v>
      </c>
      <c r="D1330" s="17" t="s">
        <v>1007</v>
      </c>
      <c r="E1330" s="17" t="s">
        <v>4038</v>
      </c>
      <c r="F1330" s="17" t="s">
        <v>4071</v>
      </c>
    </row>
    <row r="1331" spans="1:6">
      <c r="A1331" s="17" t="s">
        <v>4072</v>
      </c>
      <c r="B1331" s="6">
        <v>59.058</v>
      </c>
      <c r="C1331" s="17" t="s">
        <v>4037</v>
      </c>
      <c r="D1331" s="17" t="s">
        <v>1119</v>
      </c>
      <c r="E1331" s="17" t="s">
        <v>4038</v>
      </c>
      <c r="F1331" s="17" t="s">
        <v>4073</v>
      </c>
    </row>
    <row r="1332" spans="1:6">
      <c r="A1332" s="17" t="s">
        <v>4074</v>
      </c>
      <c r="B1332" s="6">
        <v>59.061</v>
      </c>
      <c r="C1332" s="17" t="s">
        <v>4037</v>
      </c>
      <c r="D1332" s="17" t="s">
        <v>4075</v>
      </c>
      <c r="E1332" s="17" t="s">
        <v>4038</v>
      </c>
      <c r="F1332" s="17" t="s">
        <v>4076</v>
      </c>
    </row>
    <row r="1333" spans="1:6">
      <c r="A1333" s="17" t="s">
        <v>4077</v>
      </c>
      <c r="B1333" s="6">
        <v>59.061999999999998</v>
      </c>
      <c r="C1333" s="17" t="s">
        <v>4037</v>
      </c>
      <c r="D1333" s="17" t="s">
        <v>2187</v>
      </c>
      <c r="E1333" s="17" t="s">
        <v>4038</v>
      </c>
      <c r="F1333" s="17" t="s">
        <v>4078</v>
      </c>
    </row>
    <row r="1334" spans="1:6">
      <c r="A1334" s="17" t="s">
        <v>4079</v>
      </c>
      <c r="B1334" s="6">
        <v>59.063000000000002</v>
      </c>
      <c r="C1334" s="17" t="s">
        <v>4037</v>
      </c>
      <c r="D1334" s="17" t="s">
        <v>4080</v>
      </c>
      <c r="E1334" s="17" t="s">
        <v>4038</v>
      </c>
      <c r="F1334" s="17" t="s">
        <v>4081</v>
      </c>
    </row>
    <row r="1335" spans="1:6">
      <c r="A1335" s="17" t="s">
        <v>4082</v>
      </c>
      <c r="B1335" s="6">
        <v>59.064999999999998</v>
      </c>
      <c r="C1335" s="17" t="s">
        <v>4037</v>
      </c>
      <c r="D1335" s="17" t="s">
        <v>4083</v>
      </c>
      <c r="E1335" s="17" t="s">
        <v>4038</v>
      </c>
      <c r="F1335" s="17" t="s">
        <v>4084</v>
      </c>
    </row>
    <row r="1336" spans="1:6">
      <c r="A1336" s="17" t="s">
        <v>4085</v>
      </c>
      <c r="B1336" s="6">
        <v>59.066000000000003</v>
      </c>
      <c r="C1336" s="17" t="s">
        <v>4037</v>
      </c>
      <c r="D1336" s="17" t="s">
        <v>1233</v>
      </c>
      <c r="E1336" s="17" t="s">
        <v>4038</v>
      </c>
      <c r="F1336" s="17" t="s">
        <v>4086</v>
      </c>
    </row>
    <row r="1337" spans="1:6">
      <c r="A1337" s="17" t="s">
        <v>4087</v>
      </c>
      <c r="B1337" s="6">
        <v>59.067</v>
      </c>
      <c r="C1337" s="17" t="s">
        <v>4037</v>
      </c>
      <c r="D1337" s="17" t="s">
        <v>1233</v>
      </c>
      <c r="E1337" s="17" t="s">
        <v>4038</v>
      </c>
      <c r="F1337" s="17" t="s">
        <v>4088</v>
      </c>
    </row>
    <row r="1338" spans="1:6">
      <c r="A1338" s="17" t="s">
        <v>4089</v>
      </c>
      <c r="B1338" s="6">
        <v>64.004999999999995</v>
      </c>
      <c r="C1338" s="17" t="s">
        <v>4090</v>
      </c>
      <c r="D1338" s="17" t="s">
        <v>913</v>
      </c>
      <c r="E1338" s="17" t="s">
        <v>4091</v>
      </c>
      <c r="F1338" s="17" t="s">
        <v>4092</v>
      </c>
    </row>
    <row r="1339" spans="1:6">
      <c r="A1339" s="17" t="s">
        <v>4093</v>
      </c>
      <c r="B1339" s="6">
        <v>64.007000000000005</v>
      </c>
      <c r="C1339" s="17" t="s">
        <v>4090</v>
      </c>
      <c r="D1339" s="17" t="s">
        <v>1169</v>
      </c>
      <c r="E1339" s="17" t="s">
        <v>4091</v>
      </c>
      <c r="F1339" s="17" t="s">
        <v>4094</v>
      </c>
    </row>
    <row r="1340" spans="1:6">
      <c r="A1340" s="17" t="s">
        <v>4095</v>
      </c>
      <c r="B1340" s="6">
        <v>64.007999999999996</v>
      </c>
      <c r="C1340" s="17" t="s">
        <v>4090</v>
      </c>
      <c r="D1340" s="17" t="s">
        <v>893</v>
      </c>
      <c r="E1340" s="17" t="s">
        <v>4091</v>
      </c>
      <c r="F1340" s="17" t="s">
        <v>4096</v>
      </c>
    </row>
    <row r="1341" spans="1:6">
      <c r="A1341" s="17" t="s">
        <v>4097</v>
      </c>
      <c r="B1341" s="6">
        <v>64.009</v>
      </c>
      <c r="C1341" s="17" t="s">
        <v>4090</v>
      </c>
      <c r="D1341" s="17" t="s">
        <v>893</v>
      </c>
      <c r="E1341" s="17" t="s">
        <v>4091</v>
      </c>
      <c r="F1341" s="17" t="s">
        <v>4098</v>
      </c>
    </row>
    <row r="1342" spans="1:6">
      <c r="A1342" s="17" t="s">
        <v>4099</v>
      </c>
      <c r="B1342" s="6">
        <v>64.010000000000005</v>
      </c>
      <c r="C1342" s="17" t="s">
        <v>4090</v>
      </c>
      <c r="D1342" s="17" t="s">
        <v>1169</v>
      </c>
      <c r="E1342" s="17" t="s">
        <v>4091</v>
      </c>
      <c r="F1342" s="17" t="s">
        <v>4100</v>
      </c>
    </row>
    <row r="1343" spans="1:6">
      <c r="A1343" s="17" t="s">
        <v>4101</v>
      </c>
      <c r="B1343" s="6">
        <v>64.010999999999996</v>
      </c>
      <c r="C1343" s="17" t="s">
        <v>4090</v>
      </c>
      <c r="D1343" s="17" t="s">
        <v>1169</v>
      </c>
      <c r="E1343" s="17" t="s">
        <v>4091</v>
      </c>
      <c r="F1343" s="17" t="s">
        <v>4102</v>
      </c>
    </row>
    <row r="1344" spans="1:6">
      <c r="A1344" s="17" t="s">
        <v>4103</v>
      </c>
      <c r="B1344" s="6">
        <v>64.012</v>
      </c>
      <c r="C1344" s="17" t="s">
        <v>4090</v>
      </c>
      <c r="D1344" s="17" t="s">
        <v>1169</v>
      </c>
      <c r="E1344" s="17" t="s">
        <v>4091</v>
      </c>
      <c r="F1344" s="17" t="s">
        <v>4104</v>
      </c>
    </row>
    <row r="1345" spans="1:6">
      <c r="A1345" s="17" t="s">
        <v>4105</v>
      </c>
      <c r="B1345" s="6">
        <v>64.013000000000005</v>
      </c>
      <c r="C1345" s="17" t="s">
        <v>4090</v>
      </c>
      <c r="D1345" s="17" t="s">
        <v>1169</v>
      </c>
      <c r="E1345" s="17" t="s">
        <v>4091</v>
      </c>
      <c r="F1345" s="17" t="s">
        <v>4106</v>
      </c>
    </row>
    <row r="1346" spans="1:6">
      <c r="A1346" s="17" t="s">
        <v>4107</v>
      </c>
      <c r="B1346" s="6">
        <v>64.013999999999996</v>
      </c>
      <c r="C1346" s="17" t="s">
        <v>4090</v>
      </c>
      <c r="D1346" s="17" t="s">
        <v>913</v>
      </c>
      <c r="E1346" s="17" t="s">
        <v>4091</v>
      </c>
      <c r="F1346" s="17" t="s">
        <v>4108</v>
      </c>
    </row>
    <row r="1347" spans="1:6">
      <c r="A1347" s="17" t="s">
        <v>4109</v>
      </c>
      <c r="B1347" s="6">
        <v>64.015000000000001</v>
      </c>
      <c r="C1347" s="17" t="s">
        <v>4090</v>
      </c>
      <c r="D1347" s="17" t="s">
        <v>913</v>
      </c>
      <c r="E1347" s="17" t="s">
        <v>4091</v>
      </c>
      <c r="F1347" s="17" t="s">
        <v>4110</v>
      </c>
    </row>
    <row r="1348" spans="1:6">
      <c r="A1348" s="17" t="s">
        <v>4111</v>
      </c>
      <c r="B1348" s="6">
        <v>64.016000000000005</v>
      </c>
      <c r="C1348" s="17" t="s">
        <v>4090</v>
      </c>
      <c r="D1348" s="17" t="s">
        <v>913</v>
      </c>
      <c r="E1348" s="17" t="s">
        <v>4091</v>
      </c>
      <c r="F1348" s="17" t="s">
        <v>4112</v>
      </c>
    </row>
    <row r="1349" spans="1:6">
      <c r="A1349" s="17" t="s">
        <v>4113</v>
      </c>
      <c r="B1349" s="6">
        <v>64.018000000000001</v>
      </c>
      <c r="C1349" s="17" t="s">
        <v>4090</v>
      </c>
      <c r="D1349" s="17" t="s">
        <v>1176</v>
      </c>
      <c r="E1349" s="17" t="s">
        <v>4091</v>
      </c>
      <c r="F1349" s="17" t="s">
        <v>4114</v>
      </c>
    </row>
    <row r="1350" spans="1:6">
      <c r="A1350" s="17" t="s">
        <v>4115</v>
      </c>
      <c r="B1350" s="6">
        <v>64.019000000000005</v>
      </c>
      <c r="C1350" s="17" t="s">
        <v>4090</v>
      </c>
      <c r="D1350" s="17" t="s">
        <v>1176</v>
      </c>
      <c r="E1350" s="17" t="s">
        <v>4091</v>
      </c>
      <c r="F1350" s="17" t="s">
        <v>4116</v>
      </c>
    </row>
    <row r="1351" spans="1:6">
      <c r="A1351" s="17" t="s">
        <v>4117</v>
      </c>
      <c r="B1351" s="6">
        <v>64.022000000000006</v>
      </c>
      <c r="C1351" s="17" t="s">
        <v>4090</v>
      </c>
      <c r="D1351" s="17" t="s">
        <v>1252</v>
      </c>
      <c r="E1351" s="17" t="s">
        <v>4091</v>
      </c>
      <c r="F1351" s="17" t="s">
        <v>4118</v>
      </c>
    </row>
    <row r="1352" spans="1:6">
      <c r="A1352" s="17" t="s">
        <v>4119</v>
      </c>
      <c r="B1352" s="6">
        <v>64.024000000000001</v>
      </c>
      <c r="C1352" s="17" t="s">
        <v>4090</v>
      </c>
      <c r="D1352" s="17" t="s">
        <v>1629</v>
      </c>
      <c r="E1352" s="17" t="s">
        <v>4091</v>
      </c>
      <c r="F1352" s="17" t="s">
        <v>4120</v>
      </c>
    </row>
    <row r="1353" spans="1:6">
      <c r="A1353" s="17" t="s">
        <v>4121</v>
      </c>
      <c r="B1353" s="6">
        <v>64.025999999999996</v>
      </c>
      <c r="C1353" s="17" t="s">
        <v>4090</v>
      </c>
      <c r="D1353" s="17" t="s">
        <v>1007</v>
      </c>
      <c r="E1353" s="17" t="s">
        <v>4091</v>
      </c>
      <c r="F1353" s="17" t="s">
        <v>4122</v>
      </c>
    </row>
    <row r="1354" spans="1:6">
      <c r="A1354" s="17" t="s">
        <v>4123</v>
      </c>
      <c r="B1354" s="6">
        <v>64.027000000000001</v>
      </c>
      <c r="C1354" s="17" t="s">
        <v>4124</v>
      </c>
      <c r="D1354" s="17" t="s">
        <v>4125</v>
      </c>
      <c r="E1354" s="17" t="s">
        <v>4091</v>
      </c>
      <c r="F1354" s="17" t="s">
        <v>4126</v>
      </c>
    </row>
    <row r="1355" spans="1:6">
      <c r="A1355" s="17" t="s">
        <v>4123</v>
      </c>
      <c r="B1355" s="6">
        <v>64.028000000000006</v>
      </c>
      <c r="C1355" s="17" t="s">
        <v>4124</v>
      </c>
      <c r="D1355" s="17" t="s">
        <v>4127</v>
      </c>
      <c r="E1355" s="17" t="s">
        <v>4091</v>
      </c>
      <c r="F1355" s="17" t="s">
        <v>4128</v>
      </c>
    </row>
    <row r="1356" spans="1:6">
      <c r="A1356" s="17" t="s">
        <v>4129</v>
      </c>
      <c r="B1356" s="6">
        <v>64.028999999999996</v>
      </c>
      <c r="C1356" s="17" t="s">
        <v>4090</v>
      </c>
      <c r="D1356" s="17" t="s">
        <v>4130</v>
      </c>
      <c r="E1356" s="17" t="s">
        <v>4091</v>
      </c>
      <c r="F1356" s="17" t="s">
        <v>4131</v>
      </c>
    </row>
    <row r="1357" spans="1:6">
      <c r="A1357" s="17" t="s">
        <v>4132</v>
      </c>
      <c r="B1357" s="6">
        <v>64.03</v>
      </c>
      <c r="C1357" s="17" t="s">
        <v>4124</v>
      </c>
      <c r="D1357" s="17" t="s">
        <v>4133</v>
      </c>
      <c r="E1357" s="17" t="s">
        <v>4091</v>
      </c>
      <c r="F1357" s="17" t="s">
        <v>4134</v>
      </c>
    </row>
    <row r="1358" spans="1:6">
      <c r="A1358" s="17" t="s">
        <v>4135</v>
      </c>
      <c r="B1358" s="6">
        <v>64.031000000000006</v>
      </c>
      <c r="C1358" s="17" t="s">
        <v>4124</v>
      </c>
      <c r="D1358" s="17" t="s">
        <v>4133</v>
      </c>
      <c r="E1358" s="17" t="s">
        <v>4091</v>
      </c>
      <c r="F1358" s="17" t="s">
        <v>4136</v>
      </c>
    </row>
    <row r="1359" spans="1:6">
      <c r="A1359" s="17" t="s">
        <v>4137</v>
      </c>
      <c r="B1359" s="6">
        <v>64.031999999999996</v>
      </c>
      <c r="C1359" s="17" t="s">
        <v>4124</v>
      </c>
      <c r="D1359" s="17" t="s">
        <v>2882</v>
      </c>
      <c r="E1359" s="17" t="s">
        <v>4091</v>
      </c>
      <c r="F1359" s="17" t="s">
        <v>4138</v>
      </c>
    </row>
    <row r="1360" spans="1:6">
      <c r="A1360" s="17" t="s">
        <v>4139</v>
      </c>
      <c r="B1360" s="6">
        <v>64.033000000000001</v>
      </c>
      <c r="C1360" s="17" t="s">
        <v>4090</v>
      </c>
      <c r="D1360" s="17" t="s">
        <v>4140</v>
      </c>
      <c r="E1360" s="17" t="s">
        <v>4091</v>
      </c>
      <c r="F1360" s="17" t="s">
        <v>4141</v>
      </c>
    </row>
    <row r="1361" spans="1:6">
      <c r="A1361" s="17" t="s">
        <v>4142</v>
      </c>
      <c r="B1361" s="6">
        <v>64.034000000000006</v>
      </c>
      <c r="C1361" s="17" t="s">
        <v>4143</v>
      </c>
      <c r="D1361" s="17" t="s">
        <v>4144</v>
      </c>
      <c r="E1361" s="17" t="s">
        <v>4091</v>
      </c>
      <c r="F1361" s="17" t="s">
        <v>4145</v>
      </c>
    </row>
    <row r="1362" spans="1:6">
      <c r="A1362" s="17" t="s">
        <v>4146</v>
      </c>
      <c r="B1362" s="6">
        <v>64.034999999999997</v>
      </c>
      <c r="C1362" s="17" t="s">
        <v>4090</v>
      </c>
      <c r="D1362" s="17" t="s">
        <v>3180</v>
      </c>
      <c r="E1362" s="17" t="s">
        <v>4091</v>
      </c>
      <c r="F1362" s="17" t="s">
        <v>4147</v>
      </c>
    </row>
    <row r="1363" spans="1:6">
      <c r="A1363" s="17" t="s">
        <v>4148</v>
      </c>
      <c r="B1363" s="6">
        <v>64.036000000000001</v>
      </c>
      <c r="C1363" s="17" t="s">
        <v>4124</v>
      </c>
      <c r="D1363" s="17" t="s">
        <v>3180</v>
      </c>
      <c r="E1363" s="17" t="s">
        <v>4091</v>
      </c>
      <c r="F1363" s="17" t="s">
        <v>4149</v>
      </c>
    </row>
    <row r="1364" spans="1:6">
      <c r="A1364" s="17" t="s">
        <v>4150</v>
      </c>
      <c r="B1364" s="6">
        <v>64.037000000000006</v>
      </c>
      <c r="C1364" s="17" t="s">
        <v>4143</v>
      </c>
      <c r="D1364" s="17" t="s">
        <v>4151</v>
      </c>
      <c r="E1364" s="17" t="s">
        <v>4091</v>
      </c>
      <c r="F1364" s="17" t="s">
        <v>4152</v>
      </c>
    </row>
    <row r="1365" spans="1:6">
      <c r="A1365" s="17" t="s">
        <v>4153</v>
      </c>
      <c r="B1365" s="6">
        <v>64.037999999999997</v>
      </c>
      <c r="C1365" s="17" t="s">
        <v>4143</v>
      </c>
      <c r="D1365" s="17" t="s">
        <v>950</v>
      </c>
      <c r="E1365" s="17" t="s">
        <v>4091</v>
      </c>
      <c r="F1365" s="17" t="s">
        <v>4154</v>
      </c>
    </row>
    <row r="1366" spans="1:6">
      <c r="A1366" s="17" t="s">
        <v>4155</v>
      </c>
      <c r="B1366" s="6">
        <v>64.039000000000001</v>
      </c>
      <c r="C1366" s="17" t="s">
        <v>4143</v>
      </c>
      <c r="D1366" s="17" t="s">
        <v>4156</v>
      </c>
      <c r="E1366" s="17" t="s">
        <v>4091</v>
      </c>
      <c r="F1366" s="17" t="s">
        <v>4157</v>
      </c>
    </row>
    <row r="1367" spans="1:6">
      <c r="A1367" s="17" t="s">
        <v>4158</v>
      </c>
      <c r="B1367" s="6">
        <v>64.040000000000006</v>
      </c>
      <c r="C1367" s="17" t="s">
        <v>4143</v>
      </c>
      <c r="D1367" s="17" t="s">
        <v>4156</v>
      </c>
      <c r="E1367" s="17" t="s">
        <v>4091</v>
      </c>
      <c r="F1367" s="17" t="s">
        <v>4159</v>
      </c>
    </row>
    <row r="1368" spans="1:6">
      <c r="A1368" s="17" t="s">
        <v>4160</v>
      </c>
      <c r="B1368" s="6">
        <v>64.040999999999997</v>
      </c>
      <c r="C1368" s="17" t="s">
        <v>4143</v>
      </c>
      <c r="D1368" s="17" t="s">
        <v>4156</v>
      </c>
      <c r="E1368" s="17" t="s">
        <v>4091</v>
      </c>
      <c r="F1368" s="17" t="s">
        <v>4161</v>
      </c>
    </row>
    <row r="1369" spans="1:6">
      <c r="A1369" s="17" t="s">
        <v>4162</v>
      </c>
      <c r="B1369" s="6">
        <v>64.042000000000002</v>
      </c>
      <c r="C1369" s="17" t="s">
        <v>4143</v>
      </c>
      <c r="D1369" s="17" t="s">
        <v>4156</v>
      </c>
      <c r="E1369" s="17" t="s">
        <v>4091</v>
      </c>
      <c r="F1369" s="17" t="s">
        <v>4163</v>
      </c>
    </row>
    <row r="1370" spans="1:6">
      <c r="A1370" s="17" t="s">
        <v>4164</v>
      </c>
      <c r="B1370" s="6">
        <v>64.043000000000006</v>
      </c>
      <c r="C1370" s="17" t="s">
        <v>4143</v>
      </c>
      <c r="D1370" s="17" t="s">
        <v>4156</v>
      </c>
      <c r="E1370" s="17" t="s">
        <v>4091</v>
      </c>
      <c r="F1370" s="17" t="s">
        <v>4165</v>
      </c>
    </row>
    <row r="1371" spans="1:6">
      <c r="A1371" s="17" t="s">
        <v>4166</v>
      </c>
      <c r="B1371" s="6">
        <v>64.043999999999997</v>
      </c>
      <c r="C1371" s="17" t="s">
        <v>4143</v>
      </c>
      <c r="D1371" s="17" t="s">
        <v>4156</v>
      </c>
      <c r="E1371" s="17" t="s">
        <v>4091</v>
      </c>
      <c r="F1371" s="17" t="s">
        <v>4167</v>
      </c>
    </row>
    <row r="1372" spans="1:6">
      <c r="A1372" s="17" t="s">
        <v>4168</v>
      </c>
      <c r="B1372" s="6">
        <v>64.045000000000002</v>
      </c>
      <c r="C1372" s="17" t="s">
        <v>4143</v>
      </c>
      <c r="D1372" s="17" t="s">
        <v>4156</v>
      </c>
      <c r="E1372" s="17" t="s">
        <v>4091</v>
      </c>
      <c r="F1372" s="17" t="s">
        <v>4169</v>
      </c>
    </row>
    <row r="1373" spans="1:6">
      <c r="A1373" s="17" t="s">
        <v>4170</v>
      </c>
      <c r="B1373" s="6">
        <v>64.046000000000006</v>
      </c>
      <c r="C1373" s="17" t="s">
        <v>4143</v>
      </c>
      <c r="D1373" s="17" t="s">
        <v>4156</v>
      </c>
      <c r="E1373" s="17" t="s">
        <v>4091</v>
      </c>
      <c r="F1373" s="17" t="s">
        <v>4171</v>
      </c>
    </row>
    <row r="1374" spans="1:6">
      <c r="A1374" s="17" t="s">
        <v>4172</v>
      </c>
      <c r="B1374" s="6">
        <v>64.046999999999997</v>
      </c>
      <c r="C1374" s="17" t="s">
        <v>4143</v>
      </c>
      <c r="D1374" s="17" t="s">
        <v>4156</v>
      </c>
      <c r="E1374" s="17" t="s">
        <v>4091</v>
      </c>
      <c r="F1374" s="17" t="s">
        <v>4173</v>
      </c>
    </row>
    <row r="1375" spans="1:6">
      <c r="A1375" s="17" t="s">
        <v>4174</v>
      </c>
      <c r="B1375" s="6">
        <v>64.048000000000002</v>
      </c>
      <c r="C1375" s="17" t="s">
        <v>4143</v>
      </c>
      <c r="D1375" s="17" t="s">
        <v>2227</v>
      </c>
      <c r="E1375" s="17" t="s">
        <v>4091</v>
      </c>
      <c r="F1375" s="17" t="s">
        <v>4175</v>
      </c>
    </row>
    <row r="1376" spans="1:6">
      <c r="A1376" s="17" t="s">
        <v>4176</v>
      </c>
      <c r="B1376" s="6">
        <v>64.049000000000007</v>
      </c>
      <c r="C1376" s="17" t="s">
        <v>4143</v>
      </c>
      <c r="D1376" s="17" t="s">
        <v>2227</v>
      </c>
      <c r="E1376" s="17" t="s">
        <v>4091</v>
      </c>
      <c r="F1376" s="17" t="s">
        <v>4177</v>
      </c>
    </row>
    <row r="1377" spans="1:6">
      <c r="A1377" s="17" t="s">
        <v>4178</v>
      </c>
      <c r="B1377" s="6">
        <v>64.05</v>
      </c>
      <c r="C1377" s="17" t="s">
        <v>4143</v>
      </c>
      <c r="D1377" s="17" t="s">
        <v>2227</v>
      </c>
      <c r="E1377" s="17" t="s">
        <v>4091</v>
      </c>
      <c r="F1377" s="17" t="s">
        <v>4179</v>
      </c>
    </row>
    <row r="1378" spans="1:6">
      <c r="A1378" s="17" t="s">
        <v>4180</v>
      </c>
      <c r="B1378" s="6">
        <v>64.051000000000002</v>
      </c>
      <c r="C1378" s="17" t="s">
        <v>4143</v>
      </c>
      <c r="D1378" s="17" t="s">
        <v>3568</v>
      </c>
      <c r="E1378" s="17" t="s">
        <v>4091</v>
      </c>
      <c r="F1378" s="17" t="s">
        <v>4181</v>
      </c>
    </row>
    <row r="1379" spans="1:6">
      <c r="A1379" s="17" t="s">
        <v>4182</v>
      </c>
      <c r="B1379" s="6">
        <v>64.099999999999994</v>
      </c>
      <c r="C1379" s="17" t="s">
        <v>4124</v>
      </c>
      <c r="D1379" s="17" t="s">
        <v>1169</v>
      </c>
      <c r="E1379" s="17" t="s">
        <v>4091</v>
      </c>
      <c r="F1379" s="17" t="s">
        <v>4183</v>
      </c>
    </row>
    <row r="1380" spans="1:6">
      <c r="A1380" s="17" t="s">
        <v>4184</v>
      </c>
      <c r="B1380" s="6">
        <v>64.100999999999999</v>
      </c>
      <c r="C1380" s="17" t="s">
        <v>4124</v>
      </c>
      <c r="D1380" s="17" t="s">
        <v>1169</v>
      </c>
      <c r="E1380" s="17" t="s">
        <v>4091</v>
      </c>
      <c r="F1380" s="17" t="s">
        <v>4185</v>
      </c>
    </row>
    <row r="1381" spans="1:6">
      <c r="A1381" s="17" t="s">
        <v>4186</v>
      </c>
      <c r="B1381" s="6">
        <v>64.102999999999994</v>
      </c>
      <c r="C1381" s="17" t="s">
        <v>4124</v>
      </c>
      <c r="D1381" s="17" t="s">
        <v>1169</v>
      </c>
      <c r="E1381" s="17" t="s">
        <v>4091</v>
      </c>
      <c r="F1381" s="17" t="s">
        <v>4187</v>
      </c>
    </row>
    <row r="1382" spans="1:6">
      <c r="A1382" s="17" t="s">
        <v>4188</v>
      </c>
      <c r="B1382" s="6">
        <v>64.103999999999999</v>
      </c>
      <c r="C1382" s="17" t="s">
        <v>4124</v>
      </c>
      <c r="D1382" s="17" t="s">
        <v>893</v>
      </c>
      <c r="E1382" s="17" t="s">
        <v>4091</v>
      </c>
      <c r="F1382" s="17" t="s">
        <v>4189</v>
      </c>
    </row>
    <row r="1383" spans="1:6">
      <c r="A1383" s="17" t="s">
        <v>4190</v>
      </c>
      <c r="B1383" s="6">
        <v>64.105000000000004</v>
      </c>
      <c r="C1383" s="17" t="s">
        <v>4124</v>
      </c>
      <c r="D1383" s="17" t="s">
        <v>893</v>
      </c>
      <c r="E1383" s="17" t="s">
        <v>4091</v>
      </c>
      <c r="F1383" s="17" t="s">
        <v>4191</v>
      </c>
    </row>
    <row r="1384" spans="1:6">
      <c r="A1384" s="17" t="s">
        <v>4192</v>
      </c>
      <c r="B1384" s="6">
        <v>64.105999999999995</v>
      </c>
      <c r="C1384" s="17" t="s">
        <v>4124</v>
      </c>
      <c r="D1384" s="17" t="s">
        <v>1169</v>
      </c>
      <c r="E1384" s="17" t="s">
        <v>4091</v>
      </c>
      <c r="F1384" s="17" t="s">
        <v>4193</v>
      </c>
    </row>
    <row r="1385" spans="1:6">
      <c r="A1385" s="17" t="s">
        <v>4194</v>
      </c>
      <c r="B1385" s="6">
        <v>64.108999999999995</v>
      </c>
      <c r="C1385" s="17" t="s">
        <v>4124</v>
      </c>
      <c r="D1385" s="17" t="s">
        <v>893</v>
      </c>
      <c r="E1385" s="17" t="s">
        <v>4091</v>
      </c>
      <c r="F1385" s="17" t="s">
        <v>4195</v>
      </c>
    </row>
    <row r="1386" spans="1:6">
      <c r="A1386" s="17" t="s">
        <v>4196</v>
      </c>
      <c r="B1386" s="6">
        <v>64.11</v>
      </c>
      <c r="C1386" s="17" t="s">
        <v>4124</v>
      </c>
      <c r="D1386" s="17" t="s">
        <v>893</v>
      </c>
      <c r="E1386" s="17" t="s">
        <v>4091</v>
      </c>
      <c r="F1386" s="17" t="s">
        <v>4197</v>
      </c>
    </row>
    <row r="1387" spans="1:6">
      <c r="A1387" s="17" t="s">
        <v>4198</v>
      </c>
      <c r="B1387" s="6">
        <v>64.114000000000004</v>
      </c>
      <c r="C1387" s="17" t="s">
        <v>4124</v>
      </c>
      <c r="D1387" s="17" t="s">
        <v>893</v>
      </c>
      <c r="E1387" s="17" t="s">
        <v>4091</v>
      </c>
      <c r="F1387" s="17" t="s">
        <v>4199</v>
      </c>
    </row>
    <row r="1388" spans="1:6">
      <c r="A1388" s="17" t="s">
        <v>4200</v>
      </c>
      <c r="B1388" s="6">
        <v>64.114999999999995</v>
      </c>
      <c r="C1388" s="17" t="s">
        <v>4124</v>
      </c>
      <c r="D1388" s="17" t="s">
        <v>1169</v>
      </c>
      <c r="E1388" s="17" t="s">
        <v>4091</v>
      </c>
      <c r="F1388" s="17" t="s">
        <v>4201</v>
      </c>
    </row>
    <row r="1389" spans="1:6">
      <c r="A1389" s="17" t="s">
        <v>4202</v>
      </c>
      <c r="B1389" s="6">
        <v>64.116</v>
      </c>
      <c r="C1389" s="17" t="s">
        <v>4124</v>
      </c>
      <c r="D1389" s="17" t="s">
        <v>893</v>
      </c>
      <c r="E1389" s="17" t="s">
        <v>4091</v>
      </c>
      <c r="F1389" s="17" t="s">
        <v>4203</v>
      </c>
    </row>
    <row r="1390" spans="1:6">
      <c r="A1390" s="17" t="s">
        <v>4204</v>
      </c>
      <c r="B1390" s="6">
        <v>64.117000000000004</v>
      </c>
      <c r="C1390" s="17" t="s">
        <v>4124</v>
      </c>
      <c r="D1390" s="17" t="s">
        <v>893</v>
      </c>
      <c r="E1390" s="17" t="s">
        <v>4091</v>
      </c>
      <c r="F1390" s="17" t="s">
        <v>4205</v>
      </c>
    </row>
    <row r="1391" spans="1:6">
      <c r="A1391" s="17" t="s">
        <v>4206</v>
      </c>
      <c r="B1391" s="6">
        <v>64.117999999999995</v>
      </c>
      <c r="C1391" s="17" t="s">
        <v>4124</v>
      </c>
      <c r="D1391" s="17" t="s">
        <v>1176</v>
      </c>
      <c r="E1391" s="17" t="s">
        <v>4091</v>
      </c>
      <c r="F1391" s="17" t="s">
        <v>4207</v>
      </c>
    </row>
    <row r="1392" spans="1:6">
      <c r="A1392" s="17" t="s">
        <v>4208</v>
      </c>
      <c r="B1392" s="6">
        <v>64.119</v>
      </c>
      <c r="C1392" s="17" t="s">
        <v>4124</v>
      </c>
      <c r="D1392" s="17" t="s">
        <v>1176</v>
      </c>
      <c r="E1392" s="17" t="s">
        <v>4091</v>
      </c>
      <c r="F1392" s="17" t="s">
        <v>4209</v>
      </c>
    </row>
    <row r="1393" spans="1:6">
      <c r="A1393" s="17" t="s">
        <v>4210</v>
      </c>
      <c r="B1393" s="6">
        <v>64.12</v>
      </c>
      <c r="C1393" s="17" t="s">
        <v>4124</v>
      </c>
      <c r="D1393" s="17" t="s">
        <v>1217</v>
      </c>
      <c r="E1393" s="17" t="s">
        <v>4091</v>
      </c>
      <c r="F1393" s="17" t="s">
        <v>4211</v>
      </c>
    </row>
    <row r="1394" spans="1:6">
      <c r="A1394" s="17" t="s">
        <v>4212</v>
      </c>
      <c r="B1394" s="6">
        <v>64.123999999999995</v>
      </c>
      <c r="C1394" s="17" t="s">
        <v>4124</v>
      </c>
      <c r="D1394" s="17" t="s">
        <v>901</v>
      </c>
      <c r="E1394" s="17" t="s">
        <v>4091</v>
      </c>
      <c r="F1394" s="17" t="s">
        <v>4213</v>
      </c>
    </row>
    <row r="1395" spans="1:6">
      <c r="A1395" s="17" t="s">
        <v>4214</v>
      </c>
      <c r="B1395" s="6">
        <v>64.125</v>
      </c>
      <c r="C1395" s="17" t="s">
        <v>4124</v>
      </c>
      <c r="D1395" s="17" t="s">
        <v>923</v>
      </c>
      <c r="E1395" s="17" t="s">
        <v>4091</v>
      </c>
      <c r="F1395" s="17" t="s">
        <v>4215</v>
      </c>
    </row>
    <row r="1396" spans="1:6">
      <c r="A1396" s="17" t="s">
        <v>4216</v>
      </c>
      <c r="B1396" s="6">
        <v>64.126000000000005</v>
      </c>
      <c r="C1396" s="17" t="s">
        <v>4124</v>
      </c>
      <c r="D1396" s="17" t="s">
        <v>1046</v>
      </c>
      <c r="E1396" s="17" t="s">
        <v>4091</v>
      </c>
      <c r="F1396" s="17" t="s">
        <v>4217</v>
      </c>
    </row>
    <row r="1397" spans="1:6">
      <c r="A1397" s="17" t="s">
        <v>4218</v>
      </c>
      <c r="B1397" s="6">
        <v>64.126999999999995</v>
      </c>
      <c r="C1397" s="17" t="s">
        <v>4124</v>
      </c>
      <c r="D1397" s="17" t="s">
        <v>1052</v>
      </c>
      <c r="E1397" s="17" t="s">
        <v>4091</v>
      </c>
      <c r="F1397" s="17" t="s">
        <v>4219</v>
      </c>
    </row>
    <row r="1398" spans="1:6">
      <c r="A1398" s="17" t="s">
        <v>4220</v>
      </c>
      <c r="B1398" s="6">
        <v>64.128</v>
      </c>
      <c r="C1398" s="17" t="s">
        <v>4124</v>
      </c>
      <c r="D1398" s="17" t="s">
        <v>1052</v>
      </c>
      <c r="E1398" s="17" t="s">
        <v>4091</v>
      </c>
      <c r="F1398" s="17" t="s">
        <v>4221</v>
      </c>
    </row>
    <row r="1399" spans="1:6">
      <c r="A1399" s="17" t="s">
        <v>4222</v>
      </c>
      <c r="B1399" s="6">
        <v>64.200999999999993</v>
      </c>
      <c r="C1399" s="17" t="s">
        <v>4223</v>
      </c>
      <c r="D1399" s="17" t="s">
        <v>4000</v>
      </c>
      <c r="E1399" s="17" t="s">
        <v>4091</v>
      </c>
      <c r="F1399" s="17" t="s">
        <v>4224</v>
      </c>
    </row>
    <row r="1400" spans="1:6">
      <c r="A1400" s="17" t="s">
        <v>4225</v>
      </c>
      <c r="B1400" s="6">
        <v>64.201999999999998</v>
      </c>
      <c r="C1400" s="17" t="s">
        <v>4223</v>
      </c>
      <c r="D1400" s="17" t="s">
        <v>4000</v>
      </c>
      <c r="E1400" s="17" t="s">
        <v>4091</v>
      </c>
      <c r="F1400" s="17" t="s">
        <v>4226</v>
      </c>
    </row>
    <row r="1401" spans="1:6">
      <c r="A1401" s="17" t="s">
        <v>4227</v>
      </c>
      <c r="B1401" s="6">
        <v>64.203000000000003</v>
      </c>
      <c r="C1401" s="17" t="s">
        <v>4223</v>
      </c>
      <c r="D1401" s="17" t="s">
        <v>1264</v>
      </c>
      <c r="E1401" s="17" t="s">
        <v>4091</v>
      </c>
      <c r="F1401" s="17" t="s">
        <v>4228</v>
      </c>
    </row>
    <row r="1402" spans="1:6">
      <c r="A1402" s="17" t="s">
        <v>4229</v>
      </c>
      <c r="B1402" s="6">
        <v>66.001000000000005</v>
      </c>
      <c r="C1402" s="17" t="s">
        <v>4230</v>
      </c>
      <c r="D1402" s="17" t="s">
        <v>1176</v>
      </c>
      <c r="E1402" s="17" t="s">
        <v>4231</v>
      </c>
      <c r="F1402" s="17" t="s">
        <v>4232</v>
      </c>
    </row>
    <row r="1403" spans="1:6">
      <c r="A1403" s="17" t="s">
        <v>4233</v>
      </c>
      <c r="B1403" s="6">
        <v>66.031999999999996</v>
      </c>
      <c r="C1403" s="17" t="s">
        <v>4230</v>
      </c>
      <c r="D1403" s="17" t="s">
        <v>1186</v>
      </c>
      <c r="E1403" s="17" t="s">
        <v>4231</v>
      </c>
      <c r="F1403" s="17" t="s">
        <v>4234</v>
      </c>
    </row>
    <row r="1404" spans="1:6">
      <c r="A1404" s="17" t="s">
        <v>4235</v>
      </c>
      <c r="B1404" s="6">
        <v>66.033000000000001</v>
      </c>
      <c r="C1404" s="17" t="s">
        <v>4230</v>
      </c>
      <c r="D1404" s="17" t="s">
        <v>1052</v>
      </c>
      <c r="E1404" s="17" t="s">
        <v>4231</v>
      </c>
      <c r="F1404" s="17" t="s">
        <v>4236</v>
      </c>
    </row>
    <row r="1405" spans="1:6">
      <c r="A1405" s="17" t="s">
        <v>4237</v>
      </c>
      <c r="B1405" s="6">
        <v>66.034000000000006</v>
      </c>
      <c r="C1405" s="17" t="s">
        <v>4230</v>
      </c>
      <c r="D1405" s="17" t="s">
        <v>1338</v>
      </c>
      <c r="E1405" s="17" t="s">
        <v>4231</v>
      </c>
      <c r="F1405" s="17" t="s">
        <v>4238</v>
      </c>
    </row>
    <row r="1406" spans="1:6">
      <c r="A1406" s="17" t="s">
        <v>4239</v>
      </c>
      <c r="B1406" s="6">
        <v>66.037000000000006</v>
      </c>
      <c r="C1406" s="17" t="s">
        <v>4230</v>
      </c>
      <c r="D1406" s="17" t="s">
        <v>1004</v>
      </c>
      <c r="E1406" s="17" t="s">
        <v>4231</v>
      </c>
      <c r="F1406" s="17" t="s">
        <v>4240</v>
      </c>
    </row>
    <row r="1407" spans="1:6">
      <c r="A1407" s="17" t="s">
        <v>4241</v>
      </c>
      <c r="B1407" s="6">
        <v>66.037999999999997</v>
      </c>
      <c r="C1407" s="17" t="s">
        <v>4230</v>
      </c>
      <c r="D1407" s="17" t="s">
        <v>4242</v>
      </c>
      <c r="E1407" s="17" t="s">
        <v>4231</v>
      </c>
      <c r="F1407" s="17" t="s">
        <v>4243</v>
      </c>
    </row>
    <row r="1408" spans="1:6">
      <c r="A1408" s="17" t="s">
        <v>4244</v>
      </c>
      <c r="B1408" s="6">
        <v>66.039000000000001</v>
      </c>
      <c r="C1408" s="17" t="s">
        <v>4230</v>
      </c>
      <c r="D1408" s="17" t="s">
        <v>1007</v>
      </c>
      <c r="E1408" s="17" t="s">
        <v>4231</v>
      </c>
      <c r="F1408" s="17" t="s">
        <v>4245</v>
      </c>
    </row>
    <row r="1409" spans="1:6">
      <c r="A1409" s="17" t="s">
        <v>4246</v>
      </c>
      <c r="B1409" s="6">
        <v>66.040000000000006</v>
      </c>
      <c r="C1409" s="17" t="s">
        <v>4230</v>
      </c>
      <c r="D1409" s="17" t="s">
        <v>1007</v>
      </c>
      <c r="E1409" s="17" t="s">
        <v>4231</v>
      </c>
      <c r="F1409" s="17" t="s">
        <v>4247</v>
      </c>
    </row>
    <row r="1410" spans="1:6">
      <c r="A1410" s="17" t="s">
        <v>4248</v>
      </c>
      <c r="B1410" s="6">
        <v>66.042000000000002</v>
      </c>
      <c r="C1410" s="17" t="s">
        <v>4230</v>
      </c>
      <c r="D1410" s="17" t="s">
        <v>4249</v>
      </c>
      <c r="E1410" s="17" t="s">
        <v>4231</v>
      </c>
      <c r="F1410" s="17" t="s">
        <v>4250</v>
      </c>
    </row>
    <row r="1411" spans="1:6">
      <c r="A1411" s="17" t="s">
        <v>4251</v>
      </c>
      <c r="B1411" s="6">
        <v>66.043000000000006</v>
      </c>
      <c r="C1411" s="17" t="s">
        <v>4230</v>
      </c>
      <c r="D1411" s="17" t="s">
        <v>4252</v>
      </c>
      <c r="E1411" s="17" t="s">
        <v>4231</v>
      </c>
      <c r="F1411" s="17" t="s">
        <v>4253</v>
      </c>
    </row>
    <row r="1412" spans="1:6">
      <c r="A1412" s="17" t="s">
        <v>4254</v>
      </c>
      <c r="B1412" s="6">
        <v>66.11</v>
      </c>
      <c r="C1412" s="17" t="s">
        <v>4255</v>
      </c>
      <c r="D1412" s="17" t="s">
        <v>929</v>
      </c>
      <c r="E1412" s="17" t="s">
        <v>4231</v>
      </c>
      <c r="F1412" s="17" t="s">
        <v>4256</v>
      </c>
    </row>
    <row r="1413" spans="1:6">
      <c r="A1413" s="17" t="s">
        <v>4257</v>
      </c>
      <c r="B1413" s="6">
        <v>66.12</v>
      </c>
      <c r="C1413" s="17" t="s">
        <v>4258</v>
      </c>
      <c r="D1413" s="17" t="s">
        <v>4259</v>
      </c>
      <c r="E1413" s="17" t="s">
        <v>4231</v>
      </c>
      <c r="F1413" s="17" t="s">
        <v>4260</v>
      </c>
    </row>
    <row r="1414" spans="1:6">
      <c r="A1414" s="17" t="s">
        <v>4261</v>
      </c>
      <c r="B1414" s="6">
        <v>66.120999999999995</v>
      </c>
      <c r="C1414" s="17" t="s">
        <v>4258</v>
      </c>
      <c r="D1414" s="17" t="s">
        <v>4262</v>
      </c>
      <c r="E1414" s="17" t="s">
        <v>4231</v>
      </c>
      <c r="F1414" s="17" t="s">
        <v>4263</v>
      </c>
    </row>
    <row r="1415" spans="1:6">
      <c r="A1415" s="17" t="s">
        <v>4264</v>
      </c>
      <c r="B1415" s="6">
        <v>66.122</v>
      </c>
      <c r="C1415" s="17" t="s">
        <v>4258</v>
      </c>
      <c r="D1415" s="17" t="s">
        <v>4265</v>
      </c>
      <c r="E1415" s="17" t="s">
        <v>4231</v>
      </c>
      <c r="F1415" s="17" t="s">
        <v>4266</v>
      </c>
    </row>
    <row r="1416" spans="1:6">
      <c r="A1416" s="17" t="s">
        <v>4267</v>
      </c>
      <c r="B1416" s="6">
        <v>66.123000000000005</v>
      </c>
      <c r="C1416" s="17" t="s">
        <v>4258</v>
      </c>
      <c r="D1416" s="17" t="s">
        <v>4265</v>
      </c>
      <c r="E1416" s="17" t="s">
        <v>4231</v>
      </c>
      <c r="F1416" s="17" t="s">
        <v>4268</v>
      </c>
    </row>
    <row r="1417" spans="1:6">
      <c r="A1417" s="17" t="s">
        <v>4269</v>
      </c>
      <c r="B1417" s="6">
        <v>66.123999999999995</v>
      </c>
      <c r="C1417" s="17" t="s">
        <v>4270</v>
      </c>
      <c r="D1417" s="17" t="s">
        <v>3785</v>
      </c>
      <c r="E1417" s="17" t="s">
        <v>4231</v>
      </c>
      <c r="F1417" s="17" t="s">
        <v>4271</v>
      </c>
    </row>
    <row r="1418" spans="1:6">
      <c r="A1418" s="17" t="s">
        <v>4272</v>
      </c>
      <c r="B1418" s="6">
        <v>66.125</v>
      </c>
      <c r="C1418" s="17" t="s">
        <v>4270</v>
      </c>
      <c r="D1418" s="17" t="s">
        <v>3785</v>
      </c>
      <c r="E1418" s="17" t="s">
        <v>4231</v>
      </c>
      <c r="F1418" s="17" t="s">
        <v>4273</v>
      </c>
    </row>
    <row r="1419" spans="1:6">
      <c r="A1419" s="17" t="s">
        <v>4274</v>
      </c>
      <c r="B1419" s="6">
        <v>66.126000000000005</v>
      </c>
      <c r="C1419" s="17" t="s">
        <v>4275</v>
      </c>
      <c r="D1419" s="17" t="s">
        <v>1971</v>
      </c>
      <c r="E1419" s="17" t="s">
        <v>4231</v>
      </c>
      <c r="F1419" s="17" t="s">
        <v>4276</v>
      </c>
    </row>
    <row r="1420" spans="1:6">
      <c r="A1420" s="17" t="s">
        <v>4277</v>
      </c>
      <c r="B1420" s="6">
        <v>66.128</v>
      </c>
      <c r="C1420" s="17" t="s">
        <v>4278</v>
      </c>
      <c r="D1420" s="17" t="s">
        <v>3434</v>
      </c>
      <c r="E1420" s="17" t="s">
        <v>4231</v>
      </c>
      <c r="F1420" s="17" t="s">
        <v>4279</v>
      </c>
    </row>
    <row r="1421" spans="1:6">
      <c r="A1421" s="17" t="s">
        <v>4280</v>
      </c>
      <c r="B1421" s="6">
        <v>66.129000000000005</v>
      </c>
      <c r="C1421" s="17" t="s">
        <v>4281</v>
      </c>
      <c r="D1421" s="17" t="s">
        <v>4282</v>
      </c>
      <c r="E1421" s="17" t="s">
        <v>4231</v>
      </c>
      <c r="F1421" s="17" t="s">
        <v>4283</v>
      </c>
    </row>
    <row r="1422" spans="1:6">
      <c r="A1422" s="17" t="s">
        <v>4284</v>
      </c>
      <c r="B1422" s="6">
        <v>66.201999999999998</v>
      </c>
      <c r="C1422" s="17" t="s">
        <v>4285</v>
      </c>
      <c r="D1422" s="17" t="s">
        <v>1004</v>
      </c>
      <c r="E1422" s="17" t="s">
        <v>4231</v>
      </c>
      <c r="F1422" s="17" t="s">
        <v>4286</v>
      </c>
    </row>
    <row r="1423" spans="1:6">
      <c r="A1423" s="17" t="s">
        <v>4287</v>
      </c>
      <c r="B1423" s="6">
        <v>66.203000000000003</v>
      </c>
      <c r="C1423" s="17" t="s">
        <v>4285</v>
      </c>
      <c r="D1423" s="17" t="s">
        <v>1007</v>
      </c>
      <c r="E1423" s="17" t="s">
        <v>4231</v>
      </c>
      <c r="F1423" s="17" t="s">
        <v>4288</v>
      </c>
    </row>
    <row r="1424" spans="1:6">
      <c r="A1424" s="17" t="s">
        <v>4289</v>
      </c>
      <c r="B1424" s="6">
        <v>66.203999999999994</v>
      </c>
      <c r="C1424" s="17" t="s">
        <v>4281</v>
      </c>
      <c r="D1424" s="17" t="s">
        <v>4290</v>
      </c>
      <c r="E1424" s="17" t="s">
        <v>4231</v>
      </c>
      <c r="F1424" s="17" t="s">
        <v>4291</v>
      </c>
    </row>
    <row r="1425" spans="1:6">
      <c r="A1425" s="17" t="s">
        <v>4292</v>
      </c>
      <c r="B1425" s="6">
        <v>66.305000000000007</v>
      </c>
      <c r="C1425" s="17" t="s">
        <v>4293</v>
      </c>
      <c r="D1425" s="17" t="s">
        <v>1338</v>
      </c>
      <c r="E1425" s="17" t="s">
        <v>4231</v>
      </c>
      <c r="F1425" s="17" t="s">
        <v>4294</v>
      </c>
    </row>
    <row r="1426" spans="1:6">
      <c r="A1426" s="17" t="s">
        <v>4295</v>
      </c>
      <c r="B1426" s="6">
        <v>66.305999999999997</v>
      </c>
      <c r="C1426" s="17" t="s">
        <v>4296</v>
      </c>
      <c r="D1426" s="17" t="s">
        <v>926</v>
      </c>
      <c r="E1426" s="17" t="s">
        <v>4231</v>
      </c>
      <c r="F1426" s="17" t="s">
        <v>4297</v>
      </c>
    </row>
    <row r="1427" spans="1:6">
      <c r="A1427" s="17" t="s">
        <v>4298</v>
      </c>
      <c r="B1427" s="6">
        <v>66.308999999999997</v>
      </c>
      <c r="C1427" s="17" t="s">
        <v>4293</v>
      </c>
      <c r="D1427" s="17" t="s">
        <v>929</v>
      </c>
      <c r="E1427" s="17" t="s">
        <v>4231</v>
      </c>
      <c r="F1427" s="17" t="s">
        <v>4299</v>
      </c>
    </row>
    <row r="1428" spans="1:6">
      <c r="A1428" s="17" t="s">
        <v>4300</v>
      </c>
      <c r="B1428" s="6">
        <v>66.31</v>
      </c>
      <c r="C1428" s="17" t="s">
        <v>4293</v>
      </c>
      <c r="D1428" s="17" t="s">
        <v>929</v>
      </c>
      <c r="E1428" s="17" t="s">
        <v>4231</v>
      </c>
      <c r="F1428" s="17" t="s">
        <v>4301</v>
      </c>
    </row>
    <row r="1429" spans="1:6">
      <c r="A1429" s="17" t="s">
        <v>4302</v>
      </c>
      <c r="B1429" s="6">
        <v>66.313000000000002</v>
      </c>
      <c r="C1429" s="17" t="s">
        <v>4293</v>
      </c>
      <c r="D1429" s="17" t="s">
        <v>4303</v>
      </c>
      <c r="E1429" s="17" t="s">
        <v>4231</v>
      </c>
      <c r="F1429" s="17" t="s">
        <v>4304</v>
      </c>
    </row>
    <row r="1430" spans="1:6">
      <c r="A1430" s="17" t="s">
        <v>4305</v>
      </c>
      <c r="B1430" s="6">
        <v>66.418000000000006</v>
      </c>
      <c r="C1430" s="17" t="s">
        <v>4306</v>
      </c>
      <c r="D1430" s="17" t="s">
        <v>1252</v>
      </c>
      <c r="E1430" s="17" t="s">
        <v>4231</v>
      </c>
      <c r="F1430" s="17" t="s">
        <v>4307</v>
      </c>
    </row>
    <row r="1431" spans="1:6">
      <c r="A1431" s="17" t="s">
        <v>4308</v>
      </c>
      <c r="B1431" s="6">
        <v>66.418999999999997</v>
      </c>
      <c r="C1431" s="17" t="s">
        <v>4306</v>
      </c>
      <c r="D1431" s="17" t="s">
        <v>1252</v>
      </c>
      <c r="E1431" s="17" t="s">
        <v>4231</v>
      </c>
      <c r="F1431" s="17" t="s">
        <v>4309</v>
      </c>
    </row>
    <row r="1432" spans="1:6">
      <c r="A1432" s="17" t="s">
        <v>4310</v>
      </c>
      <c r="B1432" s="6">
        <v>66.424000000000007</v>
      </c>
      <c r="C1432" s="17" t="s">
        <v>4306</v>
      </c>
      <c r="D1432" s="17" t="s">
        <v>1345</v>
      </c>
      <c r="E1432" s="17" t="s">
        <v>4231</v>
      </c>
      <c r="F1432" s="17" t="s">
        <v>4311</v>
      </c>
    </row>
    <row r="1433" spans="1:6">
      <c r="A1433" s="17" t="s">
        <v>4312</v>
      </c>
      <c r="B1433" s="6">
        <v>66.432000000000002</v>
      </c>
      <c r="C1433" s="17" t="s">
        <v>4306</v>
      </c>
      <c r="D1433" s="17" t="s">
        <v>1641</v>
      </c>
      <c r="E1433" s="17" t="s">
        <v>4231</v>
      </c>
      <c r="F1433" s="17" t="s">
        <v>4313</v>
      </c>
    </row>
    <row r="1434" spans="1:6">
      <c r="A1434" s="17" t="s">
        <v>4314</v>
      </c>
      <c r="B1434" s="6">
        <v>66.433000000000007</v>
      </c>
      <c r="C1434" s="17" t="s">
        <v>4306</v>
      </c>
      <c r="D1434" s="17" t="s">
        <v>1641</v>
      </c>
      <c r="E1434" s="17" t="s">
        <v>4231</v>
      </c>
      <c r="F1434" s="17" t="s">
        <v>4315</v>
      </c>
    </row>
    <row r="1435" spans="1:6">
      <c r="A1435" s="17" t="s">
        <v>4316</v>
      </c>
      <c r="B1435" s="6">
        <v>66.436000000000007</v>
      </c>
      <c r="C1435" s="17" t="s">
        <v>4306</v>
      </c>
      <c r="D1435" s="17" t="s">
        <v>1345</v>
      </c>
      <c r="E1435" s="17" t="s">
        <v>4231</v>
      </c>
      <c r="F1435" s="17" t="s">
        <v>4317</v>
      </c>
    </row>
    <row r="1436" spans="1:6">
      <c r="A1436" s="17" t="s">
        <v>4318</v>
      </c>
      <c r="B1436" s="6">
        <v>66.436999999999998</v>
      </c>
      <c r="C1436" s="17" t="s">
        <v>4306</v>
      </c>
      <c r="D1436" s="17" t="s">
        <v>926</v>
      </c>
      <c r="E1436" s="17" t="s">
        <v>4231</v>
      </c>
      <c r="F1436" s="17" t="s">
        <v>4319</v>
      </c>
    </row>
    <row r="1437" spans="1:6">
      <c r="A1437" s="17" t="s">
        <v>4320</v>
      </c>
      <c r="B1437" s="6">
        <v>66.438999999999993</v>
      </c>
      <c r="C1437" s="17" t="s">
        <v>4306</v>
      </c>
      <c r="D1437" s="17" t="s">
        <v>1345</v>
      </c>
      <c r="E1437" s="17" t="s">
        <v>4231</v>
      </c>
      <c r="F1437" s="17" t="s">
        <v>4321</v>
      </c>
    </row>
    <row r="1438" spans="1:6">
      <c r="A1438" s="17" t="s">
        <v>4322</v>
      </c>
      <c r="B1438" s="6">
        <v>66.44</v>
      </c>
      <c r="C1438" s="17" t="s">
        <v>4306</v>
      </c>
      <c r="D1438" s="17" t="s">
        <v>4323</v>
      </c>
      <c r="E1438" s="17" t="s">
        <v>4231</v>
      </c>
      <c r="F1438" s="17" t="s">
        <v>4324</v>
      </c>
    </row>
    <row r="1439" spans="1:6">
      <c r="A1439" s="17" t="s">
        <v>4325</v>
      </c>
      <c r="B1439" s="6">
        <v>66.441000000000003</v>
      </c>
      <c r="C1439" s="17" t="s">
        <v>4281</v>
      </c>
      <c r="D1439" s="17" t="s">
        <v>4326</v>
      </c>
      <c r="E1439" s="17" t="s">
        <v>4231</v>
      </c>
      <c r="F1439" s="17" t="s">
        <v>4327</v>
      </c>
    </row>
    <row r="1440" spans="1:6">
      <c r="A1440" s="17" t="s">
        <v>4328</v>
      </c>
      <c r="B1440" s="6">
        <v>66.453999999999994</v>
      </c>
      <c r="C1440" s="17" t="s">
        <v>4306</v>
      </c>
      <c r="D1440" s="17" t="s">
        <v>1267</v>
      </c>
      <c r="E1440" s="17" t="s">
        <v>4231</v>
      </c>
      <c r="F1440" s="17" t="s">
        <v>4329</v>
      </c>
    </row>
    <row r="1441" spans="1:6">
      <c r="A1441" s="17" t="s">
        <v>4330</v>
      </c>
      <c r="B1441" s="6">
        <v>66.456000000000003</v>
      </c>
      <c r="C1441" s="17" t="s">
        <v>4306</v>
      </c>
      <c r="D1441" s="17" t="s">
        <v>1033</v>
      </c>
      <c r="E1441" s="17" t="s">
        <v>4231</v>
      </c>
      <c r="F1441" s="17" t="s">
        <v>4331</v>
      </c>
    </row>
    <row r="1442" spans="1:6">
      <c r="A1442" s="17" t="s">
        <v>4332</v>
      </c>
      <c r="B1442" s="6">
        <v>66.457999999999998</v>
      </c>
      <c r="C1442" s="17" t="s">
        <v>4306</v>
      </c>
      <c r="D1442" s="17" t="s">
        <v>1038</v>
      </c>
      <c r="E1442" s="17" t="s">
        <v>4231</v>
      </c>
      <c r="F1442" s="17" t="s">
        <v>4333</v>
      </c>
    </row>
    <row r="1443" spans="1:6">
      <c r="A1443" s="17" t="s">
        <v>4334</v>
      </c>
      <c r="B1443" s="6">
        <v>66.459999999999994</v>
      </c>
      <c r="C1443" s="17" t="s">
        <v>4306</v>
      </c>
      <c r="D1443" s="17" t="s">
        <v>1041</v>
      </c>
      <c r="E1443" s="17" t="s">
        <v>4231</v>
      </c>
      <c r="F1443" s="17" t="s">
        <v>4335</v>
      </c>
    </row>
    <row r="1444" spans="1:6">
      <c r="A1444" s="17" t="s">
        <v>4336</v>
      </c>
      <c r="B1444" s="6">
        <v>66.460999999999999</v>
      </c>
      <c r="C1444" s="17" t="s">
        <v>4306</v>
      </c>
      <c r="D1444" s="17" t="s">
        <v>1186</v>
      </c>
      <c r="E1444" s="17" t="s">
        <v>4231</v>
      </c>
      <c r="F1444" s="17" t="s">
        <v>4337</v>
      </c>
    </row>
    <row r="1445" spans="1:6">
      <c r="A1445" s="17" t="s">
        <v>4338</v>
      </c>
      <c r="B1445" s="6">
        <v>66.462000000000003</v>
      </c>
      <c r="C1445" s="17" t="s">
        <v>4306</v>
      </c>
      <c r="D1445" s="17" t="s">
        <v>929</v>
      </c>
      <c r="E1445" s="17" t="s">
        <v>4231</v>
      </c>
      <c r="F1445" s="17" t="s">
        <v>4339</v>
      </c>
    </row>
    <row r="1446" spans="1:6">
      <c r="A1446" s="17" t="s">
        <v>4340</v>
      </c>
      <c r="B1446" s="6">
        <v>66.465999999999994</v>
      </c>
      <c r="C1446" s="17" t="s">
        <v>4306</v>
      </c>
      <c r="D1446" s="17" t="s">
        <v>1049</v>
      </c>
      <c r="E1446" s="17" t="s">
        <v>4231</v>
      </c>
      <c r="F1446" s="17" t="s">
        <v>4341</v>
      </c>
    </row>
    <row r="1447" spans="1:6">
      <c r="A1447" s="17" t="s">
        <v>4342</v>
      </c>
      <c r="B1447" s="6">
        <v>66.466999999999999</v>
      </c>
      <c r="C1447" s="17" t="s">
        <v>4306</v>
      </c>
      <c r="D1447" s="17" t="s">
        <v>1049</v>
      </c>
      <c r="E1447" s="17" t="s">
        <v>4231</v>
      </c>
      <c r="F1447" s="17" t="s">
        <v>4343</v>
      </c>
    </row>
    <row r="1448" spans="1:6">
      <c r="A1448" s="17" t="s">
        <v>4344</v>
      </c>
      <c r="B1448" s="6">
        <v>66.468000000000004</v>
      </c>
      <c r="C1448" s="17" t="s">
        <v>4306</v>
      </c>
      <c r="D1448" s="17" t="s">
        <v>1052</v>
      </c>
      <c r="E1448" s="17" t="s">
        <v>4231</v>
      </c>
      <c r="F1448" s="17" t="s">
        <v>4345</v>
      </c>
    </row>
    <row r="1449" spans="1:6">
      <c r="A1449" s="17" t="s">
        <v>4346</v>
      </c>
      <c r="B1449" s="6">
        <v>66.468999999999994</v>
      </c>
      <c r="C1449" s="17" t="s">
        <v>4306</v>
      </c>
      <c r="D1449" s="17" t="s">
        <v>1052</v>
      </c>
      <c r="E1449" s="17" t="s">
        <v>4231</v>
      </c>
      <c r="F1449" s="17" t="s">
        <v>4347</v>
      </c>
    </row>
    <row r="1450" spans="1:6">
      <c r="A1450" s="17" t="s">
        <v>4348</v>
      </c>
      <c r="B1450" s="6">
        <v>66.471999999999994</v>
      </c>
      <c r="C1450" s="17" t="s">
        <v>4306</v>
      </c>
      <c r="D1450" s="17" t="s">
        <v>1067</v>
      </c>
      <c r="E1450" s="17" t="s">
        <v>4231</v>
      </c>
      <c r="F1450" s="17" t="s">
        <v>4349</v>
      </c>
    </row>
    <row r="1451" spans="1:6">
      <c r="A1451" s="17" t="s">
        <v>4350</v>
      </c>
      <c r="B1451" s="6">
        <v>66.472999999999999</v>
      </c>
      <c r="C1451" s="17" t="s">
        <v>4351</v>
      </c>
      <c r="D1451" s="17" t="s">
        <v>1067</v>
      </c>
      <c r="E1451" s="17" t="s">
        <v>4231</v>
      </c>
      <c r="F1451" s="17" t="s">
        <v>4352</v>
      </c>
    </row>
    <row r="1452" spans="1:6">
      <c r="A1452" s="17" t="s">
        <v>4353</v>
      </c>
      <c r="B1452" s="6">
        <v>66.474000000000004</v>
      </c>
      <c r="C1452" s="17" t="s">
        <v>4306</v>
      </c>
      <c r="D1452" s="17" t="s">
        <v>1338</v>
      </c>
      <c r="E1452" s="17" t="s">
        <v>4231</v>
      </c>
      <c r="F1452" s="17" t="s">
        <v>4354</v>
      </c>
    </row>
    <row r="1453" spans="1:6">
      <c r="A1453" s="17" t="s">
        <v>4355</v>
      </c>
      <c r="B1453" s="6">
        <v>66.474999999999994</v>
      </c>
      <c r="C1453" s="17" t="s">
        <v>4306</v>
      </c>
      <c r="D1453" s="17" t="s">
        <v>1338</v>
      </c>
      <c r="E1453" s="17" t="s">
        <v>4231</v>
      </c>
      <c r="F1453" s="17" t="s">
        <v>4356</v>
      </c>
    </row>
    <row r="1454" spans="1:6">
      <c r="A1454" s="17" t="s">
        <v>4357</v>
      </c>
      <c r="B1454" s="6">
        <v>66.480999999999995</v>
      </c>
      <c r="C1454" s="17" t="s">
        <v>4306</v>
      </c>
      <c r="D1454" s="17" t="s">
        <v>929</v>
      </c>
      <c r="E1454" s="17" t="s">
        <v>4231</v>
      </c>
      <c r="F1454" s="17" t="s">
        <v>4358</v>
      </c>
    </row>
    <row r="1455" spans="1:6">
      <c r="A1455" s="17" t="s">
        <v>4359</v>
      </c>
      <c r="B1455" s="6">
        <v>66.481999999999999</v>
      </c>
      <c r="C1455" s="17" t="s">
        <v>4306</v>
      </c>
      <c r="D1455" s="17" t="s">
        <v>4360</v>
      </c>
      <c r="E1455" s="17" t="s">
        <v>4231</v>
      </c>
      <c r="F1455" s="17" t="s">
        <v>4361</v>
      </c>
    </row>
    <row r="1456" spans="1:6">
      <c r="A1456" s="17" t="s">
        <v>4362</v>
      </c>
      <c r="B1456" s="6">
        <v>66.483000000000004</v>
      </c>
      <c r="C1456" s="17" t="s">
        <v>4306</v>
      </c>
      <c r="D1456" s="17" t="s">
        <v>4360</v>
      </c>
      <c r="E1456" s="17" t="s">
        <v>4231</v>
      </c>
      <c r="F1456" s="17" t="s">
        <v>4363</v>
      </c>
    </row>
    <row r="1457" spans="1:6">
      <c r="A1457" s="17" t="s">
        <v>4364</v>
      </c>
      <c r="B1457" s="6">
        <v>66.507999999999996</v>
      </c>
      <c r="C1457" s="17" t="s">
        <v>4365</v>
      </c>
      <c r="D1457" s="17" t="s">
        <v>901</v>
      </c>
      <c r="E1457" s="17" t="s">
        <v>4231</v>
      </c>
      <c r="F1457" s="17" t="s">
        <v>4366</v>
      </c>
    </row>
    <row r="1458" spans="1:6">
      <c r="A1458" s="17" t="s">
        <v>4367</v>
      </c>
      <c r="B1458" s="6">
        <v>66.509</v>
      </c>
      <c r="C1458" s="17" t="s">
        <v>4368</v>
      </c>
      <c r="D1458" s="17" t="s">
        <v>1338</v>
      </c>
      <c r="E1458" s="17" t="s">
        <v>4231</v>
      </c>
      <c r="F1458" s="17" t="s">
        <v>4369</v>
      </c>
    </row>
    <row r="1459" spans="1:6">
      <c r="A1459" s="17" t="s">
        <v>4370</v>
      </c>
      <c r="B1459" s="6">
        <v>66.510000000000005</v>
      </c>
      <c r="C1459" s="17" t="s">
        <v>4368</v>
      </c>
      <c r="D1459" s="17" t="s">
        <v>1345</v>
      </c>
      <c r="E1459" s="17" t="s">
        <v>4231</v>
      </c>
      <c r="F1459" s="17" t="s">
        <v>4371</v>
      </c>
    </row>
    <row r="1460" spans="1:6">
      <c r="A1460" s="17" t="s">
        <v>4372</v>
      </c>
      <c r="B1460" s="6">
        <v>66.510999999999996</v>
      </c>
      <c r="C1460" s="17" t="s">
        <v>4368</v>
      </c>
      <c r="D1460" s="17" t="s">
        <v>1338</v>
      </c>
      <c r="E1460" s="17" t="s">
        <v>4231</v>
      </c>
      <c r="F1460" s="17" t="s">
        <v>4373</v>
      </c>
    </row>
    <row r="1461" spans="1:6">
      <c r="A1461" s="17" t="s">
        <v>4374</v>
      </c>
      <c r="B1461" s="6">
        <v>66.513000000000005</v>
      </c>
      <c r="C1461" s="17" t="s">
        <v>4368</v>
      </c>
      <c r="D1461" s="17" t="s">
        <v>926</v>
      </c>
      <c r="E1461" s="17" t="s">
        <v>4231</v>
      </c>
      <c r="F1461" s="17" t="s">
        <v>4375</v>
      </c>
    </row>
    <row r="1462" spans="1:6">
      <c r="A1462" s="17" t="s">
        <v>4376</v>
      </c>
      <c r="B1462" s="6">
        <v>66.513999999999996</v>
      </c>
      <c r="C1462" s="17" t="s">
        <v>4368</v>
      </c>
      <c r="D1462" s="17" t="s">
        <v>926</v>
      </c>
      <c r="E1462" s="17" t="s">
        <v>4231</v>
      </c>
      <c r="F1462" s="17" t="s">
        <v>4377</v>
      </c>
    </row>
    <row r="1463" spans="1:6">
      <c r="A1463" s="17" t="s">
        <v>4378</v>
      </c>
      <c r="B1463" s="6">
        <v>66.516000000000005</v>
      </c>
      <c r="C1463" s="17" t="s">
        <v>4368</v>
      </c>
      <c r="D1463" s="17" t="s">
        <v>926</v>
      </c>
      <c r="E1463" s="17" t="s">
        <v>4231</v>
      </c>
      <c r="F1463" s="17" t="s">
        <v>4379</v>
      </c>
    </row>
    <row r="1464" spans="1:6">
      <c r="A1464" s="17" t="s">
        <v>4380</v>
      </c>
      <c r="B1464" s="6">
        <v>66.516999999999996</v>
      </c>
      <c r="C1464" s="17" t="s">
        <v>4368</v>
      </c>
      <c r="D1464" s="17" t="s">
        <v>1193</v>
      </c>
      <c r="E1464" s="17" t="s">
        <v>4231</v>
      </c>
      <c r="F1464" s="17" t="s">
        <v>4381</v>
      </c>
    </row>
    <row r="1465" spans="1:6">
      <c r="A1465" s="17" t="s">
        <v>4382</v>
      </c>
      <c r="B1465" s="6">
        <v>66.518000000000001</v>
      </c>
      <c r="C1465" s="17" t="s">
        <v>4365</v>
      </c>
      <c r="D1465" s="17" t="s">
        <v>929</v>
      </c>
      <c r="E1465" s="17" t="s">
        <v>4231</v>
      </c>
      <c r="F1465" s="17" t="s">
        <v>4383</v>
      </c>
    </row>
    <row r="1466" spans="1:6">
      <c r="A1466" s="17" t="s">
        <v>4384</v>
      </c>
      <c r="B1466" s="6">
        <v>66.599999999999994</v>
      </c>
      <c r="C1466" s="17" t="s">
        <v>4275</v>
      </c>
      <c r="D1466" s="17" t="s">
        <v>4000</v>
      </c>
      <c r="E1466" s="17" t="s">
        <v>4231</v>
      </c>
      <c r="F1466" s="17" t="s">
        <v>4385</v>
      </c>
    </row>
    <row r="1467" spans="1:6">
      <c r="A1467" s="17" t="s">
        <v>4386</v>
      </c>
      <c r="B1467" s="6">
        <v>66.603999999999999</v>
      </c>
      <c r="C1467" s="17" t="s">
        <v>4293</v>
      </c>
      <c r="D1467" s="17" t="s">
        <v>1049</v>
      </c>
      <c r="E1467" s="17" t="s">
        <v>4231</v>
      </c>
      <c r="F1467" s="17" t="s">
        <v>4387</v>
      </c>
    </row>
    <row r="1468" spans="1:6">
      <c r="A1468" s="17" t="s">
        <v>4388</v>
      </c>
      <c r="B1468" s="6">
        <v>66.605000000000004</v>
      </c>
      <c r="C1468" s="17" t="s">
        <v>4389</v>
      </c>
      <c r="D1468" s="17" t="s">
        <v>1052</v>
      </c>
      <c r="E1468" s="17" t="s">
        <v>4231</v>
      </c>
      <c r="F1468" s="17" t="s">
        <v>4390</v>
      </c>
    </row>
    <row r="1469" spans="1:6">
      <c r="A1469" s="17" t="s">
        <v>4391</v>
      </c>
      <c r="B1469" s="6">
        <v>66.608000000000004</v>
      </c>
      <c r="C1469" s="17" t="s">
        <v>4392</v>
      </c>
      <c r="D1469" s="17" t="s">
        <v>1052</v>
      </c>
      <c r="E1469" s="17" t="s">
        <v>4231</v>
      </c>
      <c r="F1469" s="17" t="s">
        <v>4393</v>
      </c>
    </row>
    <row r="1470" spans="1:6">
      <c r="A1470" s="17" t="s">
        <v>4394</v>
      </c>
      <c r="B1470" s="6">
        <v>66.608999999999995</v>
      </c>
      <c r="C1470" s="17" t="s">
        <v>4389</v>
      </c>
      <c r="D1470" s="17" t="s">
        <v>1345</v>
      </c>
      <c r="E1470" s="17" t="s">
        <v>4231</v>
      </c>
      <c r="F1470" s="17" t="s">
        <v>4395</v>
      </c>
    </row>
    <row r="1471" spans="1:6">
      <c r="A1471" s="17" t="s">
        <v>4396</v>
      </c>
      <c r="B1471" s="6">
        <v>66.61</v>
      </c>
      <c r="C1471" s="17" t="s">
        <v>4389</v>
      </c>
      <c r="D1471" s="17" t="s">
        <v>1345</v>
      </c>
      <c r="E1471" s="17" t="s">
        <v>4231</v>
      </c>
      <c r="F1471" s="17" t="s">
        <v>4397</v>
      </c>
    </row>
    <row r="1472" spans="1:6">
      <c r="A1472" s="17" t="s">
        <v>4398</v>
      </c>
      <c r="B1472" s="6">
        <v>66.611000000000004</v>
      </c>
      <c r="C1472" s="17" t="s">
        <v>4389</v>
      </c>
      <c r="D1472" s="17" t="s">
        <v>1338</v>
      </c>
      <c r="E1472" s="17" t="s">
        <v>4231</v>
      </c>
      <c r="F1472" s="17" t="s">
        <v>4399</v>
      </c>
    </row>
    <row r="1473" spans="1:6">
      <c r="A1473" s="17" t="s">
        <v>4400</v>
      </c>
      <c r="B1473" s="6">
        <v>66.611999999999995</v>
      </c>
      <c r="C1473" s="17" t="s">
        <v>4392</v>
      </c>
      <c r="D1473" s="17" t="s">
        <v>1193</v>
      </c>
      <c r="E1473" s="17" t="s">
        <v>4231</v>
      </c>
      <c r="F1473" s="17" t="s">
        <v>4401</v>
      </c>
    </row>
    <row r="1474" spans="1:6">
      <c r="A1474" s="17" t="s">
        <v>4402</v>
      </c>
      <c r="B1474" s="6">
        <v>66.7</v>
      </c>
      <c r="C1474" s="17" t="s">
        <v>4293</v>
      </c>
      <c r="D1474" s="17" t="s">
        <v>1217</v>
      </c>
      <c r="E1474" s="17" t="s">
        <v>4231</v>
      </c>
      <c r="F1474" s="17" t="s">
        <v>4403</v>
      </c>
    </row>
    <row r="1475" spans="1:6">
      <c r="A1475" s="17" t="s">
        <v>4404</v>
      </c>
      <c r="B1475" s="6">
        <v>66.700999999999993</v>
      </c>
      <c r="C1475" s="17" t="s">
        <v>4293</v>
      </c>
      <c r="D1475" s="17" t="s">
        <v>1272</v>
      </c>
      <c r="E1475" s="17" t="s">
        <v>4231</v>
      </c>
      <c r="F1475" s="17" t="s">
        <v>4405</v>
      </c>
    </row>
    <row r="1476" spans="1:6">
      <c r="A1476" s="17" t="s">
        <v>4406</v>
      </c>
      <c r="B1476" s="6">
        <v>66.706999999999994</v>
      </c>
      <c r="C1476" s="17" t="s">
        <v>4407</v>
      </c>
      <c r="D1476" s="17" t="s">
        <v>1049</v>
      </c>
      <c r="E1476" s="17" t="s">
        <v>4231</v>
      </c>
      <c r="F1476" s="17" t="s">
        <v>4408</v>
      </c>
    </row>
    <row r="1477" spans="1:6">
      <c r="A1477" s="17" t="s">
        <v>4409</v>
      </c>
      <c r="B1477" s="6">
        <v>66.707999999999998</v>
      </c>
      <c r="C1477" s="17" t="s">
        <v>4407</v>
      </c>
      <c r="D1477" s="17" t="s">
        <v>1049</v>
      </c>
      <c r="E1477" s="17" t="s">
        <v>4231</v>
      </c>
      <c r="F1477" s="17" t="s">
        <v>4410</v>
      </c>
    </row>
    <row r="1478" spans="1:6">
      <c r="A1478" s="17" t="s">
        <v>4411</v>
      </c>
      <c r="B1478" s="6">
        <v>66.713999999999999</v>
      </c>
      <c r="C1478" s="17" t="s">
        <v>4407</v>
      </c>
      <c r="D1478" s="17" t="s">
        <v>1061</v>
      </c>
      <c r="E1478" s="17" t="s">
        <v>4231</v>
      </c>
      <c r="F1478" s="17" t="s">
        <v>4412</v>
      </c>
    </row>
    <row r="1479" spans="1:6">
      <c r="A1479" s="17" t="s">
        <v>4413</v>
      </c>
      <c r="B1479" s="6">
        <v>66.715999999999994</v>
      </c>
      <c r="C1479" s="17" t="s">
        <v>4407</v>
      </c>
      <c r="D1479" s="17" t="s">
        <v>1345</v>
      </c>
      <c r="E1479" s="17" t="s">
        <v>4231</v>
      </c>
      <c r="F1479" s="17" t="s">
        <v>4414</v>
      </c>
    </row>
    <row r="1480" spans="1:6">
      <c r="A1480" s="17" t="s">
        <v>4415</v>
      </c>
      <c r="B1480" s="6">
        <v>66.716999999999999</v>
      </c>
      <c r="C1480" s="17" t="s">
        <v>4407</v>
      </c>
      <c r="D1480" s="17" t="s">
        <v>1338</v>
      </c>
      <c r="E1480" s="17" t="s">
        <v>4231</v>
      </c>
      <c r="F1480" s="17" t="s">
        <v>4416</v>
      </c>
    </row>
    <row r="1481" spans="1:6">
      <c r="A1481" s="17" t="s">
        <v>4417</v>
      </c>
      <c r="B1481" s="6">
        <v>66.801000000000002</v>
      </c>
      <c r="C1481" s="17" t="s">
        <v>4418</v>
      </c>
      <c r="D1481" s="17" t="s">
        <v>1267</v>
      </c>
      <c r="E1481" s="17" t="s">
        <v>4231</v>
      </c>
      <c r="F1481" s="17" t="s">
        <v>4419</v>
      </c>
    </row>
    <row r="1482" spans="1:6">
      <c r="A1482" s="17" t="s">
        <v>4420</v>
      </c>
      <c r="B1482" s="6">
        <v>66.802000000000007</v>
      </c>
      <c r="C1482" s="17" t="s">
        <v>4418</v>
      </c>
      <c r="D1482" s="17" t="s">
        <v>1267</v>
      </c>
      <c r="E1482" s="17" t="s">
        <v>4231</v>
      </c>
      <c r="F1482" s="17" t="s">
        <v>4421</v>
      </c>
    </row>
    <row r="1483" spans="1:6">
      <c r="A1483" s="17" t="s">
        <v>4422</v>
      </c>
      <c r="B1483" s="6">
        <v>66.804000000000002</v>
      </c>
      <c r="C1483" s="17" t="s">
        <v>4418</v>
      </c>
      <c r="D1483" s="17" t="s">
        <v>1033</v>
      </c>
      <c r="E1483" s="17" t="s">
        <v>4231</v>
      </c>
      <c r="F1483" s="17" t="s">
        <v>4423</v>
      </c>
    </row>
    <row r="1484" spans="1:6">
      <c r="A1484" s="17" t="s">
        <v>4424</v>
      </c>
      <c r="B1484" s="6">
        <v>66.805000000000007</v>
      </c>
      <c r="C1484" s="17" t="s">
        <v>4418</v>
      </c>
      <c r="D1484" s="17" t="s">
        <v>1333</v>
      </c>
      <c r="E1484" s="17" t="s">
        <v>4231</v>
      </c>
      <c r="F1484" s="17" t="s">
        <v>4425</v>
      </c>
    </row>
    <row r="1485" spans="1:6">
      <c r="A1485" s="17" t="s">
        <v>4426</v>
      </c>
      <c r="B1485" s="6">
        <v>66.805999999999997</v>
      </c>
      <c r="C1485" s="17" t="s">
        <v>4418</v>
      </c>
      <c r="D1485" s="17" t="s">
        <v>1038</v>
      </c>
      <c r="E1485" s="17" t="s">
        <v>4231</v>
      </c>
      <c r="F1485" s="17" t="s">
        <v>4427</v>
      </c>
    </row>
    <row r="1486" spans="1:6">
      <c r="A1486" s="17" t="s">
        <v>4428</v>
      </c>
      <c r="B1486" s="6">
        <v>66.808000000000007</v>
      </c>
      <c r="C1486" s="17" t="s">
        <v>4418</v>
      </c>
      <c r="D1486" s="17" t="s">
        <v>1186</v>
      </c>
      <c r="E1486" s="17" t="s">
        <v>4231</v>
      </c>
      <c r="F1486" s="17" t="s">
        <v>4429</v>
      </c>
    </row>
    <row r="1487" spans="1:6">
      <c r="A1487" s="17" t="s">
        <v>4430</v>
      </c>
      <c r="B1487" s="6">
        <v>66.808999999999997</v>
      </c>
      <c r="C1487" s="17" t="s">
        <v>4418</v>
      </c>
      <c r="D1487" s="17" t="s">
        <v>1001</v>
      </c>
      <c r="E1487" s="17" t="s">
        <v>4231</v>
      </c>
      <c r="F1487" s="17" t="s">
        <v>4431</v>
      </c>
    </row>
    <row r="1488" spans="1:6">
      <c r="A1488" s="17" t="s">
        <v>4432</v>
      </c>
      <c r="B1488" s="6">
        <v>66.811999999999998</v>
      </c>
      <c r="C1488" s="17" t="s">
        <v>4418</v>
      </c>
      <c r="D1488" s="17" t="s">
        <v>1338</v>
      </c>
      <c r="E1488" s="17" t="s">
        <v>4231</v>
      </c>
      <c r="F1488" s="17" t="s">
        <v>4433</v>
      </c>
    </row>
    <row r="1489" spans="1:6">
      <c r="A1489" s="17" t="s">
        <v>4434</v>
      </c>
      <c r="B1489" s="6">
        <v>66.813000000000002</v>
      </c>
      <c r="C1489" s="17" t="s">
        <v>4418</v>
      </c>
      <c r="D1489" s="17" t="s">
        <v>1338</v>
      </c>
      <c r="E1489" s="17" t="s">
        <v>4231</v>
      </c>
      <c r="F1489" s="17" t="s">
        <v>4435</v>
      </c>
    </row>
    <row r="1490" spans="1:6">
      <c r="A1490" s="17" t="s">
        <v>4436</v>
      </c>
      <c r="B1490" s="6">
        <v>66.813999999999993</v>
      </c>
      <c r="C1490" s="17" t="s">
        <v>4418</v>
      </c>
      <c r="D1490" s="17" t="s">
        <v>1345</v>
      </c>
      <c r="E1490" s="17" t="s">
        <v>4231</v>
      </c>
      <c r="F1490" s="17" t="s">
        <v>4437</v>
      </c>
    </row>
    <row r="1491" spans="1:6">
      <c r="A1491" s="17" t="s">
        <v>4438</v>
      </c>
      <c r="B1491" s="6">
        <v>66.814999999999998</v>
      </c>
      <c r="C1491" s="17" t="s">
        <v>4418</v>
      </c>
      <c r="D1491" s="17" t="s">
        <v>1345</v>
      </c>
      <c r="E1491" s="17" t="s">
        <v>4231</v>
      </c>
      <c r="F1491" s="17" t="s">
        <v>4439</v>
      </c>
    </row>
    <row r="1492" spans="1:6">
      <c r="A1492" s="17" t="s">
        <v>4440</v>
      </c>
      <c r="B1492" s="6">
        <v>66.816000000000003</v>
      </c>
      <c r="C1492" s="17" t="s">
        <v>4418</v>
      </c>
      <c r="D1492" s="17" t="s">
        <v>1338</v>
      </c>
      <c r="E1492" s="17" t="s">
        <v>4231</v>
      </c>
      <c r="F1492" s="17" t="s">
        <v>4441</v>
      </c>
    </row>
    <row r="1493" spans="1:6">
      <c r="A1493" s="17" t="s">
        <v>4442</v>
      </c>
      <c r="B1493" s="6">
        <v>66.816999999999993</v>
      </c>
      <c r="C1493" s="17" t="s">
        <v>4418</v>
      </c>
      <c r="D1493" s="17" t="s">
        <v>1338</v>
      </c>
      <c r="E1493" s="17" t="s">
        <v>4231</v>
      </c>
      <c r="F1493" s="17" t="s">
        <v>4443</v>
      </c>
    </row>
    <row r="1494" spans="1:6">
      <c r="A1494" s="17" t="s">
        <v>4444</v>
      </c>
      <c r="B1494" s="6">
        <v>66.817999999999998</v>
      </c>
      <c r="C1494" s="17" t="s">
        <v>4418</v>
      </c>
      <c r="D1494" s="17" t="s">
        <v>1338</v>
      </c>
      <c r="E1494" s="17" t="s">
        <v>4231</v>
      </c>
      <c r="F1494" s="17" t="s">
        <v>4445</v>
      </c>
    </row>
    <row r="1495" spans="1:6">
      <c r="A1495" s="17" t="s">
        <v>4446</v>
      </c>
      <c r="B1495" s="6">
        <v>66.819000000000003</v>
      </c>
      <c r="C1495" s="17" t="s">
        <v>4418</v>
      </c>
      <c r="D1495" s="17" t="s">
        <v>4360</v>
      </c>
      <c r="E1495" s="17" t="s">
        <v>4231</v>
      </c>
      <c r="F1495" s="17" t="s">
        <v>4447</v>
      </c>
    </row>
    <row r="1496" spans="1:6">
      <c r="A1496" s="17" t="s">
        <v>4448</v>
      </c>
      <c r="B1496" s="6">
        <v>66.926000000000002</v>
      </c>
      <c r="C1496" s="17" t="s">
        <v>4351</v>
      </c>
      <c r="D1496" s="17" t="s">
        <v>1046</v>
      </c>
      <c r="E1496" s="17" t="s">
        <v>4231</v>
      </c>
      <c r="F1496" s="17" t="s">
        <v>4449</v>
      </c>
    </row>
    <row r="1497" spans="1:6">
      <c r="A1497" s="17" t="s">
        <v>4450</v>
      </c>
      <c r="B1497" s="6">
        <v>66.930999999999997</v>
      </c>
      <c r="C1497" s="17" t="s">
        <v>4351</v>
      </c>
      <c r="D1497" s="17" t="s">
        <v>1338</v>
      </c>
      <c r="E1497" s="17" t="s">
        <v>4231</v>
      </c>
      <c r="F1497" s="17" t="s">
        <v>4451</v>
      </c>
    </row>
    <row r="1498" spans="1:6">
      <c r="A1498" s="17" t="s">
        <v>4452</v>
      </c>
      <c r="B1498" s="6">
        <v>66.95</v>
      </c>
      <c r="C1498" s="17" t="s">
        <v>4389</v>
      </c>
      <c r="D1498" s="17" t="s">
        <v>923</v>
      </c>
      <c r="E1498" s="17" t="s">
        <v>4231</v>
      </c>
      <c r="F1498" s="17" t="s">
        <v>4453</v>
      </c>
    </row>
    <row r="1499" spans="1:6">
      <c r="A1499" s="17" t="s">
        <v>4454</v>
      </c>
      <c r="B1499" s="6">
        <v>66.950999999999993</v>
      </c>
      <c r="C1499" s="17" t="s">
        <v>4389</v>
      </c>
      <c r="D1499" s="17" t="s">
        <v>923</v>
      </c>
      <c r="E1499" s="17" t="s">
        <v>4231</v>
      </c>
      <c r="F1499" s="17" t="s">
        <v>4455</v>
      </c>
    </row>
    <row r="1500" spans="1:6">
      <c r="A1500" s="17" t="s">
        <v>4456</v>
      </c>
      <c r="B1500" s="6">
        <v>66.951999999999998</v>
      </c>
      <c r="C1500" s="17" t="s">
        <v>4389</v>
      </c>
      <c r="D1500" s="17" t="s">
        <v>929</v>
      </c>
      <c r="E1500" s="17" t="s">
        <v>4231</v>
      </c>
      <c r="F1500" s="17" t="s">
        <v>4457</v>
      </c>
    </row>
    <row r="1501" spans="1:6">
      <c r="A1501" s="17" t="s">
        <v>4458</v>
      </c>
      <c r="B1501" s="6">
        <v>66.953999999999994</v>
      </c>
      <c r="C1501" s="17" t="s">
        <v>4281</v>
      </c>
      <c r="D1501" s="17" t="s">
        <v>4459</v>
      </c>
      <c r="E1501" s="17" t="s">
        <v>4231</v>
      </c>
      <c r="F1501" s="17" t="s">
        <v>4460</v>
      </c>
    </row>
    <row r="1502" spans="1:6">
      <c r="A1502" s="17" t="s">
        <v>4461</v>
      </c>
      <c r="B1502" s="6">
        <v>68.001000000000005</v>
      </c>
      <c r="C1502" s="17" t="s">
        <v>4462</v>
      </c>
      <c r="D1502" s="17" t="s">
        <v>1176</v>
      </c>
      <c r="E1502" s="17" t="s">
        <v>4463</v>
      </c>
      <c r="F1502" s="17" t="s">
        <v>4464</v>
      </c>
    </row>
    <row r="1503" spans="1:6">
      <c r="A1503" s="17" t="s">
        <v>4465</v>
      </c>
      <c r="B1503" s="6">
        <v>70.001999999999995</v>
      </c>
      <c r="C1503" s="17" t="s">
        <v>4466</v>
      </c>
      <c r="D1503" s="17" t="s">
        <v>1176</v>
      </c>
      <c r="E1503" s="17" t="s">
        <v>4467</v>
      </c>
      <c r="F1503" s="17" t="s">
        <v>4468</v>
      </c>
    </row>
    <row r="1504" spans="1:6">
      <c r="A1504" s="17" t="s">
        <v>4469</v>
      </c>
      <c r="B1504" s="6">
        <v>70.003</v>
      </c>
      <c r="C1504" s="17" t="s">
        <v>4466</v>
      </c>
      <c r="D1504" s="17" t="s">
        <v>1176</v>
      </c>
      <c r="E1504" s="17" t="s">
        <v>4467</v>
      </c>
      <c r="F1504" s="17" t="s">
        <v>4470</v>
      </c>
    </row>
    <row r="1505" spans="1:6">
      <c r="A1505" s="17" t="s">
        <v>4471</v>
      </c>
      <c r="B1505" s="6">
        <v>77.006</v>
      </c>
      <c r="C1505" s="17" t="s">
        <v>4472</v>
      </c>
      <c r="D1505" s="17" t="s">
        <v>1004</v>
      </c>
      <c r="E1505" s="17" t="s">
        <v>4473</v>
      </c>
      <c r="F1505" s="17" t="s">
        <v>4474</v>
      </c>
    </row>
    <row r="1506" spans="1:6">
      <c r="A1506" s="17" t="s">
        <v>4475</v>
      </c>
      <c r="B1506" s="6">
        <v>77.007000000000005</v>
      </c>
      <c r="C1506" s="17" t="s">
        <v>4472</v>
      </c>
      <c r="D1506" s="17" t="s">
        <v>1007</v>
      </c>
      <c r="E1506" s="17" t="s">
        <v>4473</v>
      </c>
      <c r="F1506" s="17" t="s">
        <v>4476</v>
      </c>
    </row>
    <row r="1507" spans="1:6">
      <c r="A1507" s="17" t="s">
        <v>4477</v>
      </c>
      <c r="B1507" s="6">
        <v>77.007999999999996</v>
      </c>
      <c r="C1507" s="17" t="s">
        <v>4472</v>
      </c>
      <c r="D1507" s="17" t="s">
        <v>1193</v>
      </c>
      <c r="E1507" s="17" t="s">
        <v>4473</v>
      </c>
      <c r="F1507" s="17" t="s">
        <v>4478</v>
      </c>
    </row>
    <row r="1508" spans="1:6">
      <c r="A1508" s="17" t="s">
        <v>4479</v>
      </c>
      <c r="B1508" s="6">
        <v>77.009</v>
      </c>
      <c r="C1508" s="17" t="s">
        <v>4472</v>
      </c>
      <c r="D1508" s="17" t="s">
        <v>3609</v>
      </c>
      <c r="E1508" s="17" t="s">
        <v>4473</v>
      </c>
      <c r="F1508" s="17" t="s">
        <v>4480</v>
      </c>
    </row>
    <row r="1509" spans="1:6">
      <c r="A1509" s="17" t="s">
        <v>4481</v>
      </c>
      <c r="B1509" s="6">
        <v>78.004000000000005</v>
      </c>
      <c r="C1509" s="17" t="s">
        <v>4482</v>
      </c>
      <c r="D1509" s="17" t="s">
        <v>1217</v>
      </c>
      <c r="E1509" s="17" t="s">
        <v>4483</v>
      </c>
      <c r="F1509" s="17" t="s">
        <v>4484</v>
      </c>
    </row>
    <row r="1510" spans="1:6">
      <c r="A1510" s="17" t="s">
        <v>4485</v>
      </c>
      <c r="B1510" s="6">
        <v>81.003</v>
      </c>
      <c r="C1510" s="17" t="s">
        <v>4486</v>
      </c>
      <c r="D1510" s="17" t="s">
        <v>1179</v>
      </c>
      <c r="E1510" s="17" t="s">
        <v>4487</v>
      </c>
      <c r="F1510" s="17" t="s">
        <v>4488</v>
      </c>
    </row>
    <row r="1511" spans="1:6">
      <c r="A1511" s="17" t="s">
        <v>4489</v>
      </c>
      <c r="B1511" s="6">
        <v>81.022000000000006</v>
      </c>
      <c r="C1511" s="17" t="s">
        <v>4486</v>
      </c>
      <c r="D1511" s="17" t="s">
        <v>1179</v>
      </c>
      <c r="E1511" s="17" t="s">
        <v>4487</v>
      </c>
      <c r="F1511" s="17" t="s">
        <v>4490</v>
      </c>
    </row>
    <row r="1512" spans="1:6">
      <c r="A1512" s="17" t="s">
        <v>4491</v>
      </c>
      <c r="B1512" s="6">
        <v>81.036000000000001</v>
      </c>
      <c r="C1512" s="17" t="s">
        <v>4486</v>
      </c>
      <c r="D1512" s="17" t="s">
        <v>1179</v>
      </c>
      <c r="E1512" s="17" t="s">
        <v>4487</v>
      </c>
      <c r="F1512" s="17" t="s">
        <v>4492</v>
      </c>
    </row>
    <row r="1513" spans="1:6">
      <c r="A1513" s="17" t="s">
        <v>4493</v>
      </c>
      <c r="B1513" s="6">
        <v>81.040999999999997</v>
      </c>
      <c r="C1513" s="17" t="s">
        <v>4486</v>
      </c>
      <c r="D1513" s="17" t="s">
        <v>1179</v>
      </c>
      <c r="E1513" s="17" t="s">
        <v>4487</v>
      </c>
      <c r="F1513" s="17" t="s">
        <v>4494</v>
      </c>
    </row>
    <row r="1514" spans="1:6">
      <c r="A1514" s="17" t="s">
        <v>4495</v>
      </c>
      <c r="B1514" s="6">
        <v>81.042000000000002</v>
      </c>
      <c r="C1514" s="17" t="s">
        <v>4486</v>
      </c>
      <c r="D1514" s="17" t="s">
        <v>1179</v>
      </c>
      <c r="E1514" s="17" t="s">
        <v>4487</v>
      </c>
      <c r="F1514" s="17" t="s">
        <v>4496</v>
      </c>
    </row>
    <row r="1515" spans="1:6">
      <c r="A1515" s="17" t="s">
        <v>4497</v>
      </c>
      <c r="B1515" s="6">
        <v>81.049000000000007</v>
      </c>
      <c r="C1515" s="17" t="s">
        <v>4486</v>
      </c>
      <c r="D1515" s="17" t="s">
        <v>1179</v>
      </c>
      <c r="E1515" s="17" t="s">
        <v>4487</v>
      </c>
      <c r="F1515" s="17" t="s">
        <v>4498</v>
      </c>
    </row>
    <row r="1516" spans="1:6">
      <c r="A1516" s="17" t="s">
        <v>4499</v>
      </c>
      <c r="B1516" s="6">
        <v>81.057000000000002</v>
      </c>
      <c r="C1516" s="17" t="s">
        <v>4486</v>
      </c>
      <c r="D1516" s="17" t="s">
        <v>1374</v>
      </c>
      <c r="E1516" s="17" t="s">
        <v>4487</v>
      </c>
      <c r="F1516" s="17" t="s">
        <v>4500</v>
      </c>
    </row>
    <row r="1517" spans="1:6">
      <c r="A1517" s="17" t="s">
        <v>4501</v>
      </c>
      <c r="B1517" s="6">
        <v>81.063999999999993</v>
      </c>
      <c r="C1517" s="17" t="s">
        <v>4486</v>
      </c>
      <c r="D1517" s="17" t="s">
        <v>1374</v>
      </c>
      <c r="E1517" s="17" t="s">
        <v>4487</v>
      </c>
      <c r="F1517" s="17" t="s">
        <v>4502</v>
      </c>
    </row>
    <row r="1518" spans="1:6">
      <c r="A1518" s="17" t="s">
        <v>4503</v>
      </c>
      <c r="B1518" s="6">
        <v>81.078999999999994</v>
      </c>
      <c r="C1518" s="17" t="s">
        <v>4486</v>
      </c>
      <c r="D1518" s="17" t="s">
        <v>1267</v>
      </c>
      <c r="E1518" s="17" t="s">
        <v>4487</v>
      </c>
      <c r="F1518" s="17" t="s">
        <v>4504</v>
      </c>
    </row>
    <row r="1519" spans="1:6">
      <c r="A1519" s="17" t="s">
        <v>4505</v>
      </c>
      <c r="B1519" s="6">
        <v>81.085999999999999</v>
      </c>
      <c r="C1519" s="17" t="s">
        <v>4486</v>
      </c>
      <c r="D1519" s="17" t="s">
        <v>1272</v>
      </c>
      <c r="E1519" s="17" t="s">
        <v>4487</v>
      </c>
      <c r="F1519" s="17" t="s">
        <v>4506</v>
      </c>
    </row>
    <row r="1520" spans="1:6">
      <c r="A1520" s="17" t="s">
        <v>4507</v>
      </c>
      <c r="B1520" s="6">
        <v>81.087000000000003</v>
      </c>
      <c r="C1520" s="17" t="s">
        <v>4486</v>
      </c>
      <c r="D1520" s="17" t="s">
        <v>1272</v>
      </c>
      <c r="E1520" s="17" t="s">
        <v>4487</v>
      </c>
      <c r="F1520" s="17" t="s">
        <v>4508</v>
      </c>
    </row>
    <row r="1521" spans="1:6">
      <c r="A1521" s="17" t="s">
        <v>4509</v>
      </c>
      <c r="B1521" s="6">
        <v>81.088999999999999</v>
      </c>
      <c r="C1521" s="17" t="s">
        <v>4486</v>
      </c>
      <c r="D1521" s="17" t="s">
        <v>1272</v>
      </c>
      <c r="E1521" s="17" t="s">
        <v>4487</v>
      </c>
      <c r="F1521" s="17" t="s">
        <v>4510</v>
      </c>
    </row>
    <row r="1522" spans="1:6">
      <c r="A1522" s="17" t="s">
        <v>4511</v>
      </c>
      <c r="B1522" s="6">
        <v>81.103999999999999</v>
      </c>
      <c r="C1522" s="17" t="s">
        <v>4486</v>
      </c>
      <c r="D1522" s="17" t="s">
        <v>923</v>
      </c>
      <c r="E1522" s="17" t="s">
        <v>4487</v>
      </c>
      <c r="F1522" s="17" t="s">
        <v>4512</v>
      </c>
    </row>
    <row r="1523" spans="1:6">
      <c r="A1523" s="17" t="s">
        <v>4513</v>
      </c>
      <c r="B1523" s="6">
        <v>81.105000000000004</v>
      </c>
      <c r="C1523" s="17" t="s">
        <v>4486</v>
      </c>
      <c r="D1523" s="17" t="s">
        <v>1046</v>
      </c>
      <c r="E1523" s="17" t="s">
        <v>4487</v>
      </c>
      <c r="F1523" s="17" t="s">
        <v>4514</v>
      </c>
    </row>
    <row r="1524" spans="1:6">
      <c r="A1524" s="17" t="s">
        <v>4515</v>
      </c>
      <c r="B1524" s="6">
        <v>81.105999999999995</v>
      </c>
      <c r="C1524" s="17" t="s">
        <v>4486</v>
      </c>
      <c r="D1524" s="17" t="s">
        <v>1046</v>
      </c>
      <c r="E1524" s="17" t="s">
        <v>4487</v>
      </c>
      <c r="F1524" s="17" t="s">
        <v>4516</v>
      </c>
    </row>
    <row r="1525" spans="1:6">
      <c r="A1525" s="17" t="s">
        <v>4517</v>
      </c>
      <c r="B1525" s="6">
        <v>81.108000000000004</v>
      </c>
      <c r="C1525" s="17" t="s">
        <v>4486</v>
      </c>
      <c r="D1525" s="17" t="s">
        <v>1049</v>
      </c>
      <c r="E1525" s="17" t="s">
        <v>4487</v>
      </c>
      <c r="F1525" s="17" t="s">
        <v>4518</v>
      </c>
    </row>
    <row r="1526" spans="1:6">
      <c r="A1526" s="17" t="s">
        <v>4519</v>
      </c>
      <c r="B1526" s="6">
        <v>81.111999999999995</v>
      </c>
      <c r="C1526" s="17" t="s">
        <v>4486</v>
      </c>
      <c r="D1526" s="17" t="s">
        <v>1052</v>
      </c>
      <c r="E1526" s="17" t="s">
        <v>4487</v>
      </c>
      <c r="F1526" s="17" t="s">
        <v>4520</v>
      </c>
    </row>
    <row r="1527" spans="1:6">
      <c r="A1527" s="17" t="s">
        <v>4521</v>
      </c>
      <c r="B1527" s="6">
        <v>81.113</v>
      </c>
      <c r="C1527" s="17" t="s">
        <v>4486</v>
      </c>
      <c r="D1527" s="17" t="s">
        <v>1725</v>
      </c>
      <c r="E1527" s="17" t="s">
        <v>4487</v>
      </c>
      <c r="F1527" s="17" t="s">
        <v>4522</v>
      </c>
    </row>
    <row r="1528" spans="1:6">
      <c r="A1528" s="17" t="s">
        <v>4523</v>
      </c>
      <c r="B1528" s="6">
        <v>81.117000000000004</v>
      </c>
      <c r="C1528" s="17" t="s">
        <v>4486</v>
      </c>
      <c r="D1528" s="17" t="s">
        <v>1061</v>
      </c>
      <c r="E1528" s="17" t="s">
        <v>4487</v>
      </c>
      <c r="F1528" s="17" t="s">
        <v>4524</v>
      </c>
    </row>
    <row r="1529" spans="1:6">
      <c r="A1529" s="17" t="s">
        <v>4525</v>
      </c>
      <c r="B1529" s="6">
        <v>81.119</v>
      </c>
      <c r="C1529" s="17" t="s">
        <v>4486</v>
      </c>
      <c r="D1529" s="17" t="s">
        <v>1064</v>
      </c>
      <c r="E1529" s="17" t="s">
        <v>4487</v>
      </c>
      <c r="F1529" s="17" t="s">
        <v>4526</v>
      </c>
    </row>
    <row r="1530" spans="1:6">
      <c r="A1530" s="17" t="s">
        <v>4527</v>
      </c>
      <c r="B1530" s="6">
        <v>81.120999999999995</v>
      </c>
      <c r="C1530" s="17" t="s">
        <v>4486</v>
      </c>
      <c r="D1530" s="17" t="s">
        <v>1067</v>
      </c>
      <c r="E1530" s="17" t="s">
        <v>4487</v>
      </c>
      <c r="F1530" s="17" t="s">
        <v>4528</v>
      </c>
    </row>
    <row r="1531" spans="1:6">
      <c r="A1531" s="17" t="s">
        <v>4529</v>
      </c>
      <c r="B1531" s="6">
        <v>81.122</v>
      </c>
      <c r="C1531" s="17" t="s">
        <v>4486</v>
      </c>
      <c r="D1531" s="17" t="s">
        <v>929</v>
      </c>
      <c r="E1531" s="17" t="s">
        <v>4487</v>
      </c>
      <c r="F1531" s="17" t="s">
        <v>4530</v>
      </c>
    </row>
    <row r="1532" spans="1:6">
      <c r="A1532" s="17" t="s">
        <v>4531</v>
      </c>
      <c r="B1532" s="6">
        <v>81.123000000000005</v>
      </c>
      <c r="C1532" s="17" t="s">
        <v>4486</v>
      </c>
      <c r="D1532" s="17" t="s">
        <v>929</v>
      </c>
      <c r="E1532" s="17" t="s">
        <v>4487</v>
      </c>
      <c r="F1532" s="17" t="s">
        <v>4532</v>
      </c>
    </row>
    <row r="1533" spans="1:6">
      <c r="A1533" s="17" t="s">
        <v>4533</v>
      </c>
      <c r="B1533" s="6">
        <v>81.123999999999995</v>
      </c>
      <c r="C1533" s="17" t="s">
        <v>4486</v>
      </c>
      <c r="D1533" s="17" t="s">
        <v>1193</v>
      </c>
      <c r="E1533" s="17" t="s">
        <v>4487</v>
      </c>
      <c r="F1533" s="17" t="s">
        <v>4534</v>
      </c>
    </row>
    <row r="1534" spans="1:6">
      <c r="A1534" s="17" t="s">
        <v>4535</v>
      </c>
      <c r="B1534" s="6">
        <v>81.126000000000005</v>
      </c>
      <c r="C1534" s="17" t="s">
        <v>4486</v>
      </c>
      <c r="D1534" s="17" t="s">
        <v>1004</v>
      </c>
      <c r="E1534" s="17" t="s">
        <v>4487</v>
      </c>
      <c r="F1534" s="17" t="s">
        <v>4536</v>
      </c>
    </row>
    <row r="1535" spans="1:6">
      <c r="A1535" s="17" t="s">
        <v>4537</v>
      </c>
      <c r="B1535" s="6">
        <v>81.126999999999995</v>
      </c>
      <c r="C1535" s="17" t="s">
        <v>4486</v>
      </c>
      <c r="D1535" s="17" t="s">
        <v>3144</v>
      </c>
      <c r="E1535" s="17" t="s">
        <v>4487</v>
      </c>
      <c r="F1535" s="17" t="s">
        <v>4538</v>
      </c>
    </row>
    <row r="1536" spans="1:6">
      <c r="A1536" s="17" t="s">
        <v>4539</v>
      </c>
      <c r="B1536" s="6">
        <v>81.128</v>
      </c>
      <c r="C1536" s="17" t="s">
        <v>4486</v>
      </c>
      <c r="D1536" s="17" t="s">
        <v>1744</v>
      </c>
      <c r="E1536" s="17" t="s">
        <v>4487</v>
      </c>
      <c r="F1536" s="17" t="s">
        <v>4540</v>
      </c>
    </row>
    <row r="1537" spans="1:6">
      <c r="A1537" s="17" t="s">
        <v>4541</v>
      </c>
      <c r="B1537" s="6">
        <v>81.129000000000005</v>
      </c>
      <c r="C1537" s="17" t="s">
        <v>4486</v>
      </c>
      <c r="D1537" s="17" t="s">
        <v>3144</v>
      </c>
      <c r="E1537" s="17" t="s">
        <v>4487</v>
      </c>
      <c r="F1537" s="17" t="s">
        <v>4542</v>
      </c>
    </row>
    <row r="1538" spans="1:6">
      <c r="A1538" s="17" t="s">
        <v>4543</v>
      </c>
      <c r="B1538" s="6">
        <v>81.135000000000005</v>
      </c>
      <c r="C1538" s="17" t="s">
        <v>4486</v>
      </c>
      <c r="D1538" s="17" t="s">
        <v>2176</v>
      </c>
      <c r="E1538" s="17" t="s">
        <v>4487</v>
      </c>
      <c r="F1538" s="17" t="s">
        <v>4544</v>
      </c>
    </row>
    <row r="1539" spans="1:6">
      <c r="A1539" s="17" t="s">
        <v>4545</v>
      </c>
      <c r="B1539" s="6">
        <v>81.135999999999996</v>
      </c>
      <c r="C1539" s="17" t="s">
        <v>4486</v>
      </c>
      <c r="D1539" s="17" t="s">
        <v>4546</v>
      </c>
      <c r="E1539" s="17" t="s">
        <v>4487</v>
      </c>
      <c r="F1539" s="17" t="s">
        <v>4547</v>
      </c>
    </row>
    <row r="1540" spans="1:6">
      <c r="A1540" s="17" t="s">
        <v>4548</v>
      </c>
      <c r="B1540" s="6">
        <v>81.137</v>
      </c>
      <c r="C1540" s="17" t="s">
        <v>4486</v>
      </c>
      <c r="D1540" s="17" t="s">
        <v>4549</v>
      </c>
      <c r="E1540" s="17" t="s">
        <v>4487</v>
      </c>
      <c r="F1540" s="17" t="s">
        <v>4550</v>
      </c>
    </row>
    <row r="1541" spans="1:6">
      <c r="A1541" s="17" t="s">
        <v>4551</v>
      </c>
      <c r="B1541" s="6">
        <v>81.138000000000005</v>
      </c>
      <c r="C1541" s="17" t="s">
        <v>4486</v>
      </c>
      <c r="D1541" s="17" t="s">
        <v>4552</v>
      </c>
      <c r="E1541" s="17" t="s">
        <v>4487</v>
      </c>
      <c r="F1541" s="17" t="s">
        <v>4553</v>
      </c>
    </row>
    <row r="1542" spans="1:6">
      <c r="A1542" s="17" t="s">
        <v>4554</v>
      </c>
      <c r="B1542" s="6">
        <v>81.138999999999996</v>
      </c>
      <c r="C1542" s="17" t="s">
        <v>4486</v>
      </c>
      <c r="D1542" s="17" t="s">
        <v>4555</v>
      </c>
      <c r="E1542" s="17" t="s">
        <v>4487</v>
      </c>
      <c r="F1542" s="17" t="s">
        <v>4556</v>
      </c>
    </row>
    <row r="1543" spans="1:6">
      <c r="A1543" s="17" t="s">
        <v>4557</v>
      </c>
      <c r="B1543" s="6">
        <v>81.14</v>
      </c>
      <c r="C1543" s="17" t="s">
        <v>4486</v>
      </c>
      <c r="D1543" s="17" t="s">
        <v>4558</v>
      </c>
      <c r="E1543" s="17" t="s">
        <v>4487</v>
      </c>
      <c r="F1543" s="17" t="s">
        <v>4559</v>
      </c>
    </row>
    <row r="1544" spans="1:6">
      <c r="A1544" s="17" t="s">
        <v>4560</v>
      </c>
      <c r="B1544" s="6">
        <v>81.213999999999999</v>
      </c>
      <c r="C1544" s="17" t="s">
        <v>4486</v>
      </c>
      <c r="D1544" s="17" t="s">
        <v>1482</v>
      </c>
      <c r="E1544" s="17" t="s">
        <v>4487</v>
      </c>
      <c r="F1544" s="17" t="s">
        <v>4561</v>
      </c>
    </row>
    <row r="1545" spans="1:6">
      <c r="A1545" s="17" t="s">
        <v>4562</v>
      </c>
      <c r="B1545" s="6">
        <v>81.25</v>
      </c>
      <c r="C1545" s="17" t="s">
        <v>4486</v>
      </c>
      <c r="D1545" s="17" t="s">
        <v>4563</v>
      </c>
      <c r="E1545" s="17" t="s">
        <v>4487</v>
      </c>
      <c r="F1545" s="17" t="s">
        <v>4564</v>
      </c>
    </row>
    <row r="1546" spans="1:6">
      <c r="A1546" s="17" t="s">
        <v>4565</v>
      </c>
      <c r="B1546" s="6">
        <v>84.001999999999995</v>
      </c>
      <c r="C1546" s="17" t="s">
        <v>4566</v>
      </c>
      <c r="D1546" s="17" t="s">
        <v>1374</v>
      </c>
      <c r="E1546" s="17" t="s">
        <v>4567</v>
      </c>
      <c r="F1546" s="17" t="s">
        <v>4568</v>
      </c>
    </row>
    <row r="1547" spans="1:6">
      <c r="A1547" s="17" t="s">
        <v>4569</v>
      </c>
      <c r="B1547" s="6">
        <v>84.004000000000005</v>
      </c>
      <c r="C1547" s="17" t="s">
        <v>4570</v>
      </c>
      <c r="D1547" s="17" t="s">
        <v>1374</v>
      </c>
      <c r="E1547" s="17" t="s">
        <v>4567</v>
      </c>
      <c r="F1547" s="17" t="s">
        <v>4571</v>
      </c>
    </row>
    <row r="1548" spans="1:6">
      <c r="A1548" s="17" t="s">
        <v>4572</v>
      </c>
      <c r="B1548" s="6">
        <v>84.007000000000005</v>
      </c>
      <c r="C1548" s="17" t="s">
        <v>4573</v>
      </c>
      <c r="D1548" s="17" t="s">
        <v>1374</v>
      </c>
      <c r="E1548" s="17" t="s">
        <v>4567</v>
      </c>
      <c r="F1548" s="17" t="s">
        <v>4574</v>
      </c>
    </row>
    <row r="1549" spans="1:6">
      <c r="A1549" s="17" t="s">
        <v>4575</v>
      </c>
      <c r="B1549" s="6">
        <v>84.01</v>
      </c>
      <c r="C1549" s="17" t="s">
        <v>4570</v>
      </c>
      <c r="D1549" s="17" t="s">
        <v>1374</v>
      </c>
      <c r="E1549" s="17" t="s">
        <v>4567</v>
      </c>
      <c r="F1549" s="17" t="s">
        <v>4576</v>
      </c>
    </row>
    <row r="1550" spans="1:6">
      <c r="A1550" s="17" t="s">
        <v>4577</v>
      </c>
      <c r="B1550" s="6">
        <v>84.010999999999996</v>
      </c>
      <c r="C1550" s="17" t="s">
        <v>4570</v>
      </c>
      <c r="D1550" s="17" t="s">
        <v>1374</v>
      </c>
      <c r="E1550" s="17" t="s">
        <v>4567</v>
      </c>
      <c r="F1550" s="17" t="s">
        <v>4578</v>
      </c>
    </row>
    <row r="1551" spans="1:6">
      <c r="A1551" s="17" t="s">
        <v>4579</v>
      </c>
      <c r="B1551" s="6">
        <v>84.013000000000005</v>
      </c>
      <c r="C1551" s="17" t="s">
        <v>4570</v>
      </c>
      <c r="D1551" s="17" t="s">
        <v>1374</v>
      </c>
      <c r="E1551" s="17" t="s">
        <v>4567</v>
      </c>
      <c r="F1551" s="17" t="s">
        <v>4580</v>
      </c>
    </row>
    <row r="1552" spans="1:6">
      <c r="A1552" s="17" t="s">
        <v>4581</v>
      </c>
      <c r="B1552" s="6">
        <v>84.015000000000001</v>
      </c>
      <c r="C1552" s="17" t="s">
        <v>4582</v>
      </c>
      <c r="D1552" s="17" t="s">
        <v>1374</v>
      </c>
      <c r="E1552" s="17" t="s">
        <v>4567</v>
      </c>
      <c r="F1552" s="17" t="s">
        <v>4583</v>
      </c>
    </row>
    <row r="1553" spans="1:6">
      <c r="A1553" s="17" t="s">
        <v>4584</v>
      </c>
      <c r="B1553" s="6">
        <v>84.016000000000005</v>
      </c>
      <c r="C1553" s="17" t="s">
        <v>4582</v>
      </c>
      <c r="D1553" s="17" t="s">
        <v>1374</v>
      </c>
      <c r="E1553" s="17" t="s">
        <v>4567</v>
      </c>
      <c r="F1553" s="17" t="s">
        <v>4585</v>
      </c>
    </row>
    <row r="1554" spans="1:6">
      <c r="A1554" s="17" t="s">
        <v>4586</v>
      </c>
      <c r="B1554" s="6">
        <v>84.018000000000001</v>
      </c>
      <c r="C1554" s="17" t="s">
        <v>4582</v>
      </c>
      <c r="D1554" s="17" t="s">
        <v>1374</v>
      </c>
      <c r="E1554" s="17" t="s">
        <v>4567</v>
      </c>
      <c r="F1554" s="17" t="s">
        <v>4587</v>
      </c>
    </row>
    <row r="1555" spans="1:6">
      <c r="A1555" s="17" t="s">
        <v>4588</v>
      </c>
      <c r="B1555" s="6">
        <v>84.021000000000001</v>
      </c>
      <c r="C1555" s="17" t="s">
        <v>4582</v>
      </c>
      <c r="D1555" s="17" t="s">
        <v>1374</v>
      </c>
      <c r="E1555" s="17" t="s">
        <v>4567</v>
      </c>
      <c r="F1555" s="17" t="s">
        <v>4589</v>
      </c>
    </row>
    <row r="1556" spans="1:6">
      <c r="A1556" s="17" t="s">
        <v>4590</v>
      </c>
      <c r="B1556" s="6">
        <v>84.022000000000006</v>
      </c>
      <c r="C1556" s="17" t="s">
        <v>4582</v>
      </c>
      <c r="D1556" s="17" t="s">
        <v>1374</v>
      </c>
      <c r="E1556" s="17" t="s">
        <v>4567</v>
      </c>
      <c r="F1556" s="17" t="s">
        <v>4591</v>
      </c>
    </row>
    <row r="1557" spans="1:6">
      <c r="A1557" s="17" t="s">
        <v>4592</v>
      </c>
      <c r="B1557" s="6">
        <v>84.027000000000001</v>
      </c>
      <c r="C1557" s="17" t="s">
        <v>4593</v>
      </c>
      <c r="D1557" s="17" t="s">
        <v>1374</v>
      </c>
      <c r="E1557" s="17" t="s">
        <v>4567</v>
      </c>
      <c r="F1557" s="17" t="s">
        <v>4594</v>
      </c>
    </row>
    <row r="1558" spans="1:6">
      <c r="A1558" s="17" t="s">
        <v>4595</v>
      </c>
      <c r="B1558" s="6">
        <v>84.031000000000006</v>
      </c>
      <c r="C1558" s="17" t="s">
        <v>4582</v>
      </c>
      <c r="D1558" s="17" t="s">
        <v>1374</v>
      </c>
      <c r="E1558" s="17" t="s">
        <v>4567</v>
      </c>
      <c r="F1558" s="17" t="s">
        <v>4596</v>
      </c>
    </row>
    <row r="1559" spans="1:6">
      <c r="A1559" s="17" t="s">
        <v>4597</v>
      </c>
      <c r="B1559" s="6">
        <v>84.033000000000001</v>
      </c>
      <c r="C1559" s="17" t="s">
        <v>4573</v>
      </c>
      <c r="D1559" s="17" t="s">
        <v>1374</v>
      </c>
      <c r="E1559" s="17" t="s">
        <v>4567</v>
      </c>
      <c r="F1559" s="17" t="s">
        <v>4598</v>
      </c>
    </row>
    <row r="1560" spans="1:6">
      <c r="A1560" s="17" t="s">
        <v>4599</v>
      </c>
      <c r="B1560" s="6">
        <v>84.04</v>
      </c>
      <c r="C1560" s="17" t="s">
        <v>4570</v>
      </c>
      <c r="D1560" s="17" t="s">
        <v>1374</v>
      </c>
      <c r="E1560" s="17" t="s">
        <v>4567</v>
      </c>
      <c r="F1560" s="17" t="s">
        <v>4600</v>
      </c>
    </row>
    <row r="1561" spans="1:6">
      <c r="A1561" s="17" t="s">
        <v>4601</v>
      </c>
      <c r="B1561" s="6">
        <v>84.040999999999997</v>
      </c>
      <c r="C1561" s="17" t="s">
        <v>4570</v>
      </c>
      <c r="D1561" s="17" t="s">
        <v>1374</v>
      </c>
      <c r="E1561" s="17" t="s">
        <v>4567</v>
      </c>
      <c r="F1561" s="17" t="s">
        <v>4602</v>
      </c>
    </row>
    <row r="1562" spans="1:6">
      <c r="A1562" s="17" t="s">
        <v>4603</v>
      </c>
      <c r="B1562" s="6">
        <v>84.042000000000002</v>
      </c>
      <c r="C1562" s="17" t="s">
        <v>4582</v>
      </c>
      <c r="D1562" s="17" t="s">
        <v>1374</v>
      </c>
      <c r="E1562" s="17" t="s">
        <v>4567</v>
      </c>
      <c r="F1562" s="17" t="s">
        <v>4604</v>
      </c>
    </row>
    <row r="1563" spans="1:6">
      <c r="A1563" s="17" t="s">
        <v>4605</v>
      </c>
      <c r="B1563" s="6">
        <v>84.043999999999997</v>
      </c>
      <c r="C1563" s="17" t="s">
        <v>4582</v>
      </c>
      <c r="D1563" s="17" t="s">
        <v>1374</v>
      </c>
      <c r="E1563" s="17" t="s">
        <v>4567</v>
      </c>
      <c r="F1563" s="17" t="s">
        <v>4606</v>
      </c>
    </row>
    <row r="1564" spans="1:6">
      <c r="A1564" s="17" t="s">
        <v>4607</v>
      </c>
      <c r="B1564" s="6">
        <v>84.046999999999997</v>
      </c>
      <c r="C1564" s="17" t="s">
        <v>4582</v>
      </c>
      <c r="D1564" s="17" t="s">
        <v>1374</v>
      </c>
      <c r="E1564" s="17" t="s">
        <v>4567</v>
      </c>
      <c r="F1564" s="17" t="s">
        <v>4608</v>
      </c>
    </row>
    <row r="1565" spans="1:6">
      <c r="A1565" s="17" t="s">
        <v>4609</v>
      </c>
      <c r="B1565" s="6">
        <v>84.048000000000002</v>
      </c>
      <c r="C1565" s="17" t="s">
        <v>4566</v>
      </c>
      <c r="D1565" s="17" t="s">
        <v>1374</v>
      </c>
      <c r="E1565" s="17" t="s">
        <v>4567</v>
      </c>
      <c r="F1565" s="17" t="s">
        <v>4610</v>
      </c>
    </row>
    <row r="1566" spans="1:6">
      <c r="A1566" s="17" t="s">
        <v>4611</v>
      </c>
      <c r="B1566" s="6">
        <v>84.051000000000002</v>
      </c>
      <c r="C1566" s="17" t="s">
        <v>4566</v>
      </c>
      <c r="D1566" s="17" t="s">
        <v>1374</v>
      </c>
      <c r="E1566" s="17" t="s">
        <v>4567</v>
      </c>
      <c r="F1566" s="17" t="s">
        <v>4612</v>
      </c>
    </row>
    <row r="1567" spans="1:6">
      <c r="A1567" s="17" t="s">
        <v>4613</v>
      </c>
      <c r="B1567" s="6">
        <v>84.06</v>
      </c>
      <c r="C1567" s="17" t="s">
        <v>4570</v>
      </c>
      <c r="D1567" s="17" t="s">
        <v>1374</v>
      </c>
      <c r="E1567" s="17" t="s">
        <v>4567</v>
      </c>
      <c r="F1567" s="17" t="s">
        <v>4614</v>
      </c>
    </row>
    <row r="1568" spans="1:6">
      <c r="A1568" s="17" t="s">
        <v>4615</v>
      </c>
      <c r="B1568" s="6">
        <v>84.063000000000002</v>
      </c>
      <c r="C1568" s="17" t="s">
        <v>4573</v>
      </c>
      <c r="D1568" s="17" t="s">
        <v>1374</v>
      </c>
      <c r="E1568" s="17" t="s">
        <v>4567</v>
      </c>
      <c r="F1568" s="17" t="s">
        <v>4616</v>
      </c>
    </row>
    <row r="1569" spans="1:6">
      <c r="A1569" s="17" t="s">
        <v>4617</v>
      </c>
      <c r="B1569" s="6">
        <v>84.066000000000003</v>
      </c>
      <c r="C1569" s="17" t="s">
        <v>4582</v>
      </c>
      <c r="D1569" s="17" t="s">
        <v>1374</v>
      </c>
      <c r="E1569" s="17" t="s">
        <v>4567</v>
      </c>
      <c r="F1569" s="17" t="s">
        <v>4618</v>
      </c>
    </row>
    <row r="1570" spans="1:6">
      <c r="A1570" s="17" t="s">
        <v>4619</v>
      </c>
      <c r="B1570" s="6">
        <v>84.100999999999999</v>
      </c>
      <c r="C1570" s="17" t="s">
        <v>4566</v>
      </c>
      <c r="D1570" s="17" t="s">
        <v>1374</v>
      </c>
      <c r="E1570" s="17" t="s">
        <v>4567</v>
      </c>
      <c r="F1570" s="17" t="s">
        <v>4620</v>
      </c>
    </row>
    <row r="1571" spans="1:6">
      <c r="A1571" s="17" t="s">
        <v>4621</v>
      </c>
      <c r="B1571" s="6">
        <v>84.102999999999994</v>
      </c>
      <c r="C1571" s="17" t="s">
        <v>4582</v>
      </c>
      <c r="D1571" s="17" t="s">
        <v>1374</v>
      </c>
      <c r="E1571" s="17" t="s">
        <v>4567</v>
      </c>
      <c r="F1571" s="17" t="s">
        <v>4622</v>
      </c>
    </row>
    <row r="1572" spans="1:6">
      <c r="A1572" s="17" t="s">
        <v>4623</v>
      </c>
      <c r="B1572" s="6">
        <v>84.116</v>
      </c>
      <c r="C1572" s="17" t="s">
        <v>4582</v>
      </c>
      <c r="D1572" s="17" t="s">
        <v>1374</v>
      </c>
      <c r="E1572" s="17" t="s">
        <v>4567</v>
      </c>
      <c r="F1572" s="17" t="s">
        <v>4624</v>
      </c>
    </row>
    <row r="1573" spans="1:6">
      <c r="A1573" s="17" t="s">
        <v>4625</v>
      </c>
      <c r="B1573" s="6">
        <v>84.12</v>
      </c>
      <c r="C1573" s="17" t="s">
        <v>4582</v>
      </c>
      <c r="D1573" s="17" t="s">
        <v>1374</v>
      </c>
      <c r="E1573" s="17" t="s">
        <v>4567</v>
      </c>
      <c r="F1573" s="17" t="s">
        <v>4626</v>
      </c>
    </row>
    <row r="1574" spans="1:6">
      <c r="A1574" s="17" t="s">
        <v>4627</v>
      </c>
      <c r="B1574" s="6">
        <v>84.126000000000005</v>
      </c>
      <c r="C1574" s="17" t="s">
        <v>4593</v>
      </c>
      <c r="D1574" s="17" t="s">
        <v>1374</v>
      </c>
      <c r="E1574" s="17" t="s">
        <v>4567</v>
      </c>
      <c r="F1574" s="17" t="s">
        <v>4628</v>
      </c>
    </row>
    <row r="1575" spans="1:6">
      <c r="A1575" s="17" t="s">
        <v>4629</v>
      </c>
      <c r="B1575" s="6">
        <v>84.129000000000005</v>
      </c>
      <c r="C1575" s="17" t="s">
        <v>4593</v>
      </c>
      <c r="D1575" s="17" t="s">
        <v>1374</v>
      </c>
      <c r="E1575" s="17" t="s">
        <v>4567</v>
      </c>
      <c r="F1575" s="17" t="s">
        <v>4630</v>
      </c>
    </row>
    <row r="1576" spans="1:6">
      <c r="A1576" s="17" t="s">
        <v>4631</v>
      </c>
      <c r="B1576" s="6">
        <v>84.141000000000005</v>
      </c>
      <c r="C1576" s="17" t="s">
        <v>4570</v>
      </c>
      <c r="D1576" s="17" t="s">
        <v>1374</v>
      </c>
      <c r="E1576" s="17" t="s">
        <v>4567</v>
      </c>
      <c r="F1576" s="17" t="s">
        <v>4632</v>
      </c>
    </row>
    <row r="1577" spans="1:6">
      <c r="A1577" s="17" t="s">
        <v>4633</v>
      </c>
      <c r="B1577" s="6">
        <v>84.144000000000005</v>
      </c>
      <c r="C1577" s="17" t="s">
        <v>4570</v>
      </c>
      <c r="D1577" s="17" t="s">
        <v>1374</v>
      </c>
      <c r="E1577" s="17" t="s">
        <v>4567</v>
      </c>
      <c r="F1577" s="17" t="s">
        <v>4634</v>
      </c>
    </row>
    <row r="1578" spans="1:6">
      <c r="A1578" s="17" t="s">
        <v>4635</v>
      </c>
      <c r="B1578" s="6">
        <v>84.144999999999996</v>
      </c>
      <c r="C1578" s="17" t="s">
        <v>4636</v>
      </c>
      <c r="D1578" s="17" t="s">
        <v>1374</v>
      </c>
      <c r="E1578" s="17" t="s">
        <v>4567</v>
      </c>
      <c r="F1578" s="17" t="s">
        <v>4637</v>
      </c>
    </row>
    <row r="1579" spans="1:6">
      <c r="A1579" s="17" t="s">
        <v>4638</v>
      </c>
      <c r="B1579" s="6">
        <v>84.149000000000001</v>
      </c>
      <c r="C1579" s="17" t="s">
        <v>4570</v>
      </c>
      <c r="D1579" s="17" t="s">
        <v>1026</v>
      </c>
      <c r="E1579" s="17" t="s">
        <v>4567</v>
      </c>
      <c r="F1579" s="17" t="s">
        <v>4639</v>
      </c>
    </row>
    <row r="1580" spans="1:6">
      <c r="A1580" s="17" t="s">
        <v>4640</v>
      </c>
      <c r="B1580" s="6">
        <v>84.16</v>
      </c>
      <c r="C1580" s="17" t="s">
        <v>4593</v>
      </c>
      <c r="D1580" s="17" t="s">
        <v>1272</v>
      </c>
      <c r="E1580" s="17" t="s">
        <v>4567</v>
      </c>
      <c r="F1580" s="17" t="s">
        <v>4641</v>
      </c>
    </row>
    <row r="1581" spans="1:6">
      <c r="A1581" s="17" t="s">
        <v>4642</v>
      </c>
      <c r="B1581" s="6">
        <v>84.161000000000001</v>
      </c>
      <c r="C1581" s="17" t="s">
        <v>4593</v>
      </c>
      <c r="D1581" s="17" t="s">
        <v>1272</v>
      </c>
      <c r="E1581" s="17" t="s">
        <v>4567</v>
      </c>
      <c r="F1581" s="17" t="s">
        <v>4643</v>
      </c>
    </row>
    <row r="1582" spans="1:6">
      <c r="A1582" s="17" t="s">
        <v>4644</v>
      </c>
      <c r="B1582" s="6">
        <v>84.165000000000006</v>
      </c>
      <c r="C1582" s="17" t="s">
        <v>4645</v>
      </c>
      <c r="D1582" s="17" t="s">
        <v>1033</v>
      </c>
      <c r="E1582" s="17" t="s">
        <v>4567</v>
      </c>
      <c r="F1582" s="17" t="s">
        <v>4646</v>
      </c>
    </row>
    <row r="1583" spans="1:6">
      <c r="A1583" s="17" t="s">
        <v>4647</v>
      </c>
      <c r="B1583" s="6">
        <v>84.173000000000002</v>
      </c>
      <c r="C1583" s="17" t="s">
        <v>4593</v>
      </c>
      <c r="D1583" s="17" t="s">
        <v>1033</v>
      </c>
      <c r="E1583" s="17" t="s">
        <v>4567</v>
      </c>
      <c r="F1583" s="17" t="s">
        <v>4648</v>
      </c>
    </row>
    <row r="1584" spans="1:6">
      <c r="A1584" s="17" t="s">
        <v>4649</v>
      </c>
      <c r="B1584" s="6">
        <v>84.177000000000007</v>
      </c>
      <c r="C1584" s="17" t="s">
        <v>4593</v>
      </c>
      <c r="D1584" s="17" t="s">
        <v>901</v>
      </c>
      <c r="E1584" s="17" t="s">
        <v>4567</v>
      </c>
      <c r="F1584" s="17" t="s">
        <v>4650</v>
      </c>
    </row>
    <row r="1585" spans="1:6">
      <c r="A1585" s="17" t="s">
        <v>4651</v>
      </c>
      <c r="B1585" s="6">
        <v>84.180999999999997</v>
      </c>
      <c r="C1585" s="17" t="s">
        <v>4593</v>
      </c>
      <c r="D1585" s="17" t="s">
        <v>1333</v>
      </c>
      <c r="E1585" s="17" t="s">
        <v>4567</v>
      </c>
      <c r="F1585" s="17" t="s">
        <v>4652</v>
      </c>
    </row>
    <row r="1586" spans="1:6">
      <c r="A1586" s="17" t="s">
        <v>4653</v>
      </c>
      <c r="B1586" s="6">
        <v>84.183999999999997</v>
      </c>
      <c r="C1586" s="17" t="s">
        <v>4570</v>
      </c>
      <c r="D1586" s="17" t="s">
        <v>1333</v>
      </c>
      <c r="E1586" s="17" t="s">
        <v>4567</v>
      </c>
      <c r="F1586" s="17" t="s">
        <v>4654</v>
      </c>
    </row>
    <row r="1587" spans="1:6">
      <c r="A1587" s="17" t="s">
        <v>4655</v>
      </c>
      <c r="B1587" s="6">
        <v>84.186999999999998</v>
      </c>
      <c r="C1587" s="17" t="s">
        <v>4593</v>
      </c>
      <c r="D1587" s="17" t="s">
        <v>1333</v>
      </c>
      <c r="E1587" s="17" t="s">
        <v>4567</v>
      </c>
      <c r="F1587" s="17" t="s">
        <v>4656</v>
      </c>
    </row>
    <row r="1588" spans="1:6">
      <c r="A1588" s="17" t="s">
        <v>4657</v>
      </c>
      <c r="B1588" s="6">
        <v>84.191000000000003</v>
      </c>
      <c r="C1588" s="17" t="s">
        <v>4566</v>
      </c>
      <c r="D1588" s="17" t="s">
        <v>1333</v>
      </c>
      <c r="E1588" s="17" t="s">
        <v>4567</v>
      </c>
      <c r="F1588" s="17" t="s">
        <v>4658</v>
      </c>
    </row>
    <row r="1589" spans="1:6">
      <c r="A1589" s="17" t="s">
        <v>4659</v>
      </c>
      <c r="B1589" s="6">
        <v>84.195999999999998</v>
      </c>
      <c r="C1589" s="17" t="s">
        <v>4570</v>
      </c>
      <c r="D1589" s="17" t="s">
        <v>1333</v>
      </c>
      <c r="E1589" s="17" t="s">
        <v>4567</v>
      </c>
      <c r="F1589" s="17" t="s">
        <v>4660</v>
      </c>
    </row>
    <row r="1590" spans="1:6">
      <c r="A1590" s="17" t="s">
        <v>4661</v>
      </c>
      <c r="B1590" s="6">
        <v>84.2</v>
      </c>
      <c r="C1590" s="17" t="s">
        <v>4582</v>
      </c>
      <c r="D1590" s="17" t="s">
        <v>1038</v>
      </c>
      <c r="E1590" s="17" t="s">
        <v>4567</v>
      </c>
      <c r="F1590" s="17" t="s">
        <v>4662</v>
      </c>
    </row>
    <row r="1591" spans="1:6">
      <c r="A1591" s="17" t="s">
        <v>4663</v>
      </c>
      <c r="B1591" s="6">
        <v>84.206000000000003</v>
      </c>
      <c r="C1591" s="17" t="s">
        <v>4570</v>
      </c>
      <c r="D1591" s="17" t="s">
        <v>1038</v>
      </c>
      <c r="E1591" s="17" t="s">
        <v>4567</v>
      </c>
      <c r="F1591" s="17" t="s">
        <v>4664</v>
      </c>
    </row>
    <row r="1592" spans="1:6">
      <c r="A1592" s="17" t="s">
        <v>4665</v>
      </c>
      <c r="B1592" s="6">
        <v>84.215000000000003</v>
      </c>
      <c r="C1592" s="17" t="s">
        <v>4645</v>
      </c>
      <c r="D1592" s="17" t="s">
        <v>1038</v>
      </c>
      <c r="E1592" s="17" t="s">
        <v>4567</v>
      </c>
      <c r="F1592" s="17" t="s">
        <v>4666</v>
      </c>
    </row>
    <row r="1593" spans="1:6">
      <c r="A1593" s="17" t="s">
        <v>4667</v>
      </c>
      <c r="B1593" s="6">
        <v>84.216999999999999</v>
      </c>
      <c r="C1593" s="17" t="s">
        <v>4582</v>
      </c>
      <c r="D1593" s="17" t="s">
        <v>1186</v>
      </c>
      <c r="E1593" s="17" t="s">
        <v>4567</v>
      </c>
      <c r="F1593" s="17" t="s">
        <v>4668</v>
      </c>
    </row>
    <row r="1594" spans="1:6">
      <c r="A1594" s="17" t="s">
        <v>4669</v>
      </c>
      <c r="B1594" s="6">
        <v>84.22</v>
      </c>
      <c r="C1594" s="17" t="s">
        <v>4582</v>
      </c>
      <c r="D1594" s="17" t="s">
        <v>1186</v>
      </c>
      <c r="E1594" s="17" t="s">
        <v>4567</v>
      </c>
      <c r="F1594" s="17" t="s">
        <v>4670</v>
      </c>
    </row>
    <row r="1595" spans="1:6">
      <c r="A1595" s="17" t="s">
        <v>4671</v>
      </c>
      <c r="B1595" s="6">
        <v>84.228999999999999</v>
      </c>
      <c r="C1595" s="17" t="s">
        <v>4582</v>
      </c>
      <c r="D1595" s="17" t="s">
        <v>1041</v>
      </c>
      <c r="E1595" s="17" t="s">
        <v>4567</v>
      </c>
      <c r="F1595" s="17" t="s">
        <v>4672</v>
      </c>
    </row>
    <row r="1596" spans="1:6">
      <c r="A1596" s="17" t="s">
        <v>4673</v>
      </c>
      <c r="B1596" s="6">
        <v>84.234999999999999</v>
      </c>
      <c r="C1596" s="17" t="s">
        <v>4593</v>
      </c>
      <c r="D1596" s="17" t="s">
        <v>1001</v>
      </c>
      <c r="E1596" s="17" t="s">
        <v>4567</v>
      </c>
      <c r="F1596" s="17" t="s">
        <v>4674</v>
      </c>
    </row>
    <row r="1597" spans="1:6">
      <c r="A1597" s="17" t="s">
        <v>4675</v>
      </c>
      <c r="B1597" s="6">
        <v>84.24</v>
      </c>
      <c r="C1597" s="17" t="s">
        <v>4593</v>
      </c>
      <c r="D1597" s="17" t="s">
        <v>1001</v>
      </c>
      <c r="E1597" s="17" t="s">
        <v>4567</v>
      </c>
      <c r="F1597" s="17" t="s">
        <v>4676</v>
      </c>
    </row>
    <row r="1598" spans="1:6">
      <c r="A1598" s="17" t="s">
        <v>4677</v>
      </c>
      <c r="B1598" s="6">
        <v>84.245000000000005</v>
      </c>
      <c r="C1598" s="17" t="s">
        <v>4566</v>
      </c>
      <c r="D1598" s="17" t="s">
        <v>1001</v>
      </c>
      <c r="E1598" s="17" t="s">
        <v>4567</v>
      </c>
      <c r="F1598" s="17" t="s">
        <v>4678</v>
      </c>
    </row>
    <row r="1599" spans="1:6">
      <c r="A1599" s="17" t="s">
        <v>4679</v>
      </c>
      <c r="B1599" s="6">
        <v>84.245999999999995</v>
      </c>
      <c r="C1599" s="17" t="s">
        <v>4593</v>
      </c>
      <c r="D1599" s="17" t="s">
        <v>1001</v>
      </c>
      <c r="E1599" s="17" t="s">
        <v>4567</v>
      </c>
      <c r="F1599" s="17" t="s">
        <v>4680</v>
      </c>
    </row>
    <row r="1600" spans="1:6">
      <c r="A1600" s="17" t="s">
        <v>4681</v>
      </c>
      <c r="B1600" s="6">
        <v>84.25</v>
      </c>
      <c r="C1600" s="17" t="s">
        <v>4593</v>
      </c>
      <c r="D1600" s="17" t="s">
        <v>1001</v>
      </c>
      <c r="E1600" s="17" t="s">
        <v>4567</v>
      </c>
      <c r="F1600" s="17" t="s">
        <v>4682</v>
      </c>
    </row>
    <row r="1601" spans="1:6">
      <c r="A1601" s="17" t="s">
        <v>4683</v>
      </c>
      <c r="B1601" s="6">
        <v>84.256</v>
      </c>
      <c r="C1601" s="17" t="s">
        <v>4570</v>
      </c>
      <c r="D1601" s="17" t="s">
        <v>923</v>
      </c>
      <c r="E1601" s="17" t="s">
        <v>4567</v>
      </c>
      <c r="F1601" s="17" t="s">
        <v>4684</v>
      </c>
    </row>
    <row r="1602" spans="1:6">
      <c r="A1602" s="17" t="s">
        <v>4685</v>
      </c>
      <c r="B1602" s="6">
        <v>84.259</v>
      </c>
      <c r="C1602" s="17" t="s">
        <v>4566</v>
      </c>
      <c r="D1602" s="17" t="s">
        <v>923</v>
      </c>
      <c r="E1602" s="17" t="s">
        <v>4567</v>
      </c>
      <c r="F1602" s="17" t="s">
        <v>4686</v>
      </c>
    </row>
    <row r="1603" spans="1:6">
      <c r="A1603" s="17" t="s">
        <v>4687</v>
      </c>
      <c r="B1603" s="6">
        <v>84.263000000000005</v>
      </c>
      <c r="C1603" s="17" t="s">
        <v>4593</v>
      </c>
      <c r="D1603" s="17" t="s">
        <v>1046</v>
      </c>
      <c r="E1603" s="17" t="s">
        <v>4567</v>
      </c>
      <c r="F1603" s="17" t="s">
        <v>4688</v>
      </c>
    </row>
    <row r="1604" spans="1:6">
      <c r="A1604" s="17" t="s">
        <v>4689</v>
      </c>
      <c r="B1604" s="6">
        <v>84.263999999999996</v>
      </c>
      <c r="C1604" s="17" t="s">
        <v>4593</v>
      </c>
      <c r="D1604" s="17" t="s">
        <v>1046</v>
      </c>
      <c r="E1604" s="17" t="s">
        <v>4567</v>
      </c>
      <c r="F1604" s="17" t="s">
        <v>4690</v>
      </c>
    </row>
    <row r="1605" spans="1:6">
      <c r="A1605" s="17" t="s">
        <v>4691</v>
      </c>
      <c r="B1605" s="6">
        <v>84.268000000000001</v>
      </c>
      <c r="C1605" s="17" t="s">
        <v>4573</v>
      </c>
      <c r="D1605" s="17" t="s">
        <v>1049</v>
      </c>
      <c r="E1605" s="17" t="s">
        <v>4567</v>
      </c>
      <c r="F1605" s="17" t="s">
        <v>4692</v>
      </c>
    </row>
    <row r="1606" spans="1:6">
      <c r="A1606" s="17" t="s">
        <v>4693</v>
      </c>
      <c r="B1606" s="6">
        <v>84.274000000000001</v>
      </c>
      <c r="C1606" s="17" t="s">
        <v>4582</v>
      </c>
      <c r="D1606" s="17" t="s">
        <v>1049</v>
      </c>
      <c r="E1606" s="17" t="s">
        <v>4567</v>
      </c>
      <c r="F1606" s="17" t="s">
        <v>4694</v>
      </c>
    </row>
    <row r="1607" spans="1:6">
      <c r="A1607" s="17" t="s">
        <v>4695</v>
      </c>
      <c r="B1607" s="6">
        <v>84.281999999999996</v>
      </c>
      <c r="C1607" s="17" t="s">
        <v>4645</v>
      </c>
      <c r="D1607" s="17" t="s">
        <v>1629</v>
      </c>
      <c r="E1607" s="17" t="s">
        <v>4567</v>
      </c>
      <c r="F1607" s="17" t="s">
        <v>4696</v>
      </c>
    </row>
    <row r="1608" spans="1:6">
      <c r="A1608" s="17" t="s">
        <v>4697</v>
      </c>
      <c r="B1608" s="6">
        <v>84.283000000000001</v>
      </c>
      <c r="C1608" s="17" t="s">
        <v>4570</v>
      </c>
      <c r="D1608" s="17" t="s">
        <v>1629</v>
      </c>
      <c r="E1608" s="17" t="s">
        <v>4567</v>
      </c>
      <c r="F1608" s="17" t="s">
        <v>4698</v>
      </c>
    </row>
    <row r="1609" spans="1:6">
      <c r="A1609" s="17" t="s">
        <v>4699</v>
      </c>
      <c r="B1609" s="6">
        <v>84.287000000000006</v>
      </c>
      <c r="C1609" s="17" t="s">
        <v>4570</v>
      </c>
      <c r="D1609" s="17" t="s">
        <v>1629</v>
      </c>
      <c r="E1609" s="17" t="s">
        <v>4567</v>
      </c>
      <c r="F1609" s="17" t="s">
        <v>4700</v>
      </c>
    </row>
    <row r="1610" spans="1:6">
      <c r="A1610" s="17" t="s">
        <v>4701</v>
      </c>
      <c r="B1610" s="6">
        <v>84.295000000000002</v>
      </c>
      <c r="C1610" s="17" t="s">
        <v>4645</v>
      </c>
      <c r="D1610" s="17" t="s">
        <v>1629</v>
      </c>
      <c r="E1610" s="17" t="s">
        <v>4567</v>
      </c>
      <c r="F1610" s="17" t="s">
        <v>4702</v>
      </c>
    </row>
    <row r="1611" spans="1:6">
      <c r="A1611" s="17" t="s">
        <v>4703</v>
      </c>
      <c r="B1611" s="6">
        <v>84.299000000000007</v>
      </c>
      <c r="C1611" s="17" t="s">
        <v>4570</v>
      </c>
      <c r="D1611" s="17" t="s">
        <v>1629</v>
      </c>
      <c r="E1611" s="17" t="s">
        <v>4567</v>
      </c>
      <c r="F1611" s="17" t="s">
        <v>4704</v>
      </c>
    </row>
    <row r="1612" spans="1:6">
      <c r="A1612" s="17" t="s">
        <v>4705</v>
      </c>
      <c r="B1612" s="6">
        <v>84.305000000000007</v>
      </c>
      <c r="C1612" s="17" t="s">
        <v>4706</v>
      </c>
      <c r="D1612" s="17" t="s">
        <v>1629</v>
      </c>
      <c r="E1612" s="17" t="s">
        <v>4567</v>
      </c>
      <c r="F1612" s="17" t="s">
        <v>4707</v>
      </c>
    </row>
    <row r="1613" spans="1:6">
      <c r="A1613" s="17" t="s">
        <v>4708</v>
      </c>
      <c r="B1613" s="6">
        <v>84.314999999999998</v>
      </c>
      <c r="C1613" s="17" t="s">
        <v>4593</v>
      </c>
      <c r="D1613" s="17" t="s">
        <v>1629</v>
      </c>
      <c r="E1613" s="17" t="s">
        <v>4567</v>
      </c>
      <c r="F1613" s="17" t="s">
        <v>4709</v>
      </c>
    </row>
    <row r="1614" spans="1:6">
      <c r="A1614" s="17" t="s">
        <v>4710</v>
      </c>
      <c r="B1614" s="6">
        <v>84.322999999999993</v>
      </c>
      <c r="C1614" s="17" t="s">
        <v>4593</v>
      </c>
      <c r="D1614" s="17" t="s">
        <v>1725</v>
      </c>
      <c r="E1614" s="17" t="s">
        <v>4567</v>
      </c>
      <c r="F1614" s="17" t="s">
        <v>4711</v>
      </c>
    </row>
    <row r="1615" spans="1:6">
      <c r="A1615" s="17" t="s">
        <v>4712</v>
      </c>
      <c r="B1615" s="6">
        <v>84.323999999999998</v>
      </c>
      <c r="C1615" s="17" t="s">
        <v>4706</v>
      </c>
      <c r="D1615" s="17" t="s">
        <v>1725</v>
      </c>
      <c r="E1615" s="17" t="s">
        <v>4567</v>
      </c>
      <c r="F1615" s="17" t="s">
        <v>4713</v>
      </c>
    </row>
    <row r="1616" spans="1:6">
      <c r="A1616" s="17" t="s">
        <v>4714</v>
      </c>
      <c r="B1616" s="6">
        <v>84.325000000000003</v>
      </c>
      <c r="C1616" s="17" t="s">
        <v>4593</v>
      </c>
      <c r="D1616" s="17" t="s">
        <v>1725</v>
      </c>
      <c r="E1616" s="17" t="s">
        <v>4567</v>
      </c>
      <c r="F1616" s="17" t="s">
        <v>4715</v>
      </c>
    </row>
    <row r="1617" spans="1:6">
      <c r="A1617" s="17" t="s">
        <v>4716</v>
      </c>
      <c r="B1617" s="6">
        <v>84.325999999999993</v>
      </c>
      <c r="C1617" s="17" t="s">
        <v>4593</v>
      </c>
      <c r="D1617" s="17" t="s">
        <v>1725</v>
      </c>
      <c r="E1617" s="17" t="s">
        <v>4567</v>
      </c>
      <c r="F1617" s="17" t="s">
        <v>4717</v>
      </c>
    </row>
    <row r="1618" spans="1:6">
      <c r="A1618" s="17" t="s">
        <v>4718</v>
      </c>
      <c r="B1618" s="6">
        <v>84.326999999999998</v>
      </c>
      <c r="C1618" s="17" t="s">
        <v>4593</v>
      </c>
      <c r="D1618" s="17" t="s">
        <v>1725</v>
      </c>
      <c r="E1618" s="17" t="s">
        <v>4567</v>
      </c>
      <c r="F1618" s="17" t="s">
        <v>4719</v>
      </c>
    </row>
    <row r="1619" spans="1:6">
      <c r="A1619" s="17" t="s">
        <v>4720</v>
      </c>
      <c r="B1619" s="6">
        <v>84.328000000000003</v>
      </c>
      <c r="C1619" s="17" t="s">
        <v>4593</v>
      </c>
      <c r="D1619" s="17" t="s">
        <v>1725</v>
      </c>
      <c r="E1619" s="17" t="s">
        <v>4567</v>
      </c>
      <c r="F1619" s="17" t="s">
        <v>4721</v>
      </c>
    </row>
    <row r="1620" spans="1:6">
      <c r="A1620" s="17" t="s">
        <v>4722</v>
      </c>
      <c r="B1620" s="6">
        <v>84.328999999999994</v>
      </c>
      <c r="C1620" s="17" t="s">
        <v>4706</v>
      </c>
      <c r="D1620" s="17" t="s">
        <v>1725</v>
      </c>
      <c r="E1620" s="17" t="s">
        <v>4567</v>
      </c>
      <c r="F1620" s="17" t="s">
        <v>4723</v>
      </c>
    </row>
    <row r="1621" spans="1:6">
      <c r="A1621" s="17" t="s">
        <v>4724</v>
      </c>
      <c r="B1621" s="6">
        <v>84.33</v>
      </c>
      <c r="C1621" s="17" t="s">
        <v>4570</v>
      </c>
      <c r="D1621" s="17" t="s">
        <v>1725</v>
      </c>
      <c r="E1621" s="17" t="s">
        <v>4567</v>
      </c>
      <c r="F1621" s="17" t="s">
        <v>4725</v>
      </c>
    </row>
    <row r="1622" spans="1:6">
      <c r="A1622" s="17" t="s">
        <v>4726</v>
      </c>
      <c r="B1622" s="6">
        <v>84.334000000000003</v>
      </c>
      <c r="C1622" s="17" t="s">
        <v>4582</v>
      </c>
      <c r="D1622" s="17" t="s">
        <v>1061</v>
      </c>
      <c r="E1622" s="17" t="s">
        <v>4567</v>
      </c>
      <c r="F1622" s="17" t="s">
        <v>4727</v>
      </c>
    </row>
    <row r="1623" spans="1:6">
      <c r="A1623" s="17" t="s">
        <v>4728</v>
      </c>
      <c r="B1623" s="6">
        <v>84.334999999999994</v>
      </c>
      <c r="C1623" s="17" t="s">
        <v>4582</v>
      </c>
      <c r="D1623" s="17" t="s">
        <v>1061</v>
      </c>
      <c r="E1623" s="17" t="s">
        <v>4567</v>
      </c>
      <c r="F1623" s="17" t="s">
        <v>4729</v>
      </c>
    </row>
    <row r="1624" spans="1:6">
      <c r="A1624" s="17" t="s">
        <v>4730</v>
      </c>
      <c r="B1624" s="6">
        <v>84.335999999999999</v>
      </c>
      <c r="C1624" s="17" t="s">
        <v>4645</v>
      </c>
      <c r="D1624" s="17" t="s">
        <v>1061</v>
      </c>
      <c r="E1624" s="17" t="s">
        <v>4567</v>
      </c>
      <c r="F1624" s="17" t="s">
        <v>4731</v>
      </c>
    </row>
    <row r="1625" spans="1:6">
      <c r="A1625" s="17" t="s">
        <v>4732</v>
      </c>
      <c r="B1625" s="6">
        <v>84.35</v>
      </c>
      <c r="C1625" s="17" t="s">
        <v>4645</v>
      </c>
      <c r="D1625" s="17" t="s">
        <v>1067</v>
      </c>
      <c r="E1625" s="17" t="s">
        <v>4567</v>
      </c>
      <c r="F1625" s="17" t="s">
        <v>4733</v>
      </c>
    </row>
    <row r="1626" spans="1:6">
      <c r="A1626" s="17" t="s">
        <v>4734</v>
      </c>
      <c r="B1626" s="6">
        <v>84.350999999999999</v>
      </c>
      <c r="C1626" s="17" t="s">
        <v>4645</v>
      </c>
      <c r="D1626" s="17" t="s">
        <v>1067</v>
      </c>
      <c r="E1626" s="17" t="s">
        <v>4567</v>
      </c>
      <c r="F1626" s="17" t="s">
        <v>4735</v>
      </c>
    </row>
    <row r="1627" spans="1:6">
      <c r="A1627" s="17" t="s">
        <v>4736</v>
      </c>
      <c r="B1627" s="6">
        <v>84.353999999999999</v>
      </c>
      <c r="C1627" s="17" t="s">
        <v>4645</v>
      </c>
      <c r="D1627" s="17" t="s">
        <v>1338</v>
      </c>
      <c r="E1627" s="17" t="s">
        <v>4567</v>
      </c>
      <c r="F1627" s="17" t="s">
        <v>4737</v>
      </c>
    </row>
    <row r="1628" spans="1:6">
      <c r="A1628" s="17" t="s">
        <v>4738</v>
      </c>
      <c r="B1628" s="6">
        <v>84.355999999999995</v>
      </c>
      <c r="C1628" s="17" t="s">
        <v>4570</v>
      </c>
      <c r="D1628" s="17" t="s">
        <v>1067</v>
      </c>
      <c r="E1628" s="17" t="s">
        <v>4567</v>
      </c>
      <c r="F1628" s="17" t="s">
        <v>4739</v>
      </c>
    </row>
    <row r="1629" spans="1:6">
      <c r="A1629" s="17" t="s">
        <v>4740</v>
      </c>
      <c r="B1629" s="6">
        <v>84.358000000000004</v>
      </c>
      <c r="C1629" s="17" t="s">
        <v>4570</v>
      </c>
      <c r="D1629" s="17" t="s">
        <v>1338</v>
      </c>
      <c r="E1629" s="17" t="s">
        <v>4567</v>
      </c>
      <c r="F1629" s="17" t="s">
        <v>4741</v>
      </c>
    </row>
    <row r="1630" spans="1:6">
      <c r="A1630" s="17" t="s">
        <v>4742</v>
      </c>
      <c r="B1630" s="6">
        <v>84.36</v>
      </c>
      <c r="C1630" s="17" t="s">
        <v>4570</v>
      </c>
      <c r="D1630" s="17" t="s">
        <v>1338</v>
      </c>
      <c r="E1630" s="17" t="s">
        <v>4567</v>
      </c>
      <c r="F1630" s="17" t="s">
        <v>4743</v>
      </c>
    </row>
    <row r="1631" spans="1:6">
      <c r="A1631" s="17" t="s">
        <v>4744</v>
      </c>
      <c r="B1631" s="6">
        <v>84.361999999999995</v>
      </c>
      <c r="C1631" s="17" t="s">
        <v>4570</v>
      </c>
      <c r="D1631" s="17" t="s">
        <v>1338</v>
      </c>
      <c r="E1631" s="17" t="s">
        <v>4567</v>
      </c>
      <c r="F1631" s="17" t="s">
        <v>4745</v>
      </c>
    </row>
    <row r="1632" spans="1:6">
      <c r="A1632" s="17" t="s">
        <v>4746</v>
      </c>
      <c r="B1632" s="6">
        <v>84.363</v>
      </c>
      <c r="C1632" s="17" t="s">
        <v>4645</v>
      </c>
      <c r="D1632" s="17" t="s">
        <v>1338</v>
      </c>
      <c r="E1632" s="17" t="s">
        <v>4567</v>
      </c>
      <c r="F1632" s="17" t="s">
        <v>4747</v>
      </c>
    </row>
    <row r="1633" spans="1:6">
      <c r="A1633" s="17" t="s">
        <v>4748</v>
      </c>
      <c r="B1633" s="6">
        <v>84.364999999999995</v>
      </c>
      <c r="C1633" s="17" t="s">
        <v>4570</v>
      </c>
      <c r="D1633" s="17" t="s">
        <v>926</v>
      </c>
      <c r="E1633" s="17" t="s">
        <v>4567</v>
      </c>
      <c r="F1633" s="17" t="s">
        <v>4749</v>
      </c>
    </row>
    <row r="1634" spans="1:6">
      <c r="A1634" s="17" t="s">
        <v>4750</v>
      </c>
      <c r="B1634" s="6">
        <v>84.366</v>
      </c>
      <c r="C1634" s="17" t="s">
        <v>4570</v>
      </c>
      <c r="D1634" s="17" t="s">
        <v>926</v>
      </c>
      <c r="E1634" s="17" t="s">
        <v>4567</v>
      </c>
      <c r="F1634" s="17" t="s">
        <v>4751</v>
      </c>
    </row>
    <row r="1635" spans="1:6">
      <c r="A1635" s="17" t="s">
        <v>4752</v>
      </c>
      <c r="B1635" s="6">
        <v>84.367000000000004</v>
      </c>
      <c r="C1635" s="17" t="s">
        <v>4570</v>
      </c>
      <c r="D1635" s="17" t="s">
        <v>926</v>
      </c>
      <c r="E1635" s="17" t="s">
        <v>4567</v>
      </c>
      <c r="F1635" s="17" t="s">
        <v>4753</v>
      </c>
    </row>
    <row r="1636" spans="1:6">
      <c r="A1636" s="17" t="s">
        <v>4754</v>
      </c>
      <c r="B1636" s="6">
        <v>84.367999999999995</v>
      </c>
      <c r="C1636" s="17" t="s">
        <v>4570</v>
      </c>
      <c r="D1636" s="17" t="s">
        <v>4755</v>
      </c>
      <c r="E1636" s="17" t="s">
        <v>4567</v>
      </c>
      <c r="F1636" s="17" t="s">
        <v>4756</v>
      </c>
    </row>
    <row r="1637" spans="1:6">
      <c r="A1637" s="17" t="s">
        <v>4757</v>
      </c>
      <c r="B1637" s="6">
        <v>84.369</v>
      </c>
      <c r="C1637" s="17" t="s">
        <v>4570</v>
      </c>
      <c r="D1637" s="17" t="s">
        <v>926</v>
      </c>
      <c r="E1637" s="17" t="s">
        <v>4567</v>
      </c>
      <c r="F1637" s="17" t="s">
        <v>4758</v>
      </c>
    </row>
    <row r="1638" spans="1:6">
      <c r="A1638" s="17" t="s">
        <v>4759</v>
      </c>
      <c r="B1638" s="6">
        <v>84.37</v>
      </c>
      <c r="C1638" s="17" t="s">
        <v>4645</v>
      </c>
      <c r="D1638" s="17" t="s">
        <v>929</v>
      </c>
      <c r="E1638" s="17" t="s">
        <v>4567</v>
      </c>
      <c r="F1638" s="17" t="s">
        <v>4760</v>
      </c>
    </row>
    <row r="1639" spans="1:6">
      <c r="A1639" s="17" t="s">
        <v>4761</v>
      </c>
      <c r="B1639" s="6">
        <v>84.370999999999995</v>
      </c>
      <c r="C1639" s="17" t="s">
        <v>4570</v>
      </c>
      <c r="D1639" s="17" t="s">
        <v>1004</v>
      </c>
      <c r="E1639" s="17" t="s">
        <v>4567</v>
      </c>
      <c r="F1639" s="17" t="s">
        <v>4762</v>
      </c>
    </row>
    <row r="1640" spans="1:6">
      <c r="A1640" s="17" t="s">
        <v>4763</v>
      </c>
      <c r="B1640" s="6">
        <v>84.372</v>
      </c>
      <c r="C1640" s="17" t="s">
        <v>4706</v>
      </c>
      <c r="D1640" s="17" t="s">
        <v>1004</v>
      </c>
      <c r="E1640" s="17" t="s">
        <v>4567</v>
      </c>
      <c r="F1640" s="17" t="s">
        <v>4764</v>
      </c>
    </row>
    <row r="1641" spans="1:6">
      <c r="A1641" s="17" t="s">
        <v>4765</v>
      </c>
      <c r="B1641" s="6">
        <v>84.373000000000005</v>
      </c>
      <c r="C1641" s="17" t="s">
        <v>4593</v>
      </c>
      <c r="D1641" s="17" t="s">
        <v>1004</v>
      </c>
      <c r="E1641" s="17" t="s">
        <v>4567</v>
      </c>
      <c r="F1641" s="17" t="s">
        <v>4766</v>
      </c>
    </row>
    <row r="1642" spans="1:6">
      <c r="A1642" s="17" t="s">
        <v>4767</v>
      </c>
      <c r="B1642" s="6">
        <v>84.373999999999995</v>
      </c>
      <c r="C1642" s="17" t="s">
        <v>4645</v>
      </c>
      <c r="D1642" s="17" t="s">
        <v>1004</v>
      </c>
      <c r="E1642" s="17" t="s">
        <v>4567</v>
      </c>
      <c r="F1642" s="17" t="s">
        <v>4768</v>
      </c>
    </row>
    <row r="1643" spans="1:6">
      <c r="A1643" s="17" t="s">
        <v>4769</v>
      </c>
      <c r="B1643" s="6">
        <v>84.376999999999995</v>
      </c>
      <c r="C1643" s="17" t="s">
        <v>4570</v>
      </c>
      <c r="D1643" s="17" t="s">
        <v>1007</v>
      </c>
      <c r="E1643" s="17" t="s">
        <v>4567</v>
      </c>
      <c r="F1643" s="17" t="s">
        <v>4770</v>
      </c>
    </row>
    <row r="1644" spans="1:6">
      <c r="A1644" s="17" t="s">
        <v>4771</v>
      </c>
      <c r="B1644" s="6">
        <v>84.378</v>
      </c>
      <c r="C1644" s="17" t="s">
        <v>4582</v>
      </c>
      <c r="D1644" s="17" t="s">
        <v>1007</v>
      </c>
      <c r="E1644" s="17" t="s">
        <v>4567</v>
      </c>
      <c r="F1644" s="17" t="s">
        <v>4772</v>
      </c>
    </row>
    <row r="1645" spans="1:6">
      <c r="A1645" s="17" t="s">
        <v>4773</v>
      </c>
      <c r="B1645" s="6">
        <v>84.379000000000005</v>
      </c>
      <c r="C1645" s="17" t="s">
        <v>4573</v>
      </c>
      <c r="D1645" s="17" t="s">
        <v>1007</v>
      </c>
      <c r="E1645" s="17" t="s">
        <v>4567</v>
      </c>
      <c r="F1645" s="17" t="s">
        <v>4774</v>
      </c>
    </row>
    <row r="1646" spans="1:6">
      <c r="A1646" s="17" t="s">
        <v>4775</v>
      </c>
      <c r="B1646" s="6">
        <v>84.38</v>
      </c>
      <c r="C1646" s="17" t="s">
        <v>4593</v>
      </c>
      <c r="D1646" s="17" t="s">
        <v>1007</v>
      </c>
      <c r="E1646" s="17" t="s">
        <v>4567</v>
      </c>
      <c r="F1646" s="17" t="s">
        <v>4776</v>
      </c>
    </row>
    <row r="1647" spans="1:6">
      <c r="A1647" s="17" t="s">
        <v>4777</v>
      </c>
      <c r="B1647" s="6">
        <v>84.382000000000005</v>
      </c>
      <c r="C1647" s="17" t="s">
        <v>4582</v>
      </c>
      <c r="D1647" s="17" t="s">
        <v>1007</v>
      </c>
      <c r="E1647" s="17" t="s">
        <v>4567</v>
      </c>
      <c r="F1647" s="17" t="s">
        <v>4778</v>
      </c>
    </row>
    <row r="1648" spans="1:6">
      <c r="A1648" s="17" t="s">
        <v>4779</v>
      </c>
      <c r="B1648" s="6">
        <v>84.403000000000006</v>
      </c>
      <c r="C1648" s="17" t="s">
        <v>4570</v>
      </c>
      <c r="D1648" s="17" t="s">
        <v>3374</v>
      </c>
      <c r="E1648" s="17" t="s">
        <v>4567</v>
      </c>
      <c r="F1648" s="17" t="s">
        <v>4780</v>
      </c>
    </row>
    <row r="1649" spans="1:6">
      <c r="A1649" s="17" t="s">
        <v>4781</v>
      </c>
      <c r="B1649" s="6">
        <v>84.406999999999996</v>
      </c>
      <c r="C1649" s="17" t="s">
        <v>4582</v>
      </c>
      <c r="D1649" s="17" t="s">
        <v>4782</v>
      </c>
      <c r="E1649" s="17" t="s">
        <v>4567</v>
      </c>
      <c r="F1649" s="17" t="s">
        <v>4783</v>
      </c>
    </row>
    <row r="1650" spans="1:6">
      <c r="A1650" s="17" t="s">
        <v>4784</v>
      </c>
      <c r="B1650" s="6">
        <v>84.408000000000001</v>
      </c>
      <c r="C1650" s="17" t="s">
        <v>4573</v>
      </c>
      <c r="D1650" s="17" t="s">
        <v>3809</v>
      </c>
      <c r="E1650" s="17" t="s">
        <v>4567</v>
      </c>
      <c r="F1650" s="17" t="s">
        <v>4785</v>
      </c>
    </row>
    <row r="1651" spans="1:6">
      <c r="A1651" s="17" t="s">
        <v>4786</v>
      </c>
      <c r="B1651" s="6">
        <v>84.411000000000001</v>
      </c>
      <c r="C1651" s="17" t="s">
        <v>4645</v>
      </c>
      <c r="D1651" s="17" t="s">
        <v>4787</v>
      </c>
      <c r="E1651" s="17" t="s">
        <v>4567</v>
      </c>
      <c r="F1651" s="17" t="s">
        <v>4788</v>
      </c>
    </row>
    <row r="1652" spans="1:6">
      <c r="A1652" s="17" t="s">
        <v>4789</v>
      </c>
      <c r="B1652" s="6">
        <v>84.414000000000001</v>
      </c>
      <c r="C1652" s="17" t="s">
        <v>4582</v>
      </c>
      <c r="D1652" s="17" t="s">
        <v>4790</v>
      </c>
      <c r="E1652" s="17" t="s">
        <v>4567</v>
      </c>
      <c r="F1652" s="17" t="s">
        <v>4791</v>
      </c>
    </row>
    <row r="1653" spans="1:6">
      <c r="A1653" s="17" t="s">
        <v>4792</v>
      </c>
      <c r="B1653" s="6">
        <v>84.415000000000006</v>
      </c>
      <c r="C1653" s="17" t="s">
        <v>4570</v>
      </c>
      <c r="D1653" s="17" t="s">
        <v>4790</v>
      </c>
      <c r="E1653" s="17" t="s">
        <v>4567</v>
      </c>
      <c r="F1653" s="17" t="s">
        <v>4793</v>
      </c>
    </row>
    <row r="1654" spans="1:6">
      <c r="A1654" s="17" t="s">
        <v>4794</v>
      </c>
      <c r="B1654" s="6">
        <v>84.417000000000002</v>
      </c>
      <c r="C1654" s="17" t="s">
        <v>4795</v>
      </c>
      <c r="D1654" s="17" t="s">
        <v>4796</v>
      </c>
      <c r="E1654" s="17" t="s">
        <v>4567</v>
      </c>
      <c r="F1654" s="17" t="s">
        <v>4797</v>
      </c>
    </row>
    <row r="1655" spans="1:6">
      <c r="A1655" s="17" t="s">
        <v>4798</v>
      </c>
      <c r="B1655" s="6">
        <v>84.418000000000006</v>
      </c>
      <c r="C1655" s="17" t="s">
        <v>4593</v>
      </c>
      <c r="D1655" s="17" t="s">
        <v>4799</v>
      </c>
      <c r="E1655" s="17" t="s">
        <v>4567</v>
      </c>
      <c r="F1655" s="17" t="s">
        <v>4800</v>
      </c>
    </row>
    <row r="1656" spans="1:6">
      <c r="A1656" s="17" t="s">
        <v>4801</v>
      </c>
      <c r="B1656" s="6">
        <v>84.418999999999997</v>
      </c>
      <c r="C1656" s="17" t="s">
        <v>4795</v>
      </c>
      <c r="D1656" s="17" t="s">
        <v>4802</v>
      </c>
      <c r="E1656" s="17" t="s">
        <v>4567</v>
      </c>
      <c r="F1656" s="17" t="s">
        <v>4803</v>
      </c>
    </row>
    <row r="1657" spans="1:6">
      <c r="A1657" s="17" t="s">
        <v>4804</v>
      </c>
      <c r="B1657" s="6">
        <v>84.42</v>
      </c>
      <c r="C1657" s="17" t="s">
        <v>4795</v>
      </c>
      <c r="D1657" s="17" t="s">
        <v>1548</v>
      </c>
      <c r="E1657" s="17" t="s">
        <v>4567</v>
      </c>
      <c r="F1657" s="17" t="s">
        <v>4805</v>
      </c>
    </row>
    <row r="1658" spans="1:6">
      <c r="A1658" s="17" t="s">
        <v>4806</v>
      </c>
      <c r="B1658" s="6">
        <v>84.421000000000006</v>
      </c>
      <c r="C1658" s="17" t="s">
        <v>4795</v>
      </c>
      <c r="D1658" s="17" t="s">
        <v>4807</v>
      </c>
      <c r="E1658" s="17" t="s">
        <v>4567</v>
      </c>
      <c r="F1658" s="17" t="s">
        <v>4808</v>
      </c>
    </row>
    <row r="1659" spans="1:6">
      <c r="A1659" s="17" t="s">
        <v>4809</v>
      </c>
      <c r="B1659" s="6">
        <v>84.421999999999997</v>
      </c>
      <c r="C1659" s="17" t="s">
        <v>4795</v>
      </c>
      <c r="D1659" s="17" t="s">
        <v>4810</v>
      </c>
      <c r="E1659" s="17" t="s">
        <v>4567</v>
      </c>
      <c r="F1659" s="17" t="s">
        <v>4811</v>
      </c>
    </row>
    <row r="1660" spans="1:6">
      <c r="A1660" s="17" t="s">
        <v>4812</v>
      </c>
      <c r="B1660" s="6">
        <v>85.001000000000005</v>
      </c>
      <c r="C1660" s="17" t="s">
        <v>4813</v>
      </c>
      <c r="D1660" s="17" t="s">
        <v>1374</v>
      </c>
      <c r="E1660" s="17" t="s">
        <v>4814</v>
      </c>
      <c r="F1660" s="17" t="s">
        <v>4815</v>
      </c>
    </row>
    <row r="1661" spans="1:6">
      <c r="A1661" s="17" t="s">
        <v>4816</v>
      </c>
      <c r="B1661" s="6">
        <v>85.001999999999995</v>
      </c>
      <c r="C1661" s="17" t="s">
        <v>4817</v>
      </c>
      <c r="D1661" s="17" t="s">
        <v>4818</v>
      </c>
      <c r="E1661" s="17" t="s">
        <v>4819</v>
      </c>
      <c r="F1661" s="17" t="s">
        <v>4820</v>
      </c>
    </row>
    <row r="1662" spans="1:6">
      <c r="A1662" s="17" t="s">
        <v>4821</v>
      </c>
      <c r="B1662" s="6">
        <v>85.003</v>
      </c>
      <c r="C1662" s="17" t="s">
        <v>4817</v>
      </c>
      <c r="D1662" s="17" t="s">
        <v>4822</v>
      </c>
      <c r="E1662" s="17" t="s">
        <v>4819</v>
      </c>
      <c r="F1662" s="17" t="s">
        <v>4823</v>
      </c>
    </row>
    <row r="1663" spans="1:6">
      <c r="A1663" s="17" t="s">
        <v>4824</v>
      </c>
      <c r="B1663" s="6">
        <v>85.102000000000004</v>
      </c>
      <c r="C1663" s="17" t="s">
        <v>4825</v>
      </c>
      <c r="D1663" s="17" t="s">
        <v>3782</v>
      </c>
      <c r="E1663" s="17" t="s">
        <v>4826</v>
      </c>
      <c r="F1663" s="17" t="s">
        <v>4827</v>
      </c>
    </row>
    <row r="1664" spans="1:6">
      <c r="A1664" s="17" t="s">
        <v>4828</v>
      </c>
      <c r="B1664" s="6">
        <v>85.103999999999999</v>
      </c>
      <c r="C1664" s="17" t="s">
        <v>4825</v>
      </c>
      <c r="D1664" s="17" t="s">
        <v>3782</v>
      </c>
      <c r="E1664" s="17" t="s">
        <v>4826</v>
      </c>
      <c r="F1664" s="17" t="s">
        <v>4829</v>
      </c>
    </row>
    <row r="1665" spans="1:6">
      <c r="A1665" s="17" t="s">
        <v>4830</v>
      </c>
      <c r="B1665" s="6">
        <v>85.105000000000004</v>
      </c>
      <c r="C1665" s="17" t="s">
        <v>4825</v>
      </c>
      <c r="D1665" s="17" t="s">
        <v>4831</v>
      </c>
      <c r="E1665" s="17" t="s">
        <v>4826</v>
      </c>
      <c r="F1665" s="17" t="s">
        <v>4832</v>
      </c>
    </row>
    <row r="1666" spans="1:6">
      <c r="A1666" s="17" t="s">
        <v>4833</v>
      </c>
      <c r="B1666" s="6">
        <v>85.2</v>
      </c>
      <c r="C1666" s="17" t="s">
        <v>4834</v>
      </c>
      <c r="D1666" s="17" t="s">
        <v>1052</v>
      </c>
      <c r="E1666" s="17" t="s">
        <v>4835</v>
      </c>
      <c r="F1666" s="17" t="s">
        <v>4836</v>
      </c>
    </row>
    <row r="1667" spans="1:6">
      <c r="A1667" s="17" t="s">
        <v>4837</v>
      </c>
      <c r="B1667" s="6">
        <v>85.3</v>
      </c>
      <c r="C1667" s="17" t="s">
        <v>4838</v>
      </c>
      <c r="D1667" s="17" t="s">
        <v>1052</v>
      </c>
      <c r="E1667" s="17" t="s">
        <v>4839</v>
      </c>
      <c r="F1667" s="17" t="s">
        <v>4840</v>
      </c>
    </row>
    <row r="1668" spans="1:6">
      <c r="A1668" s="17" t="s">
        <v>4841</v>
      </c>
      <c r="B1668" s="6">
        <v>85.4</v>
      </c>
      <c r="C1668" s="17" t="s">
        <v>4842</v>
      </c>
      <c r="D1668" s="17" t="s">
        <v>1052</v>
      </c>
      <c r="E1668" s="17" t="s">
        <v>4843</v>
      </c>
      <c r="F1668" s="17" t="s">
        <v>4844</v>
      </c>
    </row>
    <row r="1669" spans="1:6">
      <c r="A1669" s="17" t="s">
        <v>4845</v>
      </c>
      <c r="B1669" s="6">
        <v>85.402000000000001</v>
      </c>
      <c r="C1669" s="17" t="s">
        <v>4842</v>
      </c>
      <c r="D1669" s="17" t="s">
        <v>1052</v>
      </c>
      <c r="E1669" s="17" t="s">
        <v>4843</v>
      </c>
      <c r="F1669" s="17" t="s">
        <v>4846</v>
      </c>
    </row>
    <row r="1670" spans="1:6">
      <c r="A1670" s="17" t="s">
        <v>4847</v>
      </c>
      <c r="B1670" s="6">
        <v>85.5</v>
      </c>
      <c r="C1670" s="17" t="s">
        <v>4848</v>
      </c>
      <c r="D1670" s="17" t="s">
        <v>1052</v>
      </c>
      <c r="E1670" s="17" t="s">
        <v>4849</v>
      </c>
      <c r="F1670" s="17" t="s">
        <v>4850</v>
      </c>
    </row>
    <row r="1671" spans="1:6">
      <c r="A1671" s="17" t="s">
        <v>4851</v>
      </c>
      <c r="B1671" s="6">
        <v>85.600999999999999</v>
      </c>
      <c r="C1671" s="17" t="s">
        <v>4852</v>
      </c>
      <c r="D1671" s="17" t="s">
        <v>4853</v>
      </c>
      <c r="E1671" s="17" t="s">
        <v>4854</v>
      </c>
      <c r="F1671" s="17" t="s">
        <v>4855</v>
      </c>
    </row>
    <row r="1672" spans="1:6">
      <c r="A1672" s="17" t="s">
        <v>4856</v>
      </c>
      <c r="B1672" s="6">
        <v>85.75</v>
      </c>
      <c r="C1672" s="17" t="s">
        <v>4857</v>
      </c>
      <c r="D1672" s="17"/>
      <c r="E1672" s="17" t="s">
        <v>4858</v>
      </c>
      <c r="F1672" s="17" t="s">
        <v>4859</v>
      </c>
    </row>
    <row r="1673" spans="1:6">
      <c r="A1673" s="17" t="s">
        <v>4860</v>
      </c>
      <c r="B1673" s="6">
        <v>85.801000000000002</v>
      </c>
      <c r="C1673" s="17" t="s">
        <v>4861</v>
      </c>
      <c r="D1673" s="17" t="s">
        <v>4862</v>
      </c>
      <c r="E1673" s="17" t="s">
        <v>4863</v>
      </c>
      <c r="F1673" s="17" t="s">
        <v>4864</v>
      </c>
    </row>
    <row r="1674" spans="1:6">
      <c r="A1674" s="17" t="s">
        <v>4865</v>
      </c>
      <c r="B1674" s="6">
        <v>85.802000000000007</v>
      </c>
      <c r="C1674" s="17" t="s">
        <v>4861</v>
      </c>
      <c r="D1674" s="17" t="s">
        <v>2146</v>
      </c>
      <c r="E1674" s="17" t="s">
        <v>4863</v>
      </c>
      <c r="F1674" s="17" t="s">
        <v>4866</v>
      </c>
    </row>
    <row r="1675" spans="1:6">
      <c r="A1675" s="17" t="s">
        <v>4867</v>
      </c>
      <c r="B1675" s="6">
        <v>85.802999999999997</v>
      </c>
      <c r="C1675" s="17" t="s">
        <v>4861</v>
      </c>
      <c r="D1675" s="17" t="s">
        <v>2146</v>
      </c>
      <c r="E1675" s="17" t="s">
        <v>4863</v>
      </c>
      <c r="F1675" s="17" t="s">
        <v>4868</v>
      </c>
    </row>
    <row r="1676" spans="1:6">
      <c r="A1676" s="17" t="s">
        <v>4869</v>
      </c>
      <c r="B1676" s="6">
        <v>86.001000000000005</v>
      </c>
      <c r="C1676" s="17" t="s">
        <v>4870</v>
      </c>
      <c r="D1676" s="17" t="s">
        <v>1374</v>
      </c>
      <c r="E1676" s="17" t="s">
        <v>4871</v>
      </c>
      <c r="F1676" s="17" t="s">
        <v>4872</v>
      </c>
    </row>
    <row r="1677" spans="1:6">
      <c r="A1677" s="17" t="s">
        <v>4873</v>
      </c>
      <c r="B1677" s="6">
        <v>87.001999999999995</v>
      </c>
      <c r="C1677" s="17" t="s">
        <v>4874</v>
      </c>
      <c r="D1677" s="17" t="s">
        <v>4875</v>
      </c>
      <c r="E1677" s="17" t="s">
        <v>4876</v>
      </c>
      <c r="F1677" s="17" t="s">
        <v>4877</v>
      </c>
    </row>
    <row r="1678" spans="1:6">
      <c r="A1678" s="17" t="s">
        <v>4878</v>
      </c>
      <c r="B1678" s="6">
        <v>87.051000000000002</v>
      </c>
      <c r="C1678" s="17" t="s">
        <v>4879</v>
      </c>
      <c r="D1678" s="17" t="s">
        <v>4880</v>
      </c>
      <c r="E1678" s="17" t="s">
        <v>4881</v>
      </c>
      <c r="F1678" s="17" t="s">
        <v>4882</v>
      </c>
    </row>
    <row r="1679" spans="1:6">
      <c r="A1679" s="17" t="s">
        <v>4883</v>
      </c>
      <c r="B1679" s="6">
        <v>87.052000000000007</v>
      </c>
      <c r="C1679" s="17" t="s">
        <v>4879</v>
      </c>
      <c r="D1679" s="17" t="s">
        <v>4884</v>
      </c>
      <c r="E1679" s="17" t="s">
        <v>4881</v>
      </c>
      <c r="F1679" s="17" t="s">
        <v>4885</v>
      </c>
    </row>
    <row r="1680" spans="1:6">
      <c r="A1680" s="17" t="s">
        <v>4886</v>
      </c>
      <c r="B1680" s="6">
        <v>88.001000000000005</v>
      </c>
      <c r="C1680" s="17" t="s">
        <v>4887</v>
      </c>
      <c r="D1680" s="17" t="s">
        <v>1272</v>
      </c>
      <c r="E1680" s="17" t="s">
        <v>4888</v>
      </c>
      <c r="F1680" s="17" t="s">
        <v>4889</v>
      </c>
    </row>
    <row r="1681" spans="1:6">
      <c r="A1681" s="17" t="s">
        <v>4890</v>
      </c>
      <c r="B1681" s="6">
        <v>89.001000000000005</v>
      </c>
      <c r="C1681" s="17" t="s">
        <v>4891</v>
      </c>
      <c r="D1681" s="17" t="s">
        <v>1033</v>
      </c>
      <c r="E1681" s="17" t="s">
        <v>4892</v>
      </c>
      <c r="F1681" s="17" t="s">
        <v>4893</v>
      </c>
    </row>
    <row r="1682" spans="1:6">
      <c r="A1682" s="17" t="s">
        <v>4894</v>
      </c>
      <c r="B1682" s="6">
        <v>89.003</v>
      </c>
      <c r="C1682" s="17" t="s">
        <v>4891</v>
      </c>
      <c r="D1682" s="17" t="s">
        <v>1033</v>
      </c>
      <c r="E1682" s="17" t="s">
        <v>4892</v>
      </c>
      <c r="F1682" s="17" t="s">
        <v>4895</v>
      </c>
    </row>
    <row r="1683" spans="1:6">
      <c r="A1683" s="17" t="s">
        <v>4896</v>
      </c>
      <c r="B1683" s="6">
        <v>90.1</v>
      </c>
      <c r="C1683" s="17" t="s">
        <v>4897</v>
      </c>
      <c r="D1683" s="17" t="s">
        <v>1064</v>
      </c>
      <c r="E1683" s="17" t="s">
        <v>4898</v>
      </c>
      <c r="F1683" s="17" t="s">
        <v>4899</v>
      </c>
    </row>
    <row r="1684" spans="1:6">
      <c r="A1684" s="17" t="s">
        <v>4900</v>
      </c>
      <c r="B1684" s="6">
        <v>90.2</v>
      </c>
      <c r="C1684" s="17" t="s">
        <v>4901</v>
      </c>
      <c r="D1684" s="17" t="s">
        <v>929</v>
      </c>
      <c r="E1684" s="17" t="s">
        <v>4902</v>
      </c>
      <c r="F1684" s="17" t="s">
        <v>4903</v>
      </c>
    </row>
    <row r="1685" spans="1:6">
      <c r="A1685" s="17" t="s">
        <v>4904</v>
      </c>
      <c r="B1685" s="6">
        <v>90.200999999999993</v>
      </c>
      <c r="C1685" s="17" t="s">
        <v>4901</v>
      </c>
      <c r="D1685" s="17" t="s">
        <v>929</v>
      </c>
      <c r="E1685" s="17" t="s">
        <v>4902</v>
      </c>
      <c r="F1685" s="17" t="s">
        <v>4905</v>
      </c>
    </row>
    <row r="1686" spans="1:6">
      <c r="A1686" s="17" t="s">
        <v>4906</v>
      </c>
      <c r="B1686" s="6">
        <v>90.201999999999998</v>
      </c>
      <c r="C1686" s="17" t="s">
        <v>4901</v>
      </c>
      <c r="D1686" s="17" t="s">
        <v>929</v>
      </c>
      <c r="E1686" s="17" t="s">
        <v>4902</v>
      </c>
      <c r="F1686" s="17" t="s">
        <v>4907</v>
      </c>
    </row>
    <row r="1687" spans="1:6">
      <c r="A1687" s="17" t="s">
        <v>4908</v>
      </c>
      <c r="B1687" s="6">
        <v>90.3</v>
      </c>
      <c r="C1687" s="17" t="s">
        <v>4909</v>
      </c>
      <c r="D1687" s="17" t="s">
        <v>926</v>
      </c>
      <c r="E1687" s="17" t="s">
        <v>4910</v>
      </c>
      <c r="F1687" s="17" t="s">
        <v>4911</v>
      </c>
    </row>
    <row r="1688" spans="1:6">
      <c r="A1688" s="17" t="s">
        <v>4912</v>
      </c>
      <c r="B1688" s="6">
        <v>90.4</v>
      </c>
      <c r="C1688" s="17" t="s">
        <v>4913</v>
      </c>
      <c r="D1688" s="17" t="s">
        <v>926</v>
      </c>
      <c r="E1688" s="17" t="s">
        <v>4914</v>
      </c>
      <c r="F1688" s="17" t="s">
        <v>4915</v>
      </c>
    </row>
    <row r="1689" spans="1:6">
      <c r="A1689" s="17" t="s">
        <v>4916</v>
      </c>
      <c r="B1689" s="6">
        <v>90.400999999999996</v>
      </c>
      <c r="C1689" s="17" t="s">
        <v>4913</v>
      </c>
      <c r="D1689" s="17" t="s">
        <v>929</v>
      </c>
      <c r="E1689" s="17" t="s">
        <v>4914</v>
      </c>
      <c r="F1689" s="17" t="s">
        <v>4917</v>
      </c>
    </row>
    <row r="1690" spans="1:6">
      <c r="A1690" s="17" t="s">
        <v>4918</v>
      </c>
      <c r="B1690" s="6">
        <v>90.402000000000001</v>
      </c>
      <c r="C1690" s="17" t="s">
        <v>4913</v>
      </c>
      <c r="D1690" s="17" t="s">
        <v>1007</v>
      </c>
      <c r="E1690" s="17" t="s">
        <v>4914</v>
      </c>
      <c r="F1690" s="17" t="s">
        <v>4919</v>
      </c>
    </row>
    <row r="1691" spans="1:6">
      <c r="A1691" s="17" t="s">
        <v>4920</v>
      </c>
      <c r="B1691" s="6">
        <v>90.403000000000006</v>
      </c>
      <c r="C1691" s="17" t="s">
        <v>4913</v>
      </c>
      <c r="D1691" s="17" t="s">
        <v>4921</v>
      </c>
      <c r="E1691" s="17" t="s">
        <v>4914</v>
      </c>
      <c r="F1691" s="17" t="s">
        <v>4922</v>
      </c>
    </row>
    <row r="1692" spans="1:6">
      <c r="A1692" s="17" t="s">
        <v>4923</v>
      </c>
      <c r="B1692" s="6">
        <v>90.5</v>
      </c>
      <c r="C1692" s="17" t="s">
        <v>4924</v>
      </c>
      <c r="D1692" s="17" t="s">
        <v>4925</v>
      </c>
      <c r="E1692" s="17" t="s">
        <v>4926</v>
      </c>
      <c r="F1692" s="17" t="s">
        <v>4927</v>
      </c>
    </row>
    <row r="1693" spans="1:6">
      <c r="A1693" s="17" t="s">
        <v>4928</v>
      </c>
      <c r="B1693" s="6">
        <v>90.600999999999999</v>
      </c>
      <c r="C1693" s="17" t="s">
        <v>4929</v>
      </c>
      <c r="D1693" s="17"/>
      <c r="E1693" s="17" t="s">
        <v>4930</v>
      </c>
      <c r="F1693" s="17" t="s">
        <v>4931</v>
      </c>
    </row>
    <row r="1694" spans="1:6">
      <c r="A1694" s="17" t="s">
        <v>4932</v>
      </c>
      <c r="B1694" s="6">
        <v>91.001000000000005</v>
      </c>
      <c r="C1694" s="17" t="s">
        <v>4933</v>
      </c>
      <c r="D1694" s="17" t="s">
        <v>1041</v>
      </c>
      <c r="E1694" s="17" t="s">
        <v>4934</v>
      </c>
      <c r="F1694" s="17" t="s">
        <v>4935</v>
      </c>
    </row>
    <row r="1695" spans="1:6">
      <c r="A1695" s="17" t="s">
        <v>4936</v>
      </c>
      <c r="B1695" s="6">
        <v>91.001999999999995</v>
      </c>
      <c r="C1695" s="17" t="s">
        <v>4933</v>
      </c>
      <c r="D1695" s="17" t="s">
        <v>1041</v>
      </c>
      <c r="E1695" s="17" t="s">
        <v>4934</v>
      </c>
      <c r="F1695" s="17" t="s">
        <v>4937</v>
      </c>
    </row>
    <row r="1696" spans="1:6">
      <c r="A1696" s="17" t="s">
        <v>4938</v>
      </c>
      <c r="B1696" s="6">
        <v>91.003</v>
      </c>
      <c r="C1696" s="17" t="s">
        <v>4933</v>
      </c>
      <c r="D1696" s="17" t="s">
        <v>4939</v>
      </c>
      <c r="E1696" s="17" t="s">
        <v>4934</v>
      </c>
      <c r="F1696" s="17" t="s">
        <v>4940</v>
      </c>
    </row>
    <row r="1697" spans="1:6">
      <c r="A1697" s="17" t="s">
        <v>4941</v>
      </c>
      <c r="B1697" s="6">
        <v>91.004000000000005</v>
      </c>
      <c r="C1697" s="17" t="s">
        <v>4933</v>
      </c>
      <c r="D1697" s="17" t="s">
        <v>4080</v>
      </c>
      <c r="E1697" s="17" t="s">
        <v>4934</v>
      </c>
      <c r="F1697" s="17" t="s">
        <v>4942</v>
      </c>
    </row>
    <row r="1698" spans="1:6">
      <c r="A1698" s="17" t="s">
        <v>4943</v>
      </c>
      <c r="B1698" s="6">
        <v>93.001000000000005</v>
      </c>
      <c r="C1698" s="17" t="s">
        <v>4944</v>
      </c>
      <c r="D1698" s="17" t="s">
        <v>1255</v>
      </c>
      <c r="E1698" s="17" t="s">
        <v>4945</v>
      </c>
      <c r="F1698" s="17" t="s">
        <v>4946</v>
      </c>
    </row>
    <row r="1699" spans="1:6">
      <c r="A1699" s="17" t="s">
        <v>4947</v>
      </c>
      <c r="B1699" s="6">
        <v>93.004000000000005</v>
      </c>
      <c r="C1699" s="17" t="s">
        <v>4948</v>
      </c>
      <c r="D1699" s="17" t="s">
        <v>1052</v>
      </c>
      <c r="E1699" s="17" t="s">
        <v>4945</v>
      </c>
      <c r="F1699" s="17" t="s">
        <v>4949</v>
      </c>
    </row>
    <row r="1700" spans="1:6">
      <c r="A1700" s="17" t="s">
        <v>4950</v>
      </c>
      <c r="B1700" s="6">
        <v>93.006</v>
      </c>
      <c r="C1700" s="17" t="s">
        <v>4948</v>
      </c>
      <c r="D1700" s="17" t="s">
        <v>1064</v>
      </c>
      <c r="E1700" s="17" t="s">
        <v>4945</v>
      </c>
      <c r="F1700" s="17" t="s">
        <v>4951</v>
      </c>
    </row>
    <row r="1701" spans="1:6">
      <c r="A1701" s="17" t="s">
        <v>4952</v>
      </c>
      <c r="B1701" s="6">
        <v>93.007000000000005</v>
      </c>
      <c r="C1701" s="17" t="s">
        <v>4944</v>
      </c>
      <c r="D1701" s="17" t="s">
        <v>1338</v>
      </c>
      <c r="E1701" s="17" t="s">
        <v>4945</v>
      </c>
      <c r="F1701" s="17" t="s">
        <v>4953</v>
      </c>
    </row>
    <row r="1702" spans="1:6">
      <c r="A1702" s="17" t="s">
        <v>4954</v>
      </c>
      <c r="B1702" s="6">
        <v>93.007999999999996</v>
      </c>
      <c r="C1702" s="17" t="s">
        <v>4944</v>
      </c>
      <c r="D1702" s="17" t="s">
        <v>926</v>
      </c>
      <c r="E1702" s="17" t="s">
        <v>4945</v>
      </c>
      <c r="F1702" s="17" t="s">
        <v>4955</v>
      </c>
    </row>
    <row r="1703" spans="1:6">
      <c r="A1703" s="17" t="s">
        <v>4956</v>
      </c>
      <c r="B1703" s="6">
        <v>93.009</v>
      </c>
      <c r="C1703" s="17" t="s">
        <v>866</v>
      </c>
      <c r="D1703" s="17" t="s">
        <v>926</v>
      </c>
      <c r="E1703" s="17" t="s">
        <v>4945</v>
      </c>
      <c r="F1703" s="17" t="s">
        <v>4957</v>
      </c>
    </row>
    <row r="1704" spans="1:6">
      <c r="A1704" s="17" t="s">
        <v>4958</v>
      </c>
      <c r="B1704" s="6">
        <v>93.010999999999996</v>
      </c>
      <c r="C1704" s="17" t="s">
        <v>4959</v>
      </c>
      <c r="D1704" s="17" t="s">
        <v>4960</v>
      </c>
      <c r="E1704" s="17" t="s">
        <v>4945</v>
      </c>
      <c r="F1704" s="17" t="s">
        <v>4961</v>
      </c>
    </row>
    <row r="1705" spans="1:6">
      <c r="A1705" s="17" t="s">
        <v>4962</v>
      </c>
      <c r="B1705" s="6">
        <v>93.015000000000001</v>
      </c>
      <c r="C1705" s="17" t="s">
        <v>4944</v>
      </c>
      <c r="D1705" s="17" t="s">
        <v>1004</v>
      </c>
      <c r="E1705" s="17" t="s">
        <v>4945</v>
      </c>
      <c r="F1705" s="17" t="s">
        <v>4963</v>
      </c>
    </row>
    <row r="1706" spans="1:6">
      <c r="A1706" s="17" t="s">
        <v>4964</v>
      </c>
      <c r="B1706" s="6">
        <v>93.018000000000001</v>
      </c>
      <c r="C1706" s="17" t="s">
        <v>4944</v>
      </c>
      <c r="D1706" s="17" t="s">
        <v>1004</v>
      </c>
      <c r="E1706" s="17" t="s">
        <v>4945</v>
      </c>
      <c r="F1706" s="17" t="s">
        <v>4965</v>
      </c>
    </row>
    <row r="1707" spans="1:6">
      <c r="A1707" s="17" t="s">
        <v>4966</v>
      </c>
      <c r="B1707" s="6">
        <v>93.019000000000005</v>
      </c>
      <c r="C1707" s="17" t="s">
        <v>4944</v>
      </c>
      <c r="D1707" s="17" t="s">
        <v>1007</v>
      </c>
      <c r="E1707" s="17" t="s">
        <v>4945</v>
      </c>
      <c r="F1707" s="17" t="s">
        <v>4967</v>
      </c>
    </row>
    <row r="1708" spans="1:6">
      <c r="A1708" s="17" t="s">
        <v>4968</v>
      </c>
      <c r="B1708" s="6">
        <v>93.040999999999997</v>
      </c>
      <c r="C1708" s="17" t="s">
        <v>864</v>
      </c>
      <c r="D1708" s="17" t="s">
        <v>923</v>
      </c>
      <c r="E1708" s="17" t="s">
        <v>4945</v>
      </c>
      <c r="F1708" s="17" t="s">
        <v>4969</v>
      </c>
    </row>
    <row r="1709" spans="1:6">
      <c r="A1709" s="17" t="s">
        <v>4970</v>
      </c>
      <c r="B1709" s="6">
        <v>93.042000000000002</v>
      </c>
      <c r="C1709" s="17" t="s">
        <v>864</v>
      </c>
      <c r="D1709" s="17" t="s">
        <v>923</v>
      </c>
      <c r="E1709" s="17" t="s">
        <v>4945</v>
      </c>
      <c r="F1709" s="17" t="s">
        <v>4971</v>
      </c>
    </row>
    <row r="1710" spans="1:6">
      <c r="A1710" s="17" t="s">
        <v>4972</v>
      </c>
      <c r="B1710" s="6">
        <v>93.043000000000006</v>
      </c>
      <c r="C1710" s="17" t="s">
        <v>864</v>
      </c>
      <c r="D1710" s="17" t="s">
        <v>923</v>
      </c>
      <c r="E1710" s="17" t="s">
        <v>4945</v>
      </c>
      <c r="F1710" s="17" t="s">
        <v>4973</v>
      </c>
    </row>
    <row r="1711" spans="1:6">
      <c r="A1711" s="17" t="s">
        <v>4974</v>
      </c>
      <c r="B1711" s="6">
        <v>93.043999999999997</v>
      </c>
      <c r="C1711" s="17" t="s">
        <v>864</v>
      </c>
      <c r="D1711" s="17" t="s">
        <v>923</v>
      </c>
      <c r="E1711" s="17" t="s">
        <v>4945</v>
      </c>
      <c r="F1711" s="17" t="s">
        <v>4975</v>
      </c>
    </row>
    <row r="1712" spans="1:6">
      <c r="A1712" s="17" t="s">
        <v>4976</v>
      </c>
      <c r="B1712" s="6">
        <v>93.045000000000002</v>
      </c>
      <c r="C1712" s="17" t="s">
        <v>864</v>
      </c>
      <c r="D1712" s="17" t="s">
        <v>923</v>
      </c>
      <c r="E1712" s="17" t="s">
        <v>4945</v>
      </c>
      <c r="F1712" s="17" t="s">
        <v>4977</v>
      </c>
    </row>
    <row r="1713" spans="1:6">
      <c r="A1713" s="17" t="s">
        <v>4978</v>
      </c>
      <c r="B1713" s="6">
        <v>93.046999999999997</v>
      </c>
      <c r="C1713" s="17" t="s">
        <v>864</v>
      </c>
      <c r="D1713" s="17" t="s">
        <v>923</v>
      </c>
      <c r="E1713" s="17" t="s">
        <v>4945</v>
      </c>
      <c r="F1713" s="17" t="s">
        <v>4979</v>
      </c>
    </row>
    <row r="1714" spans="1:6">
      <c r="A1714" s="17" t="s">
        <v>865</v>
      </c>
      <c r="B1714" s="6">
        <v>93.048000000000002</v>
      </c>
      <c r="C1714" s="17" t="s">
        <v>864</v>
      </c>
      <c r="D1714" s="17" t="s">
        <v>923</v>
      </c>
      <c r="E1714" s="17" t="s">
        <v>4945</v>
      </c>
      <c r="F1714" s="17" t="s">
        <v>4980</v>
      </c>
    </row>
    <row r="1715" spans="1:6">
      <c r="A1715" s="17" t="s">
        <v>4981</v>
      </c>
      <c r="B1715" s="6">
        <v>93.051000000000002</v>
      </c>
      <c r="C1715" s="17" t="s">
        <v>864</v>
      </c>
      <c r="D1715" s="17" t="s">
        <v>1061</v>
      </c>
      <c r="E1715" s="17" t="s">
        <v>4945</v>
      </c>
      <c r="F1715" s="17" t="s">
        <v>4982</v>
      </c>
    </row>
    <row r="1716" spans="1:6">
      <c r="A1716" s="17" t="s">
        <v>4983</v>
      </c>
      <c r="B1716" s="6">
        <v>93.052000000000007</v>
      </c>
      <c r="C1716" s="17" t="s">
        <v>864</v>
      </c>
      <c r="D1716" s="17" t="s">
        <v>1067</v>
      </c>
      <c r="E1716" s="17" t="s">
        <v>4945</v>
      </c>
      <c r="F1716" s="17" t="s">
        <v>4984</v>
      </c>
    </row>
    <row r="1717" spans="1:6">
      <c r="A1717" s="17" t="s">
        <v>4985</v>
      </c>
      <c r="B1717" s="6">
        <v>93.052999999999997</v>
      </c>
      <c r="C1717" s="17" t="s">
        <v>864</v>
      </c>
      <c r="D1717" s="17" t="s">
        <v>1345</v>
      </c>
      <c r="E1717" s="17" t="s">
        <v>4945</v>
      </c>
      <c r="F1717" s="17" t="s">
        <v>4986</v>
      </c>
    </row>
    <row r="1718" spans="1:6">
      <c r="A1718" s="17" t="s">
        <v>4987</v>
      </c>
      <c r="B1718" s="6">
        <v>93.054000000000002</v>
      </c>
      <c r="C1718" s="17" t="s">
        <v>864</v>
      </c>
      <c r="D1718" s="17" t="s">
        <v>1193</v>
      </c>
      <c r="E1718" s="17" t="s">
        <v>4945</v>
      </c>
      <c r="F1718" s="17" t="s">
        <v>4988</v>
      </c>
    </row>
    <row r="1719" spans="1:6">
      <c r="A1719" s="17" t="s">
        <v>4989</v>
      </c>
      <c r="B1719" s="6">
        <v>93.055000000000007</v>
      </c>
      <c r="C1719" s="17" t="s">
        <v>4990</v>
      </c>
      <c r="D1719" s="17" t="s">
        <v>4991</v>
      </c>
      <c r="E1719" s="17" t="s">
        <v>4945</v>
      </c>
      <c r="F1719" s="17" t="s">
        <v>4992</v>
      </c>
    </row>
    <row r="1720" spans="1:6">
      <c r="A1720" s="17" t="s">
        <v>4993</v>
      </c>
      <c r="B1720" s="6">
        <v>93.055999999999997</v>
      </c>
      <c r="C1720" s="17" t="s">
        <v>4990</v>
      </c>
      <c r="D1720" s="17" t="s">
        <v>2761</v>
      </c>
      <c r="E1720" s="17" t="s">
        <v>4945</v>
      </c>
      <c r="F1720" s="17" t="s">
        <v>4994</v>
      </c>
    </row>
    <row r="1721" spans="1:6">
      <c r="A1721" s="17" t="s">
        <v>4995</v>
      </c>
      <c r="B1721" s="6">
        <v>93.057000000000002</v>
      </c>
      <c r="C1721" s="17" t="s">
        <v>4944</v>
      </c>
      <c r="D1721" s="17" t="s">
        <v>4996</v>
      </c>
      <c r="E1721" s="17" t="s">
        <v>4945</v>
      </c>
      <c r="F1721" s="17" t="s">
        <v>4997</v>
      </c>
    </row>
    <row r="1722" spans="1:6">
      <c r="A1722" s="17" t="s">
        <v>4998</v>
      </c>
      <c r="B1722" s="6">
        <v>93.058999999999997</v>
      </c>
      <c r="C1722" s="17" t="s">
        <v>4959</v>
      </c>
      <c r="D1722" s="17" t="s">
        <v>4999</v>
      </c>
      <c r="E1722" s="17" t="s">
        <v>4945</v>
      </c>
      <c r="F1722" s="17" t="s">
        <v>5000</v>
      </c>
    </row>
    <row r="1723" spans="1:6">
      <c r="A1723" s="17" t="s">
        <v>867</v>
      </c>
      <c r="B1723" s="6">
        <v>93.06</v>
      </c>
      <c r="C1723" s="17" t="s">
        <v>866</v>
      </c>
      <c r="D1723" s="17" t="s">
        <v>5001</v>
      </c>
      <c r="E1723" s="17" t="s">
        <v>4945</v>
      </c>
      <c r="F1723" s="17" t="s">
        <v>5002</v>
      </c>
    </row>
    <row r="1724" spans="1:6">
      <c r="A1724" s="17" t="s">
        <v>5003</v>
      </c>
      <c r="B1724" s="6">
        <v>93.061000000000007</v>
      </c>
      <c r="C1724" s="17" t="s">
        <v>4990</v>
      </c>
      <c r="D1724" s="17" t="s">
        <v>926</v>
      </c>
      <c r="E1724" s="17" t="s">
        <v>4945</v>
      </c>
      <c r="F1724" s="17" t="s">
        <v>5004</v>
      </c>
    </row>
    <row r="1725" spans="1:6">
      <c r="A1725" s="17" t="s">
        <v>5005</v>
      </c>
      <c r="B1725" s="6">
        <v>93.061999999999998</v>
      </c>
      <c r="C1725" s="17" t="s">
        <v>4990</v>
      </c>
      <c r="D1725" s="17" t="s">
        <v>5006</v>
      </c>
      <c r="E1725" s="17" t="s">
        <v>4945</v>
      </c>
      <c r="F1725" s="17" t="s">
        <v>5007</v>
      </c>
    </row>
    <row r="1726" spans="1:6">
      <c r="A1726" s="17" t="s">
        <v>5008</v>
      </c>
      <c r="B1726" s="6">
        <v>93.063999999999993</v>
      </c>
      <c r="C1726" s="17" t="s">
        <v>4990</v>
      </c>
      <c r="D1726" s="17" t="s">
        <v>926</v>
      </c>
      <c r="E1726" s="17" t="s">
        <v>4945</v>
      </c>
      <c r="F1726" s="17" t="s">
        <v>5009</v>
      </c>
    </row>
    <row r="1727" spans="1:6">
      <c r="A1727" s="17" t="s">
        <v>5010</v>
      </c>
      <c r="B1727" s="6">
        <v>93.064999999999998</v>
      </c>
      <c r="C1727" s="17" t="s">
        <v>4990</v>
      </c>
      <c r="D1727" s="17" t="s">
        <v>929</v>
      </c>
      <c r="E1727" s="17" t="s">
        <v>4945</v>
      </c>
      <c r="F1727" s="17" t="s">
        <v>5011</v>
      </c>
    </row>
    <row r="1728" spans="1:6">
      <c r="A1728" s="17" t="s">
        <v>5012</v>
      </c>
      <c r="B1728" s="6">
        <v>93.066000000000003</v>
      </c>
      <c r="C1728" s="17" t="s">
        <v>4990</v>
      </c>
      <c r="D1728" s="17" t="s">
        <v>926</v>
      </c>
      <c r="E1728" s="17" t="s">
        <v>4945</v>
      </c>
      <c r="F1728" s="17" t="s">
        <v>5013</v>
      </c>
    </row>
    <row r="1729" spans="1:6">
      <c r="A1729" s="17" t="s">
        <v>5014</v>
      </c>
      <c r="B1729" s="6">
        <v>93.066999999999993</v>
      </c>
      <c r="C1729" s="17" t="s">
        <v>4990</v>
      </c>
      <c r="D1729" s="17" t="s">
        <v>929</v>
      </c>
      <c r="E1729" s="17" t="s">
        <v>4945</v>
      </c>
      <c r="F1729" s="17" t="s">
        <v>5015</v>
      </c>
    </row>
    <row r="1730" spans="1:6">
      <c r="A1730" s="17" t="s">
        <v>5016</v>
      </c>
      <c r="B1730" s="6">
        <v>93.067999999999998</v>
      </c>
      <c r="C1730" s="17" t="s">
        <v>4990</v>
      </c>
      <c r="D1730" s="17" t="s">
        <v>929</v>
      </c>
      <c r="E1730" s="17" t="s">
        <v>4945</v>
      </c>
      <c r="F1730" s="17" t="s">
        <v>5017</v>
      </c>
    </row>
    <row r="1731" spans="1:6">
      <c r="A1731" s="17" t="s">
        <v>5018</v>
      </c>
      <c r="B1731" s="6">
        <v>93.069000000000003</v>
      </c>
      <c r="C1731" s="17" t="s">
        <v>4990</v>
      </c>
      <c r="D1731" s="17" t="s">
        <v>1007</v>
      </c>
      <c r="E1731" s="17" t="s">
        <v>4945</v>
      </c>
      <c r="F1731" s="17" t="s">
        <v>5019</v>
      </c>
    </row>
    <row r="1732" spans="1:6">
      <c r="A1732" s="17" t="s">
        <v>5020</v>
      </c>
      <c r="B1732" s="6">
        <v>93.07</v>
      </c>
      <c r="C1732" s="17" t="s">
        <v>4990</v>
      </c>
      <c r="D1732" s="17" t="s">
        <v>5021</v>
      </c>
      <c r="E1732" s="17" t="s">
        <v>4945</v>
      </c>
      <c r="F1732" s="17" t="s">
        <v>5022</v>
      </c>
    </row>
    <row r="1733" spans="1:6">
      <c r="A1733" s="17" t="s">
        <v>5023</v>
      </c>
      <c r="B1733" s="6">
        <v>93.070999999999998</v>
      </c>
      <c r="C1733" s="17" t="s">
        <v>864</v>
      </c>
      <c r="D1733" s="17" t="s">
        <v>1007</v>
      </c>
      <c r="E1733" s="17" t="s">
        <v>4945</v>
      </c>
      <c r="F1733" s="17" t="s">
        <v>5024</v>
      </c>
    </row>
    <row r="1734" spans="1:6">
      <c r="A1734" s="17" t="s">
        <v>5025</v>
      </c>
      <c r="B1734" s="6">
        <v>93.072000000000003</v>
      </c>
      <c r="C1734" s="17" t="s">
        <v>864</v>
      </c>
      <c r="D1734" s="17" t="s">
        <v>5026</v>
      </c>
      <c r="E1734" s="17" t="s">
        <v>4945</v>
      </c>
      <c r="F1734" s="17" t="s">
        <v>5027</v>
      </c>
    </row>
    <row r="1735" spans="1:6">
      <c r="A1735" s="17" t="s">
        <v>5028</v>
      </c>
      <c r="B1735" s="6">
        <v>93.072999999999993</v>
      </c>
      <c r="C1735" s="17" t="s">
        <v>4990</v>
      </c>
      <c r="D1735" s="17" t="s">
        <v>5029</v>
      </c>
      <c r="E1735" s="17" t="s">
        <v>4945</v>
      </c>
      <c r="F1735" s="17" t="s">
        <v>5030</v>
      </c>
    </row>
    <row r="1736" spans="1:6">
      <c r="A1736" s="17" t="s">
        <v>5031</v>
      </c>
      <c r="B1736" s="6">
        <v>93.073999999999998</v>
      </c>
      <c r="C1736" s="17" t="s">
        <v>4990</v>
      </c>
      <c r="D1736" s="17"/>
      <c r="E1736" s="17" t="s">
        <v>4945</v>
      </c>
      <c r="F1736" s="17" t="s">
        <v>5032</v>
      </c>
    </row>
    <row r="1737" spans="1:6">
      <c r="A1737" s="17" t="s">
        <v>5033</v>
      </c>
      <c r="B1737" s="6">
        <v>93.075000000000003</v>
      </c>
      <c r="C1737" s="17" t="s">
        <v>866</v>
      </c>
      <c r="D1737" s="17" t="s">
        <v>2886</v>
      </c>
      <c r="E1737" s="17" t="s">
        <v>4945</v>
      </c>
      <c r="F1737" s="17" t="s">
        <v>5034</v>
      </c>
    </row>
    <row r="1738" spans="1:6">
      <c r="A1738" s="17" t="s">
        <v>5035</v>
      </c>
      <c r="B1738" s="6">
        <v>93.075999999999993</v>
      </c>
      <c r="C1738" s="17" t="s">
        <v>866</v>
      </c>
      <c r="D1738" s="17" t="s">
        <v>2886</v>
      </c>
      <c r="E1738" s="17" t="s">
        <v>4945</v>
      </c>
      <c r="F1738" s="17" t="s">
        <v>5036</v>
      </c>
    </row>
    <row r="1739" spans="1:6">
      <c r="A1739" s="17" t="s">
        <v>5037</v>
      </c>
      <c r="B1739" s="6">
        <v>93.076999999999998</v>
      </c>
      <c r="C1739" s="17" t="s">
        <v>868</v>
      </c>
      <c r="D1739" s="17" t="s">
        <v>5038</v>
      </c>
      <c r="E1739" s="17" t="s">
        <v>4945</v>
      </c>
      <c r="F1739" s="17" t="s">
        <v>5039</v>
      </c>
    </row>
    <row r="1740" spans="1:6">
      <c r="A1740" s="17" t="s">
        <v>5040</v>
      </c>
      <c r="B1740" s="6">
        <v>93.078000000000003</v>
      </c>
      <c r="C1740" s="17" t="s">
        <v>4944</v>
      </c>
      <c r="D1740" s="17" t="s">
        <v>5041</v>
      </c>
      <c r="E1740" s="17" t="s">
        <v>4945</v>
      </c>
      <c r="F1740" s="17" t="s">
        <v>5042</v>
      </c>
    </row>
    <row r="1741" spans="1:6">
      <c r="A1741" s="17" t="s">
        <v>5043</v>
      </c>
      <c r="B1741" s="6">
        <v>93.078999999999994</v>
      </c>
      <c r="C1741" s="17" t="s">
        <v>4990</v>
      </c>
      <c r="D1741" s="17" t="s">
        <v>5044</v>
      </c>
      <c r="E1741" s="17" t="s">
        <v>4945</v>
      </c>
      <c r="F1741" s="17" t="s">
        <v>5045</v>
      </c>
    </row>
    <row r="1742" spans="1:6">
      <c r="A1742" s="17" t="s">
        <v>5046</v>
      </c>
      <c r="B1742" s="6">
        <v>93.08</v>
      </c>
      <c r="C1742" s="17" t="s">
        <v>4990</v>
      </c>
      <c r="D1742" s="17" t="s">
        <v>5047</v>
      </c>
      <c r="E1742" s="17" t="s">
        <v>4945</v>
      </c>
      <c r="F1742" s="17" t="s">
        <v>5048</v>
      </c>
    </row>
    <row r="1743" spans="1:6">
      <c r="A1743" s="17" t="s">
        <v>5049</v>
      </c>
      <c r="B1743" s="6">
        <v>93.081000000000003</v>
      </c>
      <c r="C1743" s="17" t="s">
        <v>4944</v>
      </c>
      <c r="D1743" s="17" t="s">
        <v>5050</v>
      </c>
      <c r="E1743" s="17" t="s">
        <v>4945</v>
      </c>
      <c r="F1743" s="17" t="s">
        <v>5051</v>
      </c>
    </row>
    <row r="1744" spans="1:6">
      <c r="A1744" s="17" t="s">
        <v>5052</v>
      </c>
      <c r="B1744" s="6">
        <v>93.081999999999994</v>
      </c>
      <c r="C1744" s="17" t="s">
        <v>4990</v>
      </c>
      <c r="D1744" s="17" t="s">
        <v>5053</v>
      </c>
      <c r="E1744" s="17" t="s">
        <v>4945</v>
      </c>
      <c r="F1744" s="17" t="s">
        <v>5054</v>
      </c>
    </row>
    <row r="1745" spans="1:6">
      <c r="A1745" s="17" t="s">
        <v>5055</v>
      </c>
      <c r="B1745" s="6">
        <v>93.082999999999998</v>
      </c>
      <c r="C1745" s="17" t="s">
        <v>4990</v>
      </c>
      <c r="D1745" s="17" t="s">
        <v>3339</v>
      </c>
      <c r="E1745" s="17" t="s">
        <v>4945</v>
      </c>
      <c r="F1745" s="17" t="s">
        <v>5056</v>
      </c>
    </row>
    <row r="1746" spans="1:6">
      <c r="A1746" s="17" t="s">
        <v>5057</v>
      </c>
      <c r="B1746" s="6">
        <v>93.084000000000003</v>
      </c>
      <c r="C1746" s="17" t="s">
        <v>4990</v>
      </c>
      <c r="D1746" s="17" t="s">
        <v>3339</v>
      </c>
      <c r="E1746" s="17" t="s">
        <v>4945</v>
      </c>
      <c r="F1746" s="17" t="s">
        <v>5058</v>
      </c>
    </row>
    <row r="1747" spans="1:6">
      <c r="A1747" s="17" t="s">
        <v>5059</v>
      </c>
      <c r="B1747" s="6">
        <v>93.084999999999994</v>
      </c>
      <c r="C1747" s="17" t="s">
        <v>4944</v>
      </c>
      <c r="D1747" s="17" t="s">
        <v>5060</v>
      </c>
      <c r="E1747" s="17" t="s">
        <v>4945</v>
      </c>
      <c r="F1747" s="17" t="s">
        <v>5061</v>
      </c>
    </row>
    <row r="1748" spans="1:6">
      <c r="A1748" s="17" t="s">
        <v>5062</v>
      </c>
      <c r="B1748" s="6">
        <v>93.085999999999999</v>
      </c>
      <c r="C1748" s="17" t="s">
        <v>866</v>
      </c>
      <c r="D1748" s="17" t="s">
        <v>1004</v>
      </c>
      <c r="E1748" s="17" t="s">
        <v>4945</v>
      </c>
      <c r="F1748" s="17" t="s">
        <v>5063</v>
      </c>
    </row>
    <row r="1749" spans="1:6">
      <c r="A1749" s="17" t="s">
        <v>5064</v>
      </c>
      <c r="B1749" s="6">
        <v>93.087000000000003</v>
      </c>
      <c r="C1749" s="17" t="s">
        <v>866</v>
      </c>
      <c r="D1749" s="17" t="s">
        <v>1193</v>
      </c>
      <c r="E1749" s="17" t="s">
        <v>4945</v>
      </c>
      <c r="F1749" s="17" t="s">
        <v>5065</v>
      </c>
    </row>
    <row r="1750" spans="1:6">
      <c r="A1750" s="17" t="s">
        <v>5066</v>
      </c>
      <c r="B1750" s="6">
        <v>93.087999999999994</v>
      </c>
      <c r="C1750" s="17" t="s">
        <v>4944</v>
      </c>
      <c r="D1750" s="17" t="s">
        <v>1007</v>
      </c>
      <c r="E1750" s="17" t="s">
        <v>4945</v>
      </c>
      <c r="F1750" s="17" t="s">
        <v>5067</v>
      </c>
    </row>
    <row r="1751" spans="1:6">
      <c r="A1751" s="17" t="s">
        <v>5068</v>
      </c>
      <c r="B1751" s="6">
        <v>93.088999999999999</v>
      </c>
      <c r="C1751" s="17" t="s">
        <v>4944</v>
      </c>
      <c r="D1751" s="17" t="s">
        <v>5069</v>
      </c>
      <c r="E1751" s="17" t="s">
        <v>4945</v>
      </c>
      <c r="F1751" s="17" t="s">
        <v>5070</v>
      </c>
    </row>
    <row r="1752" spans="1:6">
      <c r="A1752" s="17" t="s">
        <v>5071</v>
      </c>
      <c r="B1752" s="6">
        <v>93.09</v>
      </c>
      <c r="C1752" s="17" t="s">
        <v>866</v>
      </c>
      <c r="D1752" s="17" t="s">
        <v>3391</v>
      </c>
      <c r="E1752" s="17" t="s">
        <v>4945</v>
      </c>
      <c r="F1752" s="17" t="s">
        <v>5072</v>
      </c>
    </row>
    <row r="1753" spans="1:6">
      <c r="A1753" s="17" t="s">
        <v>5073</v>
      </c>
      <c r="B1753" s="6">
        <v>93.090999999999994</v>
      </c>
      <c r="C1753" s="17" t="s">
        <v>866</v>
      </c>
      <c r="D1753" s="17" t="s">
        <v>1831</v>
      </c>
      <c r="E1753" s="17" t="s">
        <v>4945</v>
      </c>
      <c r="F1753" s="17" t="s">
        <v>5074</v>
      </c>
    </row>
    <row r="1754" spans="1:6">
      <c r="A1754" s="17" t="s">
        <v>5075</v>
      </c>
      <c r="B1754" s="6">
        <v>93.091999999999999</v>
      </c>
      <c r="C1754" s="17" t="s">
        <v>866</v>
      </c>
      <c r="D1754" s="17" t="s">
        <v>5076</v>
      </c>
      <c r="E1754" s="17" t="s">
        <v>4945</v>
      </c>
      <c r="F1754" s="17" t="s">
        <v>5077</v>
      </c>
    </row>
    <row r="1755" spans="1:6">
      <c r="A1755" s="17" t="s">
        <v>5078</v>
      </c>
      <c r="B1755" s="6">
        <v>93.093000000000004</v>
      </c>
      <c r="C1755" s="17" t="s">
        <v>866</v>
      </c>
      <c r="D1755" s="17" t="s">
        <v>5079</v>
      </c>
      <c r="E1755" s="17" t="s">
        <v>4945</v>
      </c>
      <c r="F1755" s="17" t="s">
        <v>5080</v>
      </c>
    </row>
    <row r="1756" spans="1:6">
      <c r="A1756" s="17" t="s">
        <v>5081</v>
      </c>
      <c r="B1756" s="6">
        <v>93.093999999999994</v>
      </c>
      <c r="C1756" s="17" t="s">
        <v>4990</v>
      </c>
      <c r="D1756" s="17" t="s">
        <v>5082</v>
      </c>
      <c r="E1756" s="17" t="s">
        <v>4945</v>
      </c>
      <c r="F1756" s="17" t="s">
        <v>5083</v>
      </c>
    </row>
    <row r="1757" spans="1:6">
      <c r="A1757" s="17" t="s">
        <v>5084</v>
      </c>
      <c r="B1757" s="6">
        <v>93.094999999999999</v>
      </c>
      <c r="C1757" s="17" t="s">
        <v>5085</v>
      </c>
      <c r="D1757" s="17" t="s">
        <v>5086</v>
      </c>
      <c r="E1757" s="17" t="s">
        <v>4945</v>
      </c>
      <c r="F1757" s="17" t="s">
        <v>5087</v>
      </c>
    </row>
    <row r="1758" spans="1:6">
      <c r="A1758" s="17" t="s">
        <v>5088</v>
      </c>
      <c r="B1758" s="6">
        <v>93.096000000000004</v>
      </c>
      <c r="C1758" s="17" t="s">
        <v>5085</v>
      </c>
      <c r="D1758" s="17" t="s">
        <v>5086</v>
      </c>
      <c r="E1758" s="17" t="s">
        <v>4945</v>
      </c>
      <c r="F1758" s="17" t="s">
        <v>5089</v>
      </c>
    </row>
    <row r="1759" spans="1:6">
      <c r="A1759" s="17" t="s">
        <v>5090</v>
      </c>
      <c r="B1759" s="6">
        <v>93.096999999999994</v>
      </c>
      <c r="C1759" s="17" t="s">
        <v>4990</v>
      </c>
      <c r="D1759" s="17" t="s">
        <v>5091</v>
      </c>
      <c r="E1759" s="17" t="s">
        <v>4945</v>
      </c>
      <c r="F1759" s="17" t="s">
        <v>5092</v>
      </c>
    </row>
    <row r="1760" spans="1:6">
      <c r="A1760" s="17" t="s">
        <v>5093</v>
      </c>
      <c r="B1760" s="6">
        <v>93.097999999999999</v>
      </c>
      <c r="C1760" s="17" t="s">
        <v>4990</v>
      </c>
      <c r="D1760" s="17" t="s">
        <v>3816</v>
      </c>
      <c r="E1760" s="17" t="s">
        <v>4945</v>
      </c>
      <c r="F1760" s="17" t="s">
        <v>5094</v>
      </c>
    </row>
    <row r="1761" spans="1:6">
      <c r="A1761" s="17" t="s">
        <v>5095</v>
      </c>
      <c r="B1761" s="6">
        <v>93.099000000000004</v>
      </c>
      <c r="C1761" s="17" t="s">
        <v>4990</v>
      </c>
      <c r="D1761" s="17"/>
      <c r="E1761" s="17" t="s">
        <v>4945</v>
      </c>
      <c r="F1761" s="17" t="s">
        <v>5096</v>
      </c>
    </row>
    <row r="1762" spans="1:6">
      <c r="A1762" s="17" t="s">
        <v>5097</v>
      </c>
      <c r="B1762" s="6">
        <v>93.102999999999994</v>
      </c>
      <c r="C1762" s="17" t="s">
        <v>5098</v>
      </c>
      <c r="D1762" s="17" t="s">
        <v>1041</v>
      </c>
      <c r="E1762" s="17" t="s">
        <v>4945</v>
      </c>
      <c r="F1762" s="17" t="s">
        <v>5099</v>
      </c>
    </row>
    <row r="1763" spans="1:6">
      <c r="A1763" s="17" t="s">
        <v>5100</v>
      </c>
      <c r="B1763" s="6">
        <v>93.103999999999999</v>
      </c>
      <c r="C1763" s="17" t="s">
        <v>5101</v>
      </c>
      <c r="D1763" s="17" t="s">
        <v>1046</v>
      </c>
      <c r="E1763" s="17" t="s">
        <v>4945</v>
      </c>
      <c r="F1763" s="17" t="s">
        <v>5102</v>
      </c>
    </row>
    <row r="1764" spans="1:6">
      <c r="A1764" s="17" t="s">
        <v>5103</v>
      </c>
      <c r="B1764" s="6">
        <v>93.106999999999999</v>
      </c>
      <c r="C1764" s="17" t="s">
        <v>4959</v>
      </c>
      <c r="D1764" s="17" t="s">
        <v>1046</v>
      </c>
      <c r="E1764" s="17" t="s">
        <v>4945</v>
      </c>
      <c r="F1764" s="17" t="s">
        <v>5104</v>
      </c>
    </row>
    <row r="1765" spans="1:6">
      <c r="A1765" s="17" t="s">
        <v>5105</v>
      </c>
      <c r="B1765" s="6">
        <v>93.11</v>
      </c>
      <c r="C1765" s="17" t="s">
        <v>4959</v>
      </c>
      <c r="D1765" s="17" t="s">
        <v>1041</v>
      </c>
      <c r="E1765" s="17" t="s">
        <v>4945</v>
      </c>
      <c r="F1765" s="17" t="s">
        <v>5106</v>
      </c>
    </row>
    <row r="1766" spans="1:6">
      <c r="A1766" s="17" t="s">
        <v>5107</v>
      </c>
      <c r="B1766" s="6">
        <v>93.113</v>
      </c>
      <c r="C1766" s="17" t="s">
        <v>868</v>
      </c>
      <c r="D1766" s="17" t="s">
        <v>1041</v>
      </c>
      <c r="E1766" s="17" t="s">
        <v>4945</v>
      </c>
      <c r="F1766" s="17" t="s">
        <v>5108</v>
      </c>
    </row>
    <row r="1767" spans="1:6">
      <c r="A1767" s="17" t="s">
        <v>5109</v>
      </c>
      <c r="B1767" s="6">
        <v>93.116</v>
      </c>
      <c r="C1767" s="17" t="s">
        <v>4990</v>
      </c>
      <c r="D1767" s="17" t="s">
        <v>1041</v>
      </c>
      <c r="E1767" s="17" t="s">
        <v>4945</v>
      </c>
      <c r="F1767" s="17" t="s">
        <v>5110</v>
      </c>
    </row>
    <row r="1768" spans="1:6">
      <c r="A1768" s="17" t="s">
        <v>5111</v>
      </c>
      <c r="B1768" s="6">
        <v>93.117000000000004</v>
      </c>
      <c r="C1768" s="17" t="s">
        <v>4959</v>
      </c>
      <c r="D1768" s="17" t="s">
        <v>1041</v>
      </c>
      <c r="E1768" s="17" t="s">
        <v>4945</v>
      </c>
      <c r="F1768" s="17" t="s">
        <v>5112</v>
      </c>
    </row>
    <row r="1769" spans="1:6">
      <c r="A1769" s="17" t="s">
        <v>5113</v>
      </c>
      <c r="B1769" s="6">
        <v>93.117999999999995</v>
      </c>
      <c r="C1769" s="17" t="s">
        <v>4990</v>
      </c>
      <c r="D1769" s="17" t="s">
        <v>1041</v>
      </c>
      <c r="E1769" s="17" t="s">
        <v>4945</v>
      </c>
      <c r="F1769" s="17" t="s">
        <v>5114</v>
      </c>
    </row>
    <row r="1770" spans="1:6">
      <c r="A1770" s="17" t="s">
        <v>5115</v>
      </c>
      <c r="B1770" s="6">
        <v>93.120999999999995</v>
      </c>
      <c r="C1770" s="17" t="s">
        <v>868</v>
      </c>
      <c r="D1770" s="17" t="s">
        <v>1041</v>
      </c>
      <c r="E1770" s="17" t="s">
        <v>4945</v>
      </c>
      <c r="F1770" s="17" t="s">
        <v>5116</v>
      </c>
    </row>
    <row r="1771" spans="1:6">
      <c r="A1771" s="17" t="s">
        <v>5117</v>
      </c>
      <c r="B1771" s="6">
        <v>93.123000000000005</v>
      </c>
      <c r="C1771" s="17" t="s">
        <v>5118</v>
      </c>
      <c r="D1771" s="17" t="s">
        <v>1041</v>
      </c>
      <c r="E1771" s="17" t="s">
        <v>4945</v>
      </c>
      <c r="F1771" s="17" t="s">
        <v>5119</v>
      </c>
    </row>
    <row r="1772" spans="1:6">
      <c r="A1772" s="17" t="s">
        <v>5120</v>
      </c>
      <c r="B1772" s="6">
        <v>93.123999999999995</v>
      </c>
      <c r="C1772" s="17" t="s">
        <v>4959</v>
      </c>
      <c r="D1772" s="17" t="s">
        <v>1041</v>
      </c>
      <c r="E1772" s="17" t="s">
        <v>4945</v>
      </c>
      <c r="F1772" s="17" t="s">
        <v>5121</v>
      </c>
    </row>
    <row r="1773" spans="1:6">
      <c r="A1773" s="17" t="s">
        <v>5122</v>
      </c>
      <c r="B1773" s="6">
        <v>93.126999999999995</v>
      </c>
      <c r="C1773" s="17" t="s">
        <v>4959</v>
      </c>
      <c r="D1773" s="17" t="s">
        <v>1041</v>
      </c>
      <c r="E1773" s="17" t="s">
        <v>4945</v>
      </c>
      <c r="F1773" s="17" t="s">
        <v>5123</v>
      </c>
    </row>
    <row r="1774" spans="1:6">
      <c r="A1774" s="17" t="s">
        <v>5124</v>
      </c>
      <c r="B1774" s="6">
        <v>93.129000000000005</v>
      </c>
      <c r="C1774" s="17" t="s">
        <v>4959</v>
      </c>
      <c r="D1774" s="17" t="s">
        <v>1041</v>
      </c>
      <c r="E1774" s="17" t="s">
        <v>4945</v>
      </c>
      <c r="F1774" s="17" t="s">
        <v>5125</v>
      </c>
    </row>
    <row r="1775" spans="1:6">
      <c r="A1775" s="17" t="s">
        <v>5126</v>
      </c>
      <c r="B1775" s="6">
        <v>93.13</v>
      </c>
      <c r="C1775" s="17" t="s">
        <v>4959</v>
      </c>
      <c r="D1775" s="17" t="s">
        <v>1041</v>
      </c>
      <c r="E1775" s="17" t="s">
        <v>4945</v>
      </c>
      <c r="F1775" s="17" t="s">
        <v>5127</v>
      </c>
    </row>
    <row r="1776" spans="1:6">
      <c r="A1776" s="17" t="s">
        <v>5128</v>
      </c>
      <c r="B1776" s="6">
        <v>93.134</v>
      </c>
      <c r="C1776" s="17" t="s">
        <v>4959</v>
      </c>
      <c r="D1776" s="17" t="s">
        <v>1041</v>
      </c>
      <c r="E1776" s="17" t="s">
        <v>4945</v>
      </c>
      <c r="F1776" s="17" t="s">
        <v>5129</v>
      </c>
    </row>
    <row r="1777" spans="1:6">
      <c r="A1777" s="17" t="s">
        <v>5130</v>
      </c>
      <c r="B1777" s="6">
        <v>93.135000000000005</v>
      </c>
      <c r="C1777" s="17" t="s">
        <v>4990</v>
      </c>
      <c r="D1777" s="17" t="s">
        <v>1041</v>
      </c>
      <c r="E1777" s="17" t="s">
        <v>4945</v>
      </c>
      <c r="F1777" s="17" t="s">
        <v>5131</v>
      </c>
    </row>
    <row r="1778" spans="1:6">
      <c r="A1778" s="17" t="s">
        <v>5132</v>
      </c>
      <c r="B1778" s="6">
        <v>93.135999999999996</v>
      </c>
      <c r="C1778" s="17" t="s">
        <v>4990</v>
      </c>
      <c r="D1778" s="17" t="s">
        <v>1041</v>
      </c>
      <c r="E1778" s="17" t="s">
        <v>4945</v>
      </c>
      <c r="F1778" s="17" t="s">
        <v>5133</v>
      </c>
    </row>
    <row r="1779" spans="1:6">
      <c r="A1779" s="17" t="s">
        <v>5134</v>
      </c>
      <c r="B1779" s="6">
        <v>93.137</v>
      </c>
      <c r="C1779" s="17" t="s">
        <v>4948</v>
      </c>
      <c r="D1779" s="17" t="s">
        <v>1041</v>
      </c>
      <c r="E1779" s="17" t="s">
        <v>4945</v>
      </c>
      <c r="F1779" s="17" t="s">
        <v>5135</v>
      </c>
    </row>
    <row r="1780" spans="1:6">
      <c r="A1780" s="17" t="s">
        <v>5136</v>
      </c>
      <c r="B1780" s="6">
        <v>93.138000000000005</v>
      </c>
      <c r="C1780" s="17" t="s">
        <v>5101</v>
      </c>
      <c r="D1780" s="17" t="s">
        <v>1041</v>
      </c>
      <c r="E1780" s="17" t="s">
        <v>4945</v>
      </c>
      <c r="F1780" s="17" t="s">
        <v>5137</v>
      </c>
    </row>
    <row r="1781" spans="1:6">
      <c r="A1781" s="17" t="s">
        <v>5138</v>
      </c>
      <c r="B1781" s="6">
        <v>93.14</v>
      </c>
      <c r="C1781" s="17" t="s">
        <v>868</v>
      </c>
      <c r="D1781" s="17" t="s">
        <v>1041</v>
      </c>
      <c r="E1781" s="17" t="s">
        <v>4945</v>
      </c>
      <c r="F1781" s="17" t="s">
        <v>5139</v>
      </c>
    </row>
    <row r="1782" spans="1:6">
      <c r="A1782" s="17" t="s">
        <v>5140</v>
      </c>
      <c r="B1782" s="6">
        <v>93.141999999999996</v>
      </c>
      <c r="C1782" s="17" t="s">
        <v>868</v>
      </c>
      <c r="D1782" s="17" t="s">
        <v>1041</v>
      </c>
      <c r="E1782" s="17" t="s">
        <v>4945</v>
      </c>
      <c r="F1782" s="17" t="s">
        <v>5141</v>
      </c>
    </row>
    <row r="1783" spans="1:6">
      <c r="A1783" s="17" t="s">
        <v>5142</v>
      </c>
      <c r="B1783" s="6">
        <v>93.143000000000001</v>
      </c>
      <c r="C1783" s="17" t="s">
        <v>868</v>
      </c>
      <c r="D1783" s="17" t="s">
        <v>1041</v>
      </c>
      <c r="E1783" s="17" t="s">
        <v>4945</v>
      </c>
      <c r="F1783" s="17" t="s">
        <v>5143</v>
      </c>
    </row>
    <row r="1784" spans="1:6">
      <c r="A1784" s="17" t="s">
        <v>5144</v>
      </c>
      <c r="B1784" s="6">
        <v>93.144999999999996</v>
      </c>
      <c r="C1784" s="17" t="s">
        <v>4959</v>
      </c>
      <c r="D1784" s="17" t="s">
        <v>1041</v>
      </c>
      <c r="E1784" s="17" t="s">
        <v>4945</v>
      </c>
      <c r="F1784" s="17" t="s">
        <v>5145</v>
      </c>
    </row>
    <row r="1785" spans="1:6">
      <c r="A1785" s="17" t="s">
        <v>5146</v>
      </c>
      <c r="B1785" s="6">
        <v>93.15</v>
      </c>
      <c r="C1785" s="17" t="s">
        <v>5101</v>
      </c>
      <c r="D1785" s="17" t="s">
        <v>1041</v>
      </c>
      <c r="E1785" s="17" t="s">
        <v>4945</v>
      </c>
      <c r="F1785" s="17" t="s">
        <v>5147</v>
      </c>
    </row>
    <row r="1786" spans="1:6">
      <c r="A1786" s="17" t="s">
        <v>5148</v>
      </c>
      <c r="B1786" s="6">
        <v>93.153000000000006</v>
      </c>
      <c r="C1786" s="17" t="s">
        <v>4959</v>
      </c>
      <c r="D1786" s="17" t="s">
        <v>1041</v>
      </c>
      <c r="E1786" s="17" t="s">
        <v>4945</v>
      </c>
      <c r="F1786" s="17" t="s">
        <v>5149</v>
      </c>
    </row>
    <row r="1787" spans="1:6">
      <c r="A1787" s="17" t="s">
        <v>5150</v>
      </c>
      <c r="B1787" s="6">
        <v>93.155000000000001</v>
      </c>
      <c r="C1787" s="17" t="s">
        <v>4959</v>
      </c>
      <c r="D1787" s="17" t="s">
        <v>1041</v>
      </c>
      <c r="E1787" s="17" t="s">
        <v>4945</v>
      </c>
      <c r="F1787" s="17" t="s">
        <v>5151</v>
      </c>
    </row>
    <row r="1788" spans="1:6">
      <c r="A1788" s="17" t="s">
        <v>5152</v>
      </c>
      <c r="B1788" s="6">
        <v>93.156000000000006</v>
      </c>
      <c r="C1788" s="17" t="s">
        <v>4959</v>
      </c>
      <c r="D1788" s="17" t="s">
        <v>1041</v>
      </c>
      <c r="E1788" s="17" t="s">
        <v>4945</v>
      </c>
      <c r="F1788" s="17" t="s">
        <v>5153</v>
      </c>
    </row>
    <row r="1789" spans="1:6">
      <c r="A1789" s="17" t="s">
        <v>5154</v>
      </c>
      <c r="B1789" s="6">
        <v>93.156999999999996</v>
      </c>
      <c r="C1789" s="17" t="s">
        <v>4959</v>
      </c>
      <c r="D1789" s="17" t="s">
        <v>1041</v>
      </c>
      <c r="E1789" s="17" t="s">
        <v>4945</v>
      </c>
      <c r="F1789" s="17" t="s">
        <v>5155</v>
      </c>
    </row>
    <row r="1790" spans="1:6">
      <c r="A1790" s="17" t="s">
        <v>5156</v>
      </c>
      <c r="B1790" s="6">
        <v>93.161000000000001</v>
      </c>
      <c r="C1790" s="17" t="s">
        <v>5157</v>
      </c>
      <c r="D1790" s="17" t="s">
        <v>1041</v>
      </c>
      <c r="E1790" s="17" t="s">
        <v>4945</v>
      </c>
      <c r="F1790" s="17" t="s">
        <v>5158</v>
      </c>
    </row>
    <row r="1791" spans="1:6">
      <c r="A1791" s="17" t="s">
        <v>5159</v>
      </c>
      <c r="B1791" s="6">
        <v>93.162000000000006</v>
      </c>
      <c r="C1791" s="17" t="s">
        <v>4959</v>
      </c>
      <c r="D1791" s="17" t="s">
        <v>1041</v>
      </c>
      <c r="E1791" s="17" t="s">
        <v>4945</v>
      </c>
      <c r="F1791" s="17" t="s">
        <v>5160</v>
      </c>
    </row>
    <row r="1792" spans="1:6">
      <c r="A1792" s="17" t="s">
        <v>5161</v>
      </c>
      <c r="B1792" s="6">
        <v>93.164000000000001</v>
      </c>
      <c r="C1792" s="17" t="s">
        <v>5118</v>
      </c>
      <c r="D1792" s="17" t="s">
        <v>1041</v>
      </c>
      <c r="E1792" s="17" t="s">
        <v>4945</v>
      </c>
      <c r="F1792" s="17" t="s">
        <v>5162</v>
      </c>
    </row>
    <row r="1793" spans="1:6">
      <c r="A1793" s="17" t="s">
        <v>5163</v>
      </c>
      <c r="B1793" s="6">
        <v>93.165000000000006</v>
      </c>
      <c r="C1793" s="17" t="s">
        <v>4959</v>
      </c>
      <c r="D1793" s="17" t="s">
        <v>1041</v>
      </c>
      <c r="E1793" s="17" t="s">
        <v>4945</v>
      </c>
      <c r="F1793" s="17" t="s">
        <v>5164</v>
      </c>
    </row>
    <row r="1794" spans="1:6">
      <c r="A1794" s="17" t="s">
        <v>5165</v>
      </c>
      <c r="B1794" s="6">
        <v>93.171999999999997</v>
      </c>
      <c r="C1794" s="17" t="s">
        <v>868</v>
      </c>
      <c r="D1794" s="17" t="s">
        <v>1041</v>
      </c>
      <c r="E1794" s="17" t="s">
        <v>4945</v>
      </c>
      <c r="F1794" s="17" t="s">
        <v>5166</v>
      </c>
    </row>
    <row r="1795" spans="1:6">
      <c r="A1795" s="17" t="s">
        <v>5167</v>
      </c>
      <c r="B1795" s="6">
        <v>93.173000000000002</v>
      </c>
      <c r="C1795" s="17" t="s">
        <v>868</v>
      </c>
      <c r="D1795" s="17" t="s">
        <v>1041</v>
      </c>
      <c r="E1795" s="17" t="s">
        <v>4945</v>
      </c>
      <c r="F1795" s="17" t="s">
        <v>5168</v>
      </c>
    </row>
    <row r="1796" spans="1:6">
      <c r="A1796" s="17" t="s">
        <v>5169</v>
      </c>
      <c r="B1796" s="6">
        <v>93.177999999999997</v>
      </c>
      <c r="C1796" s="17" t="s">
        <v>4959</v>
      </c>
      <c r="D1796" s="17" t="s">
        <v>1041</v>
      </c>
      <c r="E1796" s="17" t="s">
        <v>4945</v>
      </c>
      <c r="F1796" s="17" t="s">
        <v>5170</v>
      </c>
    </row>
    <row r="1797" spans="1:6">
      <c r="A1797" s="17" t="s">
        <v>5171</v>
      </c>
      <c r="B1797" s="6">
        <v>93.183999999999997</v>
      </c>
      <c r="C1797" s="17" t="s">
        <v>4990</v>
      </c>
      <c r="D1797" s="17" t="s">
        <v>1041</v>
      </c>
      <c r="E1797" s="17" t="s">
        <v>4945</v>
      </c>
      <c r="F1797" s="17" t="s">
        <v>5172</v>
      </c>
    </row>
    <row r="1798" spans="1:6">
      <c r="A1798" s="17" t="s">
        <v>5173</v>
      </c>
      <c r="B1798" s="6">
        <v>93.185000000000002</v>
      </c>
      <c r="C1798" s="17" t="s">
        <v>4990</v>
      </c>
      <c r="D1798" s="17" t="s">
        <v>1041</v>
      </c>
      <c r="E1798" s="17" t="s">
        <v>4945</v>
      </c>
      <c r="F1798" s="17" t="s">
        <v>5174</v>
      </c>
    </row>
    <row r="1799" spans="1:6">
      <c r="A1799" s="17" t="s">
        <v>5175</v>
      </c>
      <c r="B1799" s="6">
        <v>93.186000000000007</v>
      </c>
      <c r="C1799" s="17" t="s">
        <v>4959</v>
      </c>
      <c r="D1799" s="17" t="s">
        <v>1041</v>
      </c>
      <c r="E1799" s="17" t="s">
        <v>4945</v>
      </c>
      <c r="F1799" s="17" t="s">
        <v>5176</v>
      </c>
    </row>
    <row r="1800" spans="1:6">
      <c r="A1800" s="17" t="s">
        <v>5177</v>
      </c>
      <c r="B1800" s="6">
        <v>93.186999999999998</v>
      </c>
      <c r="C1800" s="17" t="s">
        <v>868</v>
      </c>
      <c r="D1800" s="17" t="s">
        <v>1629</v>
      </c>
      <c r="E1800" s="17" t="s">
        <v>4945</v>
      </c>
      <c r="F1800" s="17" t="s">
        <v>5178</v>
      </c>
    </row>
    <row r="1801" spans="1:6">
      <c r="A1801" s="17" t="s">
        <v>5179</v>
      </c>
      <c r="B1801" s="6">
        <v>93.191000000000003</v>
      </c>
      <c r="C1801" s="17" t="s">
        <v>4959</v>
      </c>
      <c r="D1801" s="17" t="s">
        <v>1041</v>
      </c>
      <c r="E1801" s="17" t="s">
        <v>4945</v>
      </c>
      <c r="F1801" s="17" t="s">
        <v>5180</v>
      </c>
    </row>
    <row r="1802" spans="1:6">
      <c r="A1802" s="17" t="s">
        <v>5181</v>
      </c>
      <c r="B1802" s="6">
        <v>93.192999999999998</v>
      </c>
      <c r="C1802" s="17" t="s">
        <v>5118</v>
      </c>
      <c r="D1802" s="17" t="s">
        <v>1041</v>
      </c>
      <c r="E1802" s="17" t="s">
        <v>4945</v>
      </c>
      <c r="F1802" s="17" t="s">
        <v>5182</v>
      </c>
    </row>
    <row r="1803" spans="1:6">
      <c r="A1803" s="17" t="s">
        <v>5183</v>
      </c>
      <c r="B1803" s="6">
        <v>93.197000000000003</v>
      </c>
      <c r="C1803" s="17" t="s">
        <v>4990</v>
      </c>
      <c r="D1803" s="17" t="s">
        <v>1041</v>
      </c>
      <c r="E1803" s="17" t="s">
        <v>4945</v>
      </c>
      <c r="F1803" s="17" t="s">
        <v>5184</v>
      </c>
    </row>
    <row r="1804" spans="1:6">
      <c r="A1804" s="17" t="s">
        <v>5185</v>
      </c>
      <c r="B1804" s="6">
        <v>93.209000000000003</v>
      </c>
      <c r="C1804" s="17" t="s">
        <v>868</v>
      </c>
      <c r="D1804" s="17" t="s">
        <v>1629</v>
      </c>
      <c r="E1804" s="17" t="s">
        <v>4945</v>
      </c>
      <c r="F1804" s="17" t="s">
        <v>5186</v>
      </c>
    </row>
    <row r="1805" spans="1:6">
      <c r="A1805" s="17" t="s">
        <v>5187</v>
      </c>
      <c r="B1805" s="6">
        <v>93.21</v>
      </c>
      <c r="C1805" s="17" t="s">
        <v>5118</v>
      </c>
      <c r="D1805" s="17" t="s">
        <v>1049</v>
      </c>
      <c r="E1805" s="17" t="s">
        <v>4945</v>
      </c>
      <c r="F1805" s="17" t="s">
        <v>5188</v>
      </c>
    </row>
    <row r="1806" spans="1:6">
      <c r="A1806" s="17" t="s">
        <v>5189</v>
      </c>
      <c r="B1806" s="6">
        <v>93.210999999999999</v>
      </c>
      <c r="C1806" s="17" t="s">
        <v>4959</v>
      </c>
      <c r="D1806" s="17" t="s">
        <v>1049</v>
      </c>
      <c r="E1806" s="17" t="s">
        <v>4945</v>
      </c>
      <c r="F1806" s="17" t="s">
        <v>5190</v>
      </c>
    </row>
    <row r="1807" spans="1:6">
      <c r="A1807" s="17" t="s">
        <v>5191</v>
      </c>
      <c r="B1807" s="6">
        <v>93.212999999999994</v>
      </c>
      <c r="C1807" s="17" t="s">
        <v>868</v>
      </c>
      <c r="D1807" s="17" t="s">
        <v>1049</v>
      </c>
      <c r="E1807" s="17" t="s">
        <v>4945</v>
      </c>
      <c r="F1807" s="17" t="s">
        <v>5192</v>
      </c>
    </row>
    <row r="1808" spans="1:6">
      <c r="A1808" s="17" t="s">
        <v>5193</v>
      </c>
      <c r="B1808" s="6">
        <v>93.216999999999999</v>
      </c>
      <c r="C1808" s="17" t="s">
        <v>5194</v>
      </c>
      <c r="D1808" s="17" t="s">
        <v>1041</v>
      </c>
      <c r="E1808" s="17" t="s">
        <v>4945</v>
      </c>
      <c r="F1808" s="17" t="s">
        <v>5195</v>
      </c>
    </row>
    <row r="1809" spans="1:6">
      <c r="A1809" s="17" t="s">
        <v>5196</v>
      </c>
      <c r="B1809" s="6">
        <v>93.22</v>
      </c>
      <c r="C1809" s="17" t="s">
        <v>868</v>
      </c>
      <c r="D1809" s="17" t="s">
        <v>1049</v>
      </c>
      <c r="E1809" s="17" t="s">
        <v>4945</v>
      </c>
      <c r="F1809" s="17" t="s">
        <v>5197</v>
      </c>
    </row>
    <row r="1810" spans="1:6">
      <c r="A1810" s="17" t="s">
        <v>5198</v>
      </c>
      <c r="B1810" s="6">
        <v>93.222999999999999</v>
      </c>
      <c r="C1810" s="17" t="s">
        <v>4959</v>
      </c>
      <c r="D1810" s="17" t="s">
        <v>1049</v>
      </c>
      <c r="E1810" s="17" t="s">
        <v>4945</v>
      </c>
      <c r="F1810" s="17" t="s">
        <v>5199</v>
      </c>
    </row>
    <row r="1811" spans="1:6">
      <c r="A1811" s="17" t="s">
        <v>5200</v>
      </c>
      <c r="B1811" s="6">
        <v>93.224000000000004</v>
      </c>
      <c r="C1811" s="17" t="s">
        <v>4959</v>
      </c>
      <c r="D1811" s="17" t="s">
        <v>1041</v>
      </c>
      <c r="E1811" s="17" t="s">
        <v>4945</v>
      </c>
      <c r="F1811" s="17" t="s">
        <v>5201</v>
      </c>
    </row>
    <row r="1812" spans="1:6">
      <c r="A1812" s="17" t="s">
        <v>5202</v>
      </c>
      <c r="B1812" s="6">
        <v>93.224999999999994</v>
      </c>
      <c r="C1812" s="17" t="s">
        <v>5203</v>
      </c>
      <c r="D1812" s="17" t="s">
        <v>1041</v>
      </c>
      <c r="E1812" s="17" t="s">
        <v>4945</v>
      </c>
      <c r="F1812" s="17" t="s">
        <v>5204</v>
      </c>
    </row>
    <row r="1813" spans="1:6">
      <c r="A1813" s="17" t="s">
        <v>5205</v>
      </c>
      <c r="B1813" s="6">
        <v>93.225999999999999</v>
      </c>
      <c r="C1813" s="17" t="s">
        <v>5203</v>
      </c>
      <c r="D1813" s="17" t="s">
        <v>1041</v>
      </c>
      <c r="E1813" s="17" t="s">
        <v>4945</v>
      </c>
      <c r="F1813" s="17" t="s">
        <v>5206</v>
      </c>
    </row>
    <row r="1814" spans="1:6">
      <c r="A1814" s="17" t="s">
        <v>5207</v>
      </c>
      <c r="B1814" s="6">
        <v>93.227999999999994</v>
      </c>
      <c r="C1814" s="17" t="s">
        <v>5118</v>
      </c>
      <c r="D1814" s="17" t="s">
        <v>1041</v>
      </c>
      <c r="E1814" s="17" t="s">
        <v>4945</v>
      </c>
      <c r="F1814" s="17" t="s">
        <v>5208</v>
      </c>
    </row>
    <row r="1815" spans="1:6">
      <c r="A1815" s="17" t="s">
        <v>5209</v>
      </c>
      <c r="B1815" s="6">
        <v>93.230999999999995</v>
      </c>
      <c r="C1815" s="17" t="s">
        <v>5118</v>
      </c>
      <c r="D1815" s="17" t="s">
        <v>1914</v>
      </c>
      <c r="E1815" s="17" t="s">
        <v>4945</v>
      </c>
      <c r="F1815" s="17" t="s">
        <v>5210</v>
      </c>
    </row>
    <row r="1816" spans="1:6">
      <c r="A1816" s="17" t="s">
        <v>5211</v>
      </c>
      <c r="B1816" s="6">
        <v>93.231999999999999</v>
      </c>
      <c r="C1816" s="17" t="s">
        <v>868</v>
      </c>
      <c r="D1816" s="17" t="s">
        <v>1914</v>
      </c>
      <c r="E1816" s="17" t="s">
        <v>4945</v>
      </c>
      <c r="F1816" s="17" t="s">
        <v>5212</v>
      </c>
    </row>
    <row r="1817" spans="1:6">
      <c r="A1817" s="17" t="s">
        <v>5213</v>
      </c>
      <c r="B1817" s="6">
        <v>93.233000000000004</v>
      </c>
      <c r="C1817" s="17" t="s">
        <v>868</v>
      </c>
      <c r="D1817" s="17" t="s">
        <v>1052</v>
      </c>
      <c r="E1817" s="17" t="s">
        <v>4945</v>
      </c>
      <c r="F1817" s="17" t="s">
        <v>5214</v>
      </c>
    </row>
    <row r="1818" spans="1:6">
      <c r="A1818" s="17" t="s">
        <v>5215</v>
      </c>
      <c r="B1818" s="6">
        <v>93.233999999999995</v>
      </c>
      <c r="C1818" s="17" t="s">
        <v>864</v>
      </c>
      <c r="D1818" s="17" t="s">
        <v>1052</v>
      </c>
      <c r="E1818" s="17" t="s">
        <v>4945</v>
      </c>
      <c r="F1818" s="17" t="s">
        <v>5216</v>
      </c>
    </row>
    <row r="1819" spans="1:6">
      <c r="A1819" s="17" t="s">
        <v>5217</v>
      </c>
      <c r="B1819" s="6">
        <v>93.234999999999999</v>
      </c>
      <c r="C1819" s="17" t="s">
        <v>866</v>
      </c>
      <c r="D1819" s="17" t="s">
        <v>1052</v>
      </c>
      <c r="E1819" s="17" t="s">
        <v>4945</v>
      </c>
      <c r="F1819" s="17" t="s">
        <v>5218</v>
      </c>
    </row>
    <row r="1820" spans="1:6">
      <c r="A1820" s="17" t="s">
        <v>5219</v>
      </c>
      <c r="B1820" s="6">
        <v>93.236000000000004</v>
      </c>
      <c r="C1820" s="17" t="s">
        <v>4959</v>
      </c>
      <c r="D1820" s="17" t="s">
        <v>1725</v>
      </c>
      <c r="E1820" s="17" t="s">
        <v>4945</v>
      </c>
      <c r="F1820" s="17" t="s">
        <v>5220</v>
      </c>
    </row>
    <row r="1821" spans="1:6">
      <c r="A1821" s="17" t="s">
        <v>5221</v>
      </c>
      <c r="B1821" s="6">
        <v>93.236999999999995</v>
      </c>
      <c r="C1821" s="17" t="s">
        <v>5118</v>
      </c>
      <c r="D1821" s="17" t="s">
        <v>1725</v>
      </c>
      <c r="E1821" s="17" t="s">
        <v>4945</v>
      </c>
      <c r="F1821" s="17" t="s">
        <v>5222</v>
      </c>
    </row>
    <row r="1822" spans="1:6">
      <c r="A1822" s="17" t="s">
        <v>5223</v>
      </c>
      <c r="B1822" s="6">
        <v>93.239000000000004</v>
      </c>
      <c r="C1822" s="17" t="s">
        <v>4944</v>
      </c>
      <c r="D1822" s="17" t="s">
        <v>1725</v>
      </c>
      <c r="E1822" s="17" t="s">
        <v>4945</v>
      </c>
      <c r="F1822" s="17" t="s">
        <v>5224</v>
      </c>
    </row>
    <row r="1823" spans="1:6">
      <c r="A1823" s="17" t="s">
        <v>5225</v>
      </c>
      <c r="B1823" s="6">
        <v>93.24</v>
      </c>
      <c r="C1823" s="17" t="s">
        <v>5157</v>
      </c>
      <c r="D1823" s="17" t="s">
        <v>1061</v>
      </c>
      <c r="E1823" s="17" t="s">
        <v>4945</v>
      </c>
      <c r="F1823" s="17" t="s">
        <v>5226</v>
      </c>
    </row>
    <row r="1824" spans="1:6">
      <c r="A1824" s="17" t="s">
        <v>5227</v>
      </c>
      <c r="B1824" s="6">
        <v>93.241</v>
      </c>
      <c r="C1824" s="17" t="s">
        <v>4959</v>
      </c>
      <c r="D1824" s="17" t="s">
        <v>1061</v>
      </c>
      <c r="E1824" s="17" t="s">
        <v>4945</v>
      </c>
      <c r="F1824" s="17" t="s">
        <v>5228</v>
      </c>
    </row>
    <row r="1825" spans="1:6">
      <c r="A1825" s="17" t="s">
        <v>869</v>
      </c>
      <c r="B1825" s="6">
        <v>93.242000000000004</v>
      </c>
      <c r="C1825" s="17" t="s">
        <v>868</v>
      </c>
      <c r="D1825" s="17" t="s">
        <v>1041</v>
      </c>
      <c r="E1825" s="17" t="s">
        <v>4945</v>
      </c>
      <c r="F1825" s="17" t="s">
        <v>5229</v>
      </c>
    </row>
    <row r="1826" spans="1:6">
      <c r="A1826" s="17" t="s">
        <v>5230</v>
      </c>
      <c r="B1826" s="6">
        <v>93.242999999999995</v>
      </c>
      <c r="C1826" s="17" t="s">
        <v>5101</v>
      </c>
      <c r="D1826" s="17" t="s">
        <v>1338</v>
      </c>
      <c r="E1826" s="17" t="s">
        <v>4945</v>
      </c>
      <c r="F1826" s="17" t="s">
        <v>5231</v>
      </c>
    </row>
    <row r="1827" spans="1:6">
      <c r="A1827" s="17" t="s">
        <v>5232</v>
      </c>
      <c r="B1827" s="6">
        <v>93.247</v>
      </c>
      <c r="C1827" s="17" t="s">
        <v>4959</v>
      </c>
      <c r="D1827" s="17" t="s">
        <v>1064</v>
      </c>
      <c r="E1827" s="17" t="s">
        <v>4945</v>
      </c>
      <c r="F1827" s="17" t="s">
        <v>5233</v>
      </c>
    </row>
    <row r="1828" spans="1:6">
      <c r="A1828" s="17" t="s">
        <v>5234</v>
      </c>
      <c r="B1828" s="6">
        <v>93.25</v>
      </c>
      <c r="C1828" s="17" t="s">
        <v>4959</v>
      </c>
      <c r="D1828" s="17" t="s">
        <v>1064</v>
      </c>
      <c r="E1828" s="17" t="s">
        <v>4945</v>
      </c>
      <c r="F1828" s="17" t="s">
        <v>5235</v>
      </c>
    </row>
    <row r="1829" spans="1:6">
      <c r="A1829" s="17" t="s">
        <v>5236</v>
      </c>
      <c r="B1829" s="6">
        <v>93.251000000000005</v>
      </c>
      <c r="C1829" s="17" t="s">
        <v>4959</v>
      </c>
      <c r="D1829" s="17" t="s">
        <v>1064</v>
      </c>
      <c r="E1829" s="17" t="s">
        <v>4945</v>
      </c>
      <c r="F1829" s="17" t="s">
        <v>5237</v>
      </c>
    </row>
    <row r="1830" spans="1:6">
      <c r="A1830" s="17" t="s">
        <v>5238</v>
      </c>
      <c r="B1830" s="6">
        <v>93.253</v>
      </c>
      <c r="C1830" s="17" t="s">
        <v>4959</v>
      </c>
      <c r="D1830" s="17" t="s">
        <v>1064</v>
      </c>
      <c r="E1830" s="17" t="s">
        <v>4945</v>
      </c>
      <c r="F1830" s="17" t="s">
        <v>5239</v>
      </c>
    </row>
    <row r="1831" spans="1:6">
      <c r="A1831" s="17" t="s">
        <v>5240</v>
      </c>
      <c r="B1831" s="6">
        <v>93.254000000000005</v>
      </c>
      <c r="C1831" s="17" t="s">
        <v>866</v>
      </c>
      <c r="D1831" s="17" t="s">
        <v>1067</v>
      </c>
      <c r="E1831" s="17" t="s">
        <v>4945</v>
      </c>
      <c r="F1831" s="17" t="s">
        <v>5241</v>
      </c>
    </row>
    <row r="1832" spans="1:6">
      <c r="A1832" s="17" t="s">
        <v>5242</v>
      </c>
      <c r="B1832" s="6">
        <v>93.254999999999995</v>
      </c>
      <c r="C1832" s="17" t="s">
        <v>4959</v>
      </c>
      <c r="D1832" s="17" t="s">
        <v>1067</v>
      </c>
      <c r="E1832" s="17" t="s">
        <v>4945</v>
      </c>
      <c r="F1832" s="17" t="s">
        <v>5243</v>
      </c>
    </row>
    <row r="1833" spans="1:6">
      <c r="A1833" s="17" t="s">
        <v>5244</v>
      </c>
      <c r="B1833" s="6">
        <v>93.257000000000005</v>
      </c>
      <c r="C1833" s="17" t="s">
        <v>4959</v>
      </c>
      <c r="D1833" s="17" t="s">
        <v>1338</v>
      </c>
      <c r="E1833" s="17" t="s">
        <v>4945</v>
      </c>
      <c r="F1833" s="17" t="s">
        <v>5245</v>
      </c>
    </row>
    <row r="1834" spans="1:6">
      <c r="A1834" s="17" t="s">
        <v>5246</v>
      </c>
      <c r="B1834" s="6">
        <v>93.259</v>
      </c>
      <c r="C1834" s="17" t="s">
        <v>4959</v>
      </c>
      <c r="D1834" s="17" t="s">
        <v>1338</v>
      </c>
      <c r="E1834" s="17" t="s">
        <v>4945</v>
      </c>
      <c r="F1834" s="17" t="s">
        <v>5247</v>
      </c>
    </row>
    <row r="1835" spans="1:6">
      <c r="A1835" s="17" t="s">
        <v>5248</v>
      </c>
      <c r="B1835" s="6">
        <v>93.26</v>
      </c>
      <c r="C1835" s="17" t="s">
        <v>5194</v>
      </c>
      <c r="D1835" s="17" t="s">
        <v>1041</v>
      </c>
      <c r="E1835" s="17" t="s">
        <v>4945</v>
      </c>
      <c r="F1835" s="17" t="s">
        <v>5249</v>
      </c>
    </row>
    <row r="1836" spans="1:6">
      <c r="A1836" s="17" t="s">
        <v>5250</v>
      </c>
      <c r="B1836" s="6">
        <v>93.260999999999996</v>
      </c>
      <c r="C1836" s="17" t="s">
        <v>4990</v>
      </c>
      <c r="D1836" s="17" t="s">
        <v>5251</v>
      </c>
      <c r="E1836" s="17" t="s">
        <v>4945</v>
      </c>
      <c r="F1836" s="17" t="s">
        <v>5252</v>
      </c>
    </row>
    <row r="1837" spans="1:6">
      <c r="A1837" s="17" t="s">
        <v>5253</v>
      </c>
      <c r="B1837" s="6">
        <v>93.262</v>
      </c>
      <c r="C1837" s="17" t="s">
        <v>4990</v>
      </c>
      <c r="D1837" s="17" t="s">
        <v>1041</v>
      </c>
      <c r="E1837" s="17" t="s">
        <v>4945</v>
      </c>
      <c r="F1837" s="17" t="s">
        <v>5254</v>
      </c>
    </row>
    <row r="1838" spans="1:6">
      <c r="A1838" s="17" t="s">
        <v>5255</v>
      </c>
      <c r="B1838" s="6">
        <v>93.263999999999996</v>
      </c>
      <c r="C1838" s="17" t="s">
        <v>4959</v>
      </c>
      <c r="D1838" s="17" t="s">
        <v>1345</v>
      </c>
      <c r="E1838" s="17" t="s">
        <v>4945</v>
      </c>
      <c r="F1838" s="17" t="s">
        <v>5256</v>
      </c>
    </row>
    <row r="1839" spans="1:6">
      <c r="A1839" s="17" t="s">
        <v>5257</v>
      </c>
      <c r="B1839" s="6">
        <v>93.265000000000001</v>
      </c>
      <c r="C1839" s="17" t="s">
        <v>4959</v>
      </c>
      <c r="D1839" s="17" t="s">
        <v>1345</v>
      </c>
      <c r="E1839" s="17" t="s">
        <v>4945</v>
      </c>
      <c r="F1839" s="17" t="s">
        <v>5258</v>
      </c>
    </row>
    <row r="1840" spans="1:6">
      <c r="A1840" s="17" t="s">
        <v>5259</v>
      </c>
      <c r="B1840" s="6">
        <v>93.266000000000005</v>
      </c>
      <c r="C1840" s="17" t="s">
        <v>4959</v>
      </c>
      <c r="D1840" s="17" t="s">
        <v>926</v>
      </c>
      <c r="E1840" s="17" t="s">
        <v>4945</v>
      </c>
      <c r="F1840" s="17" t="s">
        <v>5260</v>
      </c>
    </row>
    <row r="1841" spans="1:6">
      <c r="A1841" s="17" t="s">
        <v>5261</v>
      </c>
      <c r="B1841" s="6">
        <v>93.266999999999996</v>
      </c>
      <c r="C1841" s="17" t="s">
        <v>4959</v>
      </c>
      <c r="D1841" s="17" t="s">
        <v>926</v>
      </c>
      <c r="E1841" s="17" t="s">
        <v>4945</v>
      </c>
      <c r="F1841" s="17" t="s">
        <v>5262</v>
      </c>
    </row>
    <row r="1842" spans="1:6">
      <c r="A1842" s="17" t="s">
        <v>5263</v>
      </c>
      <c r="B1842" s="6">
        <v>93.268000000000001</v>
      </c>
      <c r="C1842" s="17" t="s">
        <v>4990</v>
      </c>
      <c r="D1842" s="17" t="s">
        <v>1041</v>
      </c>
      <c r="E1842" s="17" t="s">
        <v>4945</v>
      </c>
      <c r="F1842" s="17" t="s">
        <v>5264</v>
      </c>
    </row>
    <row r="1843" spans="1:6">
      <c r="A1843" s="17" t="s">
        <v>5265</v>
      </c>
      <c r="B1843" s="6">
        <v>93.269000000000005</v>
      </c>
      <c r="C1843" s="17" t="s">
        <v>4990</v>
      </c>
      <c r="D1843" s="17" t="s">
        <v>1007</v>
      </c>
      <c r="E1843" s="17" t="s">
        <v>4945</v>
      </c>
      <c r="F1843" s="17" t="s">
        <v>5266</v>
      </c>
    </row>
    <row r="1844" spans="1:6">
      <c r="A1844" s="17" t="s">
        <v>5267</v>
      </c>
      <c r="B1844" s="6">
        <v>93.27</v>
      </c>
      <c r="C1844" s="17" t="s">
        <v>4990</v>
      </c>
      <c r="D1844" s="17" t="s">
        <v>1007</v>
      </c>
      <c r="E1844" s="17" t="s">
        <v>4945</v>
      </c>
      <c r="F1844" s="17" t="s">
        <v>5268</v>
      </c>
    </row>
    <row r="1845" spans="1:6">
      <c r="A1845" s="17" t="s">
        <v>5269</v>
      </c>
      <c r="B1845" s="6">
        <v>93.272999999999996</v>
      </c>
      <c r="C1845" s="17" t="s">
        <v>868</v>
      </c>
      <c r="D1845" s="17" t="s">
        <v>1041</v>
      </c>
      <c r="E1845" s="17" t="s">
        <v>4945</v>
      </c>
      <c r="F1845" s="17" t="s">
        <v>5270</v>
      </c>
    </row>
    <row r="1846" spans="1:6">
      <c r="A1846" s="17" t="s">
        <v>5271</v>
      </c>
      <c r="B1846" s="6">
        <v>93.275000000000006</v>
      </c>
      <c r="C1846" s="17" t="s">
        <v>5101</v>
      </c>
      <c r="D1846" s="17" t="s">
        <v>926</v>
      </c>
      <c r="E1846" s="17" t="s">
        <v>4945</v>
      </c>
      <c r="F1846" s="17" t="s">
        <v>5272</v>
      </c>
    </row>
    <row r="1847" spans="1:6">
      <c r="A1847" s="17" t="s">
        <v>5273</v>
      </c>
      <c r="B1847" s="6">
        <v>93.275999999999996</v>
      </c>
      <c r="C1847" s="17" t="s">
        <v>5101</v>
      </c>
      <c r="D1847" s="17" t="s">
        <v>926</v>
      </c>
      <c r="E1847" s="17" t="s">
        <v>4945</v>
      </c>
      <c r="F1847" s="17" t="s">
        <v>5274</v>
      </c>
    </row>
    <row r="1848" spans="1:6">
      <c r="A1848" s="17" t="s">
        <v>5275</v>
      </c>
      <c r="B1848" s="6">
        <v>93.278999999999996</v>
      </c>
      <c r="C1848" s="17" t="s">
        <v>868</v>
      </c>
      <c r="D1848" s="17" t="s">
        <v>1041</v>
      </c>
      <c r="E1848" s="17" t="s">
        <v>4945</v>
      </c>
      <c r="F1848" s="17" t="s">
        <v>5276</v>
      </c>
    </row>
    <row r="1849" spans="1:6">
      <c r="A1849" s="17" t="s">
        <v>5277</v>
      </c>
      <c r="B1849" s="6">
        <v>93.28</v>
      </c>
      <c r="C1849" s="17" t="s">
        <v>868</v>
      </c>
      <c r="D1849" s="17" t="s">
        <v>1345</v>
      </c>
      <c r="E1849" s="17" t="s">
        <v>4945</v>
      </c>
      <c r="F1849" s="17" t="s">
        <v>5278</v>
      </c>
    </row>
    <row r="1850" spans="1:6">
      <c r="A1850" s="17" t="s">
        <v>5279</v>
      </c>
      <c r="B1850" s="6">
        <v>93.281000000000006</v>
      </c>
      <c r="C1850" s="17" t="s">
        <v>868</v>
      </c>
      <c r="D1850" s="17" t="s">
        <v>1041</v>
      </c>
      <c r="E1850" s="17" t="s">
        <v>4945</v>
      </c>
      <c r="F1850" s="17" t="s">
        <v>5280</v>
      </c>
    </row>
    <row r="1851" spans="1:6">
      <c r="A1851" s="17" t="s">
        <v>5281</v>
      </c>
      <c r="B1851" s="6">
        <v>93.281999999999996</v>
      </c>
      <c r="C1851" s="17" t="s">
        <v>868</v>
      </c>
      <c r="D1851" s="17" t="s">
        <v>1041</v>
      </c>
      <c r="E1851" s="17" t="s">
        <v>4945</v>
      </c>
      <c r="F1851" s="17" t="s">
        <v>5282</v>
      </c>
    </row>
    <row r="1852" spans="1:6">
      <c r="A1852" s="17" t="s">
        <v>5283</v>
      </c>
      <c r="B1852" s="6">
        <v>93.283000000000001</v>
      </c>
      <c r="C1852" s="17" t="s">
        <v>4990</v>
      </c>
      <c r="D1852" s="17" t="s">
        <v>1041</v>
      </c>
      <c r="E1852" s="17" t="s">
        <v>4945</v>
      </c>
      <c r="F1852" s="17" t="s">
        <v>5284</v>
      </c>
    </row>
    <row r="1853" spans="1:6">
      <c r="A1853" s="17" t="s">
        <v>5285</v>
      </c>
      <c r="B1853" s="6">
        <v>93.284000000000006</v>
      </c>
      <c r="C1853" s="17" t="s">
        <v>5118</v>
      </c>
      <c r="D1853" s="17" t="s">
        <v>1064</v>
      </c>
      <c r="E1853" s="17" t="s">
        <v>4945</v>
      </c>
      <c r="F1853" s="17" t="s">
        <v>5286</v>
      </c>
    </row>
    <row r="1854" spans="1:6">
      <c r="A1854" s="17" t="s">
        <v>5287</v>
      </c>
      <c r="B1854" s="6">
        <v>93.284999999999997</v>
      </c>
      <c r="C1854" s="17" t="s">
        <v>868</v>
      </c>
      <c r="D1854" s="17" t="s">
        <v>926</v>
      </c>
      <c r="E1854" s="17" t="s">
        <v>4945</v>
      </c>
      <c r="F1854" s="17" t="s">
        <v>5288</v>
      </c>
    </row>
    <row r="1855" spans="1:6">
      <c r="A1855" s="17" t="s">
        <v>5289</v>
      </c>
      <c r="B1855" s="6">
        <v>93.286000000000001</v>
      </c>
      <c r="C1855" s="17" t="s">
        <v>868</v>
      </c>
      <c r="D1855" s="17" t="s">
        <v>1338</v>
      </c>
      <c r="E1855" s="17" t="s">
        <v>4945</v>
      </c>
      <c r="F1855" s="17" t="s">
        <v>5290</v>
      </c>
    </row>
    <row r="1856" spans="1:6">
      <c r="A1856" s="17" t="s">
        <v>5291</v>
      </c>
      <c r="B1856" s="6">
        <v>93.287999999999997</v>
      </c>
      <c r="C1856" s="17" t="s">
        <v>4959</v>
      </c>
      <c r="D1856" s="17" t="s">
        <v>1041</v>
      </c>
      <c r="E1856" s="17" t="s">
        <v>4945</v>
      </c>
      <c r="F1856" s="17" t="s">
        <v>5292</v>
      </c>
    </row>
    <row r="1857" spans="1:6">
      <c r="A1857" s="17" t="s">
        <v>5293</v>
      </c>
      <c r="B1857" s="6">
        <v>93.289000000000001</v>
      </c>
      <c r="C1857" s="17" t="s">
        <v>5294</v>
      </c>
      <c r="D1857" s="17" t="s">
        <v>1041</v>
      </c>
      <c r="E1857" s="17" t="s">
        <v>4945</v>
      </c>
      <c r="F1857" s="17" t="s">
        <v>5295</v>
      </c>
    </row>
    <row r="1858" spans="1:6">
      <c r="A1858" s="17" t="s">
        <v>5296</v>
      </c>
      <c r="B1858" s="6">
        <v>93.29</v>
      </c>
      <c r="C1858" s="17" t="s">
        <v>4944</v>
      </c>
      <c r="D1858" s="17" t="s">
        <v>1064</v>
      </c>
      <c r="E1858" s="17" t="s">
        <v>4945</v>
      </c>
      <c r="F1858" s="17" t="s">
        <v>5297</v>
      </c>
    </row>
    <row r="1859" spans="1:6">
      <c r="A1859" s="17" t="s">
        <v>5298</v>
      </c>
      <c r="B1859" s="6">
        <v>93.290999999999997</v>
      </c>
      <c r="C1859" s="17" t="s">
        <v>5299</v>
      </c>
      <c r="D1859" s="17" t="s">
        <v>1041</v>
      </c>
      <c r="E1859" s="17" t="s">
        <v>4945</v>
      </c>
      <c r="F1859" s="17" t="s">
        <v>5300</v>
      </c>
    </row>
    <row r="1860" spans="1:6">
      <c r="A1860" s="17" t="s">
        <v>5301</v>
      </c>
      <c r="B1860" s="6">
        <v>93.292000000000002</v>
      </c>
      <c r="C1860" s="17" t="s">
        <v>4990</v>
      </c>
      <c r="D1860" s="17" t="s">
        <v>5302</v>
      </c>
      <c r="E1860" s="17" t="s">
        <v>4945</v>
      </c>
      <c r="F1860" s="17" t="s">
        <v>5303</v>
      </c>
    </row>
    <row r="1861" spans="1:6">
      <c r="A1861" s="17" t="s">
        <v>5304</v>
      </c>
      <c r="B1861" s="6">
        <v>93.293000000000006</v>
      </c>
      <c r="C1861" s="17" t="s">
        <v>866</v>
      </c>
      <c r="D1861" s="17" t="s">
        <v>5305</v>
      </c>
      <c r="E1861" s="17" t="s">
        <v>4945</v>
      </c>
      <c r="F1861" s="17" t="s">
        <v>5306</v>
      </c>
    </row>
    <row r="1862" spans="1:6">
      <c r="A1862" s="17" t="s">
        <v>5307</v>
      </c>
      <c r="B1862" s="6">
        <v>93.296000000000006</v>
      </c>
      <c r="C1862" s="17" t="s">
        <v>4944</v>
      </c>
      <c r="D1862" s="17" t="s">
        <v>1004</v>
      </c>
      <c r="E1862" s="17" t="s">
        <v>4945</v>
      </c>
      <c r="F1862" s="17" t="s">
        <v>5308</v>
      </c>
    </row>
    <row r="1863" spans="1:6">
      <c r="A1863" s="17" t="s">
        <v>5309</v>
      </c>
      <c r="B1863" s="6">
        <v>93.296999999999997</v>
      </c>
      <c r="C1863" s="17" t="s">
        <v>4944</v>
      </c>
      <c r="D1863" s="17" t="s">
        <v>5310</v>
      </c>
      <c r="E1863" s="17" t="s">
        <v>4945</v>
      </c>
      <c r="F1863" s="17" t="s">
        <v>5311</v>
      </c>
    </row>
    <row r="1864" spans="1:6">
      <c r="A1864" s="17" t="s">
        <v>5312</v>
      </c>
      <c r="B1864" s="6">
        <v>93.3</v>
      </c>
      <c r="C1864" s="17" t="s">
        <v>4959</v>
      </c>
      <c r="D1864" s="17" t="s">
        <v>1338</v>
      </c>
      <c r="E1864" s="17" t="s">
        <v>4945</v>
      </c>
      <c r="F1864" s="17" t="s">
        <v>5313</v>
      </c>
    </row>
    <row r="1865" spans="1:6">
      <c r="A1865" s="17" t="s">
        <v>5314</v>
      </c>
      <c r="B1865" s="6">
        <v>93.301000000000002</v>
      </c>
      <c r="C1865" s="17" t="s">
        <v>4959</v>
      </c>
      <c r="D1865" s="17" t="s">
        <v>1338</v>
      </c>
      <c r="E1865" s="17" t="s">
        <v>4945</v>
      </c>
      <c r="F1865" s="17" t="s">
        <v>5315</v>
      </c>
    </row>
    <row r="1866" spans="1:6">
      <c r="A1866" s="17" t="s">
        <v>5316</v>
      </c>
      <c r="B1866" s="6">
        <v>93.302999999999997</v>
      </c>
      <c r="C1866" s="17" t="s">
        <v>4959</v>
      </c>
      <c r="D1866" s="17" t="s">
        <v>1193</v>
      </c>
      <c r="E1866" s="17" t="s">
        <v>4945</v>
      </c>
      <c r="F1866" s="17" t="s">
        <v>5317</v>
      </c>
    </row>
    <row r="1867" spans="1:6">
      <c r="A1867" s="17" t="s">
        <v>5318</v>
      </c>
      <c r="B1867" s="6">
        <v>93.304000000000002</v>
      </c>
      <c r="C1867" s="17" t="s">
        <v>4990</v>
      </c>
      <c r="D1867" s="17" t="s">
        <v>4862</v>
      </c>
      <c r="E1867" s="17" t="s">
        <v>4945</v>
      </c>
      <c r="F1867" s="17" t="s">
        <v>5319</v>
      </c>
    </row>
    <row r="1868" spans="1:6">
      <c r="A1868" s="17" t="s">
        <v>5320</v>
      </c>
      <c r="B1868" s="6">
        <v>93.305000000000007</v>
      </c>
      <c r="C1868" s="17" t="s">
        <v>4990</v>
      </c>
      <c r="D1868" s="17" t="s">
        <v>5321</v>
      </c>
      <c r="E1868" s="17" t="s">
        <v>4945</v>
      </c>
      <c r="F1868" s="17" t="s">
        <v>5322</v>
      </c>
    </row>
    <row r="1869" spans="1:6">
      <c r="A1869" s="17" t="s">
        <v>5323</v>
      </c>
      <c r="B1869" s="6">
        <v>93.307000000000002</v>
      </c>
      <c r="C1869" s="17" t="s">
        <v>868</v>
      </c>
      <c r="D1869" s="17" t="s">
        <v>5324</v>
      </c>
      <c r="E1869" s="17" t="s">
        <v>4945</v>
      </c>
      <c r="F1869" s="17" t="s">
        <v>5325</v>
      </c>
    </row>
    <row r="1870" spans="1:6">
      <c r="A1870" s="17" t="s">
        <v>5326</v>
      </c>
      <c r="B1870" s="6">
        <v>93.308000000000007</v>
      </c>
      <c r="C1870" s="17" t="s">
        <v>868</v>
      </c>
      <c r="D1870" s="17" t="s">
        <v>5324</v>
      </c>
      <c r="E1870" s="17" t="s">
        <v>4945</v>
      </c>
      <c r="F1870" s="17" t="s">
        <v>5327</v>
      </c>
    </row>
    <row r="1871" spans="1:6">
      <c r="A1871" s="17" t="s">
        <v>5328</v>
      </c>
      <c r="B1871" s="6">
        <v>93.31</v>
      </c>
      <c r="C1871" s="17" t="s">
        <v>868</v>
      </c>
      <c r="D1871" s="17" t="s">
        <v>1004</v>
      </c>
      <c r="E1871" s="17" t="s">
        <v>4945</v>
      </c>
      <c r="F1871" s="17" t="s">
        <v>5329</v>
      </c>
    </row>
    <row r="1872" spans="1:6">
      <c r="A1872" s="17" t="s">
        <v>5330</v>
      </c>
      <c r="B1872" s="6">
        <v>93.311000000000007</v>
      </c>
      <c r="C1872" s="17" t="s">
        <v>4944</v>
      </c>
      <c r="D1872" s="17" t="s">
        <v>2146</v>
      </c>
      <c r="E1872" s="17" t="s">
        <v>4945</v>
      </c>
      <c r="F1872" s="17" t="s">
        <v>5331</v>
      </c>
    </row>
    <row r="1873" spans="1:6">
      <c r="A1873" s="17" t="s">
        <v>5332</v>
      </c>
      <c r="B1873" s="6">
        <v>93.311999999999998</v>
      </c>
      <c r="C1873" s="17" t="s">
        <v>4990</v>
      </c>
      <c r="D1873" s="17" t="s">
        <v>2938</v>
      </c>
      <c r="E1873" s="17" t="s">
        <v>4945</v>
      </c>
      <c r="F1873" s="17" t="s">
        <v>5333</v>
      </c>
    </row>
    <row r="1874" spans="1:6">
      <c r="A1874" s="17" t="s">
        <v>5334</v>
      </c>
      <c r="B1874" s="6">
        <v>93.313000000000002</v>
      </c>
      <c r="C1874" s="17" t="s">
        <v>868</v>
      </c>
      <c r="D1874" s="17" t="s">
        <v>2137</v>
      </c>
      <c r="E1874" s="17" t="s">
        <v>4945</v>
      </c>
      <c r="F1874" s="17" t="s">
        <v>5335</v>
      </c>
    </row>
    <row r="1875" spans="1:6">
      <c r="A1875" s="17" t="s">
        <v>5336</v>
      </c>
      <c r="B1875" s="6">
        <v>93.313999999999993</v>
      </c>
      <c r="C1875" s="17" t="s">
        <v>4990</v>
      </c>
      <c r="D1875" s="17" t="s">
        <v>2938</v>
      </c>
      <c r="E1875" s="17" t="s">
        <v>4945</v>
      </c>
      <c r="F1875" s="17" t="s">
        <v>5337</v>
      </c>
    </row>
    <row r="1876" spans="1:6">
      <c r="A1876" s="17" t="s">
        <v>5338</v>
      </c>
      <c r="B1876" s="6">
        <v>93.314999999999998</v>
      </c>
      <c r="C1876" s="17" t="s">
        <v>4990</v>
      </c>
      <c r="D1876" s="17" t="s">
        <v>2938</v>
      </c>
      <c r="E1876" s="17" t="s">
        <v>4945</v>
      </c>
      <c r="F1876" s="17" t="s">
        <v>5339</v>
      </c>
    </row>
    <row r="1877" spans="1:6">
      <c r="A1877" s="17" t="s">
        <v>5340</v>
      </c>
      <c r="B1877" s="6">
        <v>93.316000000000003</v>
      </c>
      <c r="C1877" s="17" t="s">
        <v>4990</v>
      </c>
      <c r="D1877" s="17" t="s">
        <v>5341</v>
      </c>
      <c r="E1877" s="17" t="s">
        <v>4945</v>
      </c>
      <c r="F1877" s="17" t="s">
        <v>5342</v>
      </c>
    </row>
    <row r="1878" spans="1:6">
      <c r="A1878" s="17" t="s">
        <v>5343</v>
      </c>
      <c r="B1878" s="6">
        <v>93.316999999999993</v>
      </c>
      <c r="C1878" s="17" t="s">
        <v>4990</v>
      </c>
      <c r="D1878" s="17" t="s">
        <v>5344</v>
      </c>
      <c r="E1878" s="17" t="s">
        <v>4945</v>
      </c>
      <c r="F1878" s="17" t="s">
        <v>5345</v>
      </c>
    </row>
    <row r="1879" spans="1:6">
      <c r="A1879" s="17" t="s">
        <v>5346</v>
      </c>
      <c r="B1879" s="6">
        <v>93.317999999999998</v>
      </c>
      <c r="C1879" s="17" t="s">
        <v>4990</v>
      </c>
      <c r="D1879" s="17" t="s">
        <v>5341</v>
      </c>
      <c r="E1879" s="17" t="s">
        <v>4945</v>
      </c>
      <c r="F1879" s="17" t="s">
        <v>5347</v>
      </c>
    </row>
    <row r="1880" spans="1:6">
      <c r="A1880" s="17" t="s">
        <v>5348</v>
      </c>
      <c r="B1880" s="6">
        <v>93.319000000000003</v>
      </c>
      <c r="C1880" s="17" t="s">
        <v>4990</v>
      </c>
      <c r="D1880" s="17" t="s">
        <v>5349</v>
      </c>
      <c r="E1880" s="17" t="s">
        <v>4945</v>
      </c>
      <c r="F1880" s="17" t="s">
        <v>5350</v>
      </c>
    </row>
    <row r="1881" spans="1:6">
      <c r="A1881" s="17" t="s">
        <v>5351</v>
      </c>
      <c r="B1881" s="6">
        <v>93.32</v>
      </c>
      <c r="C1881" s="17" t="s">
        <v>866</v>
      </c>
      <c r="D1881" s="17"/>
      <c r="E1881" s="17" t="s">
        <v>4945</v>
      </c>
      <c r="F1881" s="17" t="s">
        <v>5352</v>
      </c>
    </row>
    <row r="1882" spans="1:6">
      <c r="A1882" s="17" t="s">
        <v>5353</v>
      </c>
      <c r="B1882" s="6">
        <v>93.320999999999998</v>
      </c>
      <c r="C1882" s="17" t="s">
        <v>868</v>
      </c>
      <c r="D1882" s="17" t="s">
        <v>5354</v>
      </c>
      <c r="E1882" s="17" t="s">
        <v>4945</v>
      </c>
      <c r="F1882" s="17" t="s">
        <v>5355</v>
      </c>
    </row>
    <row r="1883" spans="1:6">
      <c r="A1883" s="17" t="s">
        <v>5356</v>
      </c>
      <c r="B1883" s="6">
        <v>93.322000000000003</v>
      </c>
      <c r="C1883" s="17" t="s">
        <v>4990</v>
      </c>
      <c r="D1883" s="17"/>
      <c r="E1883" s="17" t="s">
        <v>4945</v>
      </c>
      <c r="F1883" s="17" t="s">
        <v>5357</v>
      </c>
    </row>
    <row r="1884" spans="1:6">
      <c r="A1884" s="17" t="s">
        <v>5358</v>
      </c>
      <c r="B1884" s="6">
        <v>93.322999999999993</v>
      </c>
      <c r="C1884" s="17" t="s">
        <v>4990</v>
      </c>
      <c r="D1884" s="17" t="s">
        <v>5359</v>
      </c>
      <c r="E1884" s="17" t="s">
        <v>4945</v>
      </c>
      <c r="F1884" s="17" t="s">
        <v>5360</v>
      </c>
    </row>
    <row r="1885" spans="1:6">
      <c r="A1885" s="17" t="s">
        <v>5361</v>
      </c>
      <c r="B1885" s="6">
        <v>93.323999999999998</v>
      </c>
      <c r="C1885" s="17" t="s">
        <v>864</v>
      </c>
      <c r="D1885" s="17" t="s">
        <v>5362</v>
      </c>
      <c r="E1885" s="17" t="s">
        <v>4945</v>
      </c>
      <c r="F1885" s="17" t="s">
        <v>5363</v>
      </c>
    </row>
    <row r="1886" spans="1:6">
      <c r="A1886" s="17" t="s">
        <v>5364</v>
      </c>
      <c r="B1886" s="6">
        <v>93.325000000000003</v>
      </c>
      <c r="C1886" s="17" t="s">
        <v>864</v>
      </c>
      <c r="D1886" s="17" t="s">
        <v>5365</v>
      </c>
      <c r="E1886" s="17" t="s">
        <v>4945</v>
      </c>
      <c r="F1886" s="17" t="s">
        <v>5366</v>
      </c>
    </row>
    <row r="1887" spans="1:6">
      <c r="A1887" s="17" t="s">
        <v>5367</v>
      </c>
      <c r="B1887" s="6">
        <v>93.325999999999993</v>
      </c>
      <c r="C1887" s="17" t="s">
        <v>4990</v>
      </c>
      <c r="D1887" s="17" t="s">
        <v>1987</v>
      </c>
      <c r="E1887" s="17" t="s">
        <v>4945</v>
      </c>
      <c r="F1887" s="17" t="s">
        <v>5368</v>
      </c>
    </row>
    <row r="1888" spans="1:6">
      <c r="A1888" s="17" t="s">
        <v>5369</v>
      </c>
      <c r="B1888" s="6">
        <v>93.326999999999998</v>
      </c>
      <c r="C1888" s="17" t="s">
        <v>866</v>
      </c>
      <c r="D1888" s="17" t="s">
        <v>5370</v>
      </c>
      <c r="E1888" s="17" t="s">
        <v>4945</v>
      </c>
      <c r="F1888" s="17" t="s">
        <v>5371</v>
      </c>
    </row>
    <row r="1889" spans="1:6">
      <c r="A1889" s="17" t="s">
        <v>5372</v>
      </c>
      <c r="B1889" s="6">
        <v>93.328000000000003</v>
      </c>
      <c r="C1889" s="17" t="s">
        <v>4990</v>
      </c>
      <c r="D1889" s="17" t="s">
        <v>5373</v>
      </c>
      <c r="E1889" s="17" t="s">
        <v>4945</v>
      </c>
      <c r="F1889" s="17" t="s">
        <v>5374</v>
      </c>
    </row>
    <row r="1890" spans="1:6">
      <c r="A1890" s="17" t="s">
        <v>5375</v>
      </c>
      <c r="B1890" s="6">
        <v>93.328999999999994</v>
      </c>
      <c r="C1890" s="17" t="s">
        <v>4959</v>
      </c>
      <c r="D1890" s="17" t="s">
        <v>5376</v>
      </c>
      <c r="E1890" s="17" t="s">
        <v>4945</v>
      </c>
      <c r="F1890" s="17" t="s">
        <v>5377</v>
      </c>
    </row>
    <row r="1891" spans="1:6">
      <c r="A1891" s="17" t="s">
        <v>5378</v>
      </c>
      <c r="B1891" s="6">
        <v>93.33</v>
      </c>
      <c r="C1891" s="17" t="s">
        <v>4959</v>
      </c>
      <c r="D1891" s="17" t="s">
        <v>5376</v>
      </c>
      <c r="E1891" s="17" t="s">
        <v>4945</v>
      </c>
      <c r="F1891" s="17" t="s">
        <v>5379</v>
      </c>
    </row>
    <row r="1892" spans="1:6">
      <c r="A1892" s="17" t="s">
        <v>5380</v>
      </c>
      <c r="B1892" s="6">
        <v>93.331000000000003</v>
      </c>
      <c r="C1892" s="17" t="s">
        <v>4990</v>
      </c>
      <c r="D1892" s="17" t="s">
        <v>5376</v>
      </c>
      <c r="E1892" s="17" t="s">
        <v>4945</v>
      </c>
      <c r="F1892" s="17" t="s">
        <v>5381</v>
      </c>
    </row>
    <row r="1893" spans="1:6">
      <c r="A1893" s="17" t="s">
        <v>5382</v>
      </c>
      <c r="B1893" s="6">
        <v>93.331999999999994</v>
      </c>
      <c r="C1893" s="17" t="s">
        <v>5383</v>
      </c>
      <c r="D1893" s="17" t="s">
        <v>5384</v>
      </c>
      <c r="E1893" s="17" t="s">
        <v>4945</v>
      </c>
      <c r="F1893" s="17" t="s">
        <v>5385</v>
      </c>
    </row>
    <row r="1894" spans="1:6">
      <c r="A1894" s="17" t="s">
        <v>5386</v>
      </c>
      <c r="B1894" s="6">
        <v>93.334000000000003</v>
      </c>
      <c r="C1894" s="17" t="s">
        <v>4990</v>
      </c>
      <c r="D1894" s="17" t="s">
        <v>5387</v>
      </c>
      <c r="E1894" s="17" t="s">
        <v>4945</v>
      </c>
      <c r="F1894" s="17" t="s">
        <v>5388</v>
      </c>
    </row>
    <row r="1895" spans="1:6">
      <c r="A1895" s="17" t="s">
        <v>5389</v>
      </c>
      <c r="B1895" s="6">
        <v>93.335999999999999</v>
      </c>
      <c r="C1895" s="17" t="s">
        <v>4990</v>
      </c>
      <c r="D1895" s="17" t="s">
        <v>5390</v>
      </c>
      <c r="E1895" s="17" t="s">
        <v>4945</v>
      </c>
      <c r="F1895" s="17" t="s">
        <v>5391</v>
      </c>
    </row>
    <row r="1896" spans="1:6">
      <c r="A1896" s="17" t="s">
        <v>5392</v>
      </c>
      <c r="B1896" s="6">
        <v>93.337999999999994</v>
      </c>
      <c r="C1896" s="17" t="s">
        <v>4990</v>
      </c>
      <c r="D1896" s="17" t="s">
        <v>5393</v>
      </c>
      <c r="E1896" s="17" t="s">
        <v>4945</v>
      </c>
      <c r="F1896" s="17" t="s">
        <v>5394</v>
      </c>
    </row>
    <row r="1897" spans="1:6">
      <c r="A1897" s="17" t="s">
        <v>5395</v>
      </c>
      <c r="B1897" s="6">
        <v>93.338999999999999</v>
      </c>
      <c r="C1897" s="17" t="s">
        <v>4990</v>
      </c>
      <c r="D1897" s="17" t="s">
        <v>3448</v>
      </c>
      <c r="E1897" s="17" t="s">
        <v>4945</v>
      </c>
      <c r="F1897" s="17" t="s">
        <v>5396</v>
      </c>
    </row>
    <row r="1898" spans="1:6">
      <c r="A1898" s="17" t="s">
        <v>5397</v>
      </c>
      <c r="B1898" s="6">
        <v>93.34</v>
      </c>
      <c r="C1898" s="17" t="s">
        <v>866</v>
      </c>
      <c r="D1898" s="17" t="s">
        <v>5398</v>
      </c>
      <c r="E1898" s="17" t="s">
        <v>4945</v>
      </c>
      <c r="F1898" s="17" t="s">
        <v>5399</v>
      </c>
    </row>
    <row r="1899" spans="1:6">
      <c r="A1899" s="17" t="s">
        <v>5400</v>
      </c>
      <c r="B1899" s="6">
        <v>93.340999999999994</v>
      </c>
      <c r="C1899" s="17" t="s">
        <v>5383</v>
      </c>
      <c r="D1899" s="17" t="s">
        <v>5401</v>
      </c>
      <c r="E1899" s="17" t="s">
        <v>4945</v>
      </c>
      <c r="F1899" s="17" t="s">
        <v>5402</v>
      </c>
    </row>
    <row r="1900" spans="1:6">
      <c r="A1900" s="17" t="s">
        <v>5403</v>
      </c>
      <c r="B1900" s="6">
        <v>93.341999999999999</v>
      </c>
      <c r="C1900" s="17" t="s">
        <v>4959</v>
      </c>
      <c r="D1900" s="17" t="s">
        <v>1041</v>
      </c>
      <c r="E1900" s="17" t="s">
        <v>4945</v>
      </c>
      <c r="F1900" s="17" t="s">
        <v>5404</v>
      </c>
    </row>
    <row r="1901" spans="1:6">
      <c r="A1901" s="17" t="s">
        <v>5405</v>
      </c>
      <c r="B1901" s="6">
        <v>93.343000000000004</v>
      </c>
      <c r="C1901" s="17" t="s">
        <v>4944</v>
      </c>
      <c r="D1901" s="17" t="s">
        <v>4326</v>
      </c>
      <c r="E1901" s="17" t="s">
        <v>4945</v>
      </c>
      <c r="F1901" s="17" t="s">
        <v>5406</v>
      </c>
    </row>
    <row r="1902" spans="1:6">
      <c r="A1902" s="17" t="s">
        <v>5407</v>
      </c>
      <c r="B1902" s="6">
        <v>93.343999999999994</v>
      </c>
      <c r="C1902" s="17" t="s">
        <v>4944</v>
      </c>
      <c r="D1902" s="17" t="s">
        <v>5408</v>
      </c>
      <c r="E1902" s="17" t="s">
        <v>4945</v>
      </c>
      <c r="F1902" s="17" t="s">
        <v>5409</v>
      </c>
    </row>
    <row r="1903" spans="1:6">
      <c r="A1903" s="17" t="s">
        <v>5410</v>
      </c>
      <c r="B1903" s="6">
        <v>93.35</v>
      </c>
      <c r="C1903" s="17" t="s">
        <v>868</v>
      </c>
      <c r="D1903" s="17" t="s">
        <v>5411</v>
      </c>
      <c r="E1903" s="17" t="s">
        <v>4945</v>
      </c>
      <c r="F1903" s="17" t="s">
        <v>5412</v>
      </c>
    </row>
    <row r="1904" spans="1:6">
      <c r="A1904" s="17" t="s">
        <v>870</v>
      </c>
      <c r="B1904" s="6">
        <v>93.350999999999999</v>
      </c>
      <c r="C1904" s="17" t="s">
        <v>868</v>
      </c>
      <c r="D1904" s="17" t="s">
        <v>5413</v>
      </c>
      <c r="E1904" s="17" t="s">
        <v>4945</v>
      </c>
      <c r="F1904" s="17" t="s">
        <v>5414</v>
      </c>
    </row>
    <row r="1905" spans="1:6">
      <c r="A1905" s="17" t="s">
        <v>871</v>
      </c>
      <c r="B1905" s="6">
        <v>93.352000000000004</v>
      </c>
      <c r="C1905" s="17" t="s">
        <v>868</v>
      </c>
      <c r="D1905" s="17" t="s">
        <v>5413</v>
      </c>
      <c r="E1905" s="17" t="s">
        <v>4945</v>
      </c>
      <c r="F1905" s="17" t="s">
        <v>5415</v>
      </c>
    </row>
    <row r="1906" spans="1:6">
      <c r="A1906" s="17" t="s">
        <v>5416</v>
      </c>
      <c r="B1906" s="6">
        <v>93.358000000000004</v>
      </c>
      <c r="C1906" s="17" t="s">
        <v>4959</v>
      </c>
      <c r="D1906" s="17" t="s">
        <v>1041</v>
      </c>
      <c r="E1906" s="17" t="s">
        <v>4945</v>
      </c>
      <c r="F1906" s="17" t="s">
        <v>5417</v>
      </c>
    </row>
    <row r="1907" spans="1:6">
      <c r="A1907" s="17" t="s">
        <v>5418</v>
      </c>
      <c r="B1907" s="6">
        <v>93.358999999999995</v>
      </c>
      <c r="C1907" s="17" t="s">
        <v>4959</v>
      </c>
      <c r="D1907" s="17" t="s">
        <v>1041</v>
      </c>
      <c r="E1907" s="17" t="s">
        <v>4945</v>
      </c>
      <c r="F1907" s="17" t="s">
        <v>5419</v>
      </c>
    </row>
    <row r="1908" spans="1:6">
      <c r="A1908" s="17" t="s">
        <v>5420</v>
      </c>
      <c r="B1908" s="6">
        <v>93.36</v>
      </c>
      <c r="C1908" s="17" t="s">
        <v>4944</v>
      </c>
      <c r="D1908" s="17" t="s">
        <v>5421</v>
      </c>
      <c r="E1908" s="17" t="s">
        <v>4945</v>
      </c>
      <c r="F1908" s="17" t="s">
        <v>5422</v>
      </c>
    </row>
    <row r="1909" spans="1:6">
      <c r="A1909" s="17" t="s">
        <v>5423</v>
      </c>
      <c r="B1909" s="6">
        <v>93.361000000000004</v>
      </c>
      <c r="C1909" s="17" t="s">
        <v>868</v>
      </c>
      <c r="D1909" s="17" t="s">
        <v>1041</v>
      </c>
      <c r="E1909" s="17" t="s">
        <v>4945</v>
      </c>
      <c r="F1909" s="17" t="s">
        <v>5424</v>
      </c>
    </row>
    <row r="1910" spans="1:6">
      <c r="A1910" s="17" t="s">
        <v>5425</v>
      </c>
      <c r="B1910" s="6">
        <v>93.364000000000004</v>
      </c>
      <c r="C1910" s="17" t="s">
        <v>4959</v>
      </c>
      <c r="D1910" s="17" t="s">
        <v>1041</v>
      </c>
      <c r="E1910" s="17" t="s">
        <v>4945</v>
      </c>
      <c r="F1910" s="17" t="s">
        <v>5426</v>
      </c>
    </row>
    <row r="1911" spans="1:6">
      <c r="A1911" s="17" t="s">
        <v>5427</v>
      </c>
      <c r="B1911" s="6">
        <v>93.364999999999995</v>
      </c>
      <c r="C1911" s="17" t="s">
        <v>4959</v>
      </c>
      <c r="D1911" s="17" t="s">
        <v>1004</v>
      </c>
      <c r="E1911" s="17" t="s">
        <v>4945</v>
      </c>
      <c r="F1911" s="17" t="s">
        <v>5428</v>
      </c>
    </row>
    <row r="1912" spans="1:6">
      <c r="A1912" s="17" t="s">
        <v>5429</v>
      </c>
      <c r="B1912" s="6">
        <v>93.369</v>
      </c>
      <c r="C1912" s="17" t="s">
        <v>864</v>
      </c>
      <c r="D1912" s="17" t="s">
        <v>5430</v>
      </c>
      <c r="E1912" s="17" t="s">
        <v>4945</v>
      </c>
      <c r="F1912" s="17" t="s">
        <v>5431</v>
      </c>
    </row>
    <row r="1913" spans="1:6">
      <c r="A1913" s="17" t="s">
        <v>5432</v>
      </c>
      <c r="B1913" s="6">
        <v>93.388999999999996</v>
      </c>
      <c r="C1913" s="17" t="s">
        <v>868</v>
      </c>
      <c r="D1913" s="17" t="s">
        <v>1041</v>
      </c>
      <c r="E1913" s="17" t="s">
        <v>4945</v>
      </c>
      <c r="F1913" s="17" t="s">
        <v>5433</v>
      </c>
    </row>
    <row r="1914" spans="1:6">
      <c r="A1914" s="17" t="s">
        <v>5434</v>
      </c>
      <c r="B1914" s="6">
        <v>93.393000000000001</v>
      </c>
      <c r="C1914" s="17" t="s">
        <v>868</v>
      </c>
      <c r="D1914" s="17" t="s">
        <v>1041</v>
      </c>
      <c r="E1914" s="17" t="s">
        <v>4945</v>
      </c>
      <c r="F1914" s="17" t="s">
        <v>5435</v>
      </c>
    </row>
    <row r="1915" spans="1:6">
      <c r="A1915" s="17" t="s">
        <v>5436</v>
      </c>
      <c r="B1915" s="6">
        <v>93.394000000000005</v>
      </c>
      <c r="C1915" s="17" t="s">
        <v>868</v>
      </c>
      <c r="D1915" s="17" t="s">
        <v>1041</v>
      </c>
      <c r="E1915" s="17" t="s">
        <v>4945</v>
      </c>
      <c r="F1915" s="17" t="s">
        <v>5437</v>
      </c>
    </row>
    <row r="1916" spans="1:6">
      <c r="A1916" s="17" t="s">
        <v>5438</v>
      </c>
      <c r="B1916" s="6">
        <v>93.394999999999996</v>
      </c>
      <c r="C1916" s="17" t="s">
        <v>868</v>
      </c>
      <c r="D1916" s="17" t="s">
        <v>1041</v>
      </c>
      <c r="E1916" s="17" t="s">
        <v>4945</v>
      </c>
      <c r="F1916" s="17" t="s">
        <v>5439</v>
      </c>
    </row>
    <row r="1917" spans="1:6">
      <c r="A1917" s="17" t="s">
        <v>5440</v>
      </c>
      <c r="B1917" s="6">
        <v>93.396000000000001</v>
      </c>
      <c r="C1917" s="17" t="s">
        <v>868</v>
      </c>
      <c r="D1917" s="17" t="s">
        <v>1041</v>
      </c>
      <c r="E1917" s="17" t="s">
        <v>4945</v>
      </c>
      <c r="F1917" s="17" t="s">
        <v>5441</v>
      </c>
    </row>
    <row r="1918" spans="1:6">
      <c r="A1918" s="17" t="s">
        <v>5442</v>
      </c>
      <c r="B1918" s="6">
        <v>93.397000000000006</v>
      </c>
      <c r="C1918" s="17" t="s">
        <v>868</v>
      </c>
      <c r="D1918" s="17" t="s">
        <v>1041</v>
      </c>
      <c r="E1918" s="17" t="s">
        <v>4945</v>
      </c>
      <c r="F1918" s="17" t="s">
        <v>5443</v>
      </c>
    </row>
    <row r="1919" spans="1:6">
      <c r="A1919" s="17" t="s">
        <v>5444</v>
      </c>
      <c r="B1919" s="6">
        <v>93.397999999999996</v>
      </c>
      <c r="C1919" s="17" t="s">
        <v>868</v>
      </c>
      <c r="D1919" s="17" t="s">
        <v>1041</v>
      </c>
      <c r="E1919" s="17" t="s">
        <v>4945</v>
      </c>
      <c r="F1919" s="17" t="s">
        <v>5445</v>
      </c>
    </row>
    <row r="1920" spans="1:6">
      <c r="A1920" s="17" t="s">
        <v>5446</v>
      </c>
      <c r="B1920" s="6">
        <v>93.399000000000001</v>
      </c>
      <c r="C1920" s="17" t="s">
        <v>868</v>
      </c>
      <c r="D1920" s="17" t="s">
        <v>1041</v>
      </c>
      <c r="E1920" s="17" t="s">
        <v>4945</v>
      </c>
      <c r="F1920" s="17" t="s">
        <v>5447</v>
      </c>
    </row>
    <row r="1921" spans="1:6">
      <c r="A1921" s="17" t="s">
        <v>5291</v>
      </c>
      <c r="B1921" s="6">
        <v>93.4</v>
      </c>
      <c r="C1921" s="17" t="s">
        <v>4959</v>
      </c>
      <c r="D1921" s="17" t="s">
        <v>3144</v>
      </c>
      <c r="E1921" s="17" t="s">
        <v>4945</v>
      </c>
      <c r="F1921" s="17" t="s">
        <v>5448</v>
      </c>
    </row>
    <row r="1922" spans="1:6">
      <c r="A1922" s="17" t="s">
        <v>5449</v>
      </c>
      <c r="B1922" s="6">
        <v>93.400999999999996</v>
      </c>
      <c r="C1922" s="17" t="s">
        <v>4959</v>
      </c>
      <c r="D1922" s="17" t="s">
        <v>5450</v>
      </c>
      <c r="E1922" s="17" t="s">
        <v>4945</v>
      </c>
      <c r="F1922" s="17" t="s">
        <v>5451</v>
      </c>
    </row>
    <row r="1923" spans="1:6">
      <c r="A1923" s="17" t="s">
        <v>5452</v>
      </c>
      <c r="B1923" s="6">
        <v>93.403000000000006</v>
      </c>
      <c r="C1923" s="17" t="s">
        <v>4959</v>
      </c>
      <c r="D1923" s="17" t="s">
        <v>1097</v>
      </c>
      <c r="E1923" s="17" t="s">
        <v>4945</v>
      </c>
      <c r="F1923" s="17" t="s">
        <v>5453</v>
      </c>
    </row>
    <row r="1924" spans="1:6">
      <c r="A1924" s="17" t="s">
        <v>5454</v>
      </c>
      <c r="B1924" s="6">
        <v>93.406000000000006</v>
      </c>
      <c r="C1924" s="17" t="s">
        <v>4959</v>
      </c>
      <c r="D1924" s="17" t="s">
        <v>3144</v>
      </c>
      <c r="E1924" s="17" t="s">
        <v>4945</v>
      </c>
      <c r="F1924" s="17" t="s">
        <v>5455</v>
      </c>
    </row>
    <row r="1925" spans="1:6">
      <c r="A1925" s="17" t="s">
        <v>5456</v>
      </c>
      <c r="B1925" s="6">
        <v>93.409000000000006</v>
      </c>
      <c r="C1925" s="17" t="s">
        <v>4959</v>
      </c>
      <c r="D1925" s="17" t="s">
        <v>3144</v>
      </c>
      <c r="E1925" s="17" t="s">
        <v>4945</v>
      </c>
      <c r="F1925" s="17" t="s">
        <v>5457</v>
      </c>
    </row>
    <row r="1926" spans="1:6">
      <c r="A1926" s="17" t="s">
        <v>5458</v>
      </c>
      <c r="B1926" s="6">
        <v>93.424000000000007</v>
      </c>
      <c r="C1926" s="17" t="s">
        <v>4990</v>
      </c>
      <c r="D1926" s="17" t="s">
        <v>5341</v>
      </c>
      <c r="E1926" s="17" t="s">
        <v>4945</v>
      </c>
      <c r="F1926" s="17" t="s">
        <v>5459</v>
      </c>
    </row>
    <row r="1927" spans="1:6">
      <c r="A1927" s="17" t="s">
        <v>5460</v>
      </c>
      <c r="B1927" s="6">
        <v>93.432000000000002</v>
      </c>
      <c r="C1927" s="17" t="s">
        <v>864</v>
      </c>
      <c r="D1927" s="17" t="s">
        <v>5461</v>
      </c>
      <c r="E1927" s="17" t="s">
        <v>4945</v>
      </c>
      <c r="F1927" s="17" t="s">
        <v>5462</v>
      </c>
    </row>
    <row r="1928" spans="1:6">
      <c r="A1928" s="17" t="s">
        <v>5463</v>
      </c>
      <c r="B1928" s="6">
        <v>93.433000000000007</v>
      </c>
      <c r="C1928" s="17" t="s">
        <v>864</v>
      </c>
      <c r="D1928" s="17" t="s">
        <v>5430</v>
      </c>
      <c r="E1928" s="17" t="s">
        <v>4945</v>
      </c>
      <c r="F1928" s="17" t="s">
        <v>5464</v>
      </c>
    </row>
    <row r="1929" spans="1:6">
      <c r="A1929" s="17" t="s">
        <v>5465</v>
      </c>
      <c r="B1929" s="6">
        <v>93.441000000000003</v>
      </c>
      <c r="C1929" s="17" t="s">
        <v>5118</v>
      </c>
      <c r="D1929" s="17" t="s">
        <v>1064</v>
      </c>
      <c r="E1929" s="17" t="s">
        <v>4945</v>
      </c>
      <c r="F1929" s="17" t="s">
        <v>5466</v>
      </c>
    </row>
    <row r="1930" spans="1:6">
      <c r="A1930" s="17" t="s">
        <v>5467</v>
      </c>
      <c r="B1930" s="6">
        <v>93.441999999999993</v>
      </c>
      <c r="C1930" s="17" t="s">
        <v>5118</v>
      </c>
      <c r="D1930" s="17" t="s">
        <v>926</v>
      </c>
      <c r="E1930" s="17" t="s">
        <v>4945</v>
      </c>
      <c r="F1930" s="17" t="s">
        <v>5468</v>
      </c>
    </row>
    <row r="1931" spans="1:6">
      <c r="A1931" s="17" t="s">
        <v>5469</v>
      </c>
      <c r="B1931" s="6">
        <v>93.444000000000003</v>
      </c>
      <c r="C1931" s="17" t="s">
        <v>5118</v>
      </c>
      <c r="D1931" s="17" t="s">
        <v>1007</v>
      </c>
      <c r="E1931" s="17" t="s">
        <v>4945</v>
      </c>
      <c r="F1931" s="17" t="s">
        <v>5470</v>
      </c>
    </row>
    <row r="1932" spans="1:6">
      <c r="A1932" s="17" t="s">
        <v>5471</v>
      </c>
      <c r="B1932" s="6">
        <v>93.444999999999993</v>
      </c>
      <c r="C1932" s="17" t="s">
        <v>5118</v>
      </c>
      <c r="D1932" s="17" t="s">
        <v>5472</v>
      </c>
      <c r="E1932" s="17" t="s">
        <v>4945</v>
      </c>
      <c r="F1932" s="17" t="s">
        <v>5473</v>
      </c>
    </row>
    <row r="1933" spans="1:6">
      <c r="A1933" s="17" t="s">
        <v>5474</v>
      </c>
      <c r="B1933" s="6">
        <v>93.447999999999993</v>
      </c>
      <c r="C1933" s="17" t="s">
        <v>5098</v>
      </c>
      <c r="D1933" s="17" t="s">
        <v>929</v>
      </c>
      <c r="E1933" s="17" t="s">
        <v>4945</v>
      </c>
      <c r="F1933" s="17" t="s">
        <v>5475</v>
      </c>
    </row>
    <row r="1934" spans="1:6">
      <c r="A1934" s="17" t="s">
        <v>5476</v>
      </c>
      <c r="B1934" s="6">
        <v>93.448999999999998</v>
      </c>
      <c r="C1934" s="17" t="s">
        <v>5098</v>
      </c>
      <c r="D1934" s="17" t="s">
        <v>929</v>
      </c>
      <c r="E1934" s="17" t="s">
        <v>4945</v>
      </c>
      <c r="F1934" s="17" t="s">
        <v>5477</v>
      </c>
    </row>
    <row r="1935" spans="1:6">
      <c r="A1935" s="17" t="s">
        <v>5478</v>
      </c>
      <c r="B1935" s="6">
        <v>93.451999999999998</v>
      </c>
      <c r="C1935" s="17" t="s">
        <v>4944</v>
      </c>
      <c r="D1935" s="17" t="s">
        <v>5479</v>
      </c>
      <c r="E1935" s="17" t="s">
        <v>4945</v>
      </c>
      <c r="F1935" s="17" t="s">
        <v>5480</v>
      </c>
    </row>
    <row r="1936" spans="1:6">
      <c r="A1936" s="17" t="s">
        <v>5481</v>
      </c>
      <c r="B1936" s="6">
        <v>93.463999999999999</v>
      </c>
      <c r="C1936" s="17" t="s">
        <v>864</v>
      </c>
      <c r="D1936" s="17" t="s">
        <v>5461</v>
      </c>
      <c r="E1936" s="17" t="s">
        <v>4945</v>
      </c>
      <c r="F1936" s="17" t="s">
        <v>5482</v>
      </c>
    </row>
    <row r="1937" spans="1:6">
      <c r="A1937" s="17" t="s">
        <v>5483</v>
      </c>
      <c r="B1937" s="6">
        <v>93.465000000000003</v>
      </c>
      <c r="C1937" s="17" t="s">
        <v>4990</v>
      </c>
      <c r="D1937" s="17" t="s">
        <v>5484</v>
      </c>
      <c r="E1937" s="17" t="s">
        <v>4945</v>
      </c>
      <c r="F1937" s="17" t="s">
        <v>5485</v>
      </c>
    </row>
    <row r="1938" spans="1:6">
      <c r="A1938" s="17" t="s">
        <v>5486</v>
      </c>
      <c r="B1938" s="6">
        <v>93.5</v>
      </c>
      <c r="C1938" s="17" t="s">
        <v>4944</v>
      </c>
      <c r="D1938" s="17" t="s">
        <v>5076</v>
      </c>
      <c r="E1938" s="17" t="s">
        <v>4945</v>
      </c>
      <c r="F1938" s="17" t="s">
        <v>5487</v>
      </c>
    </row>
    <row r="1939" spans="1:6">
      <c r="A1939" s="17" t="s">
        <v>5488</v>
      </c>
      <c r="B1939" s="6">
        <v>93.501000000000005</v>
      </c>
      <c r="C1939" s="17" t="s">
        <v>4959</v>
      </c>
      <c r="D1939" s="17" t="s">
        <v>5489</v>
      </c>
      <c r="E1939" s="17" t="s">
        <v>4945</v>
      </c>
      <c r="F1939" s="17" t="s">
        <v>5490</v>
      </c>
    </row>
    <row r="1940" spans="1:6">
      <c r="A1940" s="17" t="s">
        <v>5491</v>
      </c>
      <c r="B1940" s="6">
        <v>93.501999999999995</v>
      </c>
      <c r="C1940" s="17" t="s">
        <v>4959</v>
      </c>
      <c r="D1940" s="17" t="s">
        <v>5489</v>
      </c>
      <c r="E1940" s="17" t="s">
        <v>4945</v>
      </c>
      <c r="F1940" s="17" t="s">
        <v>5492</v>
      </c>
    </row>
    <row r="1941" spans="1:6">
      <c r="A1941" s="17" t="s">
        <v>5493</v>
      </c>
      <c r="B1941" s="6">
        <v>93.504000000000005</v>
      </c>
      <c r="C1941" s="17" t="s">
        <v>4959</v>
      </c>
      <c r="D1941" s="17" t="s">
        <v>3809</v>
      </c>
      <c r="E1941" s="17" t="s">
        <v>4945</v>
      </c>
      <c r="F1941" s="17" t="s">
        <v>5494</v>
      </c>
    </row>
    <row r="1942" spans="1:6">
      <c r="A1942" s="17" t="s">
        <v>5495</v>
      </c>
      <c r="B1942" s="6">
        <v>93.504999999999995</v>
      </c>
      <c r="C1942" s="17" t="s">
        <v>4959</v>
      </c>
      <c r="D1942" s="17" t="s">
        <v>5496</v>
      </c>
      <c r="E1942" s="17" t="s">
        <v>4945</v>
      </c>
      <c r="F1942" s="17" t="s">
        <v>5497</v>
      </c>
    </row>
    <row r="1943" spans="1:6">
      <c r="A1943" s="17" t="s">
        <v>5498</v>
      </c>
      <c r="B1943" s="6">
        <v>93.506</v>
      </c>
      <c r="C1943" s="17" t="s">
        <v>5383</v>
      </c>
      <c r="D1943" s="17" t="s">
        <v>5499</v>
      </c>
      <c r="E1943" s="17" t="s">
        <v>4945</v>
      </c>
      <c r="F1943" s="17" t="s">
        <v>5500</v>
      </c>
    </row>
    <row r="1944" spans="1:6">
      <c r="A1944" s="17" t="s">
        <v>5501</v>
      </c>
      <c r="B1944" s="6">
        <v>93.507000000000005</v>
      </c>
      <c r="C1944" s="17" t="s">
        <v>4990</v>
      </c>
      <c r="D1944" s="17" t="s">
        <v>5502</v>
      </c>
      <c r="E1944" s="17" t="s">
        <v>4945</v>
      </c>
      <c r="F1944" s="17" t="s">
        <v>5503</v>
      </c>
    </row>
    <row r="1945" spans="1:6">
      <c r="A1945" s="17" t="s">
        <v>5504</v>
      </c>
      <c r="B1945" s="6">
        <v>93.507999999999996</v>
      </c>
      <c r="C1945" s="17" t="s">
        <v>866</v>
      </c>
      <c r="D1945" s="17" t="s">
        <v>5505</v>
      </c>
      <c r="E1945" s="17" t="s">
        <v>4945</v>
      </c>
      <c r="F1945" s="17" t="s">
        <v>5506</v>
      </c>
    </row>
    <row r="1946" spans="1:6">
      <c r="A1946" s="17" t="s">
        <v>5507</v>
      </c>
      <c r="B1946" s="6">
        <v>93.51</v>
      </c>
      <c r="C1946" s="17" t="s">
        <v>4959</v>
      </c>
      <c r="D1946" s="17" t="s">
        <v>5508</v>
      </c>
      <c r="E1946" s="17" t="s">
        <v>4945</v>
      </c>
      <c r="F1946" s="17" t="s">
        <v>5509</v>
      </c>
    </row>
    <row r="1947" spans="1:6">
      <c r="A1947" s="17" t="s">
        <v>5510</v>
      </c>
      <c r="B1947" s="6">
        <v>93.510999999999996</v>
      </c>
      <c r="C1947" s="17" t="s">
        <v>5383</v>
      </c>
      <c r="D1947" s="17" t="s">
        <v>5511</v>
      </c>
      <c r="E1947" s="17" t="s">
        <v>4945</v>
      </c>
      <c r="F1947" s="17" t="s">
        <v>5512</v>
      </c>
    </row>
    <row r="1948" spans="1:6">
      <c r="A1948" s="17" t="s">
        <v>5513</v>
      </c>
      <c r="B1948" s="6">
        <v>93.513000000000005</v>
      </c>
      <c r="C1948" s="17" t="s">
        <v>4959</v>
      </c>
      <c r="D1948" s="17" t="s">
        <v>5508</v>
      </c>
      <c r="E1948" s="17" t="s">
        <v>4945</v>
      </c>
      <c r="F1948" s="17" t="s">
        <v>5514</v>
      </c>
    </row>
    <row r="1949" spans="1:6">
      <c r="A1949" s="17" t="s">
        <v>5515</v>
      </c>
      <c r="B1949" s="6">
        <v>93.513999999999996</v>
      </c>
      <c r="C1949" s="17" t="s">
        <v>4959</v>
      </c>
      <c r="D1949" s="17" t="s">
        <v>5508</v>
      </c>
      <c r="E1949" s="17" t="s">
        <v>4945</v>
      </c>
      <c r="F1949" s="17" t="s">
        <v>5516</v>
      </c>
    </row>
    <row r="1950" spans="1:6">
      <c r="A1950" s="17" t="s">
        <v>5517</v>
      </c>
      <c r="B1950" s="6">
        <v>93.516000000000005</v>
      </c>
      <c r="C1950" s="17" t="s">
        <v>4959</v>
      </c>
      <c r="D1950" s="17" t="s">
        <v>5502</v>
      </c>
      <c r="E1950" s="17" t="s">
        <v>4945</v>
      </c>
      <c r="F1950" s="17" t="s">
        <v>5518</v>
      </c>
    </row>
    <row r="1951" spans="1:6">
      <c r="A1951" s="17" t="s">
        <v>5519</v>
      </c>
      <c r="B1951" s="6">
        <v>93.516999999999996</v>
      </c>
      <c r="C1951" s="17" t="s">
        <v>864</v>
      </c>
      <c r="D1951" s="17" t="s">
        <v>3406</v>
      </c>
      <c r="E1951" s="17" t="s">
        <v>4945</v>
      </c>
      <c r="F1951" s="17" t="s">
        <v>5520</v>
      </c>
    </row>
    <row r="1952" spans="1:6">
      <c r="A1952" s="17" t="s">
        <v>5521</v>
      </c>
      <c r="B1952" s="6">
        <v>93.518000000000001</v>
      </c>
      <c r="C1952" s="17" t="s">
        <v>864</v>
      </c>
      <c r="D1952" s="17" t="s">
        <v>3406</v>
      </c>
      <c r="E1952" s="17" t="s">
        <v>4945</v>
      </c>
      <c r="F1952" s="17" t="s">
        <v>5522</v>
      </c>
    </row>
    <row r="1953" spans="1:6">
      <c r="A1953" s="17" t="s">
        <v>5523</v>
      </c>
      <c r="B1953" s="6">
        <v>93.519000000000005</v>
      </c>
      <c r="C1953" s="17" t="s">
        <v>5383</v>
      </c>
      <c r="D1953" s="17" t="s">
        <v>5524</v>
      </c>
      <c r="E1953" s="17" t="s">
        <v>4945</v>
      </c>
      <c r="F1953" s="17" t="s">
        <v>5525</v>
      </c>
    </row>
    <row r="1954" spans="1:6">
      <c r="A1954" s="17" t="s">
        <v>5526</v>
      </c>
      <c r="B1954" s="6">
        <v>93.52</v>
      </c>
      <c r="C1954" s="17" t="s">
        <v>4990</v>
      </c>
      <c r="D1954" s="17" t="s">
        <v>5527</v>
      </c>
      <c r="E1954" s="17" t="s">
        <v>4945</v>
      </c>
      <c r="F1954" s="17" t="s">
        <v>5528</v>
      </c>
    </row>
    <row r="1955" spans="1:6">
      <c r="A1955" s="17" t="s">
        <v>5529</v>
      </c>
      <c r="B1955" s="6">
        <v>93.521000000000001</v>
      </c>
      <c r="C1955" s="17" t="s">
        <v>4990</v>
      </c>
      <c r="D1955" s="17" t="s">
        <v>2611</v>
      </c>
      <c r="E1955" s="17" t="s">
        <v>4945</v>
      </c>
      <c r="F1955" s="17" t="s">
        <v>5530</v>
      </c>
    </row>
    <row r="1956" spans="1:6">
      <c r="A1956" s="17" t="s">
        <v>5531</v>
      </c>
      <c r="B1956" s="6">
        <v>93.524000000000001</v>
      </c>
      <c r="C1956" s="17" t="s">
        <v>4990</v>
      </c>
      <c r="D1956" s="17" t="s">
        <v>5527</v>
      </c>
      <c r="E1956" s="17" t="s">
        <v>4945</v>
      </c>
      <c r="F1956" s="17" t="s">
        <v>5532</v>
      </c>
    </row>
    <row r="1957" spans="1:6">
      <c r="A1957" s="17" t="s">
        <v>5533</v>
      </c>
      <c r="B1957" s="6">
        <v>93.525000000000006</v>
      </c>
      <c r="C1957" s="17" t="s">
        <v>5383</v>
      </c>
      <c r="D1957" s="17" t="s">
        <v>2606</v>
      </c>
      <c r="E1957" s="17" t="s">
        <v>4945</v>
      </c>
      <c r="F1957" s="17" t="s">
        <v>5534</v>
      </c>
    </row>
    <row r="1958" spans="1:6">
      <c r="A1958" s="17" t="s">
        <v>5535</v>
      </c>
      <c r="B1958" s="6">
        <v>93.525999999999996</v>
      </c>
      <c r="C1958" s="17" t="s">
        <v>4959</v>
      </c>
      <c r="D1958" s="17" t="s">
        <v>5536</v>
      </c>
      <c r="E1958" s="17" t="s">
        <v>4945</v>
      </c>
      <c r="F1958" s="17" t="s">
        <v>5537</v>
      </c>
    </row>
    <row r="1959" spans="1:6">
      <c r="A1959" s="17" t="s">
        <v>5538</v>
      </c>
      <c r="B1959" s="6">
        <v>93.527000000000001</v>
      </c>
      <c r="C1959" s="17" t="s">
        <v>4959</v>
      </c>
      <c r="D1959" s="17" t="s">
        <v>4127</v>
      </c>
      <c r="E1959" s="17" t="s">
        <v>4945</v>
      </c>
      <c r="F1959" s="17" t="s">
        <v>5539</v>
      </c>
    </row>
    <row r="1960" spans="1:6">
      <c r="A1960" s="17" t="s">
        <v>5540</v>
      </c>
      <c r="B1960" s="6">
        <v>93.528000000000006</v>
      </c>
      <c r="C1960" s="17" t="s">
        <v>4959</v>
      </c>
      <c r="D1960" s="17" t="s">
        <v>5541</v>
      </c>
      <c r="E1960" s="17" t="s">
        <v>4945</v>
      </c>
      <c r="F1960" s="17" t="s">
        <v>5542</v>
      </c>
    </row>
    <row r="1961" spans="1:6">
      <c r="A1961" s="17" t="s">
        <v>5543</v>
      </c>
      <c r="B1961" s="6">
        <v>93.528999999999996</v>
      </c>
      <c r="C1961" s="17" t="s">
        <v>5383</v>
      </c>
      <c r="D1961" s="17" t="s">
        <v>5544</v>
      </c>
      <c r="E1961" s="17" t="s">
        <v>4945</v>
      </c>
      <c r="F1961" s="17" t="s">
        <v>5545</v>
      </c>
    </row>
    <row r="1962" spans="1:6">
      <c r="A1962" s="17" t="s">
        <v>5546</v>
      </c>
      <c r="B1962" s="6">
        <v>93.53</v>
      </c>
      <c r="C1962" s="17" t="s">
        <v>4959</v>
      </c>
      <c r="D1962" s="17" t="s">
        <v>5547</v>
      </c>
      <c r="E1962" s="17" t="s">
        <v>4945</v>
      </c>
      <c r="F1962" s="17" t="s">
        <v>5548</v>
      </c>
    </row>
    <row r="1963" spans="1:6">
      <c r="A1963" s="17" t="s">
        <v>5549</v>
      </c>
      <c r="B1963" s="6">
        <v>93.531000000000006</v>
      </c>
      <c r="C1963" s="17" t="s">
        <v>4990</v>
      </c>
      <c r="D1963" s="17" t="s">
        <v>5550</v>
      </c>
      <c r="E1963" s="17" t="s">
        <v>4945</v>
      </c>
      <c r="F1963" s="17" t="s">
        <v>5551</v>
      </c>
    </row>
    <row r="1964" spans="1:6">
      <c r="A1964" s="17" t="s">
        <v>5552</v>
      </c>
      <c r="B1964" s="6">
        <v>93.533000000000001</v>
      </c>
      <c r="C1964" s="17" t="s">
        <v>4990</v>
      </c>
      <c r="D1964" s="17" t="s">
        <v>5550</v>
      </c>
      <c r="E1964" s="17" t="s">
        <v>4945</v>
      </c>
      <c r="F1964" s="17" t="s">
        <v>5553</v>
      </c>
    </row>
    <row r="1965" spans="1:6">
      <c r="A1965" s="17" t="s">
        <v>5554</v>
      </c>
      <c r="B1965" s="6">
        <v>93.534000000000006</v>
      </c>
      <c r="C1965" s="17" t="s">
        <v>5157</v>
      </c>
      <c r="D1965" s="17" t="s">
        <v>5555</v>
      </c>
      <c r="E1965" s="17" t="s">
        <v>4945</v>
      </c>
      <c r="F1965" s="17" t="s">
        <v>5556</v>
      </c>
    </row>
    <row r="1966" spans="1:6">
      <c r="A1966" s="17" t="s">
        <v>5557</v>
      </c>
      <c r="B1966" s="6">
        <v>93.534999999999997</v>
      </c>
      <c r="C1966" s="17" t="s">
        <v>4990</v>
      </c>
      <c r="D1966" s="17" t="s">
        <v>5558</v>
      </c>
      <c r="E1966" s="17" t="s">
        <v>4945</v>
      </c>
      <c r="F1966" s="17" t="s">
        <v>5559</v>
      </c>
    </row>
    <row r="1967" spans="1:6">
      <c r="A1967" s="17" t="s">
        <v>5560</v>
      </c>
      <c r="B1967" s="6">
        <v>93.536000000000001</v>
      </c>
      <c r="C1967" s="17" t="s">
        <v>5383</v>
      </c>
      <c r="D1967" s="17" t="s">
        <v>5561</v>
      </c>
      <c r="E1967" s="17" t="s">
        <v>4945</v>
      </c>
      <c r="F1967" s="17" t="s">
        <v>5562</v>
      </c>
    </row>
    <row r="1968" spans="1:6">
      <c r="A1968" s="17" t="s">
        <v>5563</v>
      </c>
      <c r="B1968" s="6">
        <v>93.537000000000006</v>
      </c>
      <c r="C1968" s="17" t="s">
        <v>5383</v>
      </c>
      <c r="D1968" s="17" t="s">
        <v>5558</v>
      </c>
      <c r="E1968" s="17" t="s">
        <v>4945</v>
      </c>
      <c r="F1968" s="17" t="s">
        <v>5564</v>
      </c>
    </row>
    <row r="1969" spans="1:6">
      <c r="A1969" s="17" t="s">
        <v>5565</v>
      </c>
      <c r="B1969" s="6">
        <v>93.537999999999997</v>
      </c>
      <c r="C1969" s="17" t="s">
        <v>4990</v>
      </c>
      <c r="D1969" s="17" t="s">
        <v>3448</v>
      </c>
      <c r="E1969" s="17" t="s">
        <v>4945</v>
      </c>
      <c r="F1969" s="17" t="s">
        <v>5566</v>
      </c>
    </row>
    <row r="1970" spans="1:6">
      <c r="A1970" s="17" t="s">
        <v>5567</v>
      </c>
      <c r="B1970" s="6">
        <v>93.539000000000001</v>
      </c>
      <c r="C1970" s="17" t="s">
        <v>4990</v>
      </c>
      <c r="D1970" s="17" t="s">
        <v>5568</v>
      </c>
      <c r="E1970" s="17" t="s">
        <v>4945</v>
      </c>
      <c r="F1970" s="17" t="s">
        <v>5569</v>
      </c>
    </row>
    <row r="1971" spans="1:6">
      <c r="A1971" s="17" t="s">
        <v>5570</v>
      </c>
      <c r="B1971" s="6">
        <v>93.54</v>
      </c>
      <c r="C1971" s="17" t="s">
        <v>4990</v>
      </c>
      <c r="D1971" s="17" t="s">
        <v>5568</v>
      </c>
      <c r="E1971" s="17" t="s">
        <v>4945</v>
      </c>
      <c r="F1971" s="17" t="s">
        <v>5571</v>
      </c>
    </row>
    <row r="1972" spans="1:6">
      <c r="A1972" s="17" t="s">
        <v>5572</v>
      </c>
      <c r="B1972" s="6">
        <v>93.540999999999997</v>
      </c>
      <c r="C1972" s="17" t="s">
        <v>4990</v>
      </c>
      <c r="D1972" s="17" t="s">
        <v>2761</v>
      </c>
      <c r="E1972" s="17" t="s">
        <v>4945</v>
      </c>
      <c r="F1972" s="17" t="s">
        <v>5573</v>
      </c>
    </row>
    <row r="1973" spans="1:6">
      <c r="A1973" s="17" t="s">
        <v>5574</v>
      </c>
      <c r="B1973" s="6">
        <v>93.542000000000002</v>
      </c>
      <c r="C1973" s="17" t="s">
        <v>4990</v>
      </c>
      <c r="D1973" s="17" t="s">
        <v>4991</v>
      </c>
      <c r="E1973" s="17" t="s">
        <v>4945</v>
      </c>
      <c r="F1973" s="17" t="s">
        <v>5575</v>
      </c>
    </row>
    <row r="1974" spans="1:6">
      <c r="A1974" s="17" t="s">
        <v>5576</v>
      </c>
      <c r="B1974" s="6">
        <v>93.543999999999997</v>
      </c>
      <c r="C1974" s="17" t="s">
        <v>4990</v>
      </c>
      <c r="D1974" s="17" t="s">
        <v>5577</v>
      </c>
      <c r="E1974" s="17" t="s">
        <v>4945</v>
      </c>
      <c r="F1974" s="17" t="s">
        <v>5578</v>
      </c>
    </row>
    <row r="1975" spans="1:6">
      <c r="A1975" s="17" t="s">
        <v>5579</v>
      </c>
      <c r="B1975" s="6">
        <v>93.545000000000002</v>
      </c>
      <c r="C1975" s="17" t="s">
        <v>5383</v>
      </c>
      <c r="D1975" s="17" t="s">
        <v>5580</v>
      </c>
      <c r="E1975" s="17" t="s">
        <v>4945</v>
      </c>
      <c r="F1975" s="17" t="s">
        <v>5581</v>
      </c>
    </row>
    <row r="1976" spans="1:6">
      <c r="A1976" s="17" t="s">
        <v>5582</v>
      </c>
      <c r="B1976" s="6">
        <v>93.546000000000006</v>
      </c>
      <c r="C1976" s="17" t="s">
        <v>5383</v>
      </c>
      <c r="D1976" s="17" t="s">
        <v>5583</v>
      </c>
      <c r="E1976" s="17" t="s">
        <v>4945</v>
      </c>
      <c r="F1976" s="17" t="s">
        <v>5584</v>
      </c>
    </row>
    <row r="1977" spans="1:6">
      <c r="A1977" s="17" t="s">
        <v>5585</v>
      </c>
      <c r="B1977" s="6">
        <v>93.546999999999997</v>
      </c>
      <c r="C1977" s="17" t="s">
        <v>4959</v>
      </c>
      <c r="D1977" s="17" t="s">
        <v>5586</v>
      </c>
      <c r="E1977" s="17" t="s">
        <v>4945</v>
      </c>
      <c r="F1977" s="17" t="s">
        <v>5587</v>
      </c>
    </row>
    <row r="1978" spans="1:6">
      <c r="A1978" s="17" t="s">
        <v>5588</v>
      </c>
      <c r="B1978" s="6">
        <v>93.548000000000002</v>
      </c>
      <c r="C1978" s="17" t="s">
        <v>4990</v>
      </c>
      <c r="D1978" s="17" t="s">
        <v>2179</v>
      </c>
      <c r="E1978" s="17" t="s">
        <v>4945</v>
      </c>
      <c r="F1978" s="17" t="s">
        <v>5589</v>
      </c>
    </row>
    <row r="1979" spans="1:6">
      <c r="A1979" s="17" t="s">
        <v>5590</v>
      </c>
      <c r="B1979" s="6">
        <v>93.549000000000007</v>
      </c>
      <c r="C1979" s="17" t="s">
        <v>4959</v>
      </c>
      <c r="D1979" s="17" t="s">
        <v>5591</v>
      </c>
      <c r="E1979" s="17" t="s">
        <v>4945</v>
      </c>
      <c r="F1979" s="17" t="s">
        <v>5592</v>
      </c>
    </row>
    <row r="1980" spans="1:6">
      <c r="A1980" s="17" t="s">
        <v>5593</v>
      </c>
      <c r="B1980" s="6">
        <v>93.55</v>
      </c>
      <c r="C1980" s="17" t="s">
        <v>866</v>
      </c>
      <c r="D1980" s="17" t="s">
        <v>1041</v>
      </c>
      <c r="E1980" s="17" t="s">
        <v>4945</v>
      </c>
      <c r="F1980" s="17" t="s">
        <v>5594</v>
      </c>
    </row>
    <row r="1981" spans="1:6">
      <c r="A1981" s="17" t="s">
        <v>5595</v>
      </c>
      <c r="B1981" s="6">
        <v>93.551000000000002</v>
      </c>
      <c r="C1981" s="17" t="s">
        <v>866</v>
      </c>
      <c r="D1981" s="17" t="s">
        <v>1041</v>
      </c>
      <c r="E1981" s="17" t="s">
        <v>4945</v>
      </c>
      <c r="F1981" s="17" t="s">
        <v>5596</v>
      </c>
    </row>
    <row r="1982" spans="1:6">
      <c r="A1982" s="17" t="s">
        <v>5597</v>
      </c>
      <c r="B1982" s="6">
        <v>93.555999999999997</v>
      </c>
      <c r="C1982" s="17" t="s">
        <v>866</v>
      </c>
      <c r="D1982" s="17" t="s">
        <v>1046</v>
      </c>
      <c r="E1982" s="17" t="s">
        <v>4945</v>
      </c>
      <c r="F1982" s="17" t="s">
        <v>5598</v>
      </c>
    </row>
    <row r="1983" spans="1:6">
      <c r="A1983" s="17" t="s">
        <v>5599</v>
      </c>
      <c r="B1983" s="6">
        <v>93.557000000000002</v>
      </c>
      <c r="C1983" s="17" t="s">
        <v>866</v>
      </c>
      <c r="D1983" s="17" t="s">
        <v>1061</v>
      </c>
      <c r="E1983" s="17" t="s">
        <v>4945</v>
      </c>
      <c r="F1983" s="17" t="s">
        <v>5600</v>
      </c>
    </row>
    <row r="1984" spans="1:6">
      <c r="A1984" s="17" t="s">
        <v>5601</v>
      </c>
      <c r="B1984" s="6">
        <v>93.558000000000007</v>
      </c>
      <c r="C1984" s="17" t="s">
        <v>866</v>
      </c>
      <c r="D1984" s="17" t="s">
        <v>1052</v>
      </c>
      <c r="E1984" s="17" t="s">
        <v>4945</v>
      </c>
      <c r="F1984" s="17" t="s">
        <v>5602</v>
      </c>
    </row>
    <row r="1985" spans="1:6">
      <c r="A1985" s="17" t="s">
        <v>5603</v>
      </c>
      <c r="B1985" s="6">
        <v>93.56</v>
      </c>
      <c r="C1985" s="17" t="s">
        <v>866</v>
      </c>
      <c r="D1985" s="17" t="s">
        <v>923</v>
      </c>
      <c r="E1985" s="17" t="s">
        <v>4945</v>
      </c>
      <c r="F1985" s="17" t="s">
        <v>5604</v>
      </c>
    </row>
    <row r="1986" spans="1:6">
      <c r="A1986" s="17" t="s">
        <v>5605</v>
      </c>
      <c r="B1986" s="6">
        <v>93.563000000000002</v>
      </c>
      <c r="C1986" s="17" t="s">
        <v>866</v>
      </c>
      <c r="D1986" s="17" t="s">
        <v>923</v>
      </c>
      <c r="E1986" s="17" t="s">
        <v>4945</v>
      </c>
      <c r="F1986" s="17" t="s">
        <v>5606</v>
      </c>
    </row>
    <row r="1987" spans="1:6">
      <c r="A1987" s="17" t="s">
        <v>5607</v>
      </c>
      <c r="B1987" s="6">
        <v>93.563999999999993</v>
      </c>
      <c r="C1987" s="17" t="s">
        <v>866</v>
      </c>
      <c r="D1987" s="17" t="s">
        <v>923</v>
      </c>
      <c r="E1987" s="17" t="s">
        <v>4945</v>
      </c>
      <c r="F1987" s="17" t="s">
        <v>5608</v>
      </c>
    </row>
    <row r="1988" spans="1:6">
      <c r="A1988" s="17" t="s">
        <v>5609</v>
      </c>
      <c r="B1988" s="6">
        <v>93.566000000000003</v>
      </c>
      <c r="C1988" s="17" t="s">
        <v>866</v>
      </c>
      <c r="D1988" s="17" t="s">
        <v>923</v>
      </c>
      <c r="E1988" s="17" t="s">
        <v>4945</v>
      </c>
      <c r="F1988" s="17" t="s">
        <v>5610</v>
      </c>
    </row>
    <row r="1989" spans="1:6">
      <c r="A1989" s="17" t="s">
        <v>5611</v>
      </c>
      <c r="B1989" s="6">
        <v>93.566999999999993</v>
      </c>
      <c r="C1989" s="17" t="s">
        <v>866</v>
      </c>
      <c r="D1989" s="17" t="s">
        <v>923</v>
      </c>
      <c r="E1989" s="17" t="s">
        <v>4945</v>
      </c>
      <c r="F1989" s="17" t="s">
        <v>5612</v>
      </c>
    </row>
    <row r="1990" spans="1:6">
      <c r="A1990" s="17" t="s">
        <v>5613</v>
      </c>
      <c r="B1990" s="6">
        <v>93.567999999999998</v>
      </c>
      <c r="C1990" s="17" t="s">
        <v>866</v>
      </c>
      <c r="D1990" s="17" t="s">
        <v>923</v>
      </c>
      <c r="E1990" s="17" t="s">
        <v>4945</v>
      </c>
      <c r="F1990" s="17" t="s">
        <v>5614</v>
      </c>
    </row>
    <row r="1991" spans="1:6">
      <c r="A1991" s="17" t="s">
        <v>5615</v>
      </c>
      <c r="B1991" s="6">
        <v>93.569000000000003</v>
      </c>
      <c r="C1991" s="17" t="s">
        <v>866</v>
      </c>
      <c r="D1991" s="17" t="s">
        <v>923</v>
      </c>
      <c r="E1991" s="17" t="s">
        <v>4945</v>
      </c>
      <c r="F1991" s="17" t="s">
        <v>5616</v>
      </c>
    </row>
    <row r="1992" spans="1:6">
      <c r="A1992" s="17" t="s">
        <v>5617</v>
      </c>
      <c r="B1992" s="6">
        <v>93.57</v>
      </c>
      <c r="C1992" s="17" t="s">
        <v>866</v>
      </c>
      <c r="D1992" s="17" t="s">
        <v>923</v>
      </c>
      <c r="E1992" s="17" t="s">
        <v>4945</v>
      </c>
      <c r="F1992" s="17" t="s">
        <v>5618</v>
      </c>
    </row>
    <row r="1993" spans="1:6">
      <c r="A1993" s="17" t="s">
        <v>5619</v>
      </c>
      <c r="B1993" s="6">
        <v>93.575000000000003</v>
      </c>
      <c r="C1993" s="17" t="s">
        <v>866</v>
      </c>
      <c r="D1993" s="17" t="s">
        <v>923</v>
      </c>
      <c r="E1993" s="17" t="s">
        <v>4945</v>
      </c>
      <c r="F1993" s="17" t="s">
        <v>5620</v>
      </c>
    </row>
    <row r="1994" spans="1:6">
      <c r="A1994" s="17" t="s">
        <v>5621</v>
      </c>
      <c r="B1994" s="6">
        <v>93.575999999999993</v>
      </c>
      <c r="C1994" s="17" t="s">
        <v>866</v>
      </c>
      <c r="D1994" s="17" t="s">
        <v>923</v>
      </c>
      <c r="E1994" s="17" t="s">
        <v>4945</v>
      </c>
      <c r="F1994" s="17" t="s">
        <v>5622</v>
      </c>
    </row>
    <row r="1995" spans="1:6">
      <c r="A1995" s="17" t="s">
        <v>5623</v>
      </c>
      <c r="B1995" s="6">
        <v>93.578999999999994</v>
      </c>
      <c r="C1995" s="17" t="s">
        <v>866</v>
      </c>
      <c r="D1995" s="17" t="s">
        <v>923</v>
      </c>
      <c r="E1995" s="17" t="s">
        <v>4945</v>
      </c>
      <c r="F1995" s="17" t="s">
        <v>5624</v>
      </c>
    </row>
    <row r="1996" spans="1:6">
      <c r="A1996" s="17" t="s">
        <v>5625</v>
      </c>
      <c r="B1996" s="6">
        <v>93.581000000000003</v>
      </c>
      <c r="C1996" s="17" t="s">
        <v>866</v>
      </c>
      <c r="D1996" s="17" t="s">
        <v>1049</v>
      </c>
      <c r="E1996" s="17" t="s">
        <v>4945</v>
      </c>
      <c r="F1996" s="17" t="s">
        <v>5626</v>
      </c>
    </row>
    <row r="1997" spans="1:6">
      <c r="A1997" s="17" t="s">
        <v>5627</v>
      </c>
      <c r="B1997" s="6">
        <v>93.582999999999998</v>
      </c>
      <c r="C1997" s="17" t="s">
        <v>866</v>
      </c>
      <c r="D1997" s="17" t="s">
        <v>1049</v>
      </c>
      <c r="E1997" s="17" t="s">
        <v>4945</v>
      </c>
      <c r="F1997" s="17" t="s">
        <v>5628</v>
      </c>
    </row>
    <row r="1998" spans="1:6">
      <c r="A1998" s="17" t="s">
        <v>5629</v>
      </c>
      <c r="B1998" s="6">
        <v>93.584000000000003</v>
      </c>
      <c r="C1998" s="17" t="s">
        <v>866</v>
      </c>
      <c r="D1998" s="17" t="s">
        <v>1049</v>
      </c>
      <c r="E1998" s="17" t="s">
        <v>4945</v>
      </c>
      <c r="F1998" s="17" t="s">
        <v>5630</v>
      </c>
    </row>
    <row r="1999" spans="1:6">
      <c r="A1999" s="17" t="s">
        <v>5631</v>
      </c>
      <c r="B1999" s="6">
        <v>93.585999999999999</v>
      </c>
      <c r="C1999" s="17" t="s">
        <v>866</v>
      </c>
      <c r="D1999" s="17" t="s">
        <v>1049</v>
      </c>
      <c r="E1999" s="17" t="s">
        <v>4945</v>
      </c>
      <c r="F1999" s="17" t="s">
        <v>5632</v>
      </c>
    </row>
    <row r="2000" spans="1:6">
      <c r="A2000" s="17" t="s">
        <v>5633</v>
      </c>
      <c r="B2000" s="6">
        <v>93.587000000000003</v>
      </c>
      <c r="C2000" s="17" t="s">
        <v>866</v>
      </c>
      <c r="D2000" s="17" t="s">
        <v>1049</v>
      </c>
      <c r="E2000" s="17" t="s">
        <v>4945</v>
      </c>
      <c r="F2000" s="17" t="s">
        <v>5634</v>
      </c>
    </row>
    <row r="2001" spans="1:6">
      <c r="A2001" s="17" t="s">
        <v>5635</v>
      </c>
      <c r="B2001" s="6">
        <v>93.59</v>
      </c>
      <c r="C2001" s="17" t="s">
        <v>866</v>
      </c>
      <c r="D2001" s="17" t="s">
        <v>1629</v>
      </c>
      <c r="E2001" s="17" t="s">
        <v>4945</v>
      </c>
      <c r="F2001" s="17" t="s">
        <v>5636</v>
      </c>
    </row>
    <row r="2002" spans="1:6">
      <c r="A2002" s="17" t="s">
        <v>5637</v>
      </c>
      <c r="B2002" s="6">
        <v>93.590999999999994</v>
      </c>
      <c r="C2002" s="17" t="s">
        <v>866</v>
      </c>
      <c r="D2002" s="17" t="s">
        <v>1629</v>
      </c>
      <c r="E2002" s="17" t="s">
        <v>4945</v>
      </c>
      <c r="F2002" s="17" t="s">
        <v>5638</v>
      </c>
    </row>
    <row r="2003" spans="1:6">
      <c r="A2003" s="17" t="s">
        <v>5639</v>
      </c>
      <c r="B2003" s="6">
        <v>93.591999999999999</v>
      </c>
      <c r="C2003" s="17" t="s">
        <v>866</v>
      </c>
      <c r="D2003" s="17" t="s">
        <v>1629</v>
      </c>
      <c r="E2003" s="17" t="s">
        <v>4945</v>
      </c>
      <c r="F2003" s="17" t="s">
        <v>5640</v>
      </c>
    </row>
    <row r="2004" spans="1:6">
      <c r="A2004" s="17" t="s">
        <v>5641</v>
      </c>
      <c r="B2004" s="6">
        <v>93.593000000000004</v>
      </c>
      <c r="C2004" s="17" t="s">
        <v>866</v>
      </c>
      <c r="D2004" s="17" t="s">
        <v>1629</v>
      </c>
      <c r="E2004" s="17" t="s">
        <v>4945</v>
      </c>
      <c r="F2004" s="17" t="s">
        <v>5642</v>
      </c>
    </row>
    <row r="2005" spans="1:6">
      <c r="A2005" s="17" t="s">
        <v>5643</v>
      </c>
      <c r="B2005" s="6">
        <v>93.593999999999994</v>
      </c>
      <c r="C2005" s="17" t="s">
        <v>866</v>
      </c>
      <c r="D2005" s="17" t="s">
        <v>1052</v>
      </c>
      <c r="E2005" s="17" t="s">
        <v>4945</v>
      </c>
      <c r="F2005" s="17" t="s">
        <v>5644</v>
      </c>
    </row>
    <row r="2006" spans="1:6">
      <c r="A2006" s="17" t="s">
        <v>5645</v>
      </c>
      <c r="B2006" s="6">
        <v>93.594999999999999</v>
      </c>
      <c r="C2006" s="17" t="s">
        <v>866</v>
      </c>
      <c r="D2006" s="17" t="s">
        <v>1052</v>
      </c>
      <c r="E2006" s="17" t="s">
        <v>4945</v>
      </c>
      <c r="F2006" s="17" t="s">
        <v>5646</v>
      </c>
    </row>
    <row r="2007" spans="1:6">
      <c r="A2007" s="17" t="s">
        <v>5647</v>
      </c>
      <c r="B2007" s="6">
        <v>93.596000000000004</v>
      </c>
      <c r="C2007" s="17" t="s">
        <v>866</v>
      </c>
      <c r="D2007" s="17" t="s">
        <v>1052</v>
      </c>
      <c r="E2007" s="17" t="s">
        <v>4945</v>
      </c>
      <c r="F2007" s="17" t="s">
        <v>5648</v>
      </c>
    </row>
    <row r="2008" spans="1:6">
      <c r="A2008" s="17" t="s">
        <v>5649</v>
      </c>
      <c r="B2008" s="6">
        <v>93.596999999999994</v>
      </c>
      <c r="C2008" s="17" t="s">
        <v>866</v>
      </c>
      <c r="D2008" s="17" t="s">
        <v>1052</v>
      </c>
      <c r="E2008" s="17" t="s">
        <v>4945</v>
      </c>
      <c r="F2008" s="17" t="s">
        <v>5650</v>
      </c>
    </row>
    <row r="2009" spans="1:6">
      <c r="A2009" s="17" t="s">
        <v>872</v>
      </c>
      <c r="B2009" s="6">
        <v>93.597999999999999</v>
      </c>
      <c r="C2009" s="17" t="s">
        <v>866</v>
      </c>
      <c r="D2009" s="17" t="s">
        <v>1067</v>
      </c>
      <c r="E2009" s="17" t="s">
        <v>4945</v>
      </c>
      <c r="F2009" s="17" t="s">
        <v>5651</v>
      </c>
    </row>
    <row r="2010" spans="1:6">
      <c r="A2010" s="17" t="s">
        <v>5652</v>
      </c>
      <c r="B2010" s="6">
        <v>93.599000000000004</v>
      </c>
      <c r="C2010" s="17" t="s">
        <v>866</v>
      </c>
      <c r="D2010" s="17" t="s">
        <v>1345</v>
      </c>
      <c r="E2010" s="17" t="s">
        <v>4945</v>
      </c>
      <c r="F2010" s="17" t="s">
        <v>5653</v>
      </c>
    </row>
    <row r="2011" spans="1:6">
      <c r="A2011" s="17" t="s">
        <v>873</v>
      </c>
      <c r="B2011" s="6">
        <v>93.6</v>
      </c>
      <c r="C2011" s="17" t="s">
        <v>866</v>
      </c>
      <c r="D2011" s="17" t="s">
        <v>1041</v>
      </c>
      <c r="E2011" s="17" t="s">
        <v>4945</v>
      </c>
      <c r="F2011" s="17" t="s">
        <v>5654</v>
      </c>
    </row>
    <row r="2012" spans="1:6">
      <c r="A2012" s="17" t="s">
        <v>5655</v>
      </c>
      <c r="B2012" s="6">
        <v>93.600999999999999</v>
      </c>
      <c r="C2012" s="17" t="s">
        <v>866</v>
      </c>
      <c r="D2012" s="17" t="s">
        <v>1061</v>
      </c>
      <c r="E2012" s="17" t="s">
        <v>4945</v>
      </c>
      <c r="F2012" s="17" t="s">
        <v>5656</v>
      </c>
    </row>
    <row r="2013" spans="1:6">
      <c r="A2013" s="17" t="s">
        <v>5657</v>
      </c>
      <c r="B2013" s="6">
        <v>93.602000000000004</v>
      </c>
      <c r="C2013" s="17" t="s">
        <v>866</v>
      </c>
      <c r="D2013" s="17" t="s">
        <v>1061</v>
      </c>
      <c r="E2013" s="17" t="s">
        <v>4945</v>
      </c>
      <c r="F2013" s="17" t="s">
        <v>5658</v>
      </c>
    </row>
    <row r="2014" spans="1:6">
      <c r="A2014" s="17" t="s">
        <v>5659</v>
      </c>
      <c r="B2014" s="6">
        <v>93.602999999999994</v>
      </c>
      <c r="C2014" s="17" t="s">
        <v>866</v>
      </c>
      <c r="D2014" s="17" t="s">
        <v>1061</v>
      </c>
      <c r="E2014" s="17" t="s">
        <v>4945</v>
      </c>
      <c r="F2014" s="17" t="s">
        <v>5660</v>
      </c>
    </row>
    <row r="2015" spans="1:6">
      <c r="A2015" s="17" t="s">
        <v>5661</v>
      </c>
      <c r="B2015" s="6">
        <v>93.603999999999999</v>
      </c>
      <c r="C2015" s="17" t="s">
        <v>866</v>
      </c>
      <c r="D2015" s="17" t="s">
        <v>1064</v>
      </c>
      <c r="E2015" s="17" t="s">
        <v>4945</v>
      </c>
      <c r="F2015" s="17" t="s">
        <v>5662</v>
      </c>
    </row>
    <row r="2016" spans="1:6">
      <c r="A2016" s="17" t="s">
        <v>5663</v>
      </c>
      <c r="B2016" s="6">
        <v>93.605000000000004</v>
      </c>
      <c r="C2016" s="17" t="s">
        <v>866</v>
      </c>
      <c r="D2016" s="17" t="s">
        <v>1007</v>
      </c>
      <c r="E2016" s="17" t="s">
        <v>4945</v>
      </c>
      <c r="F2016" s="17" t="s">
        <v>5664</v>
      </c>
    </row>
    <row r="2017" spans="1:6">
      <c r="A2017" s="17" t="s">
        <v>5665</v>
      </c>
      <c r="B2017" s="6">
        <v>93.605999999999995</v>
      </c>
      <c r="C2017" s="17" t="s">
        <v>4990</v>
      </c>
      <c r="D2017" s="17" t="s">
        <v>5666</v>
      </c>
      <c r="E2017" s="17" t="s">
        <v>4945</v>
      </c>
      <c r="F2017" s="17" t="s">
        <v>5667</v>
      </c>
    </row>
    <row r="2018" spans="1:6">
      <c r="A2018" s="17" t="s">
        <v>5668</v>
      </c>
      <c r="B2018" s="6">
        <v>93.608999999999995</v>
      </c>
      <c r="C2018" s="17" t="s">
        <v>5383</v>
      </c>
      <c r="D2018" s="17" t="s">
        <v>5669</v>
      </c>
      <c r="E2018" s="17" t="s">
        <v>4945</v>
      </c>
      <c r="F2018" s="17" t="s">
        <v>5670</v>
      </c>
    </row>
    <row r="2019" spans="1:6">
      <c r="A2019" s="17" t="s">
        <v>5671</v>
      </c>
      <c r="B2019" s="6">
        <v>93.61</v>
      </c>
      <c r="C2019" s="17" t="s">
        <v>5383</v>
      </c>
      <c r="D2019" s="17" t="s">
        <v>5672</v>
      </c>
      <c r="E2019" s="17" t="s">
        <v>4945</v>
      </c>
      <c r="F2019" s="17" t="s">
        <v>5673</v>
      </c>
    </row>
    <row r="2020" spans="1:6">
      <c r="A2020" s="17" t="s">
        <v>5674</v>
      </c>
      <c r="B2020" s="6">
        <v>93.611000000000004</v>
      </c>
      <c r="C2020" s="17" t="s">
        <v>5383</v>
      </c>
      <c r="D2020" s="17" t="s">
        <v>5675</v>
      </c>
      <c r="E2020" s="17" t="s">
        <v>4945</v>
      </c>
      <c r="F2020" s="17" t="s">
        <v>5676</v>
      </c>
    </row>
    <row r="2021" spans="1:6">
      <c r="A2021" s="17" t="s">
        <v>5677</v>
      </c>
      <c r="B2021" s="6">
        <v>93.611999999999995</v>
      </c>
      <c r="C2021" s="17" t="s">
        <v>866</v>
      </c>
      <c r="D2021" s="17" t="s">
        <v>1041</v>
      </c>
      <c r="E2021" s="17" t="s">
        <v>4945</v>
      </c>
      <c r="F2021" s="17" t="s">
        <v>5678</v>
      </c>
    </row>
    <row r="2022" spans="1:6">
      <c r="A2022" s="17" t="s">
        <v>5679</v>
      </c>
      <c r="B2022" s="6">
        <v>93.613</v>
      </c>
      <c r="C2022" s="17" t="s">
        <v>864</v>
      </c>
      <c r="D2022" s="17" t="s">
        <v>1041</v>
      </c>
      <c r="E2022" s="17" t="s">
        <v>4945</v>
      </c>
      <c r="F2022" s="17" t="s">
        <v>5680</v>
      </c>
    </row>
    <row r="2023" spans="1:6">
      <c r="A2023" s="17" t="s">
        <v>5681</v>
      </c>
      <c r="B2023" s="6">
        <v>93.614999999999995</v>
      </c>
      <c r="C2023" s="17" t="s">
        <v>4959</v>
      </c>
      <c r="D2023" s="17" t="s">
        <v>5682</v>
      </c>
      <c r="E2023" s="17" t="s">
        <v>4945</v>
      </c>
      <c r="F2023" s="17" t="s">
        <v>5683</v>
      </c>
    </row>
    <row r="2024" spans="1:6">
      <c r="A2024" s="17" t="s">
        <v>5684</v>
      </c>
      <c r="B2024" s="6">
        <v>93.616</v>
      </c>
      <c r="C2024" s="17" t="s">
        <v>866</v>
      </c>
      <c r="D2024" s="17" t="s">
        <v>1345</v>
      </c>
      <c r="E2024" s="17" t="s">
        <v>4945</v>
      </c>
      <c r="F2024" s="17" t="s">
        <v>5685</v>
      </c>
    </row>
    <row r="2025" spans="1:6">
      <c r="A2025" s="17" t="s">
        <v>5686</v>
      </c>
      <c r="B2025" s="6">
        <v>93.617000000000004</v>
      </c>
      <c r="C2025" s="17" t="s">
        <v>864</v>
      </c>
      <c r="D2025" s="17" t="s">
        <v>1345</v>
      </c>
      <c r="E2025" s="17" t="s">
        <v>4945</v>
      </c>
      <c r="F2025" s="17" t="s">
        <v>5687</v>
      </c>
    </row>
    <row r="2026" spans="1:6">
      <c r="A2026" s="17" t="s">
        <v>5688</v>
      </c>
      <c r="B2026" s="6">
        <v>93.617999999999995</v>
      </c>
      <c r="C2026" s="17" t="s">
        <v>864</v>
      </c>
      <c r="D2026" s="17" t="s">
        <v>1345</v>
      </c>
      <c r="E2026" s="17" t="s">
        <v>4945</v>
      </c>
      <c r="F2026" s="17" t="s">
        <v>5689</v>
      </c>
    </row>
    <row r="2027" spans="1:6">
      <c r="A2027" s="17" t="s">
        <v>5690</v>
      </c>
      <c r="B2027" s="6">
        <v>93.620999999999995</v>
      </c>
      <c r="C2027" s="17" t="s">
        <v>5383</v>
      </c>
      <c r="D2027" s="17" t="s">
        <v>5691</v>
      </c>
      <c r="E2027" s="17" t="s">
        <v>4945</v>
      </c>
      <c r="F2027" s="17" t="s">
        <v>5692</v>
      </c>
    </row>
    <row r="2028" spans="1:6">
      <c r="A2028" s="17" t="s">
        <v>5693</v>
      </c>
      <c r="B2028" s="6">
        <v>93.622</v>
      </c>
      <c r="C2028" s="17" t="s">
        <v>4959</v>
      </c>
      <c r="D2028" s="17" t="s">
        <v>5694</v>
      </c>
      <c r="E2028" s="17" t="s">
        <v>4945</v>
      </c>
      <c r="F2028" s="17" t="s">
        <v>5695</v>
      </c>
    </row>
    <row r="2029" spans="1:6">
      <c r="A2029" s="17" t="s">
        <v>5696</v>
      </c>
      <c r="B2029" s="6">
        <v>93.623000000000005</v>
      </c>
      <c r="C2029" s="17" t="s">
        <v>866</v>
      </c>
      <c r="D2029" s="17" t="s">
        <v>1041</v>
      </c>
      <c r="E2029" s="17" t="s">
        <v>4945</v>
      </c>
      <c r="F2029" s="17" t="s">
        <v>5697</v>
      </c>
    </row>
    <row r="2030" spans="1:6">
      <c r="A2030" s="17" t="s">
        <v>5698</v>
      </c>
      <c r="B2030" s="6">
        <v>93.623999999999995</v>
      </c>
      <c r="C2030" s="17" t="s">
        <v>5383</v>
      </c>
      <c r="D2030" s="17" t="s">
        <v>1305</v>
      </c>
      <c r="E2030" s="17" t="s">
        <v>4945</v>
      </c>
      <c r="F2030" s="17" t="s">
        <v>5699</v>
      </c>
    </row>
    <row r="2031" spans="1:6">
      <c r="A2031" s="17" t="s">
        <v>5700</v>
      </c>
      <c r="B2031" s="6">
        <v>93.626000000000005</v>
      </c>
      <c r="C2031" s="17" t="s">
        <v>5383</v>
      </c>
      <c r="D2031" s="17" t="s">
        <v>5701</v>
      </c>
      <c r="E2031" s="17" t="s">
        <v>4945</v>
      </c>
      <c r="F2031" s="17" t="s">
        <v>5702</v>
      </c>
    </row>
    <row r="2032" spans="1:6">
      <c r="A2032" s="17" t="s">
        <v>5703</v>
      </c>
      <c r="B2032" s="6">
        <v>93.626999999999995</v>
      </c>
      <c r="C2032" s="17" t="s">
        <v>5383</v>
      </c>
      <c r="D2032" s="17" t="s">
        <v>5701</v>
      </c>
      <c r="E2032" s="17" t="s">
        <v>4945</v>
      </c>
      <c r="F2032" s="17" t="s">
        <v>5704</v>
      </c>
    </row>
    <row r="2033" spans="1:6">
      <c r="A2033" s="17" t="s">
        <v>5705</v>
      </c>
      <c r="B2033" s="6">
        <v>93.628</v>
      </c>
      <c r="C2033" s="17" t="s">
        <v>5383</v>
      </c>
      <c r="D2033" s="17" t="s">
        <v>3670</v>
      </c>
      <c r="E2033" s="17" t="s">
        <v>4945</v>
      </c>
      <c r="F2033" s="17" t="s">
        <v>5706</v>
      </c>
    </row>
    <row r="2034" spans="1:6">
      <c r="A2034" s="17" t="s">
        <v>5707</v>
      </c>
      <c r="B2034" s="6">
        <v>93.63</v>
      </c>
      <c r="C2034" s="17" t="s">
        <v>864</v>
      </c>
      <c r="D2034" s="17" t="s">
        <v>1041</v>
      </c>
      <c r="E2034" s="17" t="s">
        <v>4945</v>
      </c>
      <c r="F2034" s="17" t="s">
        <v>5708</v>
      </c>
    </row>
    <row r="2035" spans="1:6">
      <c r="A2035" s="17" t="s">
        <v>874</v>
      </c>
      <c r="B2035" s="6">
        <v>93.631</v>
      </c>
      <c r="C2035" s="17" t="s">
        <v>864</v>
      </c>
      <c r="D2035" s="17" t="s">
        <v>1041</v>
      </c>
      <c r="E2035" s="17" t="s">
        <v>4945</v>
      </c>
      <c r="F2035" s="17" t="s">
        <v>5709</v>
      </c>
    </row>
    <row r="2036" spans="1:6">
      <c r="A2036" s="17" t="s">
        <v>5710</v>
      </c>
      <c r="B2036" s="6">
        <v>93.632000000000005</v>
      </c>
      <c r="C2036" s="17" t="s">
        <v>864</v>
      </c>
      <c r="D2036" s="17" t="s">
        <v>1041</v>
      </c>
      <c r="E2036" s="17" t="s">
        <v>4945</v>
      </c>
      <c r="F2036" s="17" t="s">
        <v>5711</v>
      </c>
    </row>
    <row r="2037" spans="1:6">
      <c r="A2037" s="17" t="s">
        <v>5712</v>
      </c>
      <c r="B2037" s="6">
        <v>93.634</v>
      </c>
      <c r="C2037" s="17" t="s">
        <v>5383</v>
      </c>
      <c r="D2037" s="17" t="s">
        <v>5713</v>
      </c>
      <c r="E2037" s="17" t="s">
        <v>4945</v>
      </c>
      <c r="F2037" s="17" t="s">
        <v>5714</v>
      </c>
    </row>
    <row r="2038" spans="1:6">
      <c r="A2038" s="17" t="s">
        <v>5715</v>
      </c>
      <c r="B2038" s="6">
        <v>93.635999999999996</v>
      </c>
      <c r="C2038" s="17" t="s">
        <v>5383</v>
      </c>
      <c r="D2038" s="17" t="s">
        <v>5716</v>
      </c>
      <c r="E2038" s="17" t="s">
        <v>4945</v>
      </c>
      <c r="F2038" s="17" t="s">
        <v>5717</v>
      </c>
    </row>
    <row r="2039" spans="1:6">
      <c r="A2039" s="17" t="s">
        <v>5718</v>
      </c>
      <c r="B2039" s="6">
        <v>93.638000000000005</v>
      </c>
      <c r="C2039" s="17" t="s">
        <v>5383</v>
      </c>
      <c r="D2039" s="17" t="s">
        <v>5719</v>
      </c>
      <c r="E2039" s="17" t="s">
        <v>4945</v>
      </c>
      <c r="F2039" s="17" t="s">
        <v>5720</v>
      </c>
    </row>
    <row r="2040" spans="1:6">
      <c r="A2040" s="17" t="s">
        <v>5721</v>
      </c>
      <c r="B2040" s="6">
        <v>93.638999999999996</v>
      </c>
      <c r="C2040" s="17" t="s">
        <v>5383</v>
      </c>
      <c r="D2040" s="17" t="s">
        <v>5719</v>
      </c>
      <c r="E2040" s="17" t="s">
        <v>4945</v>
      </c>
      <c r="F2040" s="17" t="s">
        <v>5722</v>
      </c>
    </row>
    <row r="2041" spans="1:6">
      <c r="A2041" s="17" t="s">
        <v>5723</v>
      </c>
      <c r="B2041" s="6">
        <v>93.64</v>
      </c>
      <c r="C2041" s="17" t="s">
        <v>5383</v>
      </c>
      <c r="D2041" s="17" t="s">
        <v>5724</v>
      </c>
      <c r="E2041" s="17" t="s">
        <v>4945</v>
      </c>
      <c r="F2041" s="17" t="s">
        <v>5725</v>
      </c>
    </row>
    <row r="2042" spans="1:6">
      <c r="A2042" s="17" t="s">
        <v>5726</v>
      </c>
      <c r="B2042" s="6">
        <v>93.643000000000001</v>
      </c>
      <c r="C2042" s="17" t="s">
        <v>866</v>
      </c>
      <c r="D2042" s="17" t="s">
        <v>1041</v>
      </c>
      <c r="E2042" s="17" t="s">
        <v>4945</v>
      </c>
      <c r="F2042" s="17" t="s">
        <v>5727</v>
      </c>
    </row>
    <row r="2043" spans="1:6">
      <c r="A2043" s="17" t="s">
        <v>5728</v>
      </c>
      <c r="B2043" s="6">
        <v>93.644000000000005</v>
      </c>
      <c r="C2043" s="17" t="s">
        <v>5383</v>
      </c>
      <c r="D2043" s="17" t="s">
        <v>5729</v>
      </c>
      <c r="E2043" s="17" t="s">
        <v>4945</v>
      </c>
      <c r="F2043" s="17" t="s">
        <v>5730</v>
      </c>
    </row>
    <row r="2044" spans="1:6">
      <c r="A2044" s="17" t="s">
        <v>5731</v>
      </c>
      <c r="B2044" s="6">
        <v>93.644999999999996</v>
      </c>
      <c r="C2044" s="17" t="s">
        <v>866</v>
      </c>
      <c r="D2044" s="17" t="s">
        <v>1041</v>
      </c>
      <c r="E2044" s="17" t="s">
        <v>4945</v>
      </c>
      <c r="F2044" s="17" t="s">
        <v>5732</v>
      </c>
    </row>
    <row r="2045" spans="1:6">
      <c r="A2045" s="17" t="s">
        <v>5733</v>
      </c>
      <c r="B2045" s="6">
        <v>93.646000000000001</v>
      </c>
      <c r="C2045" s="17" t="s">
        <v>5383</v>
      </c>
      <c r="D2045" s="17" t="s">
        <v>5734</v>
      </c>
      <c r="E2045" s="17" t="s">
        <v>4945</v>
      </c>
      <c r="F2045" s="17" t="s">
        <v>5735</v>
      </c>
    </row>
    <row r="2046" spans="1:6">
      <c r="A2046" s="17" t="s">
        <v>875</v>
      </c>
      <c r="B2046" s="6">
        <v>93.647000000000006</v>
      </c>
      <c r="C2046" s="17" t="s">
        <v>866</v>
      </c>
      <c r="D2046" s="17" t="s">
        <v>1041</v>
      </c>
      <c r="E2046" s="17" t="s">
        <v>4945</v>
      </c>
      <c r="F2046" s="17" t="s">
        <v>5736</v>
      </c>
    </row>
    <row r="2047" spans="1:6">
      <c r="A2047" s="17" t="s">
        <v>5737</v>
      </c>
      <c r="B2047" s="6">
        <v>93.647999999999996</v>
      </c>
      <c r="C2047" s="17" t="s">
        <v>866</v>
      </c>
      <c r="D2047" s="17" t="s">
        <v>1041</v>
      </c>
      <c r="E2047" s="17" t="s">
        <v>4945</v>
      </c>
      <c r="F2047" s="17" t="s">
        <v>5738</v>
      </c>
    </row>
    <row r="2048" spans="1:6">
      <c r="A2048" s="17" t="s">
        <v>5739</v>
      </c>
      <c r="B2048" s="6">
        <v>93.649000000000001</v>
      </c>
      <c r="C2048" s="17" t="s">
        <v>4990</v>
      </c>
      <c r="D2048" s="17" t="s">
        <v>5740</v>
      </c>
      <c r="E2048" s="17" t="s">
        <v>4945</v>
      </c>
      <c r="F2048" s="17" t="s">
        <v>5741</v>
      </c>
    </row>
    <row r="2049" spans="1:6">
      <c r="A2049" s="17" t="s">
        <v>5742</v>
      </c>
      <c r="B2049" s="6">
        <v>93.65</v>
      </c>
      <c r="C2049" s="17" t="s">
        <v>5383</v>
      </c>
      <c r="D2049" s="17" t="s">
        <v>5743</v>
      </c>
      <c r="E2049" s="17" t="s">
        <v>4945</v>
      </c>
      <c r="F2049" s="17" t="s">
        <v>5744</v>
      </c>
    </row>
    <row r="2050" spans="1:6">
      <c r="A2050" s="17" t="s">
        <v>5745</v>
      </c>
      <c r="B2050" s="6">
        <v>93.652000000000001</v>
      </c>
      <c r="C2050" s="17" t="s">
        <v>866</v>
      </c>
      <c r="D2050" s="17" t="s">
        <v>1041</v>
      </c>
      <c r="E2050" s="17" t="s">
        <v>4945</v>
      </c>
      <c r="F2050" s="17" t="s">
        <v>5746</v>
      </c>
    </row>
    <row r="2051" spans="1:6">
      <c r="A2051" s="17" t="s">
        <v>5747</v>
      </c>
      <c r="B2051" s="6">
        <v>93.658000000000001</v>
      </c>
      <c r="C2051" s="17" t="s">
        <v>866</v>
      </c>
      <c r="D2051" s="17" t="s">
        <v>1041</v>
      </c>
      <c r="E2051" s="17" t="s">
        <v>4945</v>
      </c>
      <c r="F2051" s="17" t="s">
        <v>5748</v>
      </c>
    </row>
    <row r="2052" spans="1:6">
      <c r="A2052" s="17" t="s">
        <v>5749</v>
      </c>
      <c r="B2052" s="6">
        <v>93.659000000000006</v>
      </c>
      <c r="C2052" s="17" t="s">
        <v>866</v>
      </c>
      <c r="D2052" s="17" t="s">
        <v>1041</v>
      </c>
      <c r="E2052" s="17" t="s">
        <v>4945</v>
      </c>
      <c r="F2052" s="17" t="s">
        <v>5750</v>
      </c>
    </row>
    <row r="2053" spans="1:6">
      <c r="A2053" s="17" t="s">
        <v>5751</v>
      </c>
      <c r="B2053" s="6">
        <v>93.667000000000002</v>
      </c>
      <c r="C2053" s="17" t="s">
        <v>866</v>
      </c>
      <c r="D2053" s="17" t="s">
        <v>1041</v>
      </c>
      <c r="E2053" s="17" t="s">
        <v>4945</v>
      </c>
      <c r="F2053" s="17" t="s">
        <v>5752</v>
      </c>
    </row>
    <row r="2054" spans="1:6">
      <c r="A2054" s="17" t="s">
        <v>5753</v>
      </c>
      <c r="B2054" s="6">
        <v>93.668999999999997</v>
      </c>
      <c r="C2054" s="17" t="s">
        <v>866</v>
      </c>
      <c r="D2054" s="17" t="s">
        <v>1041</v>
      </c>
      <c r="E2054" s="17" t="s">
        <v>4945</v>
      </c>
      <c r="F2054" s="17" t="s">
        <v>5754</v>
      </c>
    </row>
    <row r="2055" spans="1:6">
      <c r="A2055" s="17" t="s">
        <v>876</v>
      </c>
      <c r="B2055" s="6">
        <v>93.67</v>
      </c>
      <c r="C2055" s="17" t="s">
        <v>866</v>
      </c>
      <c r="D2055" s="17" t="s">
        <v>1041</v>
      </c>
      <c r="E2055" s="17" t="s">
        <v>4945</v>
      </c>
      <c r="F2055" s="17" t="s">
        <v>5755</v>
      </c>
    </row>
    <row r="2056" spans="1:6">
      <c r="A2056" s="17" t="s">
        <v>5756</v>
      </c>
      <c r="B2056" s="6">
        <v>93.671000000000006</v>
      </c>
      <c r="C2056" s="17" t="s">
        <v>866</v>
      </c>
      <c r="D2056" s="17" t="s">
        <v>1041</v>
      </c>
      <c r="E2056" s="17" t="s">
        <v>4945</v>
      </c>
      <c r="F2056" s="17" t="s">
        <v>5757</v>
      </c>
    </row>
    <row r="2057" spans="1:6">
      <c r="A2057" s="17" t="s">
        <v>5758</v>
      </c>
      <c r="B2057" s="6">
        <v>93.674000000000007</v>
      </c>
      <c r="C2057" s="17" t="s">
        <v>866</v>
      </c>
      <c r="D2057" s="17" t="s">
        <v>1041</v>
      </c>
      <c r="E2057" s="17" t="s">
        <v>4945</v>
      </c>
      <c r="F2057" s="17" t="s">
        <v>5759</v>
      </c>
    </row>
    <row r="2058" spans="1:6">
      <c r="A2058" s="17" t="s">
        <v>877</v>
      </c>
      <c r="B2058" s="6">
        <v>93.676000000000002</v>
      </c>
      <c r="C2058" s="17" t="s">
        <v>866</v>
      </c>
      <c r="D2058" s="17" t="s">
        <v>1345</v>
      </c>
      <c r="E2058" s="17" t="s">
        <v>4945</v>
      </c>
      <c r="F2058" s="17" t="s">
        <v>5760</v>
      </c>
    </row>
    <row r="2059" spans="1:6">
      <c r="A2059" s="17" t="s">
        <v>5761</v>
      </c>
      <c r="B2059" s="6">
        <v>93.700999999999993</v>
      </c>
      <c r="C2059" s="17" t="s">
        <v>868</v>
      </c>
      <c r="D2059" s="17" t="s">
        <v>2173</v>
      </c>
      <c r="E2059" s="17" t="s">
        <v>4945</v>
      </c>
      <c r="F2059" s="17" t="s">
        <v>5762</v>
      </c>
    </row>
    <row r="2060" spans="1:6">
      <c r="A2060" s="17" t="s">
        <v>5763</v>
      </c>
      <c r="B2060" s="6">
        <v>93.701999999999998</v>
      </c>
      <c r="C2060" s="17" t="s">
        <v>868</v>
      </c>
      <c r="D2060" s="17" t="s">
        <v>2173</v>
      </c>
      <c r="E2060" s="17" t="s">
        <v>4945</v>
      </c>
      <c r="F2060" s="17" t="s">
        <v>5764</v>
      </c>
    </row>
    <row r="2061" spans="1:6">
      <c r="A2061" s="17" t="s">
        <v>5765</v>
      </c>
      <c r="B2061" s="6">
        <v>93.703000000000003</v>
      </c>
      <c r="C2061" s="17" t="s">
        <v>4959</v>
      </c>
      <c r="D2061" s="17" t="s">
        <v>3144</v>
      </c>
      <c r="E2061" s="17" t="s">
        <v>4945</v>
      </c>
      <c r="F2061" s="17" t="s">
        <v>5766</v>
      </c>
    </row>
    <row r="2062" spans="1:6">
      <c r="A2062" s="17" t="s">
        <v>5767</v>
      </c>
      <c r="B2062" s="6">
        <v>93.703999999999994</v>
      </c>
      <c r="C2062" s="17" t="s">
        <v>868</v>
      </c>
      <c r="D2062" s="17" t="s">
        <v>2173</v>
      </c>
      <c r="E2062" s="17" t="s">
        <v>4945</v>
      </c>
      <c r="F2062" s="17" t="s">
        <v>5768</v>
      </c>
    </row>
    <row r="2063" spans="1:6">
      <c r="A2063" s="17" t="s">
        <v>5769</v>
      </c>
      <c r="B2063" s="6">
        <v>93.706000000000003</v>
      </c>
      <c r="C2063" s="17" t="s">
        <v>864</v>
      </c>
      <c r="D2063" s="17" t="s">
        <v>3144</v>
      </c>
      <c r="E2063" s="17" t="s">
        <v>4945</v>
      </c>
      <c r="F2063" s="17" t="s">
        <v>5770</v>
      </c>
    </row>
    <row r="2064" spans="1:6">
      <c r="A2064" s="17" t="s">
        <v>5771</v>
      </c>
      <c r="B2064" s="6">
        <v>93.707999999999998</v>
      </c>
      <c r="C2064" s="17" t="s">
        <v>866</v>
      </c>
      <c r="D2064" s="17" t="s">
        <v>1744</v>
      </c>
      <c r="E2064" s="17" t="s">
        <v>4945</v>
      </c>
      <c r="F2064" s="17" t="s">
        <v>5772</v>
      </c>
    </row>
    <row r="2065" spans="1:6">
      <c r="A2065" s="17" t="s">
        <v>5773</v>
      </c>
      <c r="B2065" s="6">
        <v>93.709000000000003</v>
      </c>
      <c r="C2065" s="17" t="s">
        <v>866</v>
      </c>
      <c r="D2065" s="17" t="s">
        <v>1744</v>
      </c>
      <c r="E2065" s="17" t="s">
        <v>4945</v>
      </c>
      <c r="F2065" s="17" t="s">
        <v>5774</v>
      </c>
    </row>
    <row r="2066" spans="1:6">
      <c r="A2066" s="17" t="s">
        <v>5775</v>
      </c>
      <c r="B2066" s="6">
        <v>93.71</v>
      </c>
      <c r="C2066" s="17" t="s">
        <v>866</v>
      </c>
      <c r="D2066" s="17" t="s">
        <v>1744</v>
      </c>
      <c r="E2066" s="17" t="s">
        <v>4945</v>
      </c>
      <c r="F2066" s="17" t="s">
        <v>5776</v>
      </c>
    </row>
    <row r="2067" spans="1:6">
      <c r="A2067" s="17" t="s">
        <v>5777</v>
      </c>
      <c r="B2067" s="6">
        <v>93.710999999999999</v>
      </c>
      <c r="C2067" s="17" t="s">
        <v>866</v>
      </c>
      <c r="D2067" s="17" t="s">
        <v>1744</v>
      </c>
      <c r="E2067" s="17" t="s">
        <v>4945</v>
      </c>
      <c r="F2067" s="17" t="s">
        <v>5778</v>
      </c>
    </row>
    <row r="2068" spans="1:6">
      <c r="A2068" s="17" t="s">
        <v>5779</v>
      </c>
      <c r="B2068" s="6">
        <v>93.712999999999994</v>
      </c>
      <c r="C2068" s="17" t="s">
        <v>866</v>
      </c>
      <c r="D2068" s="17" t="s">
        <v>1744</v>
      </c>
      <c r="E2068" s="17" t="s">
        <v>4945</v>
      </c>
      <c r="F2068" s="17" t="s">
        <v>5780</v>
      </c>
    </row>
    <row r="2069" spans="1:6">
      <c r="A2069" s="17" t="s">
        <v>5781</v>
      </c>
      <c r="B2069" s="6">
        <v>93.713999999999999</v>
      </c>
      <c r="C2069" s="17" t="s">
        <v>866</v>
      </c>
      <c r="D2069" s="17" t="s">
        <v>1744</v>
      </c>
      <c r="E2069" s="17" t="s">
        <v>4945</v>
      </c>
      <c r="F2069" s="17" t="s">
        <v>5782</v>
      </c>
    </row>
    <row r="2070" spans="1:6">
      <c r="A2070" s="17" t="s">
        <v>5783</v>
      </c>
      <c r="B2070" s="6">
        <v>93.715999999999994</v>
      </c>
      <c r="C2070" s="17" t="s">
        <v>866</v>
      </c>
      <c r="D2070" s="17" t="s">
        <v>1744</v>
      </c>
      <c r="E2070" s="17" t="s">
        <v>4945</v>
      </c>
      <c r="F2070" s="17" t="s">
        <v>5784</v>
      </c>
    </row>
    <row r="2071" spans="1:6">
      <c r="A2071" s="17" t="s">
        <v>5785</v>
      </c>
      <c r="B2071" s="6">
        <v>93.718000000000004</v>
      </c>
      <c r="C2071" s="17" t="s">
        <v>4944</v>
      </c>
      <c r="D2071" s="17" t="s">
        <v>5786</v>
      </c>
      <c r="E2071" s="17" t="s">
        <v>4945</v>
      </c>
      <c r="F2071" s="17" t="s">
        <v>5787</v>
      </c>
    </row>
    <row r="2072" spans="1:6">
      <c r="A2072" s="17" t="s">
        <v>5788</v>
      </c>
      <c r="B2072" s="6">
        <v>93.718999999999994</v>
      </c>
      <c r="C2072" s="17" t="s">
        <v>4944</v>
      </c>
      <c r="D2072" s="17" t="s">
        <v>5786</v>
      </c>
      <c r="E2072" s="17" t="s">
        <v>4945</v>
      </c>
      <c r="F2072" s="17" t="s">
        <v>5789</v>
      </c>
    </row>
    <row r="2073" spans="1:6">
      <c r="A2073" s="17" t="s">
        <v>5790</v>
      </c>
      <c r="B2073" s="6">
        <v>93.721000000000004</v>
      </c>
      <c r="C2073" s="17" t="s">
        <v>4944</v>
      </c>
      <c r="D2073" s="17" t="s">
        <v>2811</v>
      </c>
      <c r="E2073" s="17" t="s">
        <v>4945</v>
      </c>
      <c r="F2073" s="17" t="s">
        <v>5791</v>
      </c>
    </row>
    <row r="2074" spans="1:6">
      <c r="A2074" s="17" t="s">
        <v>5792</v>
      </c>
      <c r="B2074" s="6">
        <v>93.722999999999999</v>
      </c>
      <c r="C2074" s="17" t="s">
        <v>4990</v>
      </c>
      <c r="D2074" s="17" t="s">
        <v>3609</v>
      </c>
      <c r="E2074" s="17" t="s">
        <v>4945</v>
      </c>
      <c r="F2074" s="17" t="s">
        <v>5793</v>
      </c>
    </row>
    <row r="2075" spans="1:6">
      <c r="A2075" s="17" t="s">
        <v>5794</v>
      </c>
      <c r="B2075" s="6">
        <v>93.724000000000004</v>
      </c>
      <c r="C2075" s="17" t="s">
        <v>4990</v>
      </c>
      <c r="D2075" s="17" t="s">
        <v>3609</v>
      </c>
      <c r="E2075" s="17" t="s">
        <v>4945</v>
      </c>
      <c r="F2075" s="17" t="s">
        <v>5795</v>
      </c>
    </row>
    <row r="2076" spans="1:6">
      <c r="A2076" s="17" t="s">
        <v>5796</v>
      </c>
      <c r="B2076" s="6">
        <v>93.724999999999994</v>
      </c>
      <c r="C2076" s="17" t="s">
        <v>864</v>
      </c>
      <c r="D2076" s="17" t="s">
        <v>5797</v>
      </c>
      <c r="E2076" s="17" t="s">
        <v>4945</v>
      </c>
      <c r="F2076" s="17" t="s">
        <v>5798</v>
      </c>
    </row>
    <row r="2077" spans="1:6">
      <c r="A2077" s="17" t="s">
        <v>5799</v>
      </c>
      <c r="B2077" s="6">
        <v>93.727000000000004</v>
      </c>
      <c r="C2077" s="17" t="s">
        <v>4944</v>
      </c>
      <c r="D2077" s="17" t="s">
        <v>5800</v>
      </c>
      <c r="E2077" s="17" t="s">
        <v>4945</v>
      </c>
      <c r="F2077" s="17" t="s">
        <v>5801</v>
      </c>
    </row>
    <row r="2078" spans="1:6">
      <c r="A2078" s="17" t="s">
        <v>5802</v>
      </c>
      <c r="B2078" s="6">
        <v>93.727999999999994</v>
      </c>
      <c r="C2078" s="17" t="s">
        <v>4944</v>
      </c>
      <c r="D2078" s="17" t="s">
        <v>5803</v>
      </c>
      <c r="E2078" s="17" t="s">
        <v>4945</v>
      </c>
      <c r="F2078" s="17" t="s">
        <v>5804</v>
      </c>
    </row>
    <row r="2079" spans="1:6">
      <c r="A2079" s="17" t="s">
        <v>5805</v>
      </c>
      <c r="B2079" s="6">
        <v>93.731999999999999</v>
      </c>
      <c r="C2079" s="17" t="s">
        <v>4959</v>
      </c>
      <c r="D2079" s="17" t="s">
        <v>5806</v>
      </c>
      <c r="E2079" s="17" t="s">
        <v>4945</v>
      </c>
      <c r="F2079" s="17" t="s">
        <v>5807</v>
      </c>
    </row>
    <row r="2080" spans="1:6">
      <c r="A2080" s="17" t="s">
        <v>5808</v>
      </c>
      <c r="B2080" s="6">
        <v>93.733000000000004</v>
      </c>
      <c r="C2080" s="17" t="s">
        <v>4990</v>
      </c>
      <c r="D2080" s="17" t="s">
        <v>5809</v>
      </c>
      <c r="E2080" s="17" t="s">
        <v>4945</v>
      </c>
      <c r="F2080" s="17" t="s">
        <v>5810</v>
      </c>
    </row>
    <row r="2081" spans="1:6">
      <c r="A2081" s="17" t="s">
        <v>5811</v>
      </c>
      <c r="B2081" s="6">
        <v>93.733999999999995</v>
      </c>
      <c r="C2081" s="17" t="s">
        <v>864</v>
      </c>
      <c r="D2081" s="17" t="s">
        <v>5812</v>
      </c>
      <c r="E2081" s="17" t="s">
        <v>4945</v>
      </c>
      <c r="F2081" s="17" t="s">
        <v>5813</v>
      </c>
    </row>
    <row r="2082" spans="1:6">
      <c r="A2082" s="17" t="s">
        <v>5814</v>
      </c>
      <c r="B2082" s="6">
        <v>93.734999999999999</v>
      </c>
      <c r="C2082" s="17" t="s">
        <v>4990</v>
      </c>
      <c r="D2082" s="17" t="s">
        <v>5815</v>
      </c>
      <c r="E2082" s="17" t="s">
        <v>4945</v>
      </c>
      <c r="F2082" s="17" t="s">
        <v>5816</v>
      </c>
    </row>
    <row r="2083" spans="1:6">
      <c r="A2083" s="17" t="s">
        <v>5817</v>
      </c>
      <c r="B2083" s="6">
        <v>93.736000000000004</v>
      </c>
      <c r="C2083" s="17" t="s">
        <v>4990</v>
      </c>
      <c r="D2083" s="17" t="s">
        <v>5818</v>
      </c>
      <c r="E2083" s="17" t="s">
        <v>4945</v>
      </c>
      <c r="F2083" s="17" t="s">
        <v>5819</v>
      </c>
    </row>
    <row r="2084" spans="1:6">
      <c r="A2084" s="17" t="s">
        <v>5820</v>
      </c>
      <c r="B2084" s="6">
        <v>93.736999999999995</v>
      </c>
      <c r="C2084" s="17" t="s">
        <v>4990</v>
      </c>
      <c r="D2084" s="17" t="s">
        <v>5821</v>
      </c>
      <c r="E2084" s="17" t="s">
        <v>4945</v>
      </c>
      <c r="F2084" s="17" t="s">
        <v>5822</v>
      </c>
    </row>
    <row r="2085" spans="1:6">
      <c r="A2085" s="17" t="s">
        <v>5823</v>
      </c>
      <c r="B2085" s="6">
        <v>93.738</v>
      </c>
      <c r="C2085" s="17" t="s">
        <v>4990</v>
      </c>
      <c r="D2085" s="17" t="s">
        <v>5821</v>
      </c>
      <c r="E2085" s="17" t="s">
        <v>4945</v>
      </c>
      <c r="F2085" s="17" t="s">
        <v>5824</v>
      </c>
    </row>
    <row r="2086" spans="1:6">
      <c r="A2086" s="17" t="s">
        <v>5825</v>
      </c>
      <c r="B2086" s="6">
        <v>93.739000000000004</v>
      </c>
      <c r="C2086" s="17" t="s">
        <v>4990</v>
      </c>
      <c r="D2086" s="17" t="s">
        <v>5821</v>
      </c>
      <c r="E2086" s="17" t="s">
        <v>4945</v>
      </c>
      <c r="F2086" s="17" t="s">
        <v>5826</v>
      </c>
    </row>
    <row r="2087" spans="1:6">
      <c r="A2087" s="17" t="s">
        <v>5827</v>
      </c>
      <c r="B2087" s="6">
        <v>93.741</v>
      </c>
      <c r="C2087" s="17" t="s">
        <v>4990</v>
      </c>
      <c r="D2087" s="17" t="s">
        <v>5828</v>
      </c>
      <c r="E2087" s="17" t="s">
        <v>4945</v>
      </c>
      <c r="F2087" s="17" t="s">
        <v>5829</v>
      </c>
    </row>
    <row r="2088" spans="1:6">
      <c r="A2088" s="17" t="s">
        <v>5830</v>
      </c>
      <c r="B2088" s="6">
        <v>93.742000000000004</v>
      </c>
      <c r="C2088" s="17" t="s">
        <v>4990</v>
      </c>
      <c r="D2088" s="17" t="s">
        <v>5831</v>
      </c>
      <c r="E2088" s="17" t="s">
        <v>4945</v>
      </c>
      <c r="F2088" s="17" t="s">
        <v>5832</v>
      </c>
    </row>
    <row r="2089" spans="1:6">
      <c r="A2089" s="17" t="s">
        <v>5833</v>
      </c>
      <c r="B2089" s="6">
        <v>93.742999999999995</v>
      </c>
      <c r="C2089" s="17" t="s">
        <v>4990</v>
      </c>
      <c r="D2089" s="17" t="s">
        <v>5831</v>
      </c>
      <c r="E2089" s="17" t="s">
        <v>4945</v>
      </c>
      <c r="F2089" s="17" t="s">
        <v>5834</v>
      </c>
    </row>
    <row r="2090" spans="1:6">
      <c r="A2090" s="17" t="s">
        <v>5835</v>
      </c>
      <c r="B2090" s="6">
        <v>93.744</v>
      </c>
      <c r="C2090" s="17" t="s">
        <v>4990</v>
      </c>
      <c r="D2090" s="17" t="s">
        <v>5836</v>
      </c>
      <c r="E2090" s="17" t="s">
        <v>4945</v>
      </c>
      <c r="F2090" s="17" t="s">
        <v>5837</v>
      </c>
    </row>
    <row r="2091" spans="1:6">
      <c r="A2091" s="17" t="s">
        <v>5838</v>
      </c>
      <c r="B2091" s="6">
        <v>93.745000000000005</v>
      </c>
      <c r="C2091" s="17" t="s">
        <v>4990</v>
      </c>
      <c r="D2091" s="17" t="s">
        <v>5839</v>
      </c>
      <c r="E2091" s="17" t="s">
        <v>4945</v>
      </c>
      <c r="F2091" s="17" t="s">
        <v>5840</v>
      </c>
    </row>
    <row r="2092" spans="1:6">
      <c r="A2092" s="17" t="s">
        <v>5841</v>
      </c>
      <c r="B2092" s="6">
        <v>93.747</v>
      </c>
      <c r="C2092" s="17" t="s">
        <v>864</v>
      </c>
      <c r="D2092" s="17" t="s">
        <v>5842</v>
      </c>
      <c r="E2092" s="17" t="s">
        <v>4945</v>
      </c>
      <c r="F2092" s="17" t="s">
        <v>5843</v>
      </c>
    </row>
    <row r="2093" spans="1:6">
      <c r="A2093" s="17" t="s">
        <v>5844</v>
      </c>
      <c r="B2093" s="6">
        <v>93.748000000000005</v>
      </c>
      <c r="C2093" s="17" t="s">
        <v>5101</v>
      </c>
      <c r="D2093" s="17" t="s">
        <v>5845</v>
      </c>
      <c r="E2093" s="17" t="s">
        <v>4945</v>
      </c>
      <c r="F2093" s="17" t="s">
        <v>5846</v>
      </c>
    </row>
    <row r="2094" spans="1:6">
      <c r="A2094" s="17" t="s">
        <v>5847</v>
      </c>
      <c r="B2094" s="6">
        <v>93.748999999999995</v>
      </c>
      <c r="C2094" s="17" t="s">
        <v>4990</v>
      </c>
      <c r="D2094" s="17" t="s">
        <v>2140</v>
      </c>
      <c r="E2094" s="17" t="s">
        <v>4945</v>
      </c>
      <c r="F2094" s="17" t="s">
        <v>5848</v>
      </c>
    </row>
    <row r="2095" spans="1:6">
      <c r="A2095" s="17" t="s">
        <v>5849</v>
      </c>
      <c r="B2095" s="6">
        <v>93.751000000000005</v>
      </c>
      <c r="C2095" s="17" t="s">
        <v>4990</v>
      </c>
      <c r="D2095" s="17" t="s">
        <v>5850</v>
      </c>
      <c r="E2095" s="17" t="s">
        <v>4945</v>
      </c>
      <c r="F2095" s="17" t="s">
        <v>5851</v>
      </c>
    </row>
    <row r="2096" spans="1:6">
      <c r="A2096" s="17" t="s">
        <v>5852</v>
      </c>
      <c r="B2096" s="6">
        <v>93.751999999999995</v>
      </c>
      <c r="C2096" s="17" t="s">
        <v>4990</v>
      </c>
      <c r="D2096" s="17" t="s">
        <v>2278</v>
      </c>
      <c r="E2096" s="17" t="s">
        <v>4945</v>
      </c>
      <c r="F2096" s="17" t="s">
        <v>5853</v>
      </c>
    </row>
    <row r="2097" spans="1:6">
      <c r="A2097" s="17" t="s">
        <v>5854</v>
      </c>
      <c r="B2097" s="6">
        <v>93.753</v>
      </c>
      <c r="C2097" s="17" t="s">
        <v>4990</v>
      </c>
      <c r="D2097" s="17" t="s">
        <v>5855</v>
      </c>
      <c r="E2097" s="17" t="s">
        <v>4945</v>
      </c>
      <c r="F2097" s="17" t="s">
        <v>5856</v>
      </c>
    </row>
    <row r="2098" spans="1:6">
      <c r="A2098" s="17" t="s">
        <v>5857</v>
      </c>
      <c r="B2098" s="6">
        <v>93.754000000000005</v>
      </c>
      <c r="C2098" s="17" t="s">
        <v>4990</v>
      </c>
      <c r="D2098" s="17" t="s">
        <v>3208</v>
      </c>
      <c r="E2098" s="17" t="s">
        <v>4945</v>
      </c>
      <c r="F2098" s="17" t="s">
        <v>5858</v>
      </c>
    </row>
    <row r="2099" spans="1:6">
      <c r="A2099" s="17" t="s">
        <v>5859</v>
      </c>
      <c r="B2099" s="6">
        <v>93.754999999999995</v>
      </c>
      <c r="C2099" s="17" t="s">
        <v>4990</v>
      </c>
      <c r="D2099" s="17" t="s">
        <v>2941</v>
      </c>
      <c r="E2099" s="17" t="s">
        <v>4945</v>
      </c>
      <c r="F2099" s="17" t="s">
        <v>5860</v>
      </c>
    </row>
    <row r="2100" spans="1:6">
      <c r="A2100" s="17" t="s">
        <v>5861</v>
      </c>
      <c r="B2100" s="6">
        <v>93.756</v>
      </c>
      <c r="C2100" s="17" t="s">
        <v>4990</v>
      </c>
      <c r="D2100" s="17" t="s">
        <v>5862</v>
      </c>
      <c r="E2100" s="17" t="s">
        <v>4945</v>
      </c>
      <c r="F2100" s="17" t="s">
        <v>5863</v>
      </c>
    </row>
    <row r="2101" spans="1:6">
      <c r="A2101" s="17" t="s">
        <v>5864</v>
      </c>
      <c r="B2101" s="6">
        <v>93.757000000000005</v>
      </c>
      <c r="C2101" s="17" t="s">
        <v>4990</v>
      </c>
      <c r="D2101" s="17" t="s">
        <v>2941</v>
      </c>
      <c r="E2101" s="17" t="s">
        <v>4945</v>
      </c>
      <c r="F2101" s="17" t="s">
        <v>5865</v>
      </c>
    </row>
    <row r="2102" spans="1:6">
      <c r="A2102" s="17" t="s">
        <v>5866</v>
      </c>
      <c r="B2102" s="6">
        <v>93.757999999999996</v>
      </c>
      <c r="C2102" s="17" t="s">
        <v>4990</v>
      </c>
      <c r="D2102" s="17" t="s">
        <v>2941</v>
      </c>
      <c r="E2102" s="17" t="s">
        <v>4945</v>
      </c>
      <c r="F2102" s="17" t="s">
        <v>5867</v>
      </c>
    </row>
    <row r="2103" spans="1:6">
      <c r="A2103" s="17" t="s">
        <v>5868</v>
      </c>
      <c r="B2103" s="6">
        <v>93.759</v>
      </c>
      <c r="C2103" s="17" t="s">
        <v>4990</v>
      </c>
      <c r="D2103" s="17" t="s">
        <v>5349</v>
      </c>
      <c r="E2103" s="17" t="s">
        <v>4945</v>
      </c>
      <c r="F2103" s="17" t="s">
        <v>5869</v>
      </c>
    </row>
    <row r="2104" spans="1:6">
      <c r="A2104" s="17" t="s">
        <v>5870</v>
      </c>
      <c r="B2104" s="6">
        <v>93.760999999999996</v>
      </c>
      <c r="C2104" s="17" t="s">
        <v>864</v>
      </c>
      <c r="D2104" s="17"/>
      <c r="E2104" s="17" t="s">
        <v>4945</v>
      </c>
      <c r="F2104" s="17" t="s">
        <v>5871</v>
      </c>
    </row>
    <row r="2105" spans="1:6">
      <c r="A2105" s="17" t="s">
        <v>5872</v>
      </c>
      <c r="B2105" s="6">
        <v>93.762</v>
      </c>
      <c r="C2105" s="17" t="s">
        <v>4990</v>
      </c>
      <c r="D2105" s="17" t="s">
        <v>5365</v>
      </c>
      <c r="E2105" s="17" t="s">
        <v>4945</v>
      </c>
      <c r="F2105" s="17" t="s">
        <v>5873</v>
      </c>
    </row>
    <row r="2106" spans="1:6">
      <c r="A2106" s="17" t="s">
        <v>878</v>
      </c>
      <c r="B2106" s="6">
        <v>93.763000000000005</v>
      </c>
      <c r="C2106" s="17" t="s">
        <v>864</v>
      </c>
      <c r="D2106" s="17" t="s">
        <v>5874</v>
      </c>
      <c r="E2106" s="17" t="s">
        <v>4945</v>
      </c>
      <c r="F2106" s="17" t="s">
        <v>5875</v>
      </c>
    </row>
    <row r="2107" spans="1:6">
      <c r="A2107" s="17" t="s">
        <v>5876</v>
      </c>
      <c r="B2107" s="6">
        <v>93.763999999999996</v>
      </c>
      <c r="C2107" s="17" t="s">
        <v>5101</v>
      </c>
      <c r="D2107" s="17" t="s">
        <v>5877</v>
      </c>
      <c r="E2107" s="17" t="s">
        <v>4945</v>
      </c>
      <c r="F2107" s="17" t="s">
        <v>5878</v>
      </c>
    </row>
    <row r="2108" spans="1:6">
      <c r="A2108" s="17" t="s">
        <v>5879</v>
      </c>
      <c r="B2108" s="6">
        <v>93.765000000000001</v>
      </c>
      <c r="C2108" s="17" t="s">
        <v>4990</v>
      </c>
      <c r="D2108" s="17" t="s">
        <v>2422</v>
      </c>
      <c r="E2108" s="17" t="s">
        <v>4945</v>
      </c>
      <c r="F2108" s="17" t="s">
        <v>5880</v>
      </c>
    </row>
    <row r="2109" spans="1:6">
      <c r="A2109" s="17" t="s">
        <v>5881</v>
      </c>
      <c r="B2109" s="6">
        <v>93.766999999999996</v>
      </c>
      <c r="C2109" s="17" t="s">
        <v>5383</v>
      </c>
      <c r="D2109" s="17" t="s">
        <v>1725</v>
      </c>
      <c r="E2109" s="17" t="s">
        <v>4945</v>
      </c>
      <c r="F2109" s="17" t="s">
        <v>5882</v>
      </c>
    </row>
    <row r="2110" spans="1:6">
      <c r="A2110" s="17" t="s">
        <v>5883</v>
      </c>
      <c r="B2110" s="6">
        <v>93.77</v>
      </c>
      <c r="C2110" s="17" t="s">
        <v>5383</v>
      </c>
      <c r="D2110" s="17" t="s">
        <v>929</v>
      </c>
      <c r="E2110" s="17" t="s">
        <v>4945</v>
      </c>
      <c r="F2110" s="17" t="s">
        <v>5884</v>
      </c>
    </row>
    <row r="2111" spans="1:6">
      <c r="A2111" s="17" t="s">
        <v>5885</v>
      </c>
      <c r="B2111" s="6">
        <v>93.772999999999996</v>
      </c>
      <c r="C2111" s="17" t="s">
        <v>5383</v>
      </c>
      <c r="D2111" s="17" t="s">
        <v>1041</v>
      </c>
      <c r="E2111" s="17" t="s">
        <v>4945</v>
      </c>
      <c r="F2111" s="17" t="s">
        <v>5886</v>
      </c>
    </row>
    <row r="2112" spans="1:6">
      <c r="A2112" s="17" t="s">
        <v>5887</v>
      </c>
      <c r="B2112" s="6">
        <v>93.774000000000001</v>
      </c>
      <c r="C2112" s="17" t="s">
        <v>5383</v>
      </c>
      <c r="D2112" s="17" t="s">
        <v>1041</v>
      </c>
      <c r="E2112" s="17" t="s">
        <v>4945</v>
      </c>
      <c r="F2112" s="17" t="s">
        <v>5888</v>
      </c>
    </row>
    <row r="2113" spans="1:6">
      <c r="A2113" s="17" t="s">
        <v>5889</v>
      </c>
      <c r="B2113" s="6">
        <v>93.775000000000006</v>
      </c>
      <c r="C2113" s="17" t="s">
        <v>5383</v>
      </c>
      <c r="D2113" s="17" t="s">
        <v>1041</v>
      </c>
      <c r="E2113" s="17" t="s">
        <v>4945</v>
      </c>
      <c r="F2113" s="17" t="s">
        <v>5890</v>
      </c>
    </row>
    <row r="2114" spans="1:6">
      <c r="A2114" s="17" t="s">
        <v>5891</v>
      </c>
      <c r="B2114" s="6">
        <v>93.777000000000001</v>
      </c>
      <c r="C2114" s="17" t="s">
        <v>5383</v>
      </c>
      <c r="D2114" s="17" t="s">
        <v>1041</v>
      </c>
      <c r="E2114" s="17" t="s">
        <v>4945</v>
      </c>
      <c r="F2114" s="17" t="s">
        <v>5892</v>
      </c>
    </row>
    <row r="2115" spans="1:6">
      <c r="A2115" s="17" t="s">
        <v>5893</v>
      </c>
      <c r="B2115" s="6">
        <v>93.778000000000006</v>
      </c>
      <c r="C2115" s="17" t="s">
        <v>5383</v>
      </c>
      <c r="D2115" s="17" t="s">
        <v>1041</v>
      </c>
      <c r="E2115" s="17" t="s">
        <v>4945</v>
      </c>
      <c r="F2115" s="17" t="s">
        <v>5894</v>
      </c>
    </row>
    <row r="2116" spans="1:6">
      <c r="A2116" s="17" t="s">
        <v>5895</v>
      </c>
      <c r="B2116" s="6">
        <v>93.778999999999996</v>
      </c>
      <c r="C2116" s="17" t="s">
        <v>5383</v>
      </c>
      <c r="D2116" s="17" t="s">
        <v>1041</v>
      </c>
      <c r="E2116" s="17" t="s">
        <v>4945</v>
      </c>
      <c r="F2116" s="17" t="s">
        <v>5896</v>
      </c>
    </row>
    <row r="2117" spans="1:6">
      <c r="A2117" s="17" t="s">
        <v>5897</v>
      </c>
      <c r="B2117" s="6">
        <v>93.78</v>
      </c>
      <c r="C2117" s="17" t="s">
        <v>5383</v>
      </c>
      <c r="D2117" s="17" t="s">
        <v>1345</v>
      </c>
      <c r="E2117" s="17" t="s">
        <v>4945</v>
      </c>
      <c r="F2117" s="17" t="s">
        <v>5898</v>
      </c>
    </row>
    <row r="2118" spans="1:6">
      <c r="A2118" s="17" t="s">
        <v>5899</v>
      </c>
      <c r="B2118" s="6">
        <v>93.784000000000006</v>
      </c>
      <c r="C2118" s="17" t="s">
        <v>5383</v>
      </c>
      <c r="D2118" s="17" t="s">
        <v>926</v>
      </c>
      <c r="E2118" s="17" t="s">
        <v>4945</v>
      </c>
      <c r="F2118" s="17" t="s">
        <v>5900</v>
      </c>
    </row>
    <row r="2119" spans="1:6">
      <c r="A2119" s="17" t="s">
        <v>5901</v>
      </c>
      <c r="B2119" s="6">
        <v>93.790999999999997</v>
      </c>
      <c r="C2119" s="17" t="s">
        <v>5383</v>
      </c>
      <c r="D2119" s="17" t="s">
        <v>1004</v>
      </c>
      <c r="E2119" s="17" t="s">
        <v>4945</v>
      </c>
      <c r="F2119" s="17" t="s">
        <v>5902</v>
      </c>
    </row>
    <row r="2120" spans="1:6">
      <c r="A2120" s="17" t="s">
        <v>5903</v>
      </c>
      <c r="B2120" s="6">
        <v>93.796000000000006</v>
      </c>
      <c r="C2120" s="17" t="s">
        <v>5383</v>
      </c>
      <c r="D2120" s="17" t="s">
        <v>5904</v>
      </c>
      <c r="E2120" s="17" t="s">
        <v>4945</v>
      </c>
      <c r="F2120" s="17" t="s">
        <v>5905</v>
      </c>
    </row>
    <row r="2121" spans="1:6">
      <c r="A2121" s="17" t="s">
        <v>5906</v>
      </c>
      <c r="B2121" s="6">
        <v>93.8</v>
      </c>
      <c r="C2121" s="17" t="s">
        <v>4990</v>
      </c>
      <c r="D2121" s="17" t="s">
        <v>5907</v>
      </c>
      <c r="E2121" s="17" t="s">
        <v>4945</v>
      </c>
      <c r="F2121" s="17" t="s">
        <v>5908</v>
      </c>
    </row>
    <row r="2122" spans="1:6">
      <c r="A2122" s="17" t="s">
        <v>5909</v>
      </c>
      <c r="B2122" s="6">
        <v>93.801000000000002</v>
      </c>
      <c r="C2122" s="17" t="s">
        <v>4944</v>
      </c>
      <c r="D2122" s="17" t="s">
        <v>5910</v>
      </c>
      <c r="E2122" s="17" t="s">
        <v>4945</v>
      </c>
      <c r="F2122" s="17" t="s">
        <v>5911</v>
      </c>
    </row>
    <row r="2123" spans="1:6">
      <c r="A2123" s="17" t="s">
        <v>5912</v>
      </c>
      <c r="B2123" s="6">
        <v>93.808000000000007</v>
      </c>
      <c r="C2123" s="17" t="s">
        <v>4990</v>
      </c>
      <c r="D2123" s="17" t="s">
        <v>5907</v>
      </c>
      <c r="E2123" s="17" t="s">
        <v>4945</v>
      </c>
      <c r="F2123" s="17" t="s">
        <v>5913</v>
      </c>
    </row>
    <row r="2124" spans="1:6">
      <c r="A2124" s="17" t="s">
        <v>5914</v>
      </c>
      <c r="B2124" s="6">
        <v>93.808999999999997</v>
      </c>
      <c r="C2124" s="17" t="s">
        <v>4990</v>
      </c>
      <c r="D2124" s="17" t="s">
        <v>5907</v>
      </c>
      <c r="E2124" s="17" t="s">
        <v>4945</v>
      </c>
      <c r="F2124" s="17" t="s">
        <v>5915</v>
      </c>
    </row>
    <row r="2125" spans="1:6">
      <c r="A2125" s="17" t="s">
        <v>5916</v>
      </c>
      <c r="B2125" s="6">
        <v>93.81</v>
      </c>
      <c r="C2125" s="17" t="s">
        <v>4990</v>
      </c>
      <c r="D2125" s="17" t="s">
        <v>5917</v>
      </c>
      <c r="E2125" s="17" t="s">
        <v>4945</v>
      </c>
      <c r="F2125" s="17" t="s">
        <v>5918</v>
      </c>
    </row>
    <row r="2126" spans="1:6">
      <c r="A2126" s="17" t="s">
        <v>5919</v>
      </c>
      <c r="B2126" s="6">
        <v>93.813000000000002</v>
      </c>
      <c r="C2126" s="17" t="s">
        <v>4990</v>
      </c>
      <c r="D2126" s="17" t="s">
        <v>5920</v>
      </c>
      <c r="E2126" s="17" t="s">
        <v>4945</v>
      </c>
      <c r="F2126" s="17" t="s">
        <v>5921</v>
      </c>
    </row>
    <row r="2127" spans="1:6">
      <c r="A2127" s="17" t="s">
        <v>5922</v>
      </c>
      <c r="B2127" s="6">
        <v>93.813999999999993</v>
      </c>
      <c r="C2127" s="17" t="s">
        <v>4990</v>
      </c>
      <c r="D2127" s="17" t="s">
        <v>5923</v>
      </c>
      <c r="E2127" s="17" t="s">
        <v>4945</v>
      </c>
      <c r="F2127" s="17" t="s">
        <v>5924</v>
      </c>
    </row>
    <row r="2128" spans="1:6">
      <c r="A2128" s="17" t="s">
        <v>5925</v>
      </c>
      <c r="B2128" s="6">
        <v>93.814999999999998</v>
      </c>
      <c r="C2128" s="17" t="s">
        <v>4990</v>
      </c>
      <c r="D2128" s="17" t="s">
        <v>5926</v>
      </c>
      <c r="E2128" s="17" t="s">
        <v>4945</v>
      </c>
      <c r="F2128" s="17" t="s">
        <v>5927</v>
      </c>
    </row>
    <row r="2129" spans="1:6">
      <c r="A2129" s="17" t="s">
        <v>5928</v>
      </c>
      <c r="B2129" s="6">
        <v>93.816000000000003</v>
      </c>
      <c r="C2129" s="17" t="s">
        <v>4990</v>
      </c>
      <c r="D2129" s="17" t="s">
        <v>5917</v>
      </c>
      <c r="E2129" s="17" t="s">
        <v>4945</v>
      </c>
      <c r="F2129" s="17" t="s">
        <v>5929</v>
      </c>
    </row>
    <row r="2130" spans="1:6">
      <c r="A2130" s="17" t="s">
        <v>5930</v>
      </c>
      <c r="B2130" s="6">
        <v>93.816999999999993</v>
      </c>
      <c r="C2130" s="17" t="s">
        <v>4944</v>
      </c>
      <c r="D2130" s="17" t="s">
        <v>5931</v>
      </c>
      <c r="E2130" s="17" t="s">
        <v>4945</v>
      </c>
      <c r="F2130" s="17" t="s">
        <v>5932</v>
      </c>
    </row>
    <row r="2131" spans="1:6">
      <c r="A2131" s="17" t="s">
        <v>5933</v>
      </c>
      <c r="B2131" s="6">
        <v>93.817999999999998</v>
      </c>
      <c r="C2131" s="17" t="s">
        <v>4990</v>
      </c>
      <c r="D2131" s="17" t="s">
        <v>5934</v>
      </c>
      <c r="E2131" s="17" t="s">
        <v>4945</v>
      </c>
      <c r="F2131" s="17" t="s">
        <v>5935</v>
      </c>
    </row>
    <row r="2132" spans="1:6">
      <c r="A2132" s="17" t="s">
        <v>5936</v>
      </c>
      <c r="B2132" s="6">
        <v>93.822000000000003</v>
      </c>
      <c r="C2132" s="17" t="s">
        <v>4959</v>
      </c>
      <c r="D2132" s="17" t="s">
        <v>1041</v>
      </c>
      <c r="E2132" s="17" t="s">
        <v>4945</v>
      </c>
      <c r="F2132" s="17" t="s">
        <v>5937</v>
      </c>
    </row>
    <row r="2133" spans="1:6">
      <c r="A2133" s="17" t="s">
        <v>5938</v>
      </c>
      <c r="B2133" s="6">
        <v>93.822999999999993</v>
      </c>
      <c r="C2133" s="17" t="s">
        <v>4990</v>
      </c>
      <c r="D2133" s="17" t="s">
        <v>1994</v>
      </c>
      <c r="E2133" s="17" t="s">
        <v>4945</v>
      </c>
      <c r="F2133" s="17" t="s">
        <v>5939</v>
      </c>
    </row>
    <row r="2134" spans="1:6">
      <c r="A2134" s="17" t="s">
        <v>5940</v>
      </c>
      <c r="B2134" s="6">
        <v>93.823999999999998</v>
      </c>
      <c r="C2134" s="17" t="s">
        <v>4959</v>
      </c>
      <c r="D2134" s="17" t="s">
        <v>1041</v>
      </c>
      <c r="E2134" s="17" t="s">
        <v>4945</v>
      </c>
      <c r="F2134" s="17" t="s">
        <v>5941</v>
      </c>
    </row>
    <row r="2135" spans="1:6">
      <c r="A2135" s="17" t="s">
        <v>5942</v>
      </c>
      <c r="B2135" s="6">
        <v>93.825000000000003</v>
      </c>
      <c r="C2135" s="17" t="s">
        <v>4944</v>
      </c>
      <c r="D2135" s="17" t="s">
        <v>5943</v>
      </c>
      <c r="E2135" s="17" t="s">
        <v>4945</v>
      </c>
      <c r="F2135" s="17" t="s">
        <v>5944</v>
      </c>
    </row>
    <row r="2136" spans="1:6">
      <c r="A2136" s="17" t="s">
        <v>5945</v>
      </c>
      <c r="B2136" s="6">
        <v>93.825999999999993</v>
      </c>
      <c r="C2136" s="17" t="s">
        <v>4944</v>
      </c>
      <c r="D2136" s="17" t="s">
        <v>5946</v>
      </c>
      <c r="E2136" s="17" t="s">
        <v>4945</v>
      </c>
      <c r="F2136" s="17" t="s">
        <v>5947</v>
      </c>
    </row>
    <row r="2137" spans="1:6">
      <c r="A2137" s="17" t="s">
        <v>5948</v>
      </c>
      <c r="B2137" s="6">
        <v>93.826999999999998</v>
      </c>
      <c r="C2137" s="17" t="s">
        <v>4990</v>
      </c>
      <c r="D2137" s="17" t="s">
        <v>4083</v>
      </c>
      <c r="E2137" s="17" t="s">
        <v>4945</v>
      </c>
      <c r="F2137" s="17" t="s">
        <v>5949</v>
      </c>
    </row>
    <row r="2138" spans="1:6">
      <c r="A2138" s="17" t="s">
        <v>5950</v>
      </c>
      <c r="B2138" s="6">
        <v>93.828999999999994</v>
      </c>
      <c r="C2138" s="17" t="s">
        <v>5383</v>
      </c>
      <c r="D2138" s="17" t="s">
        <v>4026</v>
      </c>
      <c r="E2138" s="17" t="s">
        <v>4945</v>
      </c>
      <c r="F2138" s="17" t="s">
        <v>5951</v>
      </c>
    </row>
    <row r="2139" spans="1:6">
      <c r="A2139" s="17" t="s">
        <v>5952</v>
      </c>
      <c r="B2139" s="6">
        <v>93.83</v>
      </c>
      <c r="C2139" s="17" t="s">
        <v>4944</v>
      </c>
      <c r="D2139" s="17" t="s">
        <v>1233</v>
      </c>
      <c r="E2139" s="17" t="s">
        <v>4945</v>
      </c>
      <c r="F2139" s="17" t="s">
        <v>5953</v>
      </c>
    </row>
    <row r="2140" spans="1:6">
      <c r="A2140" s="17" t="s">
        <v>5954</v>
      </c>
      <c r="B2140" s="6">
        <v>93.831000000000003</v>
      </c>
      <c r="C2140" s="17" t="s">
        <v>4944</v>
      </c>
      <c r="D2140" s="17" t="s">
        <v>5955</v>
      </c>
      <c r="E2140" s="17" t="s">
        <v>4945</v>
      </c>
      <c r="F2140" s="17" t="s">
        <v>5956</v>
      </c>
    </row>
    <row r="2141" spans="1:6">
      <c r="A2141" s="17" t="s">
        <v>5957</v>
      </c>
      <c r="B2141" s="6">
        <v>93.831999999999994</v>
      </c>
      <c r="C2141" s="17" t="s">
        <v>4990</v>
      </c>
      <c r="D2141" s="17" t="s">
        <v>5958</v>
      </c>
      <c r="E2141" s="17" t="s">
        <v>4945</v>
      </c>
      <c r="F2141" s="17" t="s">
        <v>5959</v>
      </c>
    </row>
    <row r="2142" spans="1:6">
      <c r="A2142" s="17" t="s">
        <v>5960</v>
      </c>
      <c r="B2142" s="6">
        <v>93.832999999999998</v>
      </c>
      <c r="C2142" s="17" t="s">
        <v>4990</v>
      </c>
      <c r="D2142" s="17" t="s">
        <v>5961</v>
      </c>
      <c r="E2142" s="17" t="s">
        <v>4945</v>
      </c>
      <c r="F2142" s="17" t="s">
        <v>5962</v>
      </c>
    </row>
    <row r="2143" spans="1:6">
      <c r="A2143" s="17" t="s">
        <v>5963</v>
      </c>
      <c r="B2143" s="6">
        <v>93.834999999999994</v>
      </c>
      <c r="C2143" s="17" t="s">
        <v>4944</v>
      </c>
      <c r="D2143" s="17" t="s">
        <v>5961</v>
      </c>
      <c r="E2143" s="17" t="s">
        <v>4945</v>
      </c>
      <c r="F2143" s="17" t="s">
        <v>5964</v>
      </c>
    </row>
    <row r="2144" spans="1:6">
      <c r="A2144" s="17" t="s">
        <v>5965</v>
      </c>
      <c r="B2144" s="6">
        <v>93.837000000000003</v>
      </c>
      <c r="C2144" s="17" t="s">
        <v>868</v>
      </c>
      <c r="D2144" s="17" t="s">
        <v>1041</v>
      </c>
      <c r="E2144" s="17" t="s">
        <v>4945</v>
      </c>
      <c r="F2144" s="17" t="s">
        <v>5966</v>
      </c>
    </row>
    <row r="2145" spans="1:6">
      <c r="A2145" s="17" t="s">
        <v>5967</v>
      </c>
      <c r="B2145" s="6">
        <v>93.837999999999994</v>
      </c>
      <c r="C2145" s="17" t="s">
        <v>868</v>
      </c>
      <c r="D2145" s="17" t="s">
        <v>1041</v>
      </c>
      <c r="E2145" s="17" t="s">
        <v>4945</v>
      </c>
      <c r="F2145" s="17" t="s">
        <v>5968</v>
      </c>
    </row>
    <row r="2146" spans="1:6">
      <c r="A2146" s="17" t="s">
        <v>5969</v>
      </c>
      <c r="B2146" s="6">
        <v>93.838999999999999</v>
      </c>
      <c r="C2146" s="17" t="s">
        <v>868</v>
      </c>
      <c r="D2146" s="17" t="s">
        <v>1041</v>
      </c>
      <c r="E2146" s="17" t="s">
        <v>4945</v>
      </c>
      <c r="F2146" s="17" t="s">
        <v>5970</v>
      </c>
    </row>
    <row r="2147" spans="1:6">
      <c r="A2147" s="17" t="s">
        <v>5971</v>
      </c>
      <c r="B2147" s="6">
        <v>93.84</v>
      </c>
      <c r="C2147" s="17" t="s">
        <v>868</v>
      </c>
      <c r="D2147" s="17" t="s">
        <v>5972</v>
      </c>
      <c r="E2147" s="17" t="s">
        <v>4945</v>
      </c>
      <c r="F2147" s="17" t="s">
        <v>5973</v>
      </c>
    </row>
    <row r="2148" spans="1:6">
      <c r="A2148" s="17" t="s">
        <v>5974</v>
      </c>
      <c r="B2148" s="6">
        <v>93.843000000000004</v>
      </c>
      <c r="C2148" s="17" t="s">
        <v>864</v>
      </c>
      <c r="D2148" s="17" t="s">
        <v>5461</v>
      </c>
      <c r="E2148" s="17" t="s">
        <v>4945</v>
      </c>
      <c r="F2148" s="17" t="s">
        <v>5975</v>
      </c>
    </row>
    <row r="2149" spans="1:6">
      <c r="A2149" s="17" t="s">
        <v>5976</v>
      </c>
      <c r="B2149" s="6">
        <v>93.843999999999994</v>
      </c>
      <c r="C2149" s="17" t="s">
        <v>864</v>
      </c>
      <c r="D2149" s="17" t="s">
        <v>5430</v>
      </c>
      <c r="E2149" s="17" t="s">
        <v>4945</v>
      </c>
      <c r="F2149" s="17" t="s">
        <v>5977</v>
      </c>
    </row>
    <row r="2150" spans="1:6">
      <c r="A2150" s="17" t="s">
        <v>5978</v>
      </c>
      <c r="B2150" s="6">
        <v>93.844999999999999</v>
      </c>
      <c r="C2150" s="17" t="s">
        <v>4990</v>
      </c>
      <c r="D2150" s="17" t="s">
        <v>5979</v>
      </c>
      <c r="E2150" s="17" t="s">
        <v>4945</v>
      </c>
      <c r="F2150" s="17" t="s">
        <v>5980</v>
      </c>
    </row>
    <row r="2151" spans="1:6">
      <c r="A2151" s="17" t="s">
        <v>5981</v>
      </c>
      <c r="B2151" s="6">
        <v>93.846000000000004</v>
      </c>
      <c r="C2151" s="17" t="s">
        <v>868</v>
      </c>
      <c r="D2151" s="17" t="s">
        <v>1041</v>
      </c>
      <c r="E2151" s="17" t="s">
        <v>4945</v>
      </c>
      <c r="F2151" s="17" t="s">
        <v>5982</v>
      </c>
    </row>
    <row r="2152" spans="1:6">
      <c r="A2152" s="17" t="s">
        <v>879</v>
      </c>
      <c r="B2152" s="6">
        <v>93.846999999999994</v>
      </c>
      <c r="C2152" s="17" t="s">
        <v>868</v>
      </c>
      <c r="D2152" s="17" t="s">
        <v>1041</v>
      </c>
      <c r="E2152" s="17" t="s">
        <v>4945</v>
      </c>
      <c r="F2152" s="17" t="s">
        <v>5983</v>
      </c>
    </row>
    <row r="2153" spans="1:6">
      <c r="A2153" s="17" t="s">
        <v>5984</v>
      </c>
      <c r="B2153" s="6">
        <v>93.85</v>
      </c>
      <c r="C2153" s="17" t="s">
        <v>4990</v>
      </c>
      <c r="D2153" s="17" t="s">
        <v>5979</v>
      </c>
      <c r="E2153" s="17" t="s">
        <v>4945</v>
      </c>
      <c r="F2153" s="17" t="s">
        <v>5985</v>
      </c>
    </row>
    <row r="2154" spans="1:6">
      <c r="A2154" s="17" t="s">
        <v>5986</v>
      </c>
      <c r="B2154" s="6">
        <v>93.850999999999999</v>
      </c>
      <c r="C2154" s="17" t="s">
        <v>4944</v>
      </c>
      <c r="D2154" s="17" t="s">
        <v>5987</v>
      </c>
      <c r="E2154" s="17" t="s">
        <v>4945</v>
      </c>
      <c r="F2154" s="17" t="s">
        <v>5988</v>
      </c>
    </row>
    <row r="2155" spans="1:6">
      <c r="A2155" s="17" t="s">
        <v>5989</v>
      </c>
      <c r="B2155" s="6">
        <v>93.852000000000004</v>
      </c>
      <c r="C2155" s="17" t="s">
        <v>4990</v>
      </c>
      <c r="D2155" s="17" t="s">
        <v>1553</v>
      </c>
      <c r="E2155" s="17" t="s">
        <v>4945</v>
      </c>
      <c r="F2155" s="17" t="s">
        <v>5990</v>
      </c>
    </row>
    <row r="2156" spans="1:6">
      <c r="A2156" s="17" t="s">
        <v>5991</v>
      </c>
      <c r="B2156" s="6">
        <v>93.852999999999994</v>
      </c>
      <c r="C2156" s="17" t="s">
        <v>868</v>
      </c>
      <c r="D2156" s="17" t="s">
        <v>1041</v>
      </c>
      <c r="E2156" s="17" t="s">
        <v>4945</v>
      </c>
      <c r="F2156" s="17" t="s">
        <v>5992</v>
      </c>
    </row>
    <row r="2157" spans="1:6">
      <c r="A2157" s="17" t="s">
        <v>880</v>
      </c>
      <c r="B2157" s="6">
        <v>93.855000000000004</v>
      </c>
      <c r="C2157" s="17" t="s">
        <v>868</v>
      </c>
      <c r="D2157" s="17" t="s">
        <v>1041</v>
      </c>
      <c r="E2157" s="17" t="s">
        <v>4945</v>
      </c>
      <c r="F2157" s="17" t="s">
        <v>5993</v>
      </c>
    </row>
    <row r="2158" spans="1:6">
      <c r="A2158" s="17" t="s">
        <v>5994</v>
      </c>
      <c r="B2158" s="6">
        <v>93.855999999999995</v>
      </c>
      <c r="C2158" s="17" t="s">
        <v>868</v>
      </c>
      <c r="D2158" s="17" t="s">
        <v>1041</v>
      </c>
      <c r="E2158" s="17" t="s">
        <v>4945</v>
      </c>
      <c r="F2158" s="17" t="s">
        <v>5995</v>
      </c>
    </row>
    <row r="2159" spans="1:6">
      <c r="A2159" s="17" t="s">
        <v>5996</v>
      </c>
      <c r="B2159" s="6">
        <v>93.856999999999999</v>
      </c>
      <c r="C2159" s="17" t="s">
        <v>4944</v>
      </c>
      <c r="D2159" s="17" t="s">
        <v>5997</v>
      </c>
      <c r="E2159" s="17" t="s">
        <v>4945</v>
      </c>
      <c r="F2159" s="17" t="s">
        <v>5998</v>
      </c>
    </row>
    <row r="2160" spans="1:6">
      <c r="A2160" s="17" t="s">
        <v>5999</v>
      </c>
      <c r="B2160" s="6">
        <v>93.858000000000004</v>
      </c>
      <c r="C2160" s="17" t="s">
        <v>4990</v>
      </c>
      <c r="D2160" s="17" t="s">
        <v>5979</v>
      </c>
      <c r="E2160" s="17" t="s">
        <v>4945</v>
      </c>
      <c r="F2160" s="17" t="s">
        <v>6000</v>
      </c>
    </row>
    <row r="2161" spans="1:6">
      <c r="A2161" s="17" t="s">
        <v>6001</v>
      </c>
      <c r="B2161" s="6">
        <v>93.858999999999995</v>
      </c>
      <c r="C2161" s="17" t="s">
        <v>868</v>
      </c>
      <c r="D2161" s="17" t="s">
        <v>1041</v>
      </c>
      <c r="E2161" s="17" t="s">
        <v>4945</v>
      </c>
      <c r="F2161" s="17" t="s">
        <v>6002</v>
      </c>
    </row>
    <row r="2162" spans="1:6">
      <c r="A2162" s="17" t="s">
        <v>6003</v>
      </c>
      <c r="B2162" s="6">
        <v>93.86</v>
      </c>
      <c r="C2162" s="17" t="s">
        <v>4990</v>
      </c>
      <c r="D2162" s="17" t="s">
        <v>5979</v>
      </c>
      <c r="E2162" s="17" t="s">
        <v>4945</v>
      </c>
      <c r="F2162" s="17" t="s">
        <v>6004</v>
      </c>
    </row>
    <row r="2163" spans="1:6">
      <c r="A2163" s="17" t="s">
        <v>6005</v>
      </c>
      <c r="B2163" s="6">
        <v>93.861000000000004</v>
      </c>
      <c r="C2163" s="17" t="s">
        <v>4990</v>
      </c>
      <c r="D2163" s="17" t="s">
        <v>6006</v>
      </c>
      <c r="E2163" s="17" t="s">
        <v>4945</v>
      </c>
      <c r="F2163" s="17" t="s">
        <v>6007</v>
      </c>
    </row>
    <row r="2164" spans="1:6">
      <c r="A2164" s="17" t="s">
        <v>6008</v>
      </c>
      <c r="B2164" s="6">
        <v>93.864999999999995</v>
      </c>
      <c r="C2164" s="17" t="s">
        <v>868</v>
      </c>
      <c r="D2164" s="17" t="s">
        <v>1041</v>
      </c>
      <c r="E2164" s="17" t="s">
        <v>4945</v>
      </c>
      <c r="F2164" s="17" t="s">
        <v>6009</v>
      </c>
    </row>
    <row r="2165" spans="1:6">
      <c r="A2165" s="17" t="s">
        <v>881</v>
      </c>
      <c r="B2165" s="6">
        <v>93.866</v>
      </c>
      <c r="C2165" s="17" t="s">
        <v>868</v>
      </c>
      <c r="D2165" s="17" t="s">
        <v>1041</v>
      </c>
      <c r="E2165" s="17" t="s">
        <v>4945</v>
      </c>
      <c r="F2165" s="17" t="s">
        <v>6010</v>
      </c>
    </row>
    <row r="2166" spans="1:6">
      <c r="A2166" s="17" t="s">
        <v>6011</v>
      </c>
      <c r="B2166" s="6">
        <v>93.867000000000004</v>
      </c>
      <c r="C2166" s="17" t="s">
        <v>868</v>
      </c>
      <c r="D2166" s="17" t="s">
        <v>1041</v>
      </c>
      <c r="E2166" s="17" t="s">
        <v>4945</v>
      </c>
      <c r="F2166" s="17" t="s">
        <v>6012</v>
      </c>
    </row>
    <row r="2167" spans="1:6">
      <c r="A2167" s="17" t="s">
        <v>6013</v>
      </c>
      <c r="B2167" s="6">
        <v>93.87</v>
      </c>
      <c r="C2167" s="17" t="s">
        <v>4959</v>
      </c>
      <c r="D2167" s="17" t="s">
        <v>6014</v>
      </c>
      <c r="E2167" s="17" t="s">
        <v>4945</v>
      </c>
      <c r="F2167" s="17" t="s">
        <v>6015</v>
      </c>
    </row>
    <row r="2168" spans="1:6">
      <c r="A2168" s="17" t="s">
        <v>6016</v>
      </c>
      <c r="B2168" s="6">
        <v>93.872</v>
      </c>
      <c r="C2168" s="17" t="s">
        <v>866</v>
      </c>
      <c r="D2168" s="17" t="s">
        <v>6017</v>
      </c>
      <c r="E2168" s="17" t="s">
        <v>4945</v>
      </c>
      <c r="F2168" s="17" t="s">
        <v>6018</v>
      </c>
    </row>
    <row r="2169" spans="1:6">
      <c r="A2169" s="17" t="s">
        <v>5261</v>
      </c>
      <c r="B2169" s="6">
        <v>93.873000000000005</v>
      </c>
      <c r="C2169" s="17" t="s">
        <v>864</v>
      </c>
      <c r="D2169" s="17" t="s">
        <v>6019</v>
      </c>
      <c r="E2169" s="17" t="s">
        <v>4945</v>
      </c>
      <c r="F2169" s="17" t="s">
        <v>6020</v>
      </c>
    </row>
    <row r="2170" spans="1:6">
      <c r="A2170" s="17" t="s">
        <v>6021</v>
      </c>
      <c r="B2170" s="6">
        <v>93.873999999999995</v>
      </c>
      <c r="C2170" s="17" t="s">
        <v>4990</v>
      </c>
      <c r="D2170" s="17" t="s">
        <v>6022</v>
      </c>
      <c r="E2170" s="17" t="s">
        <v>4945</v>
      </c>
      <c r="F2170" s="17" t="s">
        <v>6023</v>
      </c>
    </row>
    <row r="2171" spans="1:6">
      <c r="A2171" s="17" t="s">
        <v>6024</v>
      </c>
      <c r="B2171" s="6">
        <v>93.875</v>
      </c>
      <c r="C2171" s="17" t="s">
        <v>4990</v>
      </c>
      <c r="D2171" s="17" t="s">
        <v>6025</v>
      </c>
      <c r="E2171" s="17" t="s">
        <v>4945</v>
      </c>
      <c r="F2171" s="17" t="s">
        <v>6026</v>
      </c>
    </row>
    <row r="2172" spans="1:6">
      <c r="A2172" s="17" t="s">
        <v>6027</v>
      </c>
      <c r="B2172" s="6">
        <v>93.876000000000005</v>
      </c>
      <c r="C2172" s="17" t="s">
        <v>5098</v>
      </c>
      <c r="D2172" s="17" t="s">
        <v>6022</v>
      </c>
      <c r="E2172" s="17" t="s">
        <v>4945</v>
      </c>
      <c r="F2172" s="17" t="s">
        <v>6028</v>
      </c>
    </row>
    <row r="2173" spans="1:6">
      <c r="A2173" s="17" t="s">
        <v>6029</v>
      </c>
      <c r="B2173" s="6">
        <v>93.876999999999995</v>
      </c>
      <c r="C2173" s="17" t="s">
        <v>4959</v>
      </c>
      <c r="D2173" s="17" t="s">
        <v>6030</v>
      </c>
      <c r="E2173" s="17" t="s">
        <v>4945</v>
      </c>
      <c r="F2173" s="17" t="s">
        <v>6031</v>
      </c>
    </row>
    <row r="2174" spans="1:6">
      <c r="A2174" s="17" t="s">
        <v>6032</v>
      </c>
      <c r="B2174" s="6">
        <v>93.879000000000005</v>
      </c>
      <c r="C2174" s="17" t="s">
        <v>868</v>
      </c>
      <c r="D2174" s="17" t="s">
        <v>1041</v>
      </c>
      <c r="E2174" s="17" t="s">
        <v>4945</v>
      </c>
      <c r="F2174" s="17" t="s">
        <v>6033</v>
      </c>
    </row>
    <row r="2175" spans="1:6">
      <c r="A2175" s="17" t="s">
        <v>6034</v>
      </c>
      <c r="B2175" s="6">
        <v>93.881</v>
      </c>
      <c r="C2175" s="17" t="s">
        <v>5383</v>
      </c>
      <c r="D2175" s="17" t="s">
        <v>6035</v>
      </c>
      <c r="E2175" s="17" t="s">
        <v>4945</v>
      </c>
      <c r="F2175" s="17" t="s">
        <v>6036</v>
      </c>
    </row>
    <row r="2176" spans="1:6">
      <c r="A2176" s="17" t="s">
        <v>6037</v>
      </c>
      <c r="B2176" s="6">
        <v>93.882000000000005</v>
      </c>
      <c r="C2176" s="17" t="s">
        <v>4944</v>
      </c>
      <c r="D2176" s="17"/>
      <c r="E2176" s="17" t="s">
        <v>4945</v>
      </c>
      <c r="F2176" s="17" t="s">
        <v>6038</v>
      </c>
    </row>
    <row r="2177" spans="1:6">
      <c r="A2177" s="17" t="s">
        <v>6039</v>
      </c>
      <c r="B2177" s="6">
        <v>93.882999999999996</v>
      </c>
      <c r="C2177" s="17" t="s">
        <v>4944</v>
      </c>
      <c r="D2177" s="17" t="s">
        <v>6040</v>
      </c>
      <c r="E2177" s="17" t="s">
        <v>4945</v>
      </c>
      <c r="F2177" s="17" t="s">
        <v>6041</v>
      </c>
    </row>
    <row r="2178" spans="1:6">
      <c r="A2178" s="17" t="s">
        <v>6042</v>
      </c>
      <c r="B2178" s="6">
        <v>93.884</v>
      </c>
      <c r="C2178" s="17" t="s">
        <v>4959</v>
      </c>
      <c r="D2178" s="17" t="s">
        <v>1041</v>
      </c>
      <c r="E2178" s="17" t="s">
        <v>4945</v>
      </c>
      <c r="F2178" s="17" t="s">
        <v>6043</v>
      </c>
    </row>
    <row r="2179" spans="1:6">
      <c r="A2179" s="17" t="s">
        <v>6044</v>
      </c>
      <c r="B2179" s="6">
        <v>93.887</v>
      </c>
      <c r="C2179" s="17" t="s">
        <v>4959</v>
      </c>
      <c r="D2179" s="17" t="s">
        <v>1041</v>
      </c>
      <c r="E2179" s="17" t="s">
        <v>4945</v>
      </c>
      <c r="F2179" s="17" t="s">
        <v>6045</v>
      </c>
    </row>
    <row r="2180" spans="1:6">
      <c r="A2180" s="17" t="s">
        <v>6046</v>
      </c>
      <c r="B2180" s="6">
        <v>93.888000000000005</v>
      </c>
      <c r="C2180" s="17" t="s">
        <v>4959</v>
      </c>
      <c r="D2180" s="17" t="s">
        <v>926</v>
      </c>
      <c r="E2180" s="17" t="s">
        <v>4945</v>
      </c>
      <c r="F2180" s="17" t="s">
        <v>6047</v>
      </c>
    </row>
    <row r="2181" spans="1:6">
      <c r="A2181" s="17" t="s">
        <v>6048</v>
      </c>
      <c r="B2181" s="6">
        <v>93.888999999999996</v>
      </c>
      <c r="C2181" s="17" t="s">
        <v>4944</v>
      </c>
      <c r="D2181" s="17" t="s">
        <v>926</v>
      </c>
      <c r="E2181" s="17" t="s">
        <v>4945</v>
      </c>
      <c r="F2181" s="17" t="s">
        <v>6049</v>
      </c>
    </row>
    <row r="2182" spans="1:6">
      <c r="A2182" s="17" t="s">
        <v>6050</v>
      </c>
      <c r="B2182" s="6">
        <v>93.908000000000001</v>
      </c>
      <c r="C2182" s="17" t="s">
        <v>4959</v>
      </c>
      <c r="D2182" s="17" t="s">
        <v>1041</v>
      </c>
      <c r="E2182" s="17" t="s">
        <v>4945</v>
      </c>
      <c r="F2182" s="17" t="s">
        <v>6051</v>
      </c>
    </row>
    <row r="2183" spans="1:6">
      <c r="A2183" s="17" t="s">
        <v>6052</v>
      </c>
      <c r="B2183" s="6">
        <v>93.91</v>
      </c>
      <c r="C2183" s="17" t="s">
        <v>4948</v>
      </c>
      <c r="D2183" s="17" t="s">
        <v>1041</v>
      </c>
      <c r="E2183" s="17" t="s">
        <v>4945</v>
      </c>
      <c r="F2183" s="17" t="s">
        <v>6053</v>
      </c>
    </row>
    <row r="2184" spans="1:6">
      <c r="A2184" s="17" t="s">
        <v>6054</v>
      </c>
      <c r="B2184" s="6">
        <v>93.912000000000006</v>
      </c>
      <c r="C2184" s="17" t="s">
        <v>4959</v>
      </c>
      <c r="D2184" s="17" t="s">
        <v>1001</v>
      </c>
      <c r="E2184" s="17" t="s">
        <v>4945</v>
      </c>
      <c r="F2184" s="17" t="s">
        <v>6055</v>
      </c>
    </row>
    <row r="2185" spans="1:6">
      <c r="A2185" s="17" t="s">
        <v>6056</v>
      </c>
      <c r="B2185" s="6">
        <v>93.912999999999997</v>
      </c>
      <c r="C2185" s="17" t="s">
        <v>4959</v>
      </c>
      <c r="D2185" s="17" t="s">
        <v>1001</v>
      </c>
      <c r="E2185" s="17" t="s">
        <v>4945</v>
      </c>
      <c r="F2185" s="17" t="s">
        <v>6057</v>
      </c>
    </row>
    <row r="2186" spans="1:6">
      <c r="A2186" s="17" t="s">
        <v>6058</v>
      </c>
      <c r="B2186" s="6">
        <v>93.914000000000001</v>
      </c>
      <c r="C2186" s="17" t="s">
        <v>4959</v>
      </c>
      <c r="D2186" s="17" t="s">
        <v>1001</v>
      </c>
      <c r="E2186" s="17" t="s">
        <v>4945</v>
      </c>
      <c r="F2186" s="17" t="s">
        <v>6059</v>
      </c>
    </row>
    <row r="2187" spans="1:6">
      <c r="A2187" s="17" t="s">
        <v>6060</v>
      </c>
      <c r="B2187" s="6">
        <v>93.917000000000002</v>
      </c>
      <c r="C2187" s="17" t="s">
        <v>4959</v>
      </c>
      <c r="D2187" s="17" t="s">
        <v>1001</v>
      </c>
      <c r="E2187" s="17" t="s">
        <v>4945</v>
      </c>
      <c r="F2187" s="17" t="s">
        <v>6061</v>
      </c>
    </row>
    <row r="2188" spans="1:6">
      <c r="A2188" s="17" t="s">
        <v>6062</v>
      </c>
      <c r="B2188" s="6">
        <v>93.918000000000006</v>
      </c>
      <c r="C2188" s="17" t="s">
        <v>4959</v>
      </c>
      <c r="D2188" s="17" t="s">
        <v>1001</v>
      </c>
      <c r="E2188" s="17" t="s">
        <v>4945</v>
      </c>
      <c r="F2188" s="17" t="s">
        <v>6063</v>
      </c>
    </row>
    <row r="2189" spans="1:6">
      <c r="A2189" s="17" t="s">
        <v>6064</v>
      </c>
      <c r="B2189" s="6">
        <v>93.918999999999997</v>
      </c>
      <c r="C2189" s="17" t="s">
        <v>4990</v>
      </c>
      <c r="D2189" s="17" t="s">
        <v>1001</v>
      </c>
      <c r="E2189" s="17" t="s">
        <v>4945</v>
      </c>
      <c r="F2189" s="17" t="s">
        <v>6065</v>
      </c>
    </row>
    <row r="2190" spans="1:6">
      <c r="A2190" s="17" t="s">
        <v>6066</v>
      </c>
      <c r="B2190" s="6">
        <v>93.923000000000002</v>
      </c>
      <c r="C2190" s="17" t="s">
        <v>4959</v>
      </c>
      <c r="D2190" s="17" t="s">
        <v>1001</v>
      </c>
      <c r="E2190" s="17" t="s">
        <v>4945</v>
      </c>
      <c r="F2190" s="17" t="s">
        <v>6067</v>
      </c>
    </row>
    <row r="2191" spans="1:6">
      <c r="A2191" s="17" t="s">
        <v>6068</v>
      </c>
      <c r="B2191" s="6">
        <v>93.924000000000007</v>
      </c>
      <c r="C2191" s="17" t="s">
        <v>4959</v>
      </c>
      <c r="D2191" s="17" t="s">
        <v>1001</v>
      </c>
      <c r="E2191" s="17" t="s">
        <v>4945</v>
      </c>
      <c r="F2191" s="17" t="s">
        <v>6069</v>
      </c>
    </row>
    <row r="2192" spans="1:6">
      <c r="A2192" s="17" t="s">
        <v>6070</v>
      </c>
      <c r="B2192" s="6">
        <v>93.924999999999997</v>
      </c>
      <c r="C2192" s="17" t="s">
        <v>4959</v>
      </c>
      <c r="D2192" s="17" t="s">
        <v>1001</v>
      </c>
      <c r="E2192" s="17" t="s">
        <v>4945</v>
      </c>
      <c r="F2192" s="17" t="s">
        <v>6071</v>
      </c>
    </row>
    <row r="2193" spans="1:6">
      <c r="A2193" s="17" t="s">
        <v>6072</v>
      </c>
      <c r="B2193" s="6">
        <v>93.926000000000002</v>
      </c>
      <c r="C2193" s="17" t="s">
        <v>4959</v>
      </c>
      <c r="D2193" s="17" t="s">
        <v>1001</v>
      </c>
      <c r="E2193" s="17" t="s">
        <v>4945</v>
      </c>
      <c r="F2193" s="17" t="s">
        <v>6073</v>
      </c>
    </row>
    <row r="2194" spans="1:6">
      <c r="A2194" s="17" t="s">
        <v>6074</v>
      </c>
      <c r="B2194" s="6">
        <v>93.927999999999997</v>
      </c>
      <c r="C2194" s="17" t="s">
        <v>4959</v>
      </c>
      <c r="D2194" s="17" t="s">
        <v>1001</v>
      </c>
      <c r="E2194" s="17" t="s">
        <v>4945</v>
      </c>
      <c r="F2194" s="17" t="s">
        <v>6075</v>
      </c>
    </row>
    <row r="2195" spans="1:6">
      <c r="A2195" s="17" t="s">
        <v>6076</v>
      </c>
      <c r="B2195" s="6">
        <v>93.932000000000002</v>
      </c>
      <c r="C2195" s="17" t="s">
        <v>4959</v>
      </c>
      <c r="D2195" s="17" t="s">
        <v>1001</v>
      </c>
      <c r="E2195" s="17" t="s">
        <v>4945</v>
      </c>
      <c r="F2195" s="17" t="s">
        <v>6077</v>
      </c>
    </row>
    <row r="2196" spans="1:6">
      <c r="A2196" s="17" t="s">
        <v>6078</v>
      </c>
      <c r="B2196" s="6">
        <v>93.933000000000007</v>
      </c>
      <c r="C2196" s="17" t="s">
        <v>5118</v>
      </c>
      <c r="D2196" s="17" t="s">
        <v>1001</v>
      </c>
      <c r="E2196" s="17" t="s">
        <v>4945</v>
      </c>
      <c r="F2196" s="17" t="s">
        <v>6079</v>
      </c>
    </row>
    <row r="2197" spans="1:6">
      <c r="A2197" s="17" t="s">
        <v>6080</v>
      </c>
      <c r="B2197" s="6">
        <v>93.936000000000007</v>
      </c>
      <c r="C2197" s="17" t="s">
        <v>868</v>
      </c>
      <c r="D2197" s="17" t="s">
        <v>923</v>
      </c>
      <c r="E2197" s="17" t="s">
        <v>4945</v>
      </c>
      <c r="F2197" s="17" t="s">
        <v>6081</v>
      </c>
    </row>
    <row r="2198" spans="1:6">
      <c r="A2198" s="17" t="s">
        <v>6082</v>
      </c>
      <c r="B2198" s="6">
        <v>93.938000000000002</v>
      </c>
      <c r="C2198" s="17" t="s">
        <v>4990</v>
      </c>
      <c r="D2198" s="17" t="s">
        <v>923</v>
      </c>
      <c r="E2198" s="17" t="s">
        <v>4945</v>
      </c>
      <c r="F2198" s="17" t="s">
        <v>6083</v>
      </c>
    </row>
    <row r="2199" spans="1:6">
      <c r="A2199" s="17" t="s">
        <v>6084</v>
      </c>
      <c r="B2199" s="6">
        <v>93.938999999999993</v>
      </c>
      <c r="C2199" s="17" t="s">
        <v>4990</v>
      </c>
      <c r="D2199" s="17" t="s">
        <v>923</v>
      </c>
      <c r="E2199" s="17" t="s">
        <v>4945</v>
      </c>
      <c r="F2199" s="17" t="s">
        <v>6085</v>
      </c>
    </row>
    <row r="2200" spans="1:6">
      <c r="A2200" s="17" t="s">
        <v>6086</v>
      </c>
      <c r="B2200" s="6">
        <v>93.94</v>
      </c>
      <c r="C2200" s="17" t="s">
        <v>4990</v>
      </c>
      <c r="D2200" s="17" t="s">
        <v>923</v>
      </c>
      <c r="E2200" s="17" t="s">
        <v>4945</v>
      </c>
      <c r="F2200" s="17" t="s">
        <v>6087</v>
      </c>
    </row>
    <row r="2201" spans="1:6">
      <c r="A2201" s="17" t="s">
        <v>6088</v>
      </c>
      <c r="B2201" s="6">
        <v>93.941000000000003</v>
      </c>
      <c r="C2201" s="17" t="s">
        <v>4990</v>
      </c>
      <c r="D2201" s="17" t="s">
        <v>6089</v>
      </c>
      <c r="E2201" s="17" t="s">
        <v>4945</v>
      </c>
      <c r="F2201" s="17" t="s">
        <v>6090</v>
      </c>
    </row>
    <row r="2202" spans="1:6">
      <c r="A2202" s="17" t="s">
        <v>6091</v>
      </c>
      <c r="B2202" s="6">
        <v>93.941999999999993</v>
      </c>
      <c r="C2202" s="17" t="s">
        <v>4990</v>
      </c>
      <c r="D2202" s="17" t="s">
        <v>923</v>
      </c>
      <c r="E2202" s="17" t="s">
        <v>4945</v>
      </c>
      <c r="F2202" s="17" t="s">
        <v>6092</v>
      </c>
    </row>
    <row r="2203" spans="1:6">
      <c r="A2203" s="17" t="s">
        <v>6093</v>
      </c>
      <c r="B2203" s="6">
        <v>93.942999999999998</v>
      </c>
      <c r="C2203" s="17" t="s">
        <v>4990</v>
      </c>
      <c r="D2203" s="17" t="s">
        <v>923</v>
      </c>
      <c r="E2203" s="17" t="s">
        <v>4945</v>
      </c>
      <c r="F2203" s="17" t="s">
        <v>6094</v>
      </c>
    </row>
    <row r="2204" spans="1:6">
      <c r="A2204" s="17" t="s">
        <v>6095</v>
      </c>
      <c r="B2204" s="6">
        <v>93.944000000000003</v>
      </c>
      <c r="C2204" s="17" t="s">
        <v>4990</v>
      </c>
      <c r="D2204" s="17" t="s">
        <v>923</v>
      </c>
      <c r="E2204" s="17" t="s">
        <v>4945</v>
      </c>
      <c r="F2204" s="17" t="s">
        <v>6096</v>
      </c>
    </row>
    <row r="2205" spans="1:6">
      <c r="A2205" s="17" t="s">
        <v>6097</v>
      </c>
      <c r="B2205" s="6">
        <v>93.944999999999993</v>
      </c>
      <c r="C2205" s="17" t="s">
        <v>4990</v>
      </c>
      <c r="D2205" s="17" t="s">
        <v>923</v>
      </c>
      <c r="E2205" s="17" t="s">
        <v>4945</v>
      </c>
      <c r="F2205" s="17" t="s">
        <v>6098</v>
      </c>
    </row>
    <row r="2206" spans="1:6">
      <c r="A2206" s="17" t="s">
        <v>6099</v>
      </c>
      <c r="B2206" s="6">
        <v>93.945999999999998</v>
      </c>
      <c r="C2206" s="17" t="s">
        <v>4990</v>
      </c>
      <c r="D2206" s="17" t="s">
        <v>923</v>
      </c>
      <c r="E2206" s="17" t="s">
        <v>4945</v>
      </c>
      <c r="F2206" s="17" t="s">
        <v>6100</v>
      </c>
    </row>
    <row r="2207" spans="1:6">
      <c r="A2207" s="17" t="s">
        <v>6101</v>
      </c>
      <c r="B2207" s="6">
        <v>93.947000000000003</v>
      </c>
      <c r="C2207" s="17" t="s">
        <v>4990</v>
      </c>
      <c r="D2207" s="17" t="s">
        <v>923</v>
      </c>
      <c r="E2207" s="17" t="s">
        <v>4945</v>
      </c>
      <c r="F2207" s="17" t="s">
        <v>6102</v>
      </c>
    </row>
    <row r="2208" spans="1:6">
      <c r="A2208" s="17" t="s">
        <v>6103</v>
      </c>
      <c r="B2208" s="6">
        <v>93.957999999999998</v>
      </c>
      <c r="C2208" s="17" t="s">
        <v>5101</v>
      </c>
      <c r="D2208" s="17" t="s">
        <v>1046</v>
      </c>
      <c r="E2208" s="17" t="s">
        <v>4945</v>
      </c>
      <c r="F2208" s="17" t="s">
        <v>6104</v>
      </c>
    </row>
    <row r="2209" spans="1:6">
      <c r="A2209" s="17" t="s">
        <v>6105</v>
      </c>
      <c r="B2209" s="6">
        <v>93.959000000000003</v>
      </c>
      <c r="C2209" s="17" t="s">
        <v>5101</v>
      </c>
      <c r="D2209" s="17" t="s">
        <v>1046</v>
      </c>
      <c r="E2209" s="17" t="s">
        <v>4945</v>
      </c>
      <c r="F2209" s="17" t="s">
        <v>6106</v>
      </c>
    </row>
    <row r="2210" spans="1:6">
      <c r="A2210" s="17" t="s">
        <v>6107</v>
      </c>
      <c r="B2210" s="6">
        <v>93.963999999999999</v>
      </c>
      <c r="C2210" s="17" t="s">
        <v>4959</v>
      </c>
      <c r="D2210" s="17" t="s">
        <v>1041</v>
      </c>
      <c r="E2210" s="17" t="s">
        <v>4945</v>
      </c>
      <c r="F2210" s="17" t="s">
        <v>6108</v>
      </c>
    </row>
    <row r="2211" spans="1:6">
      <c r="A2211" s="17" t="s">
        <v>6109</v>
      </c>
      <c r="B2211" s="6">
        <v>93.965000000000003</v>
      </c>
      <c r="C2211" s="17" t="s">
        <v>4959</v>
      </c>
      <c r="D2211" s="17" t="s">
        <v>1041</v>
      </c>
      <c r="E2211" s="17" t="s">
        <v>4945</v>
      </c>
      <c r="F2211" s="17" t="s">
        <v>6110</v>
      </c>
    </row>
    <row r="2212" spans="1:6">
      <c r="A2212" s="17" t="s">
        <v>6111</v>
      </c>
      <c r="B2212" s="6">
        <v>93.968999999999994</v>
      </c>
      <c r="C2212" s="17" t="s">
        <v>4959</v>
      </c>
      <c r="D2212" s="17" t="s">
        <v>1041</v>
      </c>
      <c r="E2212" s="17" t="s">
        <v>4945</v>
      </c>
      <c r="F2212" s="17" t="s">
        <v>6112</v>
      </c>
    </row>
    <row r="2213" spans="1:6">
      <c r="A2213" s="17" t="s">
        <v>6113</v>
      </c>
      <c r="B2213" s="6">
        <v>93.97</v>
      </c>
      <c r="C2213" s="17" t="s">
        <v>5118</v>
      </c>
      <c r="D2213" s="17" t="s">
        <v>1041</v>
      </c>
      <c r="E2213" s="17" t="s">
        <v>4945</v>
      </c>
      <c r="F2213" s="17" t="s">
        <v>6114</v>
      </c>
    </row>
    <row r="2214" spans="1:6">
      <c r="A2214" s="17" t="s">
        <v>6115</v>
      </c>
      <c r="B2214" s="6">
        <v>93.971000000000004</v>
      </c>
      <c r="C2214" s="17" t="s">
        <v>5118</v>
      </c>
      <c r="D2214" s="17" t="s">
        <v>1041</v>
      </c>
      <c r="E2214" s="17" t="s">
        <v>4945</v>
      </c>
      <c r="F2214" s="17" t="s">
        <v>6116</v>
      </c>
    </row>
    <row r="2215" spans="1:6">
      <c r="A2215" s="17" t="s">
        <v>6117</v>
      </c>
      <c r="B2215" s="6">
        <v>93.971999999999994</v>
      </c>
      <c r="C2215" s="17" t="s">
        <v>5118</v>
      </c>
      <c r="D2215" s="17" t="s">
        <v>1041</v>
      </c>
      <c r="E2215" s="17" t="s">
        <v>4945</v>
      </c>
      <c r="F2215" s="17" t="s">
        <v>6118</v>
      </c>
    </row>
    <row r="2216" spans="1:6">
      <c r="A2216" s="17" t="s">
        <v>6119</v>
      </c>
      <c r="B2216" s="6">
        <v>93.974000000000004</v>
      </c>
      <c r="C2216" s="17" t="s">
        <v>5194</v>
      </c>
      <c r="D2216" s="17" t="s">
        <v>1041</v>
      </c>
      <c r="E2216" s="17" t="s">
        <v>4945</v>
      </c>
      <c r="F2216" s="17" t="s">
        <v>6120</v>
      </c>
    </row>
    <row r="2217" spans="1:6">
      <c r="A2217" s="17" t="s">
        <v>6121</v>
      </c>
      <c r="B2217" s="6">
        <v>93.977000000000004</v>
      </c>
      <c r="C2217" s="17" t="s">
        <v>4990</v>
      </c>
      <c r="D2217" s="17" t="s">
        <v>1041</v>
      </c>
      <c r="E2217" s="17" t="s">
        <v>4945</v>
      </c>
      <c r="F2217" s="17" t="s">
        <v>6122</v>
      </c>
    </row>
    <row r="2218" spans="1:6">
      <c r="A2218" s="17" t="s">
        <v>6123</v>
      </c>
      <c r="B2218" s="6">
        <v>93.977999999999994</v>
      </c>
      <c r="C2218" s="17" t="s">
        <v>4990</v>
      </c>
      <c r="D2218" s="17" t="s">
        <v>1041</v>
      </c>
      <c r="E2218" s="17" t="s">
        <v>4945</v>
      </c>
      <c r="F2218" s="17" t="s">
        <v>6124</v>
      </c>
    </row>
    <row r="2219" spans="1:6">
      <c r="A2219" s="17" t="s">
        <v>6125</v>
      </c>
      <c r="B2219" s="6">
        <v>93.981999999999999</v>
      </c>
      <c r="C2219" s="17" t="s">
        <v>5101</v>
      </c>
      <c r="D2219" s="17" t="s">
        <v>1041</v>
      </c>
      <c r="E2219" s="17" t="s">
        <v>4945</v>
      </c>
      <c r="F2219" s="17" t="s">
        <v>6126</v>
      </c>
    </row>
    <row r="2220" spans="1:6">
      <c r="A2220" s="17" t="s">
        <v>6024</v>
      </c>
      <c r="B2220" s="6">
        <v>93.984999999999999</v>
      </c>
      <c r="C2220" s="17" t="s">
        <v>4990</v>
      </c>
      <c r="D2220" s="17" t="s">
        <v>6127</v>
      </c>
      <c r="E2220" s="17" t="s">
        <v>4945</v>
      </c>
      <c r="F2220" s="17" t="s">
        <v>6128</v>
      </c>
    </row>
    <row r="2221" spans="1:6">
      <c r="A2221" s="17" t="s">
        <v>6129</v>
      </c>
      <c r="B2221" s="6">
        <v>93.988</v>
      </c>
      <c r="C2221" s="17" t="s">
        <v>4990</v>
      </c>
      <c r="D2221" s="17" t="s">
        <v>1041</v>
      </c>
      <c r="E2221" s="17" t="s">
        <v>4945</v>
      </c>
      <c r="F2221" s="17" t="s">
        <v>6130</v>
      </c>
    </row>
    <row r="2222" spans="1:6">
      <c r="A2222" s="17" t="s">
        <v>6131</v>
      </c>
      <c r="B2222" s="6">
        <v>93.989000000000004</v>
      </c>
      <c r="C2222" s="17" t="s">
        <v>868</v>
      </c>
      <c r="D2222" s="17" t="s">
        <v>1041</v>
      </c>
      <c r="E2222" s="17" t="s">
        <v>4945</v>
      </c>
      <c r="F2222" s="17" t="s">
        <v>6132</v>
      </c>
    </row>
    <row r="2223" spans="1:6">
      <c r="A2223" s="17" t="s">
        <v>6133</v>
      </c>
      <c r="B2223" s="6">
        <v>93.99</v>
      </c>
      <c r="C2223" s="17" t="s">
        <v>6134</v>
      </c>
      <c r="D2223" s="17" t="s">
        <v>1041</v>
      </c>
      <c r="E2223" s="17" t="s">
        <v>4945</v>
      </c>
      <c r="F2223" s="17" t="s">
        <v>6135</v>
      </c>
    </row>
    <row r="2224" spans="1:6">
      <c r="A2224" s="17" t="s">
        <v>6136</v>
      </c>
      <c r="B2224" s="6">
        <v>93.991</v>
      </c>
      <c r="C2224" s="17" t="s">
        <v>4990</v>
      </c>
      <c r="D2224" s="17" t="s">
        <v>1041</v>
      </c>
      <c r="E2224" s="17" t="s">
        <v>4945</v>
      </c>
      <c r="F2224" s="17" t="s">
        <v>6137</v>
      </c>
    </row>
    <row r="2225" spans="1:6">
      <c r="A2225" s="17" t="s">
        <v>6138</v>
      </c>
      <c r="B2225" s="6">
        <v>93.994</v>
      </c>
      <c r="C2225" s="17" t="s">
        <v>4959</v>
      </c>
      <c r="D2225" s="17" t="s">
        <v>1041</v>
      </c>
      <c r="E2225" s="17" t="s">
        <v>4945</v>
      </c>
      <c r="F2225" s="17" t="s">
        <v>6139</v>
      </c>
    </row>
    <row r="2226" spans="1:6">
      <c r="A2226" s="17" t="s">
        <v>6140</v>
      </c>
      <c r="B2226" s="6">
        <v>93.995000000000005</v>
      </c>
      <c r="C2226" s="17" t="s">
        <v>5194</v>
      </c>
      <c r="D2226" s="17" t="s">
        <v>1041</v>
      </c>
      <c r="E2226" s="17" t="s">
        <v>4945</v>
      </c>
      <c r="F2226" s="17" t="s">
        <v>6141</v>
      </c>
    </row>
    <row r="2227" spans="1:6">
      <c r="A2227" s="17" t="s">
        <v>6142</v>
      </c>
      <c r="B2227" s="6">
        <v>93.997</v>
      </c>
      <c r="C2227" s="17" t="s">
        <v>5101</v>
      </c>
      <c r="D2227" s="17" t="s">
        <v>6143</v>
      </c>
      <c r="E2227" s="17" t="s">
        <v>4945</v>
      </c>
      <c r="F2227" s="17" t="s">
        <v>6144</v>
      </c>
    </row>
    <row r="2228" spans="1:6">
      <c r="A2228" s="17" t="s">
        <v>6145</v>
      </c>
      <c r="B2228" s="6">
        <v>93.998000000000005</v>
      </c>
      <c r="C2228" s="17" t="s">
        <v>4990</v>
      </c>
      <c r="D2228" s="17"/>
      <c r="E2228" s="17" t="s">
        <v>4945</v>
      </c>
      <c r="F2228" s="17" t="s">
        <v>6146</v>
      </c>
    </row>
    <row r="2229" spans="1:6">
      <c r="A2229" s="17" t="s">
        <v>6147</v>
      </c>
      <c r="B2229" s="6">
        <v>94.001999999999995</v>
      </c>
      <c r="C2229" s="17" t="s">
        <v>6148</v>
      </c>
      <c r="D2229" s="17" t="s">
        <v>1629</v>
      </c>
      <c r="E2229" s="17" t="s">
        <v>6149</v>
      </c>
      <c r="F2229" s="17" t="s">
        <v>6150</v>
      </c>
    </row>
    <row r="2230" spans="1:6">
      <c r="A2230" s="17" t="s">
        <v>6151</v>
      </c>
      <c r="B2230" s="6">
        <v>94.003</v>
      </c>
      <c r="C2230" s="17" t="s">
        <v>6148</v>
      </c>
      <c r="D2230" s="17" t="s">
        <v>1629</v>
      </c>
      <c r="E2230" s="17" t="s">
        <v>6149</v>
      </c>
      <c r="F2230" s="17" t="s">
        <v>6152</v>
      </c>
    </row>
    <row r="2231" spans="1:6">
      <c r="A2231" s="17" t="s">
        <v>6153</v>
      </c>
      <c r="B2231" s="6">
        <v>94.006</v>
      </c>
      <c r="C2231" s="17" t="s">
        <v>6148</v>
      </c>
      <c r="D2231" s="17" t="s">
        <v>1629</v>
      </c>
      <c r="E2231" s="17" t="s">
        <v>6149</v>
      </c>
      <c r="F2231" s="17" t="s">
        <v>6154</v>
      </c>
    </row>
    <row r="2232" spans="1:6">
      <c r="A2232" s="17" t="s">
        <v>6155</v>
      </c>
      <c r="B2232" s="6">
        <v>94.007000000000005</v>
      </c>
      <c r="C2232" s="17" t="s">
        <v>6148</v>
      </c>
      <c r="D2232" s="17" t="s">
        <v>1629</v>
      </c>
      <c r="E2232" s="17" t="s">
        <v>6149</v>
      </c>
      <c r="F2232" s="17" t="s">
        <v>6156</v>
      </c>
    </row>
    <row r="2233" spans="1:6">
      <c r="A2233" s="17" t="s">
        <v>6157</v>
      </c>
      <c r="B2233" s="6">
        <v>94.009</v>
      </c>
      <c r="C2233" s="17" t="s">
        <v>6148</v>
      </c>
      <c r="D2233" s="17" t="s">
        <v>1629</v>
      </c>
      <c r="E2233" s="17" t="s">
        <v>6149</v>
      </c>
      <c r="F2233" s="17" t="s">
        <v>6158</v>
      </c>
    </row>
    <row r="2234" spans="1:6">
      <c r="A2234" s="17" t="s">
        <v>6159</v>
      </c>
      <c r="B2234" s="6">
        <v>94.010999999999996</v>
      </c>
      <c r="C2234" s="17" t="s">
        <v>6148</v>
      </c>
      <c r="D2234" s="17" t="s">
        <v>1629</v>
      </c>
      <c r="E2234" s="17" t="s">
        <v>6149</v>
      </c>
      <c r="F2234" s="17" t="s">
        <v>6160</v>
      </c>
    </row>
    <row r="2235" spans="1:6">
      <c r="A2235" s="17" t="s">
        <v>6161</v>
      </c>
      <c r="B2235" s="6">
        <v>94.013000000000005</v>
      </c>
      <c r="C2235" s="17" t="s">
        <v>6148</v>
      </c>
      <c r="D2235" s="17" t="s">
        <v>1629</v>
      </c>
      <c r="E2235" s="17" t="s">
        <v>6149</v>
      </c>
      <c r="F2235" s="17" t="s">
        <v>6162</v>
      </c>
    </row>
    <row r="2236" spans="1:6">
      <c r="A2236" s="17" t="s">
        <v>6163</v>
      </c>
      <c r="B2236" s="6">
        <v>94.016000000000005</v>
      </c>
      <c r="C2236" s="17" t="s">
        <v>6148</v>
      </c>
      <c r="D2236" s="17" t="s">
        <v>1629</v>
      </c>
      <c r="E2236" s="17" t="s">
        <v>6149</v>
      </c>
      <c r="F2236" s="17" t="s">
        <v>6164</v>
      </c>
    </row>
    <row r="2237" spans="1:6">
      <c r="A2237" s="17" t="s">
        <v>6165</v>
      </c>
      <c r="B2237" s="6">
        <v>94.016999999999996</v>
      </c>
      <c r="C2237" s="17" t="s">
        <v>6148</v>
      </c>
      <c r="D2237" s="17" t="s">
        <v>6166</v>
      </c>
      <c r="E2237" s="17" t="s">
        <v>6149</v>
      </c>
      <c r="F2237" s="17" t="s">
        <v>6167</v>
      </c>
    </row>
    <row r="2238" spans="1:6">
      <c r="A2238" s="17" t="s">
        <v>6168</v>
      </c>
      <c r="B2238" s="6">
        <v>94.019000000000005</v>
      </c>
      <c r="C2238" s="17" t="s">
        <v>6148</v>
      </c>
      <c r="D2238" s="17" t="s">
        <v>6169</v>
      </c>
      <c r="E2238" s="17" t="s">
        <v>6149</v>
      </c>
      <c r="F2238" s="17" t="s">
        <v>6170</v>
      </c>
    </row>
    <row r="2239" spans="1:6">
      <c r="A2239" s="17" t="s">
        <v>6171</v>
      </c>
      <c r="B2239" s="6">
        <v>94.02</v>
      </c>
      <c r="C2239" s="17" t="s">
        <v>6148</v>
      </c>
      <c r="D2239" s="17" t="s">
        <v>1420</v>
      </c>
      <c r="E2239" s="17" t="s">
        <v>6149</v>
      </c>
      <c r="F2239" s="17" t="s">
        <v>6172</v>
      </c>
    </row>
    <row r="2240" spans="1:6">
      <c r="A2240" s="17" t="s">
        <v>6173</v>
      </c>
      <c r="B2240" s="6">
        <v>94.021000000000001</v>
      </c>
      <c r="C2240" s="17" t="s">
        <v>6148</v>
      </c>
      <c r="D2240" s="17" t="s">
        <v>6174</v>
      </c>
      <c r="E2240" s="17" t="s">
        <v>6149</v>
      </c>
      <c r="F2240" s="17" t="s">
        <v>6175</v>
      </c>
    </row>
    <row r="2241" spans="1:6">
      <c r="A2241" s="17" t="s">
        <v>6176</v>
      </c>
      <c r="B2241" s="6">
        <v>94.022999999999996</v>
      </c>
      <c r="C2241" s="17" t="s">
        <v>6148</v>
      </c>
      <c r="D2241" s="17" t="s">
        <v>6177</v>
      </c>
      <c r="E2241" s="17" t="s">
        <v>6149</v>
      </c>
      <c r="F2241" s="17" t="s">
        <v>6178</v>
      </c>
    </row>
    <row r="2242" spans="1:6">
      <c r="A2242" s="17" t="s">
        <v>6179</v>
      </c>
      <c r="B2242" s="6">
        <v>94.024000000000001</v>
      </c>
      <c r="C2242" s="17" t="s">
        <v>6148</v>
      </c>
      <c r="D2242" s="17" t="s">
        <v>6180</v>
      </c>
      <c r="E2242" s="17" t="s">
        <v>6149</v>
      </c>
      <c r="F2242" s="17" t="s">
        <v>6181</v>
      </c>
    </row>
    <row r="2243" spans="1:6">
      <c r="A2243" s="17" t="s">
        <v>6182</v>
      </c>
      <c r="B2243" s="6">
        <v>94.025000000000006</v>
      </c>
      <c r="C2243" s="17" t="s">
        <v>6148</v>
      </c>
      <c r="D2243" s="17" t="s">
        <v>6183</v>
      </c>
      <c r="E2243" s="17" t="s">
        <v>6149</v>
      </c>
      <c r="F2243" s="17" t="s">
        <v>6184</v>
      </c>
    </row>
    <row r="2244" spans="1:6">
      <c r="A2244" s="17" t="s">
        <v>6185</v>
      </c>
      <c r="B2244" s="6">
        <v>94.025999999999996</v>
      </c>
      <c r="C2244" s="17" t="s">
        <v>6148</v>
      </c>
      <c r="D2244" s="17" t="s">
        <v>4083</v>
      </c>
      <c r="E2244" s="17" t="s">
        <v>6149</v>
      </c>
      <c r="F2244" s="17" t="s">
        <v>6186</v>
      </c>
    </row>
    <row r="2245" spans="1:6">
      <c r="A2245" s="17" t="s">
        <v>6187</v>
      </c>
      <c r="B2245" s="6">
        <v>95.001000000000005</v>
      </c>
      <c r="C2245" s="17" t="s">
        <v>882</v>
      </c>
      <c r="D2245" s="17" t="s">
        <v>6188</v>
      </c>
      <c r="E2245" s="17" t="s">
        <v>6189</v>
      </c>
      <c r="F2245" s="17" t="s">
        <v>6190</v>
      </c>
    </row>
    <row r="2246" spans="1:6">
      <c r="A2246" s="17" t="s">
        <v>6191</v>
      </c>
      <c r="B2246" s="6">
        <v>95.004000000000005</v>
      </c>
      <c r="C2246" s="17" t="s">
        <v>882</v>
      </c>
      <c r="D2246" s="17" t="s">
        <v>6192</v>
      </c>
      <c r="E2246" s="17" t="s">
        <v>6189</v>
      </c>
      <c r="F2246" s="17" t="s">
        <v>6193</v>
      </c>
    </row>
    <row r="2247" spans="1:6">
      <c r="A2247" s="17" t="s">
        <v>883</v>
      </c>
      <c r="B2247" s="6">
        <v>95.004999999999995</v>
      </c>
      <c r="C2247" s="17" t="s">
        <v>882</v>
      </c>
      <c r="D2247" s="17" t="s">
        <v>4796</v>
      </c>
      <c r="E2247" s="17" t="s">
        <v>6189</v>
      </c>
      <c r="F2247" s="17" t="s">
        <v>6194</v>
      </c>
    </row>
    <row r="2248" spans="1:6">
      <c r="A2248" s="17" t="s">
        <v>6195</v>
      </c>
      <c r="B2248" s="6">
        <v>95.006</v>
      </c>
      <c r="C2248" s="17" t="s">
        <v>882</v>
      </c>
      <c r="D2248" s="17" t="s">
        <v>6196</v>
      </c>
      <c r="E2248" s="17" t="s">
        <v>6189</v>
      </c>
      <c r="F2248" s="17" t="s">
        <v>6197</v>
      </c>
    </row>
    <row r="2249" spans="1:6">
      <c r="A2249" s="17" t="s">
        <v>6198</v>
      </c>
      <c r="B2249" s="6">
        <v>95.007000000000005</v>
      </c>
      <c r="C2249" s="17" t="s">
        <v>882</v>
      </c>
      <c r="D2249" s="17" t="s">
        <v>6199</v>
      </c>
      <c r="E2249" s="17" t="s">
        <v>6189</v>
      </c>
      <c r="F2249" s="17" t="s">
        <v>6200</v>
      </c>
    </row>
    <row r="2250" spans="1:6">
      <c r="A2250" s="17" t="s">
        <v>6201</v>
      </c>
      <c r="B2250" s="6">
        <v>95.007999999999996</v>
      </c>
      <c r="C2250" s="17" t="s">
        <v>882</v>
      </c>
      <c r="D2250" s="17" t="s">
        <v>6199</v>
      </c>
      <c r="E2250" s="17" t="s">
        <v>6189</v>
      </c>
      <c r="F2250" s="17" t="s">
        <v>6202</v>
      </c>
    </row>
    <row r="2251" spans="1:6">
      <c r="A2251" s="17" t="s">
        <v>6203</v>
      </c>
      <c r="B2251" s="6">
        <v>96.001000000000005</v>
      </c>
      <c r="C2251" s="17" t="s">
        <v>6204</v>
      </c>
      <c r="D2251" s="17" t="s">
        <v>1629</v>
      </c>
      <c r="E2251" s="17" t="s">
        <v>6205</v>
      </c>
      <c r="F2251" s="17" t="s">
        <v>6206</v>
      </c>
    </row>
    <row r="2252" spans="1:6">
      <c r="A2252" s="17" t="s">
        <v>6207</v>
      </c>
      <c r="B2252" s="6">
        <v>96.001999999999995</v>
      </c>
      <c r="C2252" s="17" t="s">
        <v>6204</v>
      </c>
      <c r="D2252" s="17" t="s">
        <v>1629</v>
      </c>
      <c r="E2252" s="17" t="s">
        <v>6205</v>
      </c>
      <c r="F2252" s="17" t="s">
        <v>6208</v>
      </c>
    </row>
    <row r="2253" spans="1:6">
      <c r="A2253" s="17" t="s">
        <v>6209</v>
      </c>
      <c r="B2253" s="6">
        <v>96.004000000000005</v>
      </c>
      <c r="C2253" s="17" t="s">
        <v>6204</v>
      </c>
      <c r="D2253" s="17" t="s">
        <v>1629</v>
      </c>
      <c r="E2253" s="17" t="s">
        <v>6205</v>
      </c>
      <c r="F2253" s="17" t="s">
        <v>6210</v>
      </c>
    </row>
    <row r="2254" spans="1:6">
      <c r="A2254" s="17" t="s">
        <v>6211</v>
      </c>
      <c r="B2254" s="6">
        <v>96.006</v>
      </c>
      <c r="C2254" s="17" t="s">
        <v>6204</v>
      </c>
      <c r="D2254" s="17" t="s">
        <v>1629</v>
      </c>
      <c r="E2254" s="17" t="s">
        <v>6205</v>
      </c>
      <c r="F2254" s="17" t="s">
        <v>6212</v>
      </c>
    </row>
    <row r="2255" spans="1:6">
      <c r="A2255" s="17" t="s">
        <v>6213</v>
      </c>
      <c r="B2255" s="6">
        <v>96.007000000000005</v>
      </c>
      <c r="C2255" s="17" t="s">
        <v>6204</v>
      </c>
      <c r="D2255" s="17" t="s">
        <v>1629</v>
      </c>
      <c r="E2255" s="17" t="s">
        <v>6205</v>
      </c>
      <c r="F2255" s="17" t="s">
        <v>6214</v>
      </c>
    </row>
    <row r="2256" spans="1:6">
      <c r="A2256" s="17" t="s">
        <v>6215</v>
      </c>
      <c r="B2256" s="6">
        <v>96.007999999999996</v>
      </c>
      <c r="C2256" s="17" t="s">
        <v>6204</v>
      </c>
      <c r="D2256" s="17" t="s">
        <v>1064</v>
      </c>
      <c r="E2256" s="17" t="s">
        <v>6205</v>
      </c>
      <c r="F2256" s="17" t="s">
        <v>6216</v>
      </c>
    </row>
    <row r="2257" spans="1:6">
      <c r="A2257" s="17" t="s">
        <v>6217</v>
      </c>
      <c r="B2257" s="6">
        <v>96.009</v>
      </c>
      <c r="C2257" s="17" t="s">
        <v>6204</v>
      </c>
      <c r="D2257" s="17" t="s">
        <v>1338</v>
      </c>
      <c r="E2257" s="17" t="s">
        <v>6205</v>
      </c>
      <c r="F2257" s="17" t="s">
        <v>6218</v>
      </c>
    </row>
    <row r="2258" spans="1:6">
      <c r="A2258" s="17" t="s">
        <v>6219</v>
      </c>
      <c r="B2258" s="6">
        <v>96.02</v>
      </c>
      <c r="C2258" s="17" t="s">
        <v>6204</v>
      </c>
      <c r="D2258" s="17" t="s">
        <v>1064</v>
      </c>
      <c r="E2258" s="17" t="s">
        <v>6205</v>
      </c>
      <c r="F2258" s="17" t="s">
        <v>6220</v>
      </c>
    </row>
    <row r="2259" spans="1:6">
      <c r="A2259" s="17" t="s">
        <v>6221</v>
      </c>
      <c r="B2259" s="6">
        <v>96.021000000000001</v>
      </c>
      <c r="C2259" s="17" t="s">
        <v>6204</v>
      </c>
      <c r="D2259" s="17" t="s">
        <v>1586</v>
      </c>
      <c r="E2259" s="17" t="s">
        <v>6205</v>
      </c>
      <c r="F2259" s="17" t="s">
        <v>6222</v>
      </c>
    </row>
    <row r="2260" spans="1:6">
      <c r="A2260" s="17" t="s">
        <v>6223</v>
      </c>
      <c r="B2260" s="6">
        <v>97.004999999999995</v>
      </c>
      <c r="C2260" s="17" t="s">
        <v>884</v>
      </c>
      <c r="D2260" s="17" t="s">
        <v>1345</v>
      </c>
      <c r="E2260" s="17" t="s">
        <v>6224</v>
      </c>
      <c r="F2260" s="17" t="s">
        <v>6225</v>
      </c>
    </row>
    <row r="2261" spans="1:6">
      <c r="A2261" s="17" t="s">
        <v>6226</v>
      </c>
      <c r="B2261" s="6">
        <v>97.007000000000005</v>
      </c>
      <c r="C2261" s="17" t="s">
        <v>884</v>
      </c>
      <c r="D2261" s="17" t="s">
        <v>1345</v>
      </c>
      <c r="E2261" s="17" t="s">
        <v>6224</v>
      </c>
      <c r="F2261" s="17" t="s">
        <v>6227</v>
      </c>
    </row>
    <row r="2262" spans="1:6">
      <c r="A2262" s="17" t="s">
        <v>6228</v>
      </c>
      <c r="B2262" s="6">
        <v>97.007999999999996</v>
      </c>
      <c r="C2262" s="17" t="s">
        <v>884</v>
      </c>
      <c r="D2262" s="17" t="s">
        <v>1345</v>
      </c>
      <c r="E2262" s="17" t="s">
        <v>6224</v>
      </c>
      <c r="F2262" s="17" t="s">
        <v>6229</v>
      </c>
    </row>
    <row r="2263" spans="1:6">
      <c r="A2263" s="17" t="s">
        <v>6230</v>
      </c>
      <c r="B2263" s="6">
        <v>97.009</v>
      </c>
      <c r="C2263" s="17" t="s">
        <v>884</v>
      </c>
      <c r="D2263" s="17" t="s">
        <v>1345</v>
      </c>
      <c r="E2263" s="17" t="s">
        <v>6224</v>
      </c>
      <c r="F2263" s="17" t="s">
        <v>6231</v>
      </c>
    </row>
    <row r="2264" spans="1:6">
      <c r="A2264" s="17" t="s">
        <v>6232</v>
      </c>
      <c r="B2264" s="6">
        <v>97.01</v>
      </c>
      <c r="C2264" s="17" t="s">
        <v>884</v>
      </c>
      <c r="D2264" s="17" t="s">
        <v>1345</v>
      </c>
      <c r="E2264" s="17" t="s">
        <v>6224</v>
      </c>
      <c r="F2264" s="17" t="s">
        <v>6233</v>
      </c>
    </row>
    <row r="2265" spans="1:6">
      <c r="A2265" s="17" t="s">
        <v>6234</v>
      </c>
      <c r="B2265" s="6">
        <v>97.012</v>
      </c>
      <c r="C2265" s="17" t="s">
        <v>884</v>
      </c>
      <c r="D2265" s="17" t="s">
        <v>1345</v>
      </c>
      <c r="E2265" s="17" t="s">
        <v>6224</v>
      </c>
      <c r="F2265" s="17" t="s">
        <v>6235</v>
      </c>
    </row>
    <row r="2266" spans="1:6">
      <c r="A2266" s="17" t="s">
        <v>6236</v>
      </c>
      <c r="B2266" s="6">
        <v>97.018000000000001</v>
      </c>
      <c r="C2266" s="17" t="s">
        <v>884</v>
      </c>
      <c r="D2266" s="17" t="s">
        <v>1345</v>
      </c>
      <c r="E2266" s="17" t="s">
        <v>6224</v>
      </c>
      <c r="F2266" s="17" t="s">
        <v>6237</v>
      </c>
    </row>
    <row r="2267" spans="1:6">
      <c r="A2267" s="17" t="s">
        <v>6238</v>
      </c>
      <c r="B2267" s="6">
        <v>97.022000000000006</v>
      </c>
      <c r="C2267" s="17" t="s">
        <v>884</v>
      </c>
      <c r="D2267" s="17" t="s">
        <v>1345</v>
      </c>
      <c r="E2267" s="17" t="s">
        <v>6224</v>
      </c>
      <c r="F2267" s="17" t="s">
        <v>6239</v>
      </c>
    </row>
    <row r="2268" spans="1:6">
      <c r="A2268" s="17" t="s">
        <v>6240</v>
      </c>
      <c r="B2268" s="6">
        <v>97.022999999999996</v>
      </c>
      <c r="C2268" s="17" t="s">
        <v>884</v>
      </c>
      <c r="D2268" s="17" t="s">
        <v>1345</v>
      </c>
      <c r="E2268" s="17" t="s">
        <v>6224</v>
      </c>
      <c r="F2268" s="17" t="s">
        <v>6241</v>
      </c>
    </row>
    <row r="2269" spans="1:6">
      <c r="A2269" s="17" t="s">
        <v>6242</v>
      </c>
      <c r="B2269" s="6">
        <v>97.024000000000001</v>
      </c>
      <c r="C2269" s="17" t="s">
        <v>884</v>
      </c>
      <c r="D2269" s="17" t="s">
        <v>1345</v>
      </c>
      <c r="E2269" s="17" t="s">
        <v>6224</v>
      </c>
      <c r="F2269" s="17" t="s">
        <v>6243</v>
      </c>
    </row>
    <row r="2270" spans="1:6">
      <c r="A2270" s="17" t="s">
        <v>6244</v>
      </c>
      <c r="B2270" s="6">
        <v>97.025000000000006</v>
      </c>
      <c r="C2270" s="17" t="s">
        <v>884</v>
      </c>
      <c r="D2270" s="17" t="s">
        <v>1345</v>
      </c>
      <c r="E2270" s="17" t="s">
        <v>6224</v>
      </c>
      <c r="F2270" s="17" t="s">
        <v>6245</v>
      </c>
    </row>
    <row r="2271" spans="1:6">
      <c r="A2271" s="17" t="s">
        <v>6246</v>
      </c>
      <c r="B2271" s="6">
        <v>97.025999999999996</v>
      </c>
      <c r="C2271" s="17" t="s">
        <v>884</v>
      </c>
      <c r="D2271" s="17" t="s">
        <v>1345</v>
      </c>
      <c r="E2271" s="17" t="s">
        <v>6224</v>
      </c>
      <c r="F2271" s="17" t="s">
        <v>6247</v>
      </c>
    </row>
    <row r="2272" spans="1:6">
      <c r="A2272" s="17" t="s">
        <v>6248</v>
      </c>
      <c r="B2272" s="6">
        <v>97.027000000000001</v>
      </c>
      <c r="C2272" s="17" t="s">
        <v>884</v>
      </c>
      <c r="D2272" s="17" t="s">
        <v>1345</v>
      </c>
      <c r="E2272" s="17" t="s">
        <v>6224</v>
      </c>
      <c r="F2272" s="17" t="s">
        <v>6249</v>
      </c>
    </row>
    <row r="2273" spans="1:6">
      <c r="A2273" s="17" t="s">
        <v>6250</v>
      </c>
      <c r="B2273" s="6">
        <v>97.028000000000006</v>
      </c>
      <c r="C2273" s="17" t="s">
        <v>884</v>
      </c>
      <c r="D2273" s="17" t="s">
        <v>1345</v>
      </c>
      <c r="E2273" s="17" t="s">
        <v>6224</v>
      </c>
      <c r="F2273" s="17" t="s">
        <v>6251</v>
      </c>
    </row>
    <row r="2274" spans="1:6">
      <c r="A2274" s="17" t="s">
        <v>6252</v>
      </c>
      <c r="B2274" s="6">
        <v>97.028999999999996</v>
      </c>
      <c r="C2274" s="17" t="s">
        <v>884</v>
      </c>
      <c r="D2274" s="17" t="s">
        <v>1345</v>
      </c>
      <c r="E2274" s="17" t="s">
        <v>6224</v>
      </c>
      <c r="F2274" s="17" t="s">
        <v>6253</v>
      </c>
    </row>
    <row r="2275" spans="1:6">
      <c r="A2275" s="17" t="s">
        <v>6254</v>
      </c>
      <c r="B2275" s="6">
        <v>97.03</v>
      </c>
      <c r="C2275" s="17" t="s">
        <v>884</v>
      </c>
      <c r="D2275" s="17" t="s">
        <v>1345</v>
      </c>
      <c r="E2275" s="17" t="s">
        <v>6224</v>
      </c>
      <c r="F2275" s="17" t="s">
        <v>6255</v>
      </c>
    </row>
    <row r="2276" spans="1:6">
      <c r="A2276" s="17" t="s">
        <v>6256</v>
      </c>
      <c r="B2276" s="6">
        <v>97.031000000000006</v>
      </c>
      <c r="C2276" s="17" t="s">
        <v>884</v>
      </c>
      <c r="D2276" s="17" t="s">
        <v>1345</v>
      </c>
      <c r="E2276" s="17" t="s">
        <v>6224</v>
      </c>
      <c r="F2276" s="17" t="s">
        <v>6257</v>
      </c>
    </row>
    <row r="2277" spans="1:6">
      <c r="A2277" s="17" t="s">
        <v>6258</v>
      </c>
      <c r="B2277" s="6">
        <v>97.031999999999996</v>
      </c>
      <c r="C2277" s="17" t="s">
        <v>884</v>
      </c>
      <c r="D2277" s="17" t="s">
        <v>1345</v>
      </c>
      <c r="E2277" s="17" t="s">
        <v>6224</v>
      </c>
      <c r="F2277" s="17" t="s">
        <v>6259</v>
      </c>
    </row>
    <row r="2278" spans="1:6">
      <c r="A2278" s="17" t="s">
        <v>6260</v>
      </c>
      <c r="B2278" s="6">
        <v>97.033000000000001</v>
      </c>
      <c r="C2278" s="17" t="s">
        <v>884</v>
      </c>
      <c r="D2278" s="17" t="s">
        <v>1345</v>
      </c>
      <c r="E2278" s="17" t="s">
        <v>6224</v>
      </c>
      <c r="F2278" s="17" t="s">
        <v>6261</v>
      </c>
    </row>
    <row r="2279" spans="1:6">
      <c r="A2279" s="17" t="s">
        <v>6262</v>
      </c>
      <c r="B2279" s="6">
        <v>97.034000000000006</v>
      </c>
      <c r="C2279" s="17" t="s">
        <v>884</v>
      </c>
      <c r="D2279" s="17" t="s">
        <v>1345</v>
      </c>
      <c r="E2279" s="17" t="s">
        <v>6224</v>
      </c>
      <c r="F2279" s="17" t="s">
        <v>6263</v>
      </c>
    </row>
    <row r="2280" spans="1:6">
      <c r="A2280" s="17" t="s">
        <v>6264</v>
      </c>
      <c r="B2280" s="6">
        <v>97.036000000000001</v>
      </c>
      <c r="C2280" s="17" t="s">
        <v>884</v>
      </c>
      <c r="D2280" s="17" t="s">
        <v>1345</v>
      </c>
      <c r="E2280" s="17" t="s">
        <v>6224</v>
      </c>
      <c r="F2280" s="17" t="s">
        <v>6265</v>
      </c>
    </row>
    <row r="2281" spans="1:6">
      <c r="A2281" s="17" t="s">
        <v>6266</v>
      </c>
      <c r="B2281" s="6">
        <v>97.039000000000001</v>
      </c>
      <c r="C2281" s="17" t="s">
        <v>884</v>
      </c>
      <c r="D2281" s="17" t="s">
        <v>1345</v>
      </c>
      <c r="E2281" s="17" t="s">
        <v>6224</v>
      </c>
      <c r="F2281" s="17" t="s">
        <v>6267</v>
      </c>
    </row>
    <row r="2282" spans="1:6">
      <c r="A2282" s="17" t="s">
        <v>6268</v>
      </c>
      <c r="B2282" s="6">
        <v>97.04</v>
      </c>
      <c r="C2282" s="17" t="s">
        <v>884</v>
      </c>
      <c r="D2282" s="17" t="s">
        <v>1345</v>
      </c>
      <c r="E2282" s="17" t="s">
        <v>6224</v>
      </c>
      <c r="F2282" s="17" t="s">
        <v>6269</v>
      </c>
    </row>
    <row r="2283" spans="1:6">
      <c r="A2283" s="17" t="s">
        <v>6270</v>
      </c>
      <c r="B2283" s="6">
        <v>97.040999999999997</v>
      </c>
      <c r="C2283" s="17" t="s">
        <v>884</v>
      </c>
      <c r="D2283" s="17" t="s">
        <v>1345</v>
      </c>
      <c r="E2283" s="17" t="s">
        <v>6224</v>
      </c>
      <c r="F2283" s="17" t="s">
        <v>6271</v>
      </c>
    </row>
    <row r="2284" spans="1:6">
      <c r="A2284" s="17" t="s">
        <v>6272</v>
      </c>
      <c r="B2284" s="6">
        <v>97.042000000000002</v>
      </c>
      <c r="C2284" s="17" t="s">
        <v>884</v>
      </c>
      <c r="D2284" s="17" t="s">
        <v>1345</v>
      </c>
      <c r="E2284" s="17" t="s">
        <v>6224</v>
      </c>
      <c r="F2284" s="17" t="s">
        <v>6273</v>
      </c>
    </row>
    <row r="2285" spans="1:6">
      <c r="A2285" s="17" t="s">
        <v>6274</v>
      </c>
      <c r="B2285" s="6">
        <v>97.043000000000006</v>
      </c>
      <c r="C2285" s="17" t="s">
        <v>884</v>
      </c>
      <c r="D2285" s="17" t="s">
        <v>1345</v>
      </c>
      <c r="E2285" s="17" t="s">
        <v>6224</v>
      </c>
      <c r="F2285" s="17" t="s">
        <v>6275</v>
      </c>
    </row>
    <row r="2286" spans="1:6">
      <c r="A2286" s="17" t="s">
        <v>6276</v>
      </c>
      <c r="B2286" s="6">
        <v>97.043999999999997</v>
      </c>
      <c r="C2286" s="17" t="s">
        <v>884</v>
      </c>
      <c r="D2286" s="17" t="s">
        <v>1345</v>
      </c>
      <c r="E2286" s="17" t="s">
        <v>6224</v>
      </c>
      <c r="F2286" s="17" t="s">
        <v>6277</v>
      </c>
    </row>
    <row r="2287" spans="1:6">
      <c r="A2287" s="17" t="s">
        <v>6278</v>
      </c>
      <c r="B2287" s="6">
        <v>97.045000000000002</v>
      </c>
      <c r="C2287" s="17" t="s">
        <v>884</v>
      </c>
      <c r="D2287" s="17" t="s">
        <v>1345</v>
      </c>
      <c r="E2287" s="17" t="s">
        <v>6224</v>
      </c>
      <c r="F2287" s="17" t="s">
        <v>6279</v>
      </c>
    </row>
    <row r="2288" spans="1:6">
      <c r="A2288" s="17" t="s">
        <v>6280</v>
      </c>
      <c r="B2288" s="6">
        <v>97.046000000000006</v>
      </c>
      <c r="C2288" s="17" t="s">
        <v>884</v>
      </c>
      <c r="D2288" s="17" t="s">
        <v>1345</v>
      </c>
      <c r="E2288" s="17" t="s">
        <v>6224</v>
      </c>
      <c r="F2288" s="17" t="s">
        <v>6281</v>
      </c>
    </row>
    <row r="2289" spans="1:6">
      <c r="A2289" s="17" t="s">
        <v>6282</v>
      </c>
      <c r="B2289" s="6">
        <v>97.046999999999997</v>
      </c>
      <c r="C2289" s="17" t="s">
        <v>884</v>
      </c>
      <c r="D2289" s="17" t="s">
        <v>1345</v>
      </c>
      <c r="E2289" s="17" t="s">
        <v>6224</v>
      </c>
      <c r="F2289" s="17" t="s">
        <v>6283</v>
      </c>
    </row>
    <row r="2290" spans="1:6">
      <c r="A2290" s="17" t="s">
        <v>6284</v>
      </c>
      <c r="B2290" s="6">
        <v>97.048000000000002</v>
      </c>
      <c r="C2290" s="17" t="s">
        <v>884</v>
      </c>
      <c r="D2290" s="17" t="s">
        <v>1345</v>
      </c>
      <c r="E2290" s="17" t="s">
        <v>6224</v>
      </c>
      <c r="F2290" s="17" t="s">
        <v>6285</v>
      </c>
    </row>
    <row r="2291" spans="1:6">
      <c r="A2291" s="17" t="s">
        <v>6286</v>
      </c>
      <c r="B2291" s="6">
        <v>97.05</v>
      </c>
      <c r="C2291" s="17" t="s">
        <v>884</v>
      </c>
      <c r="D2291" s="17" t="s">
        <v>1345</v>
      </c>
      <c r="E2291" s="17" t="s">
        <v>6224</v>
      </c>
      <c r="F2291" s="17" t="s">
        <v>6287</v>
      </c>
    </row>
    <row r="2292" spans="1:6">
      <c r="A2292" s="17" t="s">
        <v>6288</v>
      </c>
      <c r="B2292" s="6">
        <v>97.052000000000007</v>
      </c>
      <c r="C2292" s="17" t="s">
        <v>884</v>
      </c>
      <c r="D2292" s="17" t="s">
        <v>1345</v>
      </c>
      <c r="E2292" s="17" t="s">
        <v>6224</v>
      </c>
      <c r="F2292" s="17" t="s">
        <v>6289</v>
      </c>
    </row>
    <row r="2293" spans="1:6">
      <c r="A2293" s="17" t="s">
        <v>6290</v>
      </c>
      <c r="B2293" s="6">
        <v>97.055000000000007</v>
      </c>
      <c r="C2293" s="17" t="s">
        <v>884</v>
      </c>
      <c r="D2293" s="17" t="s">
        <v>1345</v>
      </c>
      <c r="E2293" s="17" t="s">
        <v>6224</v>
      </c>
      <c r="F2293" s="17" t="s">
        <v>6291</v>
      </c>
    </row>
    <row r="2294" spans="1:6">
      <c r="A2294" s="17" t="s">
        <v>6292</v>
      </c>
      <c r="B2294" s="6">
        <v>97.055999999999997</v>
      </c>
      <c r="C2294" s="17" t="s">
        <v>884</v>
      </c>
      <c r="D2294" s="17" t="s">
        <v>1345</v>
      </c>
      <c r="E2294" s="17" t="s">
        <v>6224</v>
      </c>
      <c r="F2294" s="17" t="s">
        <v>6293</v>
      </c>
    </row>
    <row r="2295" spans="1:6">
      <c r="A2295" s="17" t="s">
        <v>6294</v>
      </c>
      <c r="B2295" s="6">
        <v>97.057000000000002</v>
      </c>
      <c r="C2295" s="17" t="s">
        <v>884</v>
      </c>
      <c r="D2295" s="17" t="s">
        <v>1345</v>
      </c>
      <c r="E2295" s="17" t="s">
        <v>6224</v>
      </c>
      <c r="F2295" s="17" t="s">
        <v>6295</v>
      </c>
    </row>
    <row r="2296" spans="1:6">
      <c r="A2296" s="17" t="s">
        <v>885</v>
      </c>
      <c r="B2296" s="6">
        <v>97.061000000000007</v>
      </c>
      <c r="C2296" s="17" t="s">
        <v>884</v>
      </c>
      <c r="D2296" s="17" t="s">
        <v>926</v>
      </c>
      <c r="E2296" s="17" t="s">
        <v>6224</v>
      </c>
      <c r="F2296" s="17" t="s">
        <v>6296</v>
      </c>
    </row>
    <row r="2297" spans="1:6">
      <c r="A2297" s="17" t="s">
        <v>6297</v>
      </c>
      <c r="B2297" s="6">
        <v>97.061999999999998</v>
      </c>
      <c r="C2297" s="17" t="s">
        <v>884</v>
      </c>
      <c r="D2297" s="17" t="s">
        <v>926</v>
      </c>
      <c r="E2297" s="17" t="s">
        <v>6224</v>
      </c>
      <c r="F2297" s="17" t="s">
        <v>6298</v>
      </c>
    </row>
    <row r="2298" spans="1:6">
      <c r="A2298" s="17" t="s">
        <v>6299</v>
      </c>
      <c r="B2298" s="6">
        <v>97.066999999999993</v>
      </c>
      <c r="C2298" s="17" t="s">
        <v>884</v>
      </c>
      <c r="D2298" s="17" t="s">
        <v>926</v>
      </c>
      <c r="E2298" s="17" t="s">
        <v>6224</v>
      </c>
      <c r="F2298" s="17" t="s">
        <v>6300</v>
      </c>
    </row>
    <row r="2299" spans="1:6">
      <c r="A2299" s="17" t="s">
        <v>6301</v>
      </c>
      <c r="B2299" s="6">
        <v>97.075000000000003</v>
      </c>
      <c r="C2299" s="17" t="s">
        <v>884</v>
      </c>
      <c r="D2299" s="17" t="s">
        <v>926</v>
      </c>
      <c r="E2299" s="17" t="s">
        <v>6224</v>
      </c>
      <c r="F2299" s="17" t="s">
        <v>6302</v>
      </c>
    </row>
    <row r="2300" spans="1:6">
      <c r="A2300" s="17" t="s">
        <v>6303</v>
      </c>
      <c r="B2300" s="6">
        <v>97.075999999999993</v>
      </c>
      <c r="C2300" s="17" t="s">
        <v>884</v>
      </c>
      <c r="D2300" s="17" t="s">
        <v>929</v>
      </c>
      <c r="E2300" s="17" t="s">
        <v>6224</v>
      </c>
      <c r="F2300" s="17" t="s">
        <v>6304</v>
      </c>
    </row>
    <row r="2301" spans="1:6">
      <c r="A2301" s="17" t="s">
        <v>6305</v>
      </c>
      <c r="B2301" s="6">
        <v>97.076999999999998</v>
      </c>
      <c r="C2301" s="17" t="s">
        <v>884</v>
      </c>
      <c r="D2301" s="17" t="s">
        <v>929</v>
      </c>
      <c r="E2301" s="17" t="s">
        <v>6224</v>
      </c>
      <c r="F2301" s="17" t="s">
        <v>6306</v>
      </c>
    </row>
    <row r="2302" spans="1:6">
      <c r="A2302" s="17" t="s">
        <v>6307</v>
      </c>
      <c r="B2302" s="6">
        <v>97.078000000000003</v>
      </c>
      <c r="C2302" s="17" t="s">
        <v>884</v>
      </c>
      <c r="D2302" s="17" t="s">
        <v>929</v>
      </c>
      <c r="E2302" s="17" t="s">
        <v>6224</v>
      </c>
      <c r="F2302" s="17" t="s">
        <v>6308</v>
      </c>
    </row>
    <row r="2303" spans="1:6">
      <c r="A2303" s="17" t="s">
        <v>6309</v>
      </c>
      <c r="B2303" s="6">
        <v>97.08</v>
      </c>
      <c r="C2303" s="17" t="s">
        <v>884</v>
      </c>
      <c r="D2303" s="17" t="s">
        <v>929</v>
      </c>
      <c r="E2303" s="17" t="s">
        <v>6224</v>
      </c>
      <c r="F2303" s="17" t="s">
        <v>6310</v>
      </c>
    </row>
    <row r="2304" spans="1:6">
      <c r="A2304" s="17" t="s">
        <v>6311</v>
      </c>
      <c r="B2304" s="6">
        <v>97.081999999999994</v>
      </c>
      <c r="C2304" s="17" t="s">
        <v>884</v>
      </c>
      <c r="D2304" s="17" t="s">
        <v>929</v>
      </c>
      <c r="E2304" s="17" t="s">
        <v>6224</v>
      </c>
      <c r="F2304" s="17" t="s">
        <v>6312</v>
      </c>
    </row>
    <row r="2305" spans="1:6">
      <c r="A2305" s="17" t="s">
        <v>6313</v>
      </c>
      <c r="B2305" s="6">
        <v>97.082999999999998</v>
      </c>
      <c r="C2305" s="17" t="s">
        <v>884</v>
      </c>
      <c r="D2305" s="17" t="s">
        <v>929</v>
      </c>
      <c r="E2305" s="17" t="s">
        <v>6224</v>
      </c>
      <c r="F2305" s="17" t="s">
        <v>6314</v>
      </c>
    </row>
    <row r="2306" spans="1:6">
      <c r="A2306" s="17" t="s">
        <v>6315</v>
      </c>
      <c r="B2306" s="6">
        <v>97.087999999999994</v>
      </c>
      <c r="C2306" s="17" t="s">
        <v>884</v>
      </c>
      <c r="D2306" s="17" t="s">
        <v>929</v>
      </c>
      <c r="E2306" s="17" t="s">
        <v>6224</v>
      </c>
      <c r="F2306" s="17" t="s">
        <v>6316</v>
      </c>
    </row>
    <row r="2307" spans="1:6">
      <c r="A2307" s="17" t="s">
        <v>6317</v>
      </c>
      <c r="B2307" s="6">
        <v>97.088999999999999</v>
      </c>
      <c r="C2307" s="17" t="s">
        <v>884</v>
      </c>
      <c r="D2307" s="17" t="s">
        <v>929</v>
      </c>
      <c r="E2307" s="17" t="s">
        <v>6224</v>
      </c>
      <c r="F2307" s="17" t="s">
        <v>6318</v>
      </c>
    </row>
    <row r="2308" spans="1:6">
      <c r="A2308" s="17" t="s">
        <v>6319</v>
      </c>
      <c r="B2308" s="6">
        <v>97.090999999999994</v>
      </c>
      <c r="C2308" s="17" t="s">
        <v>884</v>
      </c>
      <c r="D2308" s="17" t="s">
        <v>1004</v>
      </c>
      <c r="E2308" s="17" t="s">
        <v>6224</v>
      </c>
      <c r="F2308" s="17" t="s">
        <v>6320</v>
      </c>
    </row>
    <row r="2309" spans="1:6">
      <c r="A2309" s="17" t="s">
        <v>6321</v>
      </c>
      <c r="B2309" s="6">
        <v>97.091999999999999</v>
      </c>
      <c r="C2309" s="17" t="s">
        <v>884</v>
      </c>
      <c r="D2309" s="17" t="s">
        <v>1007</v>
      </c>
      <c r="E2309" s="17" t="s">
        <v>6224</v>
      </c>
      <c r="F2309" s="17" t="s">
        <v>6322</v>
      </c>
    </row>
    <row r="2310" spans="1:6">
      <c r="A2310" s="17" t="s">
        <v>6323</v>
      </c>
      <c r="B2310" s="6">
        <v>97.100999999999999</v>
      </c>
      <c r="C2310" s="17" t="s">
        <v>884</v>
      </c>
      <c r="D2310" s="17" t="s">
        <v>6324</v>
      </c>
      <c r="E2310" s="17" t="s">
        <v>6224</v>
      </c>
      <c r="F2310" s="17" t="s">
        <v>6325</v>
      </c>
    </row>
    <row r="2311" spans="1:6">
      <c r="A2311" s="17" t="s">
        <v>6326</v>
      </c>
      <c r="B2311" s="6">
        <v>97.102999999999994</v>
      </c>
      <c r="C2311" s="17" t="s">
        <v>884</v>
      </c>
      <c r="D2311" s="17" t="s">
        <v>1193</v>
      </c>
      <c r="E2311" s="17" t="s">
        <v>6224</v>
      </c>
      <c r="F2311" s="17" t="s">
        <v>6327</v>
      </c>
    </row>
    <row r="2312" spans="1:6">
      <c r="A2312" s="17" t="s">
        <v>6328</v>
      </c>
      <c r="B2312" s="6">
        <v>97.103999999999999</v>
      </c>
      <c r="C2312" s="17" t="s">
        <v>884</v>
      </c>
      <c r="D2312" s="17" t="s">
        <v>1193</v>
      </c>
      <c r="E2312" s="17" t="s">
        <v>6224</v>
      </c>
      <c r="F2312" s="17" t="s">
        <v>6329</v>
      </c>
    </row>
    <row r="2313" spans="1:6">
      <c r="A2313" s="17" t="s">
        <v>6330</v>
      </c>
      <c r="B2313" s="6">
        <v>97.105999999999995</v>
      </c>
      <c r="C2313" s="17" t="s">
        <v>884</v>
      </c>
      <c r="D2313" s="17" t="s">
        <v>1193</v>
      </c>
      <c r="E2313" s="17" t="s">
        <v>6224</v>
      </c>
      <c r="F2313" s="17" t="s">
        <v>6331</v>
      </c>
    </row>
    <row r="2314" spans="1:6">
      <c r="A2314" s="17" t="s">
        <v>6332</v>
      </c>
      <c r="B2314" s="6">
        <v>97.106999999999999</v>
      </c>
      <c r="C2314" s="17" t="s">
        <v>884</v>
      </c>
      <c r="D2314" s="17" t="s">
        <v>1193</v>
      </c>
      <c r="E2314" s="17" t="s">
        <v>6224</v>
      </c>
      <c r="F2314" s="17" t="s">
        <v>6333</v>
      </c>
    </row>
    <row r="2315" spans="1:6">
      <c r="A2315" s="17" t="s">
        <v>6334</v>
      </c>
      <c r="B2315" s="6">
        <v>97.108000000000004</v>
      </c>
      <c r="C2315" s="17" t="s">
        <v>884</v>
      </c>
      <c r="D2315" s="17" t="s">
        <v>1193</v>
      </c>
      <c r="E2315" s="17" t="s">
        <v>6224</v>
      </c>
      <c r="F2315" s="17" t="s">
        <v>6335</v>
      </c>
    </row>
    <row r="2316" spans="1:6">
      <c r="A2316" s="17" t="s">
        <v>6336</v>
      </c>
      <c r="B2316" s="6">
        <v>97.11</v>
      </c>
      <c r="C2316" s="17" t="s">
        <v>884</v>
      </c>
      <c r="D2316" s="17" t="s">
        <v>1007</v>
      </c>
      <c r="E2316" s="17" t="s">
        <v>6224</v>
      </c>
      <c r="F2316" s="17" t="s">
        <v>6337</v>
      </c>
    </row>
    <row r="2317" spans="1:6">
      <c r="A2317" s="17" t="s">
        <v>6338</v>
      </c>
      <c r="B2317" s="6">
        <v>97.111000000000004</v>
      </c>
      <c r="C2317" s="17" t="s">
        <v>884</v>
      </c>
      <c r="D2317" s="17" t="s">
        <v>1007</v>
      </c>
      <c r="E2317" s="17" t="s">
        <v>6224</v>
      </c>
      <c r="F2317" s="17" t="s">
        <v>6339</v>
      </c>
    </row>
    <row r="2318" spans="1:6">
      <c r="A2318" s="17" t="s">
        <v>6340</v>
      </c>
      <c r="B2318" s="6">
        <v>97.113</v>
      </c>
      <c r="C2318" s="17" t="s">
        <v>884</v>
      </c>
      <c r="D2318" s="17" t="s">
        <v>1739</v>
      </c>
      <c r="E2318" s="17" t="s">
        <v>6224</v>
      </c>
      <c r="F2318" s="17" t="s">
        <v>6341</v>
      </c>
    </row>
    <row r="2319" spans="1:6">
      <c r="A2319" s="17" t="s">
        <v>6342</v>
      </c>
      <c r="B2319" s="6">
        <v>97.114000000000004</v>
      </c>
      <c r="C2319" s="17" t="s">
        <v>884</v>
      </c>
      <c r="D2319" s="17" t="s">
        <v>1739</v>
      </c>
      <c r="E2319" s="17" t="s">
        <v>6224</v>
      </c>
      <c r="F2319" s="17" t="s">
        <v>6343</v>
      </c>
    </row>
    <row r="2320" spans="1:6">
      <c r="A2320" s="17" t="s">
        <v>6344</v>
      </c>
      <c r="B2320" s="6">
        <v>97.114999999999995</v>
      </c>
      <c r="C2320" s="17" t="s">
        <v>884</v>
      </c>
      <c r="D2320" s="17" t="s">
        <v>1739</v>
      </c>
      <c r="E2320" s="17" t="s">
        <v>6224</v>
      </c>
      <c r="F2320" s="17" t="s">
        <v>6345</v>
      </c>
    </row>
    <row r="2321" spans="1:6">
      <c r="A2321" s="17" t="s">
        <v>6346</v>
      </c>
      <c r="B2321" s="6">
        <v>97.116</v>
      </c>
      <c r="C2321" s="17" t="s">
        <v>884</v>
      </c>
      <c r="D2321" s="17" t="s">
        <v>1739</v>
      </c>
      <c r="E2321" s="17" t="s">
        <v>6224</v>
      </c>
      <c r="F2321" s="17" t="s">
        <v>6347</v>
      </c>
    </row>
    <row r="2322" spans="1:6">
      <c r="A2322" s="17" t="s">
        <v>6348</v>
      </c>
      <c r="B2322" s="6">
        <v>97.12</v>
      </c>
      <c r="C2322" s="17" t="s">
        <v>884</v>
      </c>
      <c r="D2322" s="17" t="s">
        <v>6349</v>
      </c>
      <c r="E2322" s="17" t="s">
        <v>6224</v>
      </c>
      <c r="F2322" s="17" t="s">
        <v>6350</v>
      </c>
    </row>
    <row r="2323" spans="1:6">
      <c r="A2323" s="17" t="s">
        <v>6351</v>
      </c>
      <c r="B2323" s="6">
        <v>97.122</v>
      </c>
      <c r="C2323" s="17" t="s">
        <v>884</v>
      </c>
      <c r="D2323" s="17" t="s">
        <v>3174</v>
      </c>
      <c r="E2323" s="17" t="s">
        <v>6224</v>
      </c>
      <c r="F2323" s="17" t="s">
        <v>6352</v>
      </c>
    </row>
    <row r="2324" spans="1:6">
      <c r="A2324" s="17" t="s">
        <v>6353</v>
      </c>
      <c r="B2324" s="6">
        <v>97.123000000000005</v>
      </c>
      <c r="C2324" s="17" t="s">
        <v>884</v>
      </c>
      <c r="D2324" s="17" t="s">
        <v>6354</v>
      </c>
      <c r="E2324" s="17" t="s">
        <v>6224</v>
      </c>
      <c r="F2324" s="17" t="s">
        <v>6355</v>
      </c>
    </row>
    <row r="2325" spans="1:6">
      <c r="A2325" s="17" t="s">
        <v>6356</v>
      </c>
      <c r="B2325" s="6">
        <v>97.123999999999995</v>
      </c>
      <c r="C2325" s="17" t="s">
        <v>884</v>
      </c>
      <c r="D2325" s="17" t="s">
        <v>2131</v>
      </c>
      <c r="E2325" s="17" t="s">
        <v>6224</v>
      </c>
      <c r="F2325" s="17" t="s">
        <v>6357</v>
      </c>
    </row>
    <row r="2326" spans="1:6">
      <c r="A2326" s="17" t="s">
        <v>6358</v>
      </c>
      <c r="B2326" s="6">
        <v>97.126000000000005</v>
      </c>
      <c r="C2326" s="17" t="s">
        <v>884</v>
      </c>
      <c r="D2326" s="17" t="s">
        <v>6359</v>
      </c>
      <c r="E2326" s="17" t="s">
        <v>6224</v>
      </c>
      <c r="F2326" s="17" t="s">
        <v>6360</v>
      </c>
    </row>
    <row r="2327" spans="1:6">
      <c r="A2327" s="17" t="s">
        <v>6361</v>
      </c>
      <c r="B2327" s="6">
        <v>97.126999999999995</v>
      </c>
      <c r="C2327" s="17" t="s">
        <v>884</v>
      </c>
      <c r="D2327" s="17" t="s">
        <v>6362</v>
      </c>
      <c r="E2327" s="17" t="s">
        <v>6224</v>
      </c>
      <c r="F2327" s="17" t="s">
        <v>6363</v>
      </c>
    </row>
    <row r="2328" spans="1:6">
      <c r="A2328" s="17" t="s">
        <v>6364</v>
      </c>
      <c r="B2328" s="6">
        <v>97.128</v>
      </c>
      <c r="C2328" s="17" t="s">
        <v>884</v>
      </c>
      <c r="D2328" s="17"/>
      <c r="E2328" s="17" t="s">
        <v>6224</v>
      </c>
      <c r="F2328" s="17" t="s">
        <v>6365</v>
      </c>
    </row>
    <row r="2329" spans="1:6">
      <c r="A2329" s="17" t="s">
        <v>6366</v>
      </c>
      <c r="B2329" s="6">
        <v>97.129000000000005</v>
      </c>
      <c r="C2329" s="17" t="s">
        <v>884</v>
      </c>
      <c r="D2329" s="17" t="s">
        <v>6367</v>
      </c>
      <c r="E2329" s="17" t="s">
        <v>6224</v>
      </c>
      <c r="F2329" s="17" t="s">
        <v>6368</v>
      </c>
    </row>
    <row r="2330" spans="1:6">
      <c r="A2330" s="17" t="s">
        <v>6369</v>
      </c>
      <c r="B2330" s="6">
        <v>97.13</v>
      </c>
      <c r="C2330" s="17" t="s">
        <v>884</v>
      </c>
      <c r="D2330" s="17" t="s">
        <v>6370</v>
      </c>
      <c r="E2330" s="17" t="s">
        <v>6224</v>
      </c>
      <c r="F2330" s="17" t="s">
        <v>6371</v>
      </c>
    </row>
    <row r="2331" spans="1:6">
      <c r="A2331" s="17" t="s">
        <v>6372</v>
      </c>
      <c r="B2331" s="6">
        <v>97.131</v>
      </c>
      <c r="C2331" s="17" t="s">
        <v>884</v>
      </c>
      <c r="D2331" s="17" t="s">
        <v>6373</v>
      </c>
      <c r="E2331" s="17" t="s">
        <v>6224</v>
      </c>
      <c r="F2331" s="17" t="s">
        <v>6374</v>
      </c>
    </row>
    <row r="2332" spans="1:6">
      <c r="A2332" s="17" t="s">
        <v>6375</v>
      </c>
      <c r="B2332" s="6">
        <v>98.001000000000005</v>
      </c>
      <c r="C2332" s="17" t="s">
        <v>6376</v>
      </c>
      <c r="D2332" s="17" t="s">
        <v>926</v>
      </c>
      <c r="E2332" s="17" t="s">
        <v>6377</v>
      </c>
      <c r="F2332" s="17" t="s">
        <v>6378</v>
      </c>
    </row>
    <row r="2333" spans="1:6">
      <c r="A2333" s="17" t="s">
        <v>6379</v>
      </c>
      <c r="B2333" s="6">
        <v>98.001999999999995</v>
      </c>
      <c r="C2333" s="17" t="s">
        <v>6376</v>
      </c>
      <c r="D2333" s="17" t="s">
        <v>926</v>
      </c>
      <c r="E2333" s="17" t="s">
        <v>6377</v>
      </c>
      <c r="F2333" s="17" t="s">
        <v>6380</v>
      </c>
    </row>
    <row r="2334" spans="1:6">
      <c r="A2334" s="17" t="s">
        <v>6381</v>
      </c>
      <c r="B2334" s="6">
        <v>98.003</v>
      </c>
      <c r="C2334" s="17" t="s">
        <v>6376</v>
      </c>
      <c r="D2334" s="17" t="s">
        <v>926</v>
      </c>
      <c r="E2334" s="17" t="s">
        <v>6377</v>
      </c>
      <c r="F2334" s="17" t="s">
        <v>6382</v>
      </c>
    </row>
    <row r="2335" spans="1:6">
      <c r="A2335" s="17" t="s">
        <v>6383</v>
      </c>
      <c r="B2335" s="6">
        <v>98.004000000000005</v>
      </c>
      <c r="C2335" s="17" t="s">
        <v>6376</v>
      </c>
      <c r="D2335" s="17" t="s">
        <v>926</v>
      </c>
      <c r="E2335" s="17" t="s">
        <v>6377</v>
      </c>
      <c r="F2335" s="17" t="s">
        <v>6384</v>
      </c>
    </row>
    <row r="2336" spans="1:6">
      <c r="A2336" s="17" t="s">
        <v>6385</v>
      </c>
      <c r="B2336" s="6">
        <v>98.004999999999995</v>
      </c>
      <c r="C2336" s="17" t="s">
        <v>6376</v>
      </c>
      <c r="D2336" s="17" t="s">
        <v>926</v>
      </c>
      <c r="E2336" s="17" t="s">
        <v>6377</v>
      </c>
      <c r="F2336" s="17" t="s">
        <v>6386</v>
      </c>
    </row>
    <row r="2337" spans="1:6">
      <c r="A2337" s="17" t="s">
        <v>6387</v>
      </c>
      <c r="B2337" s="6">
        <v>98.006</v>
      </c>
      <c r="C2337" s="17" t="s">
        <v>6376</v>
      </c>
      <c r="D2337" s="17" t="s">
        <v>926</v>
      </c>
      <c r="E2337" s="17" t="s">
        <v>6377</v>
      </c>
      <c r="F2337" s="17" t="s">
        <v>6388</v>
      </c>
    </row>
    <row r="2338" spans="1:6">
      <c r="A2338" s="17" t="s">
        <v>6389</v>
      </c>
      <c r="B2338" s="6">
        <v>98.007000000000005</v>
      </c>
      <c r="C2338" s="17" t="s">
        <v>6376</v>
      </c>
      <c r="D2338" s="17" t="s">
        <v>926</v>
      </c>
      <c r="E2338" s="17" t="s">
        <v>6377</v>
      </c>
      <c r="F2338" s="17" t="s">
        <v>6390</v>
      </c>
    </row>
    <row r="2339" spans="1:6">
      <c r="A2339" s="17" t="s">
        <v>6391</v>
      </c>
      <c r="B2339" s="6">
        <v>98.007999999999996</v>
      </c>
      <c r="C2339" s="17" t="s">
        <v>6376</v>
      </c>
      <c r="D2339" s="17" t="s">
        <v>926</v>
      </c>
      <c r="E2339" s="17" t="s">
        <v>6377</v>
      </c>
      <c r="F2339" s="17" t="s">
        <v>6392</v>
      </c>
    </row>
    <row r="2340" spans="1:6">
      <c r="A2340" s="17" t="s">
        <v>6393</v>
      </c>
      <c r="B2340" s="6">
        <v>98.009</v>
      </c>
      <c r="C2340" s="17" t="s">
        <v>6376</v>
      </c>
      <c r="D2340" s="17" t="s">
        <v>926</v>
      </c>
      <c r="E2340" s="17" t="s">
        <v>6377</v>
      </c>
      <c r="F2340" s="17" t="s">
        <v>6394</v>
      </c>
    </row>
    <row r="2341" spans="1:6">
      <c r="A2341" s="17" t="s">
        <v>6395</v>
      </c>
      <c r="B2341" s="6">
        <v>98.01</v>
      </c>
      <c r="C2341" s="17" t="s">
        <v>6376</v>
      </c>
      <c r="D2341" s="17" t="s">
        <v>926</v>
      </c>
      <c r="E2341" s="17" t="s">
        <v>6377</v>
      </c>
      <c r="F2341" s="17" t="s">
        <v>6396</v>
      </c>
    </row>
    <row r="2342" spans="1:6">
      <c r="A2342" s="17" t="s">
        <v>6397</v>
      </c>
      <c r="B2342" s="6">
        <v>98.010999999999996</v>
      </c>
      <c r="C2342" s="17" t="s">
        <v>6376</v>
      </c>
      <c r="D2342" s="17" t="s">
        <v>926</v>
      </c>
      <c r="E2342" s="17" t="s">
        <v>6377</v>
      </c>
      <c r="F2342" s="17" t="s">
        <v>6398</v>
      </c>
    </row>
    <row r="2343" spans="1:6">
      <c r="A2343" s="17" t="s">
        <v>6399</v>
      </c>
      <c r="B2343" s="6">
        <v>98.012</v>
      </c>
      <c r="C2343" s="17" t="s">
        <v>6376</v>
      </c>
      <c r="D2343" s="17" t="s">
        <v>929</v>
      </c>
      <c r="E2343" s="17" t="s">
        <v>6377</v>
      </c>
      <c r="F2343" s="17" t="s">
        <v>6400</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C1" workbookViewId="0">
      <selection activeCell="J4" sqref="J4"/>
    </sheetView>
  </sheetViews>
  <sheetFormatPr baseColWidth="10" defaultRowHeight="15" x14ac:dyDescent="0"/>
  <cols>
    <col min="1" max="1" width="15" customWidth="1"/>
  </cols>
  <sheetData>
    <row r="1" spans="1:3">
      <c r="A1" t="s">
        <v>6616</v>
      </c>
    </row>
    <row r="3" spans="1:3">
      <c r="A3" t="s">
        <v>6617</v>
      </c>
      <c r="B3" t="s">
        <v>6625</v>
      </c>
    </row>
    <row r="4" spans="1:3">
      <c r="B4" t="s">
        <v>6618</v>
      </c>
    </row>
    <row r="5" spans="1:3">
      <c r="C5" s="3" t="s">
        <v>6635</v>
      </c>
    </row>
    <row r="6" spans="1:3">
      <c r="C6" s="18" t="s">
        <v>6634</v>
      </c>
    </row>
    <row r="7" spans="1:3">
      <c r="B7" t="s">
        <v>6619</v>
      </c>
    </row>
    <row r="8" spans="1:3">
      <c r="C8" s="16" t="s">
        <v>6620</v>
      </c>
    </row>
    <row r="9" spans="1:3">
      <c r="B9" t="s">
        <v>6621</v>
      </c>
    </row>
    <row r="10" spans="1:3">
      <c r="C10" t="s">
        <v>6622</v>
      </c>
    </row>
    <row r="12" spans="1:3">
      <c r="A12" t="s">
        <v>6623</v>
      </c>
      <c r="B12" t="s">
        <v>6624</v>
      </c>
    </row>
    <row r="14" spans="1:3">
      <c r="A14" t="s">
        <v>6626</v>
      </c>
      <c r="B14" t="s">
        <v>6627</v>
      </c>
    </row>
    <row r="15" spans="1:3">
      <c r="B15" t="s">
        <v>6628</v>
      </c>
    </row>
    <row r="16" spans="1:3">
      <c r="B16" t="s">
        <v>6629</v>
      </c>
    </row>
    <row r="18" spans="1:2">
      <c r="A18" t="s">
        <v>6630</v>
      </c>
      <c r="B18" t="s">
        <v>6631</v>
      </c>
    </row>
    <row r="20" spans="1:2">
      <c r="A20" t="s">
        <v>6632</v>
      </c>
      <c r="B20" t="s">
        <v>6633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New</vt:lpstr>
      <vt:lpstr>All_Active</vt:lpstr>
      <vt:lpstr>Unit_CFDAs</vt:lpstr>
      <vt:lpstr>CFDA-Defs</vt:lpstr>
      <vt:lpstr>Color Coding</vt:lpstr>
    </vt:vector>
  </TitlesOfParts>
  <Company>University of Texas at El Paso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UTEP</dc:creator>
  <cp:lastModifiedBy>UTEP</cp:lastModifiedBy>
  <dcterms:created xsi:type="dcterms:W3CDTF">2016-05-18T02:47:20Z</dcterms:created>
  <dcterms:modified xsi:type="dcterms:W3CDTF">2016-07-21T16:02:18Z</dcterms:modified>
</cp:coreProperties>
</file>