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date1904="1" showInkAnnotation="0" codeName="ThisWorkbook" autoCompressPictures="0"/>
  <mc:AlternateContent xmlns:mc="http://schemas.openxmlformats.org/markup-compatibility/2006">
    <mc:Choice Requires="x15">
      <x15ac:absPath xmlns:x15ac="http://schemas.microsoft.com/office/spreadsheetml/2010/11/ac" url="/Users/saley/Desktop/"/>
    </mc:Choice>
  </mc:AlternateContent>
  <bookViews>
    <workbookView xWindow="240" yWindow="620" windowWidth="18760" windowHeight="13220" tabRatio="500"/>
  </bookViews>
  <sheets>
    <sheet name="New" sheetId="2" r:id="rId1"/>
    <sheet name="All_Active" sheetId="1" r:id="rId2"/>
    <sheet name="Unit_CFDAs" sheetId="3" r:id="rId3"/>
    <sheet name="CFDA-Defs" sheetId="4" r:id="rId4"/>
    <sheet name="Color Coding" sheetId="5" r:id="rId5"/>
  </sheets>
  <definedNames>
    <definedName name="_xlnm._FilterDatabase" localSheetId="1" hidden="1">All_Active!$L$1:$L$405</definedName>
    <definedName name="testCFDAs">OFFSET(Unit_CFDAs!A$2,0,0,COUNTA(Unit_CFDAs!A$2:A$68000),1)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41" i="2" l="1"/>
  <c r="S141" i="2"/>
  <c r="R141" i="2"/>
  <c r="Q141" i="2"/>
  <c r="P141" i="2"/>
  <c r="O141" i="2"/>
  <c r="N141" i="2"/>
  <c r="M141" i="2"/>
  <c r="L141" i="2"/>
  <c r="K141" i="2"/>
  <c r="J141" i="2"/>
  <c r="T140" i="2"/>
  <c r="S140" i="2"/>
  <c r="R140" i="2"/>
  <c r="Q140" i="2"/>
  <c r="P140" i="2"/>
  <c r="O140" i="2"/>
  <c r="N140" i="2"/>
  <c r="M140" i="2"/>
  <c r="L140" i="2"/>
  <c r="K140" i="2"/>
  <c r="J140" i="2"/>
  <c r="T139" i="2"/>
  <c r="S139" i="2"/>
  <c r="R139" i="2"/>
  <c r="Q139" i="2"/>
  <c r="P139" i="2"/>
  <c r="O139" i="2"/>
  <c r="N139" i="2"/>
  <c r="M139" i="2"/>
  <c r="L139" i="2"/>
  <c r="K139" i="2"/>
  <c r="J139" i="2"/>
  <c r="T138" i="2"/>
  <c r="S138" i="2"/>
  <c r="R138" i="2"/>
  <c r="Q138" i="2"/>
  <c r="P138" i="2"/>
  <c r="O138" i="2"/>
  <c r="N138" i="2"/>
  <c r="M138" i="2"/>
  <c r="L138" i="2"/>
  <c r="K138" i="2"/>
  <c r="J138" i="2"/>
  <c r="T137" i="2"/>
  <c r="S137" i="2"/>
  <c r="R137" i="2"/>
  <c r="Q137" i="2"/>
  <c r="P137" i="2"/>
  <c r="O137" i="2"/>
  <c r="N137" i="2"/>
  <c r="M137" i="2"/>
  <c r="L137" i="2"/>
  <c r="K137" i="2"/>
  <c r="J137" i="2"/>
  <c r="T136" i="2"/>
  <c r="S136" i="2"/>
  <c r="R136" i="2"/>
  <c r="Q136" i="2"/>
  <c r="P136" i="2"/>
  <c r="O136" i="2"/>
  <c r="N136" i="2"/>
  <c r="M136" i="2"/>
  <c r="L136" i="2"/>
  <c r="K136" i="2"/>
  <c r="J136" i="2"/>
  <c r="T135" i="2"/>
  <c r="S135" i="2"/>
  <c r="R135" i="2"/>
  <c r="Q135" i="2"/>
  <c r="P135" i="2"/>
  <c r="O135" i="2"/>
  <c r="N135" i="2"/>
  <c r="M135" i="2"/>
  <c r="L135" i="2"/>
  <c r="K135" i="2"/>
  <c r="J135" i="2"/>
  <c r="T134" i="2"/>
  <c r="S134" i="2"/>
  <c r="R134" i="2"/>
  <c r="Q134" i="2"/>
  <c r="P134" i="2"/>
  <c r="O134" i="2"/>
  <c r="N134" i="2"/>
  <c r="M134" i="2"/>
  <c r="L134" i="2"/>
  <c r="K134" i="2"/>
  <c r="J134" i="2"/>
  <c r="T133" i="2"/>
  <c r="S133" i="2"/>
  <c r="R133" i="2"/>
  <c r="Q133" i="2"/>
  <c r="P133" i="2"/>
  <c r="O133" i="2"/>
  <c r="N133" i="2"/>
  <c r="M133" i="2"/>
  <c r="L133" i="2"/>
  <c r="K133" i="2"/>
  <c r="J133" i="2"/>
  <c r="T132" i="2"/>
  <c r="S132" i="2"/>
  <c r="R132" i="2"/>
  <c r="Q132" i="2"/>
  <c r="P132" i="2"/>
  <c r="O132" i="2"/>
  <c r="N132" i="2"/>
  <c r="M132" i="2"/>
  <c r="L132" i="2"/>
  <c r="K132" i="2"/>
  <c r="J132" i="2"/>
  <c r="T131" i="2"/>
  <c r="S131" i="2"/>
  <c r="R131" i="2"/>
  <c r="Q131" i="2"/>
  <c r="P131" i="2"/>
  <c r="O131" i="2"/>
  <c r="N131" i="2"/>
  <c r="M131" i="2"/>
  <c r="L131" i="2"/>
  <c r="K131" i="2"/>
  <c r="J131" i="2"/>
  <c r="T130" i="2"/>
  <c r="S130" i="2"/>
  <c r="R130" i="2"/>
  <c r="Q130" i="2"/>
  <c r="P130" i="2"/>
  <c r="O130" i="2"/>
  <c r="N130" i="2"/>
  <c r="M130" i="2"/>
  <c r="L130" i="2"/>
  <c r="K130" i="2"/>
  <c r="J130" i="2"/>
  <c r="T129" i="2"/>
  <c r="S129" i="2"/>
  <c r="R129" i="2"/>
  <c r="Q129" i="2"/>
  <c r="P129" i="2"/>
  <c r="O129" i="2"/>
  <c r="N129" i="2"/>
  <c r="M129" i="2"/>
  <c r="L129" i="2"/>
  <c r="K129" i="2"/>
  <c r="J129" i="2"/>
  <c r="T128" i="2"/>
  <c r="S128" i="2"/>
  <c r="R128" i="2"/>
  <c r="Q128" i="2"/>
  <c r="P128" i="2"/>
  <c r="O128" i="2"/>
  <c r="N128" i="2"/>
  <c r="M128" i="2"/>
  <c r="L128" i="2"/>
  <c r="K128" i="2"/>
  <c r="J128" i="2"/>
  <c r="T127" i="2"/>
  <c r="S127" i="2"/>
  <c r="R127" i="2"/>
  <c r="Q127" i="2"/>
  <c r="P127" i="2"/>
  <c r="O127" i="2"/>
  <c r="N127" i="2"/>
  <c r="M127" i="2"/>
  <c r="L127" i="2"/>
  <c r="K127" i="2"/>
  <c r="J127" i="2"/>
  <c r="T126" i="2"/>
  <c r="S126" i="2"/>
  <c r="R126" i="2"/>
  <c r="Q126" i="2"/>
  <c r="P126" i="2"/>
  <c r="O126" i="2"/>
  <c r="N126" i="2"/>
  <c r="M126" i="2"/>
  <c r="L126" i="2"/>
  <c r="K126" i="2"/>
  <c r="J126" i="2"/>
  <c r="T125" i="2"/>
  <c r="S125" i="2"/>
  <c r="R125" i="2"/>
  <c r="Q125" i="2"/>
  <c r="P125" i="2"/>
  <c r="O125" i="2"/>
  <c r="N125" i="2"/>
  <c r="M125" i="2"/>
  <c r="L125" i="2"/>
  <c r="K125" i="2"/>
  <c r="J125" i="2"/>
  <c r="T124" i="2"/>
  <c r="S124" i="2"/>
  <c r="R124" i="2"/>
  <c r="Q124" i="2"/>
  <c r="P124" i="2"/>
  <c r="O124" i="2"/>
  <c r="N124" i="2"/>
  <c r="M124" i="2"/>
  <c r="L124" i="2"/>
  <c r="K124" i="2"/>
  <c r="J124" i="2"/>
  <c r="T123" i="2"/>
  <c r="S123" i="2"/>
  <c r="R123" i="2"/>
  <c r="Q123" i="2"/>
  <c r="P123" i="2"/>
  <c r="O123" i="2"/>
  <c r="N123" i="2"/>
  <c r="M123" i="2"/>
  <c r="L123" i="2"/>
  <c r="K123" i="2"/>
  <c r="J123" i="2"/>
  <c r="T122" i="2"/>
  <c r="S122" i="2"/>
  <c r="R122" i="2"/>
  <c r="Q122" i="2"/>
  <c r="P122" i="2"/>
  <c r="O122" i="2"/>
  <c r="N122" i="2"/>
  <c r="M122" i="2"/>
  <c r="L122" i="2"/>
  <c r="K122" i="2"/>
  <c r="J122" i="2"/>
  <c r="T121" i="2"/>
  <c r="S121" i="2"/>
  <c r="R121" i="2"/>
  <c r="Q121" i="2"/>
  <c r="P121" i="2"/>
  <c r="O121" i="2"/>
  <c r="N121" i="2"/>
  <c r="M121" i="2"/>
  <c r="L121" i="2"/>
  <c r="K121" i="2"/>
  <c r="J121" i="2"/>
  <c r="T120" i="2"/>
  <c r="S120" i="2"/>
  <c r="R120" i="2"/>
  <c r="Q120" i="2"/>
  <c r="P120" i="2"/>
  <c r="O120" i="2"/>
  <c r="N120" i="2"/>
  <c r="M120" i="2"/>
  <c r="L120" i="2"/>
  <c r="K120" i="2"/>
  <c r="J120" i="2"/>
  <c r="T119" i="2"/>
  <c r="S119" i="2"/>
  <c r="R119" i="2"/>
  <c r="Q119" i="2"/>
  <c r="P119" i="2"/>
  <c r="O119" i="2"/>
  <c r="N119" i="2"/>
  <c r="M119" i="2"/>
  <c r="L119" i="2"/>
  <c r="K119" i="2"/>
  <c r="J119" i="2"/>
  <c r="T118" i="2"/>
  <c r="S118" i="2"/>
  <c r="R118" i="2"/>
  <c r="Q118" i="2"/>
  <c r="P118" i="2"/>
  <c r="O118" i="2"/>
  <c r="N118" i="2"/>
  <c r="M118" i="2"/>
  <c r="L118" i="2"/>
  <c r="K118" i="2"/>
  <c r="J118" i="2"/>
  <c r="T117" i="2"/>
  <c r="S117" i="2"/>
  <c r="R117" i="2"/>
  <c r="Q117" i="2"/>
  <c r="P117" i="2"/>
  <c r="O117" i="2"/>
  <c r="N117" i="2"/>
  <c r="M117" i="2"/>
  <c r="L117" i="2"/>
  <c r="K117" i="2"/>
  <c r="J117" i="2"/>
  <c r="T116" i="2"/>
  <c r="S116" i="2"/>
  <c r="R116" i="2"/>
  <c r="Q116" i="2"/>
  <c r="P116" i="2"/>
  <c r="O116" i="2"/>
  <c r="N116" i="2"/>
  <c r="M116" i="2"/>
  <c r="L116" i="2"/>
  <c r="K116" i="2"/>
  <c r="J116" i="2"/>
  <c r="T115" i="2"/>
  <c r="S115" i="2"/>
  <c r="R115" i="2"/>
  <c r="Q115" i="2"/>
  <c r="P115" i="2"/>
  <c r="O115" i="2"/>
  <c r="N115" i="2"/>
  <c r="M115" i="2"/>
  <c r="L115" i="2"/>
  <c r="K115" i="2"/>
  <c r="J115" i="2"/>
  <c r="T114" i="2"/>
  <c r="S114" i="2"/>
  <c r="R114" i="2"/>
  <c r="Q114" i="2"/>
  <c r="P114" i="2"/>
  <c r="O114" i="2"/>
  <c r="N114" i="2"/>
  <c r="M114" i="2"/>
  <c r="L114" i="2"/>
  <c r="K114" i="2"/>
  <c r="J114" i="2"/>
  <c r="T113" i="2"/>
  <c r="S113" i="2"/>
  <c r="R113" i="2"/>
  <c r="Q113" i="2"/>
  <c r="P113" i="2"/>
  <c r="O113" i="2"/>
  <c r="N113" i="2"/>
  <c r="M113" i="2"/>
  <c r="L113" i="2"/>
  <c r="K113" i="2"/>
  <c r="J113" i="2"/>
  <c r="T112" i="2"/>
  <c r="S112" i="2"/>
  <c r="R112" i="2"/>
  <c r="Q112" i="2"/>
  <c r="P112" i="2"/>
  <c r="O112" i="2"/>
  <c r="N112" i="2"/>
  <c r="M112" i="2"/>
  <c r="L112" i="2"/>
  <c r="K112" i="2"/>
  <c r="J112" i="2"/>
  <c r="T111" i="2"/>
  <c r="S111" i="2"/>
  <c r="R111" i="2"/>
  <c r="Q111" i="2"/>
  <c r="P111" i="2"/>
  <c r="O111" i="2"/>
  <c r="N111" i="2"/>
  <c r="M111" i="2"/>
  <c r="L111" i="2"/>
  <c r="K111" i="2"/>
  <c r="J111" i="2"/>
  <c r="T110" i="2"/>
  <c r="S110" i="2"/>
  <c r="R110" i="2"/>
  <c r="Q110" i="2"/>
  <c r="P110" i="2"/>
  <c r="O110" i="2"/>
  <c r="N110" i="2"/>
  <c r="M110" i="2"/>
  <c r="L110" i="2"/>
  <c r="K110" i="2"/>
  <c r="J110" i="2"/>
  <c r="T109" i="2"/>
  <c r="S109" i="2"/>
  <c r="R109" i="2"/>
  <c r="Q109" i="2"/>
  <c r="P109" i="2"/>
  <c r="O109" i="2"/>
  <c r="N109" i="2"/>
  <c r="M109" i="2"/>
  <c r="L109" i="2"/>
  <c r="K109" i="2"/>
  <c r="J109" i="2"/>
  <c r="T108" i="2"/>
  <c r="S108" i="2"/>
  <c r="R108" i="2"/>
  <c r="Q108" i="2"/>
  <c r="P108" i="2"/>
  <c r="O108" i="2"/>
  <c r="N108" i="2"/>
  <c r="M108" i="2"/>
  <c r="L108" i="2"/>
  <c r="K108" i="2"/>
  <c r="J108" i="2"/>
  <c r="T107" i="2"/>
  <c r="S107" i="2"/>
  <c r="R107" i="2"/>
  <c r="Q107" i="2"/>
  <c r="P107" i="2"/>
  <c r="O107" i="2"/>
  <c r="N107" i="2"/>
  <c r="M107" i="2"/>
  <c r="L107" i="2"/>
  <c r="K107" i="2"/>
  <c r="J107" i="2"/>
  <c r="T106" i="2"/>
  <c r="S106" i="2"/>
  <c r="R106" i="2"/>
  <c r="Q106" i="2"/>
  <c r="P106" i="2"/>
  <c r="O106" i="2"/>
  <c r="N106" i="2"/>
  <c r="M106" i="2"/>
  <c r="L106" i="2"/>
  <c r="K106" i="2"/>
  <c r="J106" i="2"/>
  <c r="T105" i="2"/>
  <c r="S105" i="2"/>
  <c r="R105" i="2"/>
  <c r="Q105" i="2"/>
  <c r="P105" i="2"/>
  <c r="O105" i="2"/>
  <c r="N105" i="2"/>
  <c r="M105" i="2"/>
  <c r="L105" i="2"/>
  <c r="K105" i="2"/>
  <c r="J105" i="2"/>
  <c r="T104" i="2"/>
  <c r="S104" i="2"/>
  <c r="R104" i="2"/>
  <c r="Q104" i="2"/>
  <c r="P104" i="2"/>
  <c r="O104" i="2"/>
  <c r="N104" i="2"/>
  <c r="M104" i="2"/>
  <c r="L104" i="2"/>
  <c r="K104" i="2"/>
  <c r="J104" i="2"/>
  <c r="T103" i="2"/>
  <c r="S103" i="2"/>
  <c r="R103" i="2"/>
  <c r="Q103" i="2"/>
  <c r="P103" i="2"/>
  <c r="O103" i="2"/>
  <c r="N103" i="2"/>
  <c r="M103" i="2"/>
  <c r="L103" i="2"/>
  <c r="K103" i="2"/>
  <c r="J103" i="2"/>
  <c r="T102" i="2"/>
  <c r="S102" i="2"/>
  <c r="R102" i="2"/>
  <c r="Q102" i="2"/>
  <c r="P102" i="2"/>
  <c r="O102" i="2"/>
  <c r="N102" i="2"/>
  <c r="M102" i="2"/>
  <c r="L102" i="2"/>
  <c r="K102" i="2"/>
  <c r="J102" i="2"/>
  <c r="T101" i="2"/>
  <c r="S101" i="2"/>
  <c r="R101" i="2"/>
  <c r="Q101" i="2"/>
  <c r="P101" i="2"/>
  <c r="O101" i="2"/>
  <c r="N101" i="2"/>
  <c r="M101" i="2"/>
  <c r="L101" i="2"/>
  <c r="K101" i="2"/>
  <c r="J101" i="2"/>
  <c r="T100" i="2"/>
  <c r="S100" i="2"/>
  <c r="R100" i="2"/>
  <c r="Q100" i="2"/>
  <c r="P100" i="2"/>
  <c r="O100" i="2"/>
  <c r="N100" i="2"/>
  <c r="M100" i="2"/>
  <c r="L100" i="2"/>
  <c r="K100" i="2"/>
  <c r="J100" i="2"/>
  <c r="T99" i="2"/>
  <c r="S99" i="2"/>
  <c r="R99" i="2"/>
  <c r="Q99" i="2"/>
  <c r="P99" i="2"/>
  <c r="O99" i="2"/>
  <c r="N99" i="2"/>
  <c r="M99" i="2"/>
  <c r="L99" i="2"/>
  <c r="K99" i="2"/>
  <c r="J99" i="2"/>
  <c r="T98" i="2"/>
  <c r="S98" i="2"/>
  <c r="R98" i="2"/>
  <c r="Q98" i="2"/>
  <c r="P98" i="2"/>
  <c r="O98" i="2"/>
  <c r="N98" i="2"/>
  <c r="M98" i="2"/>
  <c r="L98" i="2"/>
  <c r="K98" i="2"/>
  <c r="J98" i="2"/>
  <c r="T97" i="2"/>
  <c r="S97" i="2"/>
  <c r="R97" i="2"/>
  <c r="Q97" i="2"/>
  <c r="P97" i="2"/>
  <c r="O97" i="2"/>
  <c r="N97" i="2"/>
  <c r="M97" i="2"/>
  <c r="L97" i="2"/>
  <c r="K97" i="2"/>
  <c r="J97" i="2"/>
  <c r="T96" i="2"/>
  <c r="S96" i="2"/>
  <c r="R96" i="2"/>
  <c r="Q96" i="2"/>
  <c r="P96" i="2"/>
  <c r="O96" i="2"/>
  <c r="N96" i="2"/>
  <c r="M96" i="2"/>
  <c r="L96" i="2"/>
  <c r="K96" i="2"/>
  <c r="J96" i="2"/>
  <c r="T95" i="2"/>
  <c r="S95" i="2"/>
  <c r="R95" i="2"/>
  <c r="Q95" i="2"/>
  <c r="P95" i="2"/>
  <c r="O95" i="2"/>
  <c r="N95" i="2"/>
  <c r="M95" i="2"/>
  <c r="L95" i="2"/>
  <c r="K95" i="2"/>
  <c r="J95" i="2"/>
  <c r="T94" i="2"/>
  <c r="S94" i="2"/>
  <c r="R94" i="2"/>
  <c r="Q94" i="2"/>
  <c r="P94" i="2"/>
  <c r="O94" i="2"/>
  <c r="N94" i="2"/>
  <c r="M94" i="2"/>
  <c r="L94" i="2"/>
  <c r="K94" i="2"/>
  <c r="J94" i="2"/>
  <c r="T93" i="2"/>
  <c r="S93" i="2"/>
  <c r="R93" i="2"/>
  <c r="Q93" i="2"/>
  <c r="P93" i="2"/>
  <c r="O93" i="2"/>
  <c r="N93" i="2"/>
  <c r="M93" i="2"/>
  <c r="L93" i="2"/>
  <c r="K93" i="2"/>
  <c r="J93" i="2"/>
  <c r="T92" i="2"/>
  <c r="S92" i="2"/>
  <c r="R92" i="2"/>
  <c r="Q92" i="2"/>
  <c r="P92" i="2"/>
  <c r="O92" i="2"/>
  <c r="N92" i="2"/>
  <c r="M92" i="2"/>
  <c r="L92" i="2"/>
  <c r="K92" i="2"/>
  <c r="J92" i="2"/>
  <c r="T91" i="2"/>
  <c r="S91" i="2"/>
  <c r="R91" i="2"/>
  <c r="Q91" i="2"/>
  <c r="P91" i="2"/>
  <c r="O91" i="2"/>
  <c r="N91" i="2"/>
  <c r="M91" i="2"/>
  <c r="L91" i="2"/>
  <c r="K91" i="2"/>
  <c r="J91" i="2"/>
  <c r="T90" i="2"/>
  <c r="S90" i="2"/>
  <c r="R90" i="2"/>
  <c r="Q90" i="2"/>
  <c r="P90" i="2"/>
  <c r="O90" i="2"/>
  <c r="N90" i="2"/>
  <c r="M90" i="2"/>
  <c r="L90" i="2"/>
  <c r="K90" i="2"/>
  <c r="J90" i="2"/>
  <c r="T89" i="2"/>
  <c r="S89" i="2"/>
  <c r="R89" i="2"/>
  <c r="Q89" i="2"/>
  <c r="P89" i="2"/>
  <c r="O89" i="2"/>
  <c r="N89" i="2"/>
  <c r="M89" i="2"/>
  <c r="L89" i="2"/>
  <c r="K89" i="2"/>
  <c r="J89" i="2"/>
  <c r="T88" i="2"/>
  <c r="S88" i="2"/>
  <c r="R88" i="2"/>
  <c r="Q88" i="2"/>
  <c r="P88" i="2"/>
  <c r="O88" i="2"/>
  <c r="N88" i="2"/>
  <c r="M88" i="2"/>
  <c r="L88" i="2"/>
  <c r="K88" i="2"/>
  <c r="J88" i="2"/>
  <c r="T87" i="2"/>
  <c r="S87" i="2"/>
  <c r="R87" i="2"/>
  <c r="Q87" i="2"/>
  <c r="P87" i="2"/>
  <c r="O87" i="2"/>
  <c r="N87" i="2"/>
  <c r="M87" i="2"/>
  <c r="L87" i="2"/>
  <c r="K87" i="2"/>
  <c r="J87" i="2"/>
  <c r="T86" i="2"/>
  <c r="S86" i="2"/>
  <c r="R86" i="2"/>
  <c r="Q86" i="2"/>
  <c r="P86" i="2"/>
  <c r="O86" i="2"/>
  <c r="N86" i="2"/>
  <c r="M86" i="2"/>
  <c r="L86" i="2"/>
  <c r="K86" i="2"/>
  <c r="J86" i="2"/>
  <c r="T85" i="2"/>
  <c r="S85" i="2"/>
  <c r="R85" i="2"/>
  <c r="Q85" i="2"/>
  <c r="P85" i="2"/>
  <c r="O85" i="2"/>
  <c r="N85" i="2"/>
  <c r="M85" i="2"/>
  <c r="L85" i="2"/>
  <c r="K85" i="2"/>
  <c r="J85" i="2"/>
  <c r="T84" i="2"/>
  <c r="S84" i="2"/>
  <c r="R84" i="2"/>
  <c r="Q84" i="2"/>
  <c r="P84" i="2"/>
  <c r="O84" i="2"/>
  <c r="N84" i="2"/>
  <c r="M84" i="2"/>
  <c r="L84" i="2"/>
  <c r="K84" i="2"/>
  <c r="J84" i="2"/>
  <c r="T83" i="2"/>
  <c r="S83" i="2"/>
  <c r="R83" i="2"/>
  <c r="Q83" i="2"/>
  <c r="P83" i="2"/>
  <c r="O83" i="2"/>
  <c r="N83" i="2"/>
  <c r="M83" i="2"/>
  <c r="L83" i="2"/>
  <c r="K83" i="2"/>
  <c r="J83" i="2"/>
  <c r="T82" i="2"/>
  <c r="S82" i="2"/>
  <c r="R82" i="2"/>
  <c r="Q82" i="2"/>
  <c r="P82" i="2"/>
  <c r="O82" i="2"/>
  <c r="N82" i="2"/>
  <c r="M82" i="2"/>
  <c r="L82" i="2"/>
  <c r="K82" i="2"/>
  <c r="J82" i="2"/>
  <c r="T81" i="2"/>
  <c r="S81" i="2"/>
  <c r="R81" i="2"/>
  <c r="Q81" i="2"/>
  <c r="P81" i="2"/>
  <c r="O81" i="2"/>
  <c r="N81" i="2"/>
  <c r="M81" i="2"/>
  <c r="L81" i="2"/>
  <c r="K81" i="2"/>
  <c r="J81" i="2"/>
  <c r="T80" i="2"/>
  <c r="S80" i="2"/>
  <c r="R80" i="2"/>
  <c r="Q80" i="2"/>
  <c r="P80" i="2"/>
  <c r="O80" i="2"/>
  <c r="N80" i="2"/>
  <c r="M80" i="2"/>
  <c r="L80" i="2"/>
  <c r="K80" i="2"/>
  <c r="J80" i="2"/>
  <c r="T79" i="2"/>
  <c r="S79" i="2"/>
  <c r="R79" i="2"/>
  <c r="Q79" i="2"/>
  <c r="P79" i="2"/>
  <c r="O79" i="2"/>
  <c r="N79" i="2"/>
  <c r="M79" i="2"/>
  <c r="L79" i="2"/>
  <c r="K79" i="2"/>
  <c r="J79" i="2"/>
  <c r="T78" i="2"/>
  <c r="S78" i="2"/>
  <c r="R78" i="2"/>
  <c r="Q78" i="2"/>
  <c r="P78" i="2"/>
  <c r="O78" i="2"/>
  <c r="N78" i="2"/>
  <c r="M78" i="2"/>
  <c r="L78" i="2"/>
  <c r="K78" i="2"/>
  <c r="J78" i="2"/>
  <c r="T77" i="2"/>
  <c r="S77" i="2"/>
  <c r="R77" i="2"/>
  <c r="Q77" i="2"/>
  <c r="P77" i="2"/>
  <c r="O77" i="2"/>
  <c r="N77" i="2"/>
  <c r="M77" i="2"/>
  <c r="L77" i="2"/>
  <c r="K77" i="2"/>
  <c r="J77" i="2"/>
  <c r="T76" i="2"/>
  <c r="S76" i="2"/>
  <c r="R76" i="2"/>
  <c r="Q76" i="2"/>
  <c r="P76" i="2"/>
  <c r="O76" i="2"/>
  <c r="N76" i="2"/>
  <c r="M76" i="2"/>
  <c r="L76" i="2"/>
  <c r="K76" i="2"/>
  <c r="J76" i="2"/>
  <c r="T75" i="2"/>
  <c r="S75" i="2"/>
  <c r="R75" i="2"/>
  <c r="Q75" i="2"/>
  <c r="P75" i="2"/>
  <c r="O75" i="2"/>
  <c r="N75" i="2"/>
  <c r="M75" i="2"/>
  <c r="L75" i="2"/>
  <c r="K75" i="2"/>
  <c r="J75" i="2"/>
  <c r="T74" i="2"/>
  <c r="S74" i="2"/>
  <c r="R74" i="2"/>
  <c r="Q74" i="2"/>
  <c r="P74" i="2"/>
  <c r="O74" i="2"/>
  <c r="N74" i="2"/>
  <c r="M74" i="2"/>
  <c r="L74" i="2"/>
  <c r="K74" i="2"/>
  <c r="J74" i="2"/>
  <c r="T73" i="2"/>
  <c r="S73" i="2"/>
  <c r="R73" i="2"/>
  <c r="Q73" i="2"/>
  <c r="P73" i="2"/>
  <c r="O73" i="2"/>
  <c r="N73" i="2"/>
  <c r="M73" i="2"/>
  <c r="L73" i="2"/>
  <c r="K73" i="2"/>
  <c r="J73" i="2"/>
  <c r="T72" i="2"/>
  <c r="S72" i="2"/>
  <c r="R72" i="2"/>
  <c r="Q72" i="2"/>
  <c r="P72" i="2"/>
  <c r="O72" i="2"/>
  <c r="N72" i="2"/>
  <c r="M72" i="2"/>
  <c r="L72" i="2"/>
  <c r="K72" i="2"/>
  <c r="J72" i="2"/>
  <c r="V1057" i="1"/>
  <c r="U1057" i="1"/>
  <c r="T1057" i="1"/>
  <c r="S1057" i="1"/>
  <c r="R1057" i="1"/>
  <c r="Q1057" i="1"/>
  <c r="P1057" i="1"/>
  <c r="O1057" i="1"/>
  <c r="N1057" i="1"/>
  <c r="M1057" i="1"/>
  <c r="L1057" i="1"/>
  <c r="K1057" i="1"/>
  <c r="J1057" i="1"/>
  <c r="V1056" i="1"/>
  <c r="U1056" i="1"/>
  <c r="T1056" i="1"/>
  <c r="S1056" i="1"/>
  <c r="R1056" i="1"/>
  <c r="Q1056" i="1"/>
  <c r="P1056" i="1"/>
  <c r="O1056" i="1"/>
  <c r="N1056" i="1"/>
  <c r="M1056" i="1"/>
  <c r="L1056" i="1"/>
  <c r="K1056" i="1"/>
  <c r="J1056" i="1"/>
  <c r="V1055" i="1"/>
  <c r="U1055" i="1"/>
  <c r="T1055" i="1"/>
  <c r="S1055" i="1"/>
  <c r="R1055" i="1"/>
  <c r="Q1055" i="1"/>
  <c r="P1055" i="1"/>
  <c r="O1055" i="1"/>
  <c r="N1055" i="1"/>
  <c r="M1055" i="1"/>
  <c r="L1055" i="1"/>
  <c r="K1055" i="1"/>
  <c r="J1055" i="1"/>
  <c r="V1054" i="1"/>
  <c r="U1054" i="1"/>
  <c r="T1054" i="1"/>
  <c r="S1054" i="1"/>
  <c r="R1054" i="1"/>
  <c r="Q1054" i="1"/>
  <c r="P1054" i="1"/>
  <c r="O1054" i="1"/>
  <c r="N1054" i="1"/>
  <c r="M1054" i="1"/>
  <c r="L1054" i="1"/>
  <c r="K1054" i="1"/>
  <c r="J1054" i="1"/>
  <c r="V1053" i="1"/>
  <c r="U1053" i="1"/>
  <c r="T1053" i="1"/>
  <c r="S1053" i="1"/>
  <c r="R1053" i="1"/>
  <c r="Q1053" i="1"/>
  <c r="P1053" i="1"/>
  <c r="O1053" i="1"/>
  <c r="N1053" i="1"/>
  <c r="M1053" i="1"/>
  <c r="L1053" i="1"/>
  <c r="K1053" i="1"/>
  <c r="J1053" i="1"/>
  <c r="V1052" i="1"/>
  <c r="U1052" i="1"/>
  <c r="T1052" i="1"/>
  <c r="S1052" i="1"/>
  <c r="R1052" i="1"/>
  <c r="Q1052" i="1"/>
  <c r="P1052" i="1"/>
  <c r="O1052" i="1"/>
  <c r="N1052" i="1"/>
  <c r="M1052" i="1"/>
  <c r="L1052" i="1"/>
  <c r="K1052" i="1"/>
  <c r="J1052" i="1"/>
  <c r="V1051" i="1"/>
  <c r="U1051" i="1"/>
  <c r="T1051" i="1"/>
  <c r="S1051" i="1"/>
  <c r="R1051" i="1"/>
  <c r="Q1051" i="1"/>
  <c r="P1051" i="1"/>
  <c r="O1051" i="1"/>
  <c r="N1051" i="1"/>
  <c r="M1051" i="1"/>
  <c r="L1051" i="1"/>
  <c r="K1051" i="1"/>
  <c r="J1051" i="1"/>
  <c r="V1050" i="1"/>
  <c r="U1050" i="1"/>
  <c r="T1050" i="1"/>
  <c r="S1050" i="1"/>
  <c r="R1050" i="1"/>
  <c r="Q1050" i="1"/>
  <c r="P1050" i="1"/>
  <c r="O1050" i="1"/>
  <c r="N1050" i="1"/>
  <c r="M1050" i="1"/>
  <c r="L1050" i="1"/>
  <c r="K1050" i="1"/>
  <c r="J1050" i="1"/>
  <c r="V1049" i="1"/>
  <c r="U1049" i="1"/>
  <c r="T1049" i="1"/>
  <c r="S1049" i="1"/>
  <c r="R1049" i="1"/>
  <c r="Q1049" i="1"/>
  <c r="P1049" i="1"/>
  <c r="O1049" i="1"/>
  <c r="N1049" i="1"/>
  <c r="M1049" i="1"/>
  <c r="L1049" i="1"/>
  <c r="K1049" i="1"/>
  <c r="J1049" i="1"/>
  <c r="V1048" i="1"/>
  <c r="U1048" i="1"/>
  <c r="T1048" i="1"/>
  <c r="S1048" i="1"/>
  <c r="R1048" i="1"/>
  <c r="Q1048" i="1"/>
  <c r="P1048" i="1"/>
  <c r="O1048" i="1"/>
  <c r="N1048" i="1"/>
  <c r="M1048" i="1"/>
  <c r="L1048" i="1"/>
  <c r="K1048" i="1"/>
  <c r="J1048" i="1"/>
  <c r="V1047" i="1"/>
  <c r="U1047" i="1"/>
  <c r="T1047" i="1"/>
  <c r="S1047" i="1"/>
  <c r="R1047" i="1"/>
  <c r="Q1047" i="1"/>
  <c r="P1047" i="1"/>
  <c r="O1047" i="1"/>
  <c r="N1047" i="1"/>
  <c r="M1047" i="1"/>
  <c r="L1047" i="1"/>
  <c r="K1047" i="1"/>
  <c r="J1047" i="1"/>
  <c r="V1046" i="1"/>
  <c r="U1046" i="1"/>
  <c r="T1046" i="1"/>
  <c r="S1046" i="1"/>
  <c r="R1046" i="1"/>
  <c r="Q1046" i="1"/>
  <c r="P1046" i="1"/>
  <c r="O1046" i="1"/>
  <c r="N1046" i="1"/>
  <c r="M1046" i="1"/>
  <c r="L1046" i="1"/>
  <c r="K1046" i="1"/>
  <c r="J1046" i="1"/>
  <c r="V1045" i="1"/>
  <c r="U1045" i="1"/>
  <c r="T1045" i="1"/>
  <c r="S1045" i="1"/>
  <c r="R1045" i="1"/>
  <c r="Q1045" i="1"/>
  <c r="P1045" i="1"/>
  <c r="O1045" i="1"/>
  <c r="N1045" i="1"/>
  <c r="M1045" i="1"/>
  <c r="L1045" i="1"/>
  <c r="K1045" i="1"/>
  <c r="J1045" i="1"/>
  <c r="V1044" i="1"/>
  <c r="U1044" i="1"/>
  <c r="T1044" i="1"/>
  <c r="S1044" i="1"/>
  <c r="R1044" i="1"/>
  <c r="Q1044" i="1"/>
  <c r="P1044" i="1"/>
  <c r="O1044" i="1"/>
  <c r="N1044" i="1"/>
  <c r="M1044" i="1"/>
  <c r="L1044" i="1"/>
  <c r="K1044" i="1"/>
  <c r="J1044" i="1"/>
  <c r="V1043" i="1"/>
  <c r="U1043" i="1"/>
  <c r="T1043" i="1"/>
  <c r="S1043" i="1"/>
  <c r="R1043" i="1"/>
  <c r="Q1043" i="1"/>
  <c r="P1043" i="1"/>
  <c r="O1043" i="1"/>
  <c r="N1043" i="1"/>
  <c r="M1043" i="1"/>
  <c r="L1043" i="1"/>
  <c r="K1043" i="1"/>
  <c r="J1043" i="1"/>
  <c r="V1042" i="1"/>
  <c r="U1042" i="1"/>
  <c r="T1042" i="1"/>
  <c r="S1042" i="1"/>
  <c r="R1042" i="1"/>
  <c r="Q1042" i="1"/>
  <c r="P1042" i="1"/>
  <c r="O1042" i="1"/>
  <c r="N1042" i="1"/>
  <c r="M1042" i="1"/>
  <c r="L1042" i="1"/>
  <c r="K1042" i="1"/>
  <c r="J1042" i="1"/>
  <c r="V1041" i="1"/>
  <c r="U1041" i="1"/>
  <c r="T1041" i="1"/>
  <c r="S1041" i="1"/>
  <c r="R1041" i="1"/>
  <c r="Q1041" i="1"/>
  <c r="P1041" i="1"/>
  <c r="O1041" i="1"/>
  <c r="N1041" i="1"/>
  <c r="M1041" i="1"/>
  <c r="L1041" i="1"/>
  <c r="K1041" i="1"/>
  <c r="J1041" i="1"/>
  <c r="V1040" i="1"/>
  <c r="U1040" i="1"/>
  <c r="T1040" i="1"/>
  <c r="S1040" i="1"/>
  <c r="R1040" i="1"/>
  <c r="Q1040" i="1"/>
  <c r="P1040" i="1"/>
  <c r="O1040" i="1"/>
  <c r="N1040" i="1"/>
  <c r="M1040" i="1"/>
  <c r="L1040" i="1"/>
  <c r="K1040" i="1"/>
  <c r="J1040" i="1"/>
  <c r="V1039" i="1"/>
  <c r="U1039" i="1"/>
  <c r="T1039" i="1"/>
  <c r="S1039" i="1"/>
  <c r="R1039" i="1"/>
  <c r="Q1039" i="1"/>
  <c r="P1039" i="1"/>
  <c r="O1039" i="1"/>
  <c r="N1039" i="1"/>
  <c r="M1039" i="1"/>
  <c r="L1039" i="1"/>
  <c r="K1039" i="1"/>
  <c r="J1039" i="1"/>
  <c r="V1038" i="1"/>
  <c r="U1038" i="1"/>
  <c r="T1038" i="1"/>
  <c r="S1038" i="1"/>
  <c r="R1038" i="1"/>
  <c r="Q1038" i="1"/>
  <c r="P1038" i="1"/>
  <c r="O1038" i="1"/>
  <c r="N1038" i="1"/>
  <c r="M1038" i="1"/>
  <c r="L1038" i="1"/>
  <c r="K1038" i="1"/>
  <c r="J1038" i="1"/>
  <c r="V1037" i="1"/>
  <c r="U1037" i="1"/>
  <c r="T1037" i="1"/>
  <c r="S1037" i="1"/>
  <c r="R1037" i="1"/>
  <c r="Q1037" i="1"/>
  <c r="P1037" i="1"/>
  <c r="O1037" i="1"/>
  <c r="N1037" i="1"/>
  <c r="M1037" i="1"/>
  <c r="L1037" i="1"/>
  <c r="K1037" i="1"/>
  <c r="J1037" i="1"/>
  <c r="V1036" i="1"/>
  <c r="U1036" i="1"/>
  <c r="T1036" i="1"/>
  <c r="S1036" i="1"/>
  <c r="R1036" i="1"/>
  <c r="Q1036" i="1"/>
  <c r="P1036" i="1"/>
  <c r="O1036" i="1"/>
  <c r="N1036" i="1"/>
  <c r="M1036" i="1"/>
  <c r="L1036" i="1"/>
  <c r="K1036" i="1"/>
  <c r="J1036" i="1"/>
  <c r="V1035" i="1"/>
  <c r="U1035" i="1"/>
  <c r="T1035" i="1"/>
  <c r="S1035" i="1"/>
  <c r="R1035" i="1"/>
  <c r="Q1035" i="1"/>
  <c r="P1035" i="1"/>
  <c r="O1035" i="1"/>
  <c r="N1035" i="1"/>
  <c r="M1035" i="1"/>
  <c r="L1035" i="1"/>
  <c r="K1035" i="1"/>
  <c r="J1035" i="1"/>
  <c r="V1034" i="1"/>
  <c r="U1034" i="1"/>
  <c r="T1034" i="1"/>
  <c r="S1034" i="1"/>
  <c r="R1034" i="1"/>
  <c r="Q1034" i="1"/>
  <c r="P1034" i="1"/>
  <c r="O1034" i="1"/>
  <c r="N1034" i="1"/>
  <c r="M1034" i="1"/>
  <c r="L1034" i="1"/>
  <c r="K1034" i="1"/>
  <c r="J1034" i="1"/>
  <c r="V1033" i="1"/>
  <c r="U1033" i="1"/>
  <c r="T1033" i="1"/>
  <c r="S1033" i="1"/>
  <c r="R1033" i="1"/>
  <c r="Q1033" i="1"/>
  <c r="P1033" i="1"/>
  <c r="O1033" i="1"/>
  <c r="N1033" i="1"/>
  <c r="M1033" i="1"/>
  <c r="L1033" i="1"/>
  <c r="K1033" i="1"/>
  <c r="J1033" i="1"/>
  <c r="V1032" i="1"/>
  <c r="U1032" i="1"/>
  <c r="T1032" i="1"/>
  <c r="S1032" i="1"/>
  <c r="R1032" i="1"/>
  <c r="Q1032" i="1"/>
  <c r="P1032" i="1"/>
  <c r="O1032" i="1"/>
  <c r="N1032" i="1"/>
  <c r="M1032" i="1"/>
  <c r="L1032" i="1"/>
  <c r="K1032" i="1"/>
  <c r="J1032" i="1"/>
  <c r="V1031" i="1"/>
  <c r="U1031" i="1"/>
  <c r="T1031" i="1"/>
  <c r="S1031" i="1"/>
  <c r="R1031" i="1"/>
  <c r="Q1031" i="1"/>
  <c r="P1031" i="1"/>
  <c r="O1031" i="1"/>
  <c r="N1031" i="1"/>
  <c r="M1031" i="1"/>
  <c r="L1031" i="1"/>
  <c r="K1031" i="1"/>
  <c r="J1031" i="1"/>
  <c r="V1030" i="1"/>
  <c r="U1030" i="1"/>
  <c r="T1030" i="1"/>
  <c r="S1030" i="1"/>
  <c r="R1030" i="1"/>
  <c r="Q1030" i="1"/>
  <c r="P1030" i="1"/>
  <c r="O1030" i="1"/>
  <c r="N1030" i="1"/>
  <c r="M1030" i="1"/>
  <c r="L1030" i="1"/>
  <c r="K1030" i="1"/>
  <c r="J1030" i="1"/>
  <c r="V1029" i="1"/>
  <c r="U1029" i="1"/>
  <c r="T1029" i="1"/>
  <c r="S1029" i="1"/>
  <c r="R1029" i="1"/>
  <c r="Q1029" i="1"/>
  <c r="P1029" i="1"/>
  <c r="O1029" i="1"/>
  <c r="N1029" i="1"/>
  <c r="M1029" i="1"/>
  <c r="L1029" i="1"/>
  <c r="K1029" i="1"/>
  <c r="J1029" i="1"/>
  <c r="V1028" i="1"/>
  <c r="U1028" i="1"/>
  <c r="T1028" i="1"/>
  <c r="S1028" i="1"/>
  <c r="R1028" i="1"/>
  <c r="Q1028" i="1"/>
  <c r="P1028" i="1"/>
  <c r="O1028" i="1"/>
  <c r="N1028" i="1"/>
  <c r="M1028" i="1"/>
  <c r="L1028" i="1"/>
  <c r="K1028" i="1"/>
  <c r="J1028" i="1"/>
  <c r="V1027" i="1"/>
  <c r="U1027" i="1"/>
  <c r="T1027" i="1"/>
  <c r="S1027" i="1"/>
  <c r="R1027" i="1"/>
  <c r="Q1027" i="1"/>
  <c r="P1027" i="1"/>
  <c r="O1027" i="1"/>
  <c r="N1027" i="1"/>
  <c r="M1027" i="1"/>
  <c r="L1027" i="1"/>
  <c r="K1027" i="1"/>
  <c r="J1027" i="1"/>
  <c r="V1026" i="1"/>
  <c r="U1026" i="1"/>
  <c r="T1026" i="1"/>
  <c r="S1026" i="1"/>
  <c r="R1026" i="1"/>
  <c r="Q1026" i="1"/>
  <c r="P1026" i="1"/>
  <c r="O1026" i="1"/>
  <c r="N1026" i="1"/>
  <c r="M1026" i="1"/>
  <c r="L1026" i="1"/>
  <c r="K1026" i="1"/>
  <c r="J1026" i="1"/>
  <c r="V1025" i="1"/>
  <c r="U1025" i="1"/>
  <c r="T1025" i="1"/>
  <c r="S1025" i="1"/>
  <c r="R1025" i="1"/>
  <c r="Q1025" i="1"/>
  <c r="P1025" i="1"/>
  <c r="O1025" i="1"/>
  <c r="N1025" i="1"/>
  <c r="M1025" i="1"/>
  <c r="L1025" i="1"/>
  <c r="K1025" i="1"/>
  <c r="J1025" i="1"/>
  <c r="V1024" i="1"/>
  <c r="U1024" i="1"/>
  <c r="T1024" i="1"/>
  <c r="S1024" i="1"/>
  <c r="R1024" i="1"/>
  <c r="Q1024" i="1"/>
  <c r="P1024" i="1"/>
  <c r="O1024" i="1"/>
  <c r="N1024" i="1"/>
  <c r="M1024" i="1"/>
  <c r="L1024" i="1"/>
  <c r="K1024" i="1"/>
  <c r="J1024" i="1"/>
  <c r="V1023" i="1"/>
  <c r="U1023" i="1"/>
  <c r="T1023" i="1"/>
  <c r="S1023" i="1"/>
  <c r="R1023" i="1"/>
  <c r="Q1023" i="1"/>
  <c r="P1023" i="1"/>
  <c r="O1023" i="1"/>
  <c r="N1023" i="1"/>
  <c r="M1023" i="1"/>
  <c r="L1023" i="1"/>
  <c r="K1023" i="1"/>
  <c r="J1023" i="1"/>
  <c r="V1022" i="1"/>
  <c r="U1022" i="1"/>
  <c r="T1022" i="1"/>
  <c r="S1022" i="1"/>
  <c r="R1022" i="1"/>
  <c r="Q1022" i="1"/>
  <c r="P1022" i="1"/>
  <c r="O1022" i="1"/>
  <c r="N1022" i="1"/>
  <c r="M1022" i="1"/>
  <c r="L1022" i="1"/>
  <c r="K1022" i="1"/>
  <c r="J1022" i="1"/>
  <c r="V1021" i="1"/>
  <c r="U1021" i="1"/>
  <c r="T1021" i="1"/>
  <c r="S1021" i="1"/>
  <c r="R1021" i="1"/>
  <c r="Q1021" i="1"/>
  <c r="P1021" i="1"/>
  <c r="O1021" i="1"/>
  <c r="N1021" i="1"/>
  <c r="M1021" i="1"/>
  <c r="L1021" i="1"/>
  <c r="K1021" i="1"/>
  <c r="J1021" i="1"/>
  <c r="V1020" i="1"/>
  <c r="U1020" i="1"/>
  <c r="T1020" i="1"/>
  <c r="S1020" i="1"/>
  <c r="R1020" i="1"/>
  <c r="Q1020" i="1"/>
  <c r="P1020" i="1"/>
  <c r="O1020" i="1"/>
  <c r="N1020" i="1"/>
  <c r="M1020" i="1"/>
  <c r="L1020" i="1"/>
  <c r="K1020" i="1"/>
  <c r="J1020" i="1"/>
  <c r="V1019" i="1"/>
  <c r="U1019" i="1"/>
  <c r="T1019" i="1"/>
  <c r="S1019" i="1"/>
  <c r="R1019" i="1"/>
  <c r="Q1019" i="1"/>
  <c r="P1019" i="1"/>
  <c r="O1019" i="1"/>
  <c r="N1019" i="1"/>
  <c r="M1019" i="1"/>
  <c r="L1019" i="1"/>
  <c r="K1019" i="1"/>
  <c r="J1019" i="1"/>
  <c r="V1018" i="1"/>
  <c r="U1018" i="1"/>
  <c r="T1018" i="1"/>
  <c r="S1018" i="1"/>
  <c r="R1018" i="1"/>
  <c r="Q1018" i="1"/>
  <c r="P1018" i="1"/>
  <c r="O1018" i="1"/>
  <c r="N1018" i="1"/>
  <c r="M1018" i="1"/>
  <c r="L1018" i="1"/>
  <c r="K1018" i="1"/>
  <c r="J1018" i="1"/>
  <c r="V1017" i="1"/>
  <c r="U1017" i="1"/>
  <c r="T1017" i="1"/>
  <c r="S1017" i="1"/>
  <c r="R1017" i="1"/>
  <c r="Q1017" i="1"/>
  <c r="P1017" i="1"/>
  <c r="O1017" i="1"/>
  <c r="N1017" i="1"/>
  <c r="M1017" i="1"/>
  <c r="L1017" i="1"/>
  <c r="K1017" i="1"/>
  <c r="J1017" i="1"/>
  <c r="V1016" i="1"/>
  <c r="U1016" i="1"/>
  <c r="T1016" i="1"/>
  <c r="S1016" i="1"/>
  <c r="R1016" i="1"/>
  <c r="Q1016" i="1"/>
  <c r="P1016" i="1"/>
  <c r="O1016" i="1"/>
  <c r="N1016" i="1"/>
  <c r="M1016" i="1"/>
  <c r="L1016" i="1"/>
  <c r="K1016" i="1"/>
  <c r="J1016" i="1"/>
  <c r="V1015" i="1"/>
  <c r="U1015" i="1"/>
  <c r="T1015" i="1"/>
  <c r="S1015" i="1"/>
  <c r="R1015" i="1"/>
  <c r="Q1015" i="1"/>
  <c r="P1015" i="1"/>
  <c r="O1015" i="1"/>
  <c r="N1015" i="1"/>
  <c r="M1015" i="1"/>
  <c r="L1015" i="1"/>
  <c r="K1015" i="1"/>
  <c r="J1015" i="1"/>
  <c r="V1014" i="1"/>
  <c r="U1014" i="1"/>
  <c r="T1014" i="1"/>
  <c r="S1014" i="1"/>
  <c r="R1014" i="1"/>
  <c r="Q1014" i="1"/>
  <c r="P1014" i="1"/>
  <c r="O1014" i="1"/>
  <c r="N1014" i="1"/>
  <c r="M1014" i="1"/>
  <c r="L1014" i="1"/>
  <c r="K1014" i="1"/>
  <c r="J1014" i="1"/>
  <c r="V1013" i="1"/>
  <c r="U1013" i="1"/>
  <c r="T1013" i="1"/>
  <c r="S1013" i="1"/>
  <c r="R1013" i="1"/>
  <c r="Q1013" i="1"/>
  <c r="P1013" i="1"/>
  <c r="O1013" i="1"/>
  <c r="N1013" i="1"/>
  <c r="M1013" i="1"/>
  <c r="L1013" i="1"/>
  <c r="K1013" i="1"/>
  <c r="J1013" i="1"/>
  <c r="V1012" i="1"/>
  <c r="U1012" i="1"/>
  <c r="T1012" i="1"/>
  <c r="S1012" i="1"/>
  <c r="R1012" i="1"/>
  <c r="Q1012" i="1"/>
  <c r="P1012" i="1"/>
  <c r="O1012" i="1"/>
  <c r="N1012" i="1"/>
  <c r="M1012" i="1"/>
  <c r="L1012" i="1"/>
  <c r="K1012" i="1"/>
  <c r="J1012" i="1"/>
  <c r="V1011" i="1"/>
  <c r="U1011" i="1"/>
  <c r="T1011" i="1"/>
  <c r="S1011" i="1"/>
  <c r="R1011" i="1"/>
  <c r="Q1011" i="1"/>
  <c r="P1011" i="1"/>
  <c r="O1011" i="1"/>
  <c r="N1011" i="1"/>
  <c r="M1011" i="1"/>
  <c r="L1011" i="1"/>
  <c r="K1011" i="1"/>
  <c r="J1011" i="1"/>
  <c r="V1010" i="1"/>
  <c r="U1010" i="1"/>
  <c r="T1010" i="1"/>
  <c r="S1010" i="1"/>
  <c r="R1010" i="1"/>
  <c r="Q1010" i="1"/>
  <c r="P1010" i="1"/>
  <c r="O1010" i="1"/>
  <c r="N1010" i="1"/>
  <c r="M1010" i="1"/>
  <c r="L1010" i="1"/>
  <c r="K1010" i="1"/>
  <c r="J1010" i="1"/>
  <c r="V1009" i="1"/>
  <c r="U1009" i="1"/>
  <c r="T1009" i="1"/>
  <c r="S1009" i="1"/>
  <c r="R1009" i="1"/>
  <c r="Q1009" i="1"/>
  <c r="P1009" i="1"/>
  <c r="O1009" i="1"/>
  <c r="N1009" i="1"/>
  <c r="M1009" i="1"/>
  <c r="L1009" i="1"/>
  <c r="K1009" i="1"/>
  <c r="J1009" i="1"/>
  <c r="V1008" i="1"/>
  <c r="U1008" i="1"/>
  <c r="T1008" i="1"/>
  <c r="S1008" i="1"/>
  <c r="R1008" i="1"/>
  <c r="Q1008" i="1"/>
  <c r="P1008" i="1"/>
  <c r="O1008" i="1"/>
  <c r="N1008" i="1"/>
  <c r="M1008" i="1"/>
  <c r="L1008" i="1"/>
  <c r="K1008" i="1"/>
  <c r="J1008" i="1"/>
  <c r="V1007" i="1"/>
  <c r="U1007" i="1"/>
  <c r="T1007" i="1"/>
  <c r="S1007" i="1"/>
  <c r="R1007" i="1"/>
  <c r="Q1007" i="1"/>
  <c r="P1007" i="1"/>
  <c r="O1007" i="1"/>
  <c r="N1007" i="1"/>
  <c r="M1007" i="1"/>
  <c r="L1007" i="1"/>
  <c r="K1007" i="1"/>
  <c r="J1007" i="1"/>
  <c r="V1006" i="1"/>
  <c r="U1006" i="1"/>
  <c r="T1006" i="1"/>
  <c r="S1006" i="1"/>
  <c r="R1006" i="1"/>
  <c r="Q1006" i="1"/>
  <c r="P1006" i="1"/>
  <c r="O1006" i="1"/>
  <c r="N1006" i="1"/>
  <c r="M1006" i="1"/>
  <c r="L1006" i="1"/>
  <c r="K1006" i="1"/>
  <c r="J1006" i="1"/>
  <c r="V1005" i="1"/>
  <c r="U1005" i="1"/>
  <c r="T1005" i="1"/>
  <c r="S1005" i="1"/>
  <c r="R1005" i="1"/>
  <c r="Q1005" i="1"/>
  <c r="P1005" i="1"/>
  <c r="O1005" i="1"/>
  <c r="N1005" i="1"/>
  <c r="M1005" i="1"/>
  <c r="L1005" i="1"/>
  <c r="K1005" i="1"/>
  <c r="J1005" i="1"/>
  <c r="V1004" i="1"/>
  <c r="U1004" i="1"/>
  <c r="T1004" i="1"/>
  <c r="S1004" i="1"/>
  <c r="R1004" i="1"/>
  <c r="Q1004" i="1"/>
  <c r="P1004" i="1"/>
  <c r="O1004" i="1"/>
  <c r="N1004" i="1"/>
  <c r="M1004" i="1"/>
  <c r="L1004" i="1"/>
  <c r="K1004" i="1"/>
  <c r="J1004" i="1"/>
  <c r="V1003" i="1"/>
  <c r="U1003" i="1"/>
  <c r="T1003" i="1"/>
  <c r="S1003" i="1"/>
  <c r="R1003" i="1"/>
  <c r="Q1003" i="1"/>
  <c r="P1003" i="1"/>
  <c r="O1003" i="1"/>
  <c r="N1003" i="1"/>
  <c r="M1003" i="1"/>
  <c r="L1003" i="1"/>
  <c r="K1003" i="1"/>
  <c r="J1003" i="1"/>
  <c r="V1002" i="1"/>
  <c r="U1002" i="1"/>
  <c r="T1002" i="1"/>
  <c r="S1002" i="1"/>
  <c r="R1002" i="1"/>
  <c r="Q1002" i="1"/>
  <c r="P1002" i="1"/>
  <c r="O1002" i="1"/>
  <c r="N1002" i="1"/>
  <c r="M1002" i="1"/>
  <c r="L1002" i="1"/>
  <c r="K1002" i="1"/>
  <c r="J1002" i="1"/>
  <c r="V1001" i="1"/>
  <c r="U1001" i="1"/>
  <c r="T1001" i="1"/>
  <c r="S1001" i="1"/>
  <c r="R1001" i="1"/>
  <c r="Q1001" i="1"/>
  <c r="P1001" i="1"/>
  <c r="O1001" i="1"/>
  <c r="N1001" i="1"/>
  <c r="M1001" i="1"/>
  <c r="L1001" i="1"/>
  <c r="K1001" i="1"/>
  <c r="J1001" i="1"/>
  <c r="V1000" i="1"/>
  <c r="U1000" i="1"/>
  <c r="T1000" i="1"/>
  <c r="S1000" i="1"/>
  <c r="R1000" i="1"/>
  <c r="Q1000" i="1"/>
  <c r="P1000" i="1"/>
  <c r="O1000" i="1"/>
  <c r="N1000" i="1"/>
  <c r="M1000" i="1"/>
  <c r="L1000" i="1"/>
  <c r="K1000" i="1"/>
  <c r="J1000" i="1"/>
  <c r="V999" i="1"/>
  <c r="U999" i="1"/>
  <c r="T999" i="1"/>
  <c r="S999" i="1"/>
  <c r="R999" i="1"/>
  <c r="Q999" i="1"/>
  <c r="P999" i="1"/>
  <c r="O999" i="1"/>
  <c r="N999" i="1"/>
  <c r="M999" i="1"/>
  <c r="L999" i="1"/>
  <c r="K999" i="1"/>
  <c r="J999" i="1"/>
  <c r="V998" i="1"/>
  <c r="U998" i="1"/>
  <c r="T998" i="1"/>
  <c r="S998" i="1"/>
  <c r="R998" i="1"/>
  <c r="Q998" i="1"/>
  <c r="P998" i="1"/>
  <c r="O998" i="1"/>
  <c r="N998" i="1"/>
  <c r="M998" i="1"/>
  <c r="L998" i="1"/>
  <c r="K998" i="1"/>
  <c r="J998" i="1"/>
  <c r="V997" i="1"/>
  <c r="U997" i="1"/>
  <c r="T997" i="1"/>
  <c r="S997" i="1"/>
  <c r="R997" i="1"/>
  <c r="Q997" i="1"/>
  <c r="P997" i="1"/>
  <c r="O997" i="1"/>
  <c r="N997" i="1"/>
  <c r="M997" i="1"/>
  <c r="L997" i="1"/>
  <c r="K997" i="1"/>
  <c r="J997" i="1"/>
  <c r="V996" i="1"/>
  <c r="U996" i="1"/>
  <c r="T996" i="1"/>
  <c r="S996" i="1"/>
  <c r="R996" i="1"/>
  <c r="Q996" i="1"/>
  <c r="P996" i="1"/>
  <c r="O996" i="1"/>
  <c r="N996" i="1"/>
  <c r="M996" i="1"/>
  <c r="L996" i="1"/>
  <c r="K996" i="1"/>
  <c r="J996" i="1"/>
  <c r="V995" i="1"/>
  <c r="U995" i="1"/>
  <c r="T995" i="1"/>
  <c r="S995" i="1"/>
  <c r="R995" i="1"/>
  <c r="Q995" i="1"/>
  <c r="P995" i="1"/>
  <c r="O995" i="1"/>
  <c r="N995" i="1"/>
  <c r="M995" i="1"/>
  <c r="L995" i="1"/>
  <c r="K995" i="1"/>
  <c r="J995" i="1"/>
  <c r="V994" i="1"/>
  <c r="U994" i="1"/>
  <c r="T994" i="1"/>
  <c r="S994" i="1"/>
  <c r="R994" i="1"/>
  <c r="Q994" i="1"/>
  <c r="P994" i="1"/>
  <c r="O994" i="1"/>
  <c r="N994" i="1"/>
  <c r="M994" i="1"/>
  <c r="L994" i="1"/>
  <c r="K994" i="1"/>
  <c r="J994" i="1"/>
  <c r="V993" i="1"/>
  <c r="U993" i="1"/>
  <c r="T993" i="1"/>
  <c r="S993" i="1"/>
  <c r="R993" i="1"/>
  <c r="Q993" i="1"/>
  <c r="P993" i="1"/>
  <c r="O993" i="1"/>
  <c r="N993" i="1"/>
  <c r="M993" i="1"/>
  <c r="L993" i="1"/>
  <c r="K993" i="1"/>
  <c r="J993" i="1"/>
  <c r="V992" i="1"/>
  <c r="U992" i="1"/>
  <c r="T992" i="1"/>
  <c r="S992" i="1"/>
  <c r="R992" i="1"/>
  <c r="Q992" i="1"/>
  <c r="P992" i="1"/>
  <c r="O992" i="1"/>
  <c r="N992" i="1"/>
  <c r="M992" i="1"/>
  <c r="L992" i="1"/>
  <c r="K992" i="1"/>
  <c r="J992" i="1"/>
  <c r="V991" i="1"/>
  <c r="U991" i="1"/>
  <c r="T991" i="1"/>
  <c r="S991" i="1"/>
  <c r="R991" i="1"/>
  <c r="Q991" i="1"/>
  <c r="P991" i="1"/>
  <c r="O991" i="1"/>
  <c r="N991" i="1"/>
  <c r="M991" i="1"/>
  <c r="L991" i="1"/>
  <c r="K991" i="1"/>
  <c r="J991" i="1"/>
  <c r="V990" i="1"/>
  <c r="U990" i="1"/>
  <c r="T990" i="1"/>
  <c r="S990" i="1"/>
  <c r="R990" i="1"/>
  <c r="Q990" i="1"/>
  <c r="P990" i="1"/>
  <c r="O990" i="1"/>
  <c r="N990" i="1"/>
  <c r="M990" i="1"/>
  <c r="L990" i="1"/>
  <c r="K990" i="1"/>
  <c r="J990" i="1"/>
  <c r="V989" i="1"/>
  <c r="U989" i="1"/>
  <c r="T989" i="1"/>
  <c r="S989" i="1"/>
  <c r="R989" i="1"/>
  <c r="Q989" i="1"/>
  <c r="P989" i="1"/>
  <c r="O989" i="1"/>
  <c r="N989" i="1"/>
  <c r="M989" i="1"/>
  <c r="L989" i="1"/>
  <c r="K989" i="1"/>
  <c r="J989" i="1"/>
  <c r="V988" i="1"/>
  <c r="U988" i="1"/>
  <c r="T988" i="1"/>
  <c r="S988" i="1"/>
  <c r="R988" i="1"/>
  <c r="Q988" i="1"/>
  <c r="P988" i="1"/>
  <c r="O988" i="1"/>
  <c r="N988" i="1"/>
  <c r="M988" i="1"/>
  <c r="L988" i="1"/>
  <c r="K988" i="1"/>
  <c r="J988" i="1"/>
  <c r="V987" i="1"/>
  <c r="U987" i="1"/>
  <c r="T987" i="1"/>
  <c r="S987" i="1"/>
  <c r="R987" i="1"/>
  <c r="Q987" i="1"/>
  <c r="P987" i="1"/>
  <c r="O987" i="1"/>
  <c r="N987" i="1"/>
  <c r="M987" i="1"/>
  <c r="L987" i="1"/>
  <c r="K987" i="1"/>
  <c r="J987" i="1"/>
  <c r="V986" i="1"/>
  <c r="U986" i="1"/>
  <c r="T986" i="1"/>
  <c r="S986" i="1"/>
  <c r="R986" i="1"/>
  <c r="Q986" i="1"/>
  <c r="P986" i="1"/>
  <c r="O986" i="1"/>
  <c r="N986" i="1"/>
  <c r="M986" i="1"/>
  <c r="L986" i="1"/>
  <c r="K986" i="1"/>
  <c r="J986" i="1"/>
  <c r="V985" i="1"/>
  <c r="U985" i="1"/>
  <c r="T985" i="1"/>
  <c r="S985" i="1"/>
  <c r="R985" i="1"/>
  <c r="Q985" i="1"/>
  <c r="P985" i="1"/>
  <c r="O985" i="1"/>
  <c r="N985" i="1"/>
  <c r="M985" i="1"/>
  <c r="L985" i="1"/>
  <c r="K985" i="1"/>
  <c r="J985" i="1"/>
  <c r="V984" i="1"/>
  <c r="U984" i="1"/>
  <c r="T984" i="1"/>
  <c r="S984" i="1"/>
  <c r="R984" i="1"/>
  <c r="Q984" i="1"/>
  <c r="P984" i="1"/>
  <c r="O984" i="1"/>
  <c r="N984" i="1"/>
  <c r="M984" i="1"/>
  <c r="L984" i="1"/>
  <c r="K984" i="1"/>
  <c r="J984" i="1"/>
  <c r="V983" i="1"/>
  <c r="U983" i="1"/>
  <c r="T983" i="1"/>
  <c r="S983" i="1"/>
  <c r="R983" i="1"/>
  <c r="Q983" i="1"/>
  <c r="P983" i="1"/>
  <c r="O983" i="1"/>
  <c r="N983" i="1"/>
  <c r="M983" i="1"/>
  <c r="L983" i="1"/>
  <c r="K983" i="1"/>
  <c r="J983" i="1"/>
  <c r="V982" i="1"/>
  <c r="U982" i="1"/>
  <c r="T982" i="1"/>
  <c r="S982" i="1"/>
  <c r="R982" i="1"/>
  <c r="Q982" i="1"/>
  <c r="P982" i="1"/>
  <c r="O982" i="1"/>
  <c r="N982" i="1"/>
  <c r="M982" i="1"/>
  <c r="L982" i="1"/>
  <c r="K982" i="1"/>
  <c r="J982" i="1"/>
  <c r="V981" i="1"/>
  <c r="U981" i="1"/>
  <c r="T981" i="1"/>
  <c r="S981" i="1"/>
  <c r="R981" i="1"/>
  <c r="Q981" i="1"/>
  <c r="P981" i="1"/>
  <c r="O981" i="1"/>
  <c r="N981" i="1"/>
  <c r="M981" i="1"/>
  <c r="L981" i="1"/>
  <c r="K981" i="1"/>
  <c r="J981" i="1"/>
  <c r="V980" i="1"/>
  <c r="U980" i="1"/>
  <c r="T980" i="1"/>
  <c r="S980" i="1"/>
  <c r="R980" i="1"/>
  <c r="Q980" i="1"/>
  <c r="P980" i="1"/>
  <c r="O980" i="1"/>
  <c r="N980" i="1"/>
  <c r="M980" i="1"/>
  <c r="L980" i="1"/>
  <c r="K980" i="1"/>
  <c r="J980" i="1"/>
  <c r="V979" i="1"/>
  <c r="U979" i="1"/>
  <c r="T979" i="1"/>
  <c r="S979" i="1"/>
  <c r="R979" i="1"/>
  <c r="Q979" i="1"/>
  <c r="P979" i="1"/>
  <c r="O979" i="1"/>
  <c r="N979" i="1"/>
  <c r="M979" i="1"/>
  <c r="L979" i="1"/>
  <c r="K979" i="1"/>
  <c r="J979" i="1"/>
  <c r="V978" i="1"/>
  <c r="U978" i="1"/>
  <c r="T978" i="1"/>
  <c r="S978" i="1"/>
  <c r="R978" i="1"/>
  <c r="Q978" i="1"/>
  <c r="P978" i="1"/>
  <c r="O978" i="1"/>
  <c r="N978" i="1"/>
  <c r="M978" i="1"/>
  <c r="L978" i="1"/>
  <c r="K978" i="1"/>
  <c r="J978" i="1"/>
  <c r="V977" i="1"/>
  <c r="U977" i="1"/>
  <c r="T977" i="1"/>
  <c r="S977" i="1"/>
  <c r="R977" i="1"/>
  <c r="Q977" i="1"/>
  <c r="P977" i="1"/>
  <c r="O977" i="1"/>
  <c r="N977" i="1"/>
  <c r="M977" i="1"/>
  <c r="L977" i="1"/>
  <c r="K977" i="1"/>
  <c r="J977" i="1"/>
  <c r="V976" i="1"/>
  <c r="U976" i="1"/>
  <c r="T976" i="1"/>
  <c r="S976" i="1"/>
  <c r="R976" i="1"/>
  <c r="Q976" i="1"/>
  <c r="P976" i="1"/>
  <c r="O976" i="1"/>
  <c r="N976" i="1"/>
  <c r="M976" i="1"/>
  <c r="L976" i="1"/>
  <c r="K976" i="1"/>
  <c r="J976" i="1"/>
  <c r="V975" i="1"/>
  <c r="U975" i="1"/>
  <c r="T975" i="1"/>
  <c r="S975" i="1"/>
  <c r="R975" i="1"/>
  <c r="Q975" i="1"/>
  <c r="P975" i="1"/>
  <c r="O975" i="1"/>
  <c r="N975" i="1"/>
  <c r="M975" i="1"/>
  <c r="L975" i="1"/>
  <c r="K975" i="1"/>
  <c r="J975" i="1"/>
  <c r="V974" i="1"/>
  <c r="U974" i="1"/>
  <c r="T974" i="1"/>
  <c r="S974" i="1"/>
  <c r="R974" i="1"/>
  <c r="Q974" i="1"/>
  <c r="P974" i="1"/>
  <c r="O974" i="1"/>
  <c r="N974" i="1"/>
  <c r="M974" i="1"/>
  <c r="L974" i="1"/>
  <c r="K974" i="1"/>
  <c r="J974" i="1"/>
  <c r="V973" i="1"/>
  <c r="U973" i="1"/>
  <c r="T973" i="1"/>
  <c r="S973" i="1"/>
  <c r="R973" i="1"/>
  <c r="Q973" i="1"/>
  <c r="P973" i="1"/>
  <c r="O973" i="1"/>
  <c r="N973" i="1"/>
  <c r="M973" i="1"/>
  <c r="L973" i="1"/>
  <c r="K973" i="1"/>
  <c r="J973" i="1"/>
  <c r="V972" i="1"/>
  <c r="U972" i="1"/>
  <c r="T972" i="1"/>
  <c r="S972" i="1"/>
  <c r="R972" i="1"/>
  <c r="Q972" i="1"/>
  <c r="P972" i="1"/>
  <c r="O972" i="1"/>
  <c r="N972" i="1"/>
  <c r="M972" i="1"/>
  <c r="L972" i="1"/>
  <c r="K972" i="1"/>
  <c r="J972" i="1"/>
  <c r="V971" i="1"/>
  <c r="U971" i="1"/>
  <c r="T971" i="1"/>
  <c r="S971" i="1"/>
  <c r="R971" i="1"/>
  <c r="Q971" i="1"/>
  <c r="P971" i="1"/>
  <c r="O971" i="1"/>
  <c r="N971" i="1"/>
  <c r="M971" i="1"/>
  <c r="L971" i="1"/>
  <c r="K971" i="1"/>
  <c r="J971" i="1"/>
  <c r="V970" i="1"/>
  <c r="U970" i="1"/>
  <c r="T970" i="1"/>
  <c r="S970" i="1"/>
  <c r="R970" i="1"/>
  <c r="Q970" i="1"/>
  <c r="P970" i="1"/>
  <c r="O970" i="1"/>
  <c r="N970" i="1"/>
  <c r="M970" i="1"/>
  <c r="L970" i="1"/>
  <c r="K970" i="1"/>
  <c r="J970" i="1"/>
  <c r="V969" i="1"/>
  <c r="U969" i="1"/>
  <c r="T969" i="1"/>
  <c r="S969" i="1"/>
  <c r="R969" i="1"/>
  <c r="Q969" i="1"/>
  <c r="P969" i="1"/>
  <c r="O969" i="1"/>
  <c r="N969" i="1"/>
  <c r="M969" i="1"/>
  <c r="L969" i="1"/>
  <c r="K969" i="1"/>
  <c r="J969" i="1"/>
  <c r="V968" i="1"/>
  <c r="U968" i="1"/>
  <c r="T968" i="1"/>
  <c r="S968" i="1"/>
  <c r="R968" i="1"/>
  <c r="Q968" i="1"/>
  <c r="P968" i="1"/>
  <c r="O968" i="1"/>
  <c r="N968" i="1"/>
  <c r="M968" i="1"/>
  <c r="L968" i="1"/>
  <c r="K968" i="1"/>
  <c r="J968" i="1"/>
  <c r="V967" i="1"/>
  <c r="U967" i="1"/>
  <c r="T967" i="1"/>
  <c r="S967" i="1"/>
  <c r="R967" i="1"/>
  <c r="Q967" i="1"/>
  <c r="P967" i="1"/>
  <c r="O967" i="1"/>
  <c r="N967" i="1"/>
  <c r="M967" i="1"/>
  <c r="L967" i="1"/>
  <c r="K967" i="1"/>
  <c r="J967" i="1"/>
  <c r="V966" i="1"/>
  <c r="U966" i="1"/>
  <c r="T966" i="1"/>
  <c r="S966" i="1"/>
  <c r="R966" i="1"/>
  <c r="Q966" i="1"/>
  <c r="P966" i="1"/>
  <c r="O966" i="1"/>
  <c r="N966" i="1"/>
  <c r="M966" i="1"/>
  <c r="L966" i="1"/>
  <c r="K966" i="1"/>
  <c r="J966" i="1"/>
  <c r="V965" i="1"/>
  <c r="U965" i="1"/>
  <c r="T965" i="1"/>
  <c r="S965" i="1"/>
  <c r="R965" i="1"/>
  <c r="Q965" i="1"/>
  <c r="P965" i="1"/>
  <c r="O965" i="1"/>
  <c r="N965" i="1"/>
  <c r="M965" i="1"/>
  <c r="L965" i="1"/>
  <c r="K965" i="1"/>
  <c r="J965" i="1"/>
  <c r="V964" i="1"/>
  <c r="U964" i="1"/>
  <c r="T964" i="1"/>
  <c r="S964" i="1"/>
  <c r="R964" i="1"/>
  <c r="Q964" i="1"/>
  <c r="P964" i="1"/>
  <c r="O964" i="1"/>
  <c r="N964" i="1"/>
  <c r="M964" i="1"/>
  <c r="L964" i="1"/>
  <c r="K964" i="1"/>
  <c r="J964" i="1"/>
  <c r="V963" i="1"/>
  <c r="U963" i="1"/>
  <c r="T963" i="1"/>
  <c r="S963" i="1"/>
  <c r="R963" i="1"/>
  <c r="Q963" i="1"/>
  <c r="P963" i="1"/>
  <c r="O963" i="1"/>
  <c r="N963" i="1"/>
  <c r="M963" i="1"/>
  <c r="L963" i="1"/>
  <c r="K963" i="1"/>
  <c r="J963" i="1"/>
  <c r="V962" i="1"/>
  <c r="U962" i="1"/>
  <c r="T962" i="1"/>
  <c r="S962" i="1"/>
  <c r="R962" i="1"/>
  <c r="Q962" i="1"/>
  <c r="P962" i="1"/>
  <c r="O962" i="1"/>
  <c r="N962" i="1"/>
  <c r="M962" i="1"/>
  <c r="L962" i="1"/>
  <c r="K962" i="1"/>
  <c r="J962" i="1"/>
  <c r="V961" i="1"/>
  <c r="U961" i="1"/>
  <c r="T961" i="1"/>
  <c r="S961" i="1"/>
  <c r="R961" i="1"/>
  <c r="Q961" i="1"/>
  <c r="P961" i="1"/>
  <c r="O961" i="1"/>
  <c r="N961" i="1"/>
  <c r="M961" i="1"/>
  <c r="L961" i="1"/>
  <c r="K961" i="1"/>
  <c r="J961" i="1"/>
  <c r="V960" i="1"/>
  <c r="U960" i="1"/>
  <c r="T960" i="1"/>
  <c r="S960" i="1"/>
  <c r="R960" i="1"/>
  <c r="Q960" i="1"/>
  <c r="P960" i="1"/>
  <c r="O960" i="1"/>
  <c r="N960" i="1"/>
  <c r="M960" i="1"/>
  <c r="L960" i="1"/>
  <c r="K960" i="1"/>
  <c r="J960" i="1"/>
  <c r="V959" i="1"/>
  <c r="U959" i="1"/>
  <c r="T959" i="1"/>
  <c r="S959" i="1"/>
  <c r="R959" i="1"/>
  <c r="Q959" i="1"/>
  <c r="P959" i="1"/>
  <c r="O959" i="1"/>
  <c r="N959" i="1"/>
  <c r="M959" i="1"/>
  <c r="L959" i="1"/>
  <c r="K959" i="1"/>
  <c r="J959" i="1"/>
  <c r="V958" i="1"/>
  <c r="U958" i="1"/>
  <c r="T958" i="1"/>
  <c r="S958" i="1"/>
  <c r="R958" i="1"/>
  <c r="Q958" i="1"/>
  <c r="P958" i="1"/>
  <c r="O958" i="1"/>
  <c r="N958" i="1"/>
  <c r="M958" i="1"/>
  <c r="L958" i="1"/>
  <c r="K958" i="1"/>
  <c r="J958" i="1"/>
  <c r="V957" i="1"/>
  <c r="U957" i="1"/>
  <c r="T957" i="1"/>
  <c r="S957" i="1"/>
  <c r="R957" i="1"/>
  <c r="Q957" i="1"/>
  <c r="P957" i="1"/>
  <c r="O957" i="1"/>
  <c r="N957" i="1"/>
  <c r="M957" i="1"/>
  <c r="L957" i="1"/>
  <c r="K957" i="1"/>
  <c r="J957" i="1"/>
  <c r="V956" i="1"/>
  <c r="U956" i="1"/>
  <c r="T956" i="1"/>
  <c r="S956" i="1"/>
  <c r="R956" i="1"/>
  <c r="Q956" i="1"/>
  <c r="P956" i="1"/>
  <c r="O956" i="1"/>
  <c r="N956" i="1"/>
  <c r="M956" i="1"/>
  <c r="L956" i="1"/>
  <c r="K956" i="1"/>
  <c r="J956" i="1"/>
  <c r="V955" i="1"/>
  <c r="U955" i="1"/>
  <c r="T955" i="1"/>
  <c r="S955" i="1"/>
  <c r="R955" i="1"/>
  <c r="Q955" i="1"/>
  <c r="P955" i="1"/>
  <c r="O955" i="1"/>
  <c r="N955" i="1"/>
  <c r="M955" i="1"/>
  <c r="L955" i="1"/>
  <c r="K955" i="1"/>
  <c r="J955" i="1"/>
  <c r="V954" i="1"/>
  <c r="U954" i="1"/>
  <c r="T954" i="1"/>
  <c r="S954" i="1"/>
  <c r="R954" i="1"/>
  <c r="Q954" i="1"/>
  <c r="P954" i="1"/>
  <c r="O954" i="1"/>
  <c r="N954" i="1"/>
  <c r="M954" i="1"/>
  <c r="L954" i="1"/>
  <c r="K954" i="1"/>
  <c r="J954" i="1"/>
  <c r="V953" i="1"/>
  <c r="U953" i="1"/>
  <c r="T953" i="1"/>
  <c r="S953" i="1"/>
  <c r="R953" i="1"/>
  <c r="Q953" i="1"/>
  <c r="P953" i="1"/>
  <c r="O953" i="1"/>
  <c r="N953" i="1"/>
  <c r="M953" i="1"/>
  <c r="L953" i="1"/>
  <c r="K953" i="1"/>
  <c r="J953" i="1"/>
  <c r="V952" i="1"/>
  <c r="U952" i="1"/>
  <c r="T952" i="1"/>
  <c r="S952" i="1"/>
  <c r="R952" i="1"/>
  <c r="Q952" i="1"/>
  <c r="P952" i="1"/>
  <c r="O952" i="1"/>
  <c r="N952" i="1"/>
  <c r="M952" i="1"/>
  <c r="L952" i="1"/>
  <c r="K952" i="1"/>
  <c r="J952" i="1"/>
  <c r="V951" i="1"/>
  <c r="U951" i="1"/>
  <c r="T951" i="1"/>
  <c r="S951" i="1"/>
  <c r="R951" i="1"/>
  <c r="Q951" i="1"/>
  <c r="P951" i="1"/>
  <c r="O951" i="1"/>
  <c r="N951" i="1"/>
  <c r="M951" i="1"/>
  <c r="L951" i="1"/>
  <c r="K951" i="1"/>
  <c r="J951" i="1"/>
  <c r="V950" i="1"/>
  <c r="U950" i="1"/>
  <c r="T950" i="1"/>
  <c r="S950" i="1"/>
  <c r="R950" i="1"/>
  <c r="Q950" i="1"/>
  <c r="P950" i="1"/>
  <c r="O950" i="1"/>
  <c r="N950" i="1"/>
  <c r="M950" i="1"/>
  <c r="L950" i="1"/>
  <c r="K950" i="1"/>
  <c r="J950" i="1"/>
  <c r="V949" i="1"/>
  <c r="U949" i="1"/>
  <c r="T949" i="1"/>
  <c r="S949" i="1"/>
  <c r="R949" i="1"/>
  <c r="Q949" i="1"/>
  <c r="P949" i="1"/>
  <c r="O949" i="1"/>
  <c r="N949" i="1"/>
  <c r="M949" i="1"/>
  <c r="L949" i="1"/>
  <c r="K949" i="1"/>
  <c r="J949" i="1"/>
  <c r="V948" i="1"/>
  <c r="U948" i="1"/>
  <c r="T948" i="1"/>
  <c r="S948" i="1"/>
  <c r="R948" i="1"/>
  <c r="Q948" i="1"/>
  <c r="P948" i="1"/>
  <c r="O948" i="1"/>
  <c r="N948" i="1"/>
  <c r="M948" i="1"/>
  <c r="L948" i="1"/>
  <c r="K948" i="1"/>
  <c r="J948" i="1"/>
  <c r="V947" i="1"/>
  <c r="U947" i="1"/>
  <c r="T947" i="1"/>
  <c r="S947" i="1"/>
  <c r="R947" i="1"/>
  <c r="Q947" i="1"/>
  <c r="P947" i="1"/>
  <c r="O947" i="1"/>
  <c r="N947" i="1"/>
  <c r="M947" i="1"/>
  <c r="L947" i="1"/>
  <c r="K947" i="1"/>
  <c r="J947" i="1"/>
  <c r="V946" i="1"/>
  <c r="U946" i="1"/>
  <c r="T946" i="1"/>
  <c r="S946" i="1"/>
  <c r="R946" i="1"/>
  <c r="Q946" i="1"/>
  <c r="P946" i="1"/>
  <c r="O946" i="1"/>
  <c r="N946" i="1"/>
  <c r="M946" i="1"/>
  <c r="L946" i="1"/>
  <c r="K946" i="1"/>
  <c r="J946" i="1"/>
  <c r="V945" i="1"/>
  <c r="U945" i="1"/>
  <c r="T945" i="1"/>
  <c r="S945" i="1"/>
  <c r="R945" i="1"/>
  <c r="Q945" i="1"/>
  <c r="P945" i="1"/>
  <c r="O945" i="1"/>
  <c r="N945" i="1"/>
  <c r="M945" i="1"/>
  <c r="L945" i="1"/>
  <c r="K945" i="1"/>
  <c r="J945" i="1"/>
  <c r="V944" i="1"/>
  <c r="U944" i="1"/>
  <c r="T944" i="1"/>
  <c r="S944" i="1"/>
  <c r="R944" i="1"/>
  <c r="Q944" i="1"/>
  <c r="P944" i="1"/>
  <c r="O944" i="1"/>
  <c r="N944" i="1"/>
  <c r="M944" i="1"/>
  <c r="L944" i="1"/>
  <c r="K944" i="1"/>
  <c r="J944" i="1"/>
  <c r="V943" i="1"/>
  <c r="U943" i="1"/>
  <c r="T943" i="1"/>
  <c r="S943" i="1"/>
  <c r="R943" i="1"/>
  <c r="Q943" i="1"/>
  <c r="P943" i="1"/>
  <c r="O943" i="1"/>
  <c r="N943" i="1"/>
  <c r="M943" i="1"/>
  <c r="L943" i="1"/>
  <c r="K943" i="1"/>
  <c r="J943" i="1"/>
  <c r="V942" i="1"/>
  <c r="U942" i="1"/>
  <c r="T942" i="1"/>
  <c r="S942" i="1"/>
  <c r="R942" i="1"/>
  <c r="Q942" i="1"/>
  <c r="P942" i="1"/>
  <c r="O942" i="1"/>
  <c r="N942" i="1"/>
  <c r="M942" i="1"/>
  <c r="L942" i="1"/>
  <c r="K942" i="1"/>
  <c r="J942" i="1"/>
  <c r="V941" i="1"/>
  <c r="U941" i="1"/>
  <c r="T941" i="1"/>
  <c r="S941" i="1"/>
  <c r="R941" i="1"/>
  <c r="Q941" i="1"/>
  <c r="P941" i="1"/>
  <c r="O941" i="1"/>
  <c r="N941" i="1"/>
  <c r="M941" i="1"/>
  <c r="L941" i="1"/>
  <c r="K941" i="1"/>
  <c r="J941" i="1"/>
  <c r="V940" i="1"/>
  <c r="U940" i="1"/>
  <c r="T940" i="1"/>
  <c r="S940" i="1"/>
  <c r="R940" i="1"/>
  <c r="Q940" i="1"/>
  <c r="P940" i="1"/>
  <c r="O940" i="1"/>
  <c r="N940" i="1"/>
  <c r="M940" i="1"/>
  <c r="L940" i="1"/>
  <c r="K940" i="1"/>
  <c r="J940" i="1"/>
  <c r="V939" i="1"/>
  <c r="U939" i="1"/>
  <c r="T939" i="1"/>
  <c r="S939" i="1"/>
  <c r="R939" i="1"/>
  <c r="Q939" i="1"/>
  <c r="P939" i="1"/>
  <c r="O939" i="1"/>
  <c r="N939" i="1"/>
  <c r="M939" i="1"/>
  <c r="L939" i="1"/>
  <c r="K939" i="1"/>
  <c r="J939" i="1"/>
  <c r="V938" i="1"/>
  <c r="U938" i="1"/>
  <c r="T938" i="1"/>
  <c r="S938" i="1"/>
  <c r="R938" i="1"/>
  <c r="Q938" i="1"/>
  <c r="P938" i="1"/>
  <c r="O938" i="1"/>
  <c r="N938" i="1"/>
  <c r="M938" i="1"/>
  <c r="L938" i="1"/>
  <c r="K938" i="1"/>
  <c r="J938" i="1"/>
  <c r="V937" i="1"/>
  <c r="U937" i="1"/>
  <c r="T937" i="1"/>
  <c r="S937" i="1"/>
  <c r="R937" i="1"/>
  <c r="Q937" i="1"/>
  <c r="P937" i="1"/>
  <c r="O937" i="1"/>
  <c r="N937" i="1"/>
  <c r="M937" i="1"/>
  <c r="L937" i="1"/>
  <c r="K937" i="1"/>
  <c r="J937" i="1"/>
  <c r="V936" i="1"/>
  <c r="U936" i="1"/>
  <c r="T936" i="1"/>
  <c r="S936" i="1"/>
  <c r="R936" i="1"/>
  <c r="Q936" i="1"/>
  <c r="P936" i="1"/>
  <c r="O936" i="1"/>
  <c r="N936" i="1"/>
  <c r="M936" i="1"/>
  <c r="L936" i="1"/>
  <c r="K936" i="1"/>
  <c r="J936" i="1"/>
  <c r="V935" i="1"/>
  <c r="U935" i="1"/>
  <c r="T935" i="1"/>
  <c r="S935" i="1"/>
  <c r="R935" i="1"/>
  <c r="Q935" i="1"/>
  <c r="P935" i="1"/>
  <c r="O935" i="1"/>
  <c r="N935" i="1"/>
  <c r="M935" i="1"/>
  <c r="L935" i="1"/>
  <c r="K935" i="1"/>
  <c r="J935" i="1"/>
  <c r="V934" i="1"/>
  <c r="U934" i="1"/>
  <c r="T934" i="1"/>
  <c r="S934" i="1"/>
  <c r="R934" i="1"/>
  <c r="Q934" i="1"/>
  <c r="P934" i="1"/>
  <c r="O934" i="1"/>
  <c r="N934" i="1"/>
  <c r="M934" i="1"/>
  <c r="L934" i="1"/>
  <c r="K934" i="1"/>
  <c r="J934" i="1"/>
  <c r="V933" i="1"/>
  <c r="U933" i="1"/>
  <c r="T933" i="1"/>
  <c r="S933" i="1"/>
  <c r="R933" i="1"/>
  <c r="Q933" i="1"/>
  <c r="P933" i="1"/>
  <c r="O933" i="1"/>
  <c r="N933" i="1"/>
  <c r="M933" i="1"/>
  <c r="L933" i="1"/>
  <c r="K933" i="1"/>
  <c r="J933" i="1"/>
  <c r="V932" i="1"/>
  <c r="U932" i="1"/>
  <c r="T932" i="1"/>
  <c r="S932" i="1"/>
  <c r="R932" i="1"/>
  <c r="Q932" i="1"/>
  <c r="P932" i="1"/>
  <c r="O932" i="1"/>
  <c r="N932" i="1"/>
  <c r="M932" i="1"/>
  <c r="L932" i="1"/>
  <c r="K932" i="1"/>
  <c r="J932" i="1"/>
  <c r="V931" i="1"/>
  <c r="U931" i="1"/>
  <c r="T931" i="1"/>
  <c r="S931" i="1"/>
  <c r="R931" i="1"/>
  <c r="Q931" i="1"/>
  <c r="P931" i="1"/>
  <c r="O931" i="1"/>
  <c r="N931" i="1"/>
  <c r="M931" i="1"/>
  <c r="L931" i="1"/>
  <c r="K931" i="1"/>
  <c r="J931" i="1"/>
  <c r="V930" i="1"/>
  <c r="U930" i="1"/>
  <c r="T930" i="1"/>
  <c r="S930" i="1"/>
  <c r="R930" i="1"/>
  <c r="Q930" i="1"/>
  <c r="P930" i="1"/>
  <c r="O930" i="1"/>
  <c r="N930" i="1"/>
  <c r="M930" i="1"/>
  <c r="L930" i="1"/>
  <c r="K930" i="1"/>
  <c r="J930" i="1"/>
  <c r="V929" i="1"/>
  <c r="U929" i="1"/>
  <c r="T929" i="1"/>
  <c r="S929" i="1"/>
  <c r="R929" i="1"/>
  <c r="Q929" i="1"/>
  <c r="P929" i="1"/>
  <c r="O929" i="1"/>
  <c r="N929" i="1"/>
  <c r="M929" i="1"/>
  <c r="L929" i="1"/>
  <c r="K929" i="1"/>
  <c r="J929" i="1"/>
  <c r="V928" i="1"/>
  <c r="U928" i="1"/>
  <c r="T928" i="1"/>
  <c r="S928" i="1"/>
  <c r="R928" i="1"/>
  <c r="Q928" i="1"/>
  <c r="P928" i="1"/>
  <c r="O928" i="1"/>
  <c r="N928" i="1"/>
  <c r="M928" i="1"/>
  <c r="L928" i="1"/>
  <c r="K928" i="1"/>
  <c r="J928" i="1"/>
  <c r="V927" i="1"/>
  <c r="U927" i="1"/>
  <c r="T927" i="1"/>
  <c r="S927" i="1"/>
  <c r="R927" i="1"/>
  <c r="Q927" i="1"/>
  <c r="P927" i="1"/>
  <c r="O927" i="1"/>
  <c r="N927" i="1"/>
  <c r="M927" i="1"/>
  <c r="L927" i="1"/>
  <c r="K927" i="1"/>
  <c r="J927" i="1"/>
  <c r="V926" i="1"/>
  <c r="U926" i="1"/>
  <c r="T926" i="1"/>
  <c r="S926" i="1"/>
  <c r="R926" i="1"/>
  <c r="Q926" i="1"/>
  <c r="P926" i="1"/>
  <c r="O926" i="1"/>
  <c r="N926" i="1"/>
  <c r="M926" i="1"/>
  <c r="L926" i="1"/>
  <c r="K926" i="1"/>
  <c r="J926" i="1"/>
  <c r="V925" i="1"/>
  <c r="U925" i="1"/>
  <c r="T925" i="1"/>
  <c r="S925" i="1"/>
  <c r="R925" i="1"/>
  <c r="Q925" i="1"/>
  <c r="P925" i="1"/>
  <c r="O925" i="1"/>
  <c r="N925" i="1"/>
  <c r="M925" i="1"/>
  <c r="L925" i="1"/>
  <c r="K925" i="1"/>
  <c r="J925" i="1"/>
  <c r="V924" i="1"/>
  <c r="U924" i="1"/>
  <c r="T924" i="1"/>
  <c r="S924" i="1"/>
  <c r="R924" i="1"/>
  <c r="Q924" i="1"/>
  <c r="P924" i="1"/>
  <c r="O924" i="1"/>
  <c r="N924" i="1"/>
  <c r="M924" i="1"/>
  <c r="L924" i="1"/>
  <c r="K924" i="1"/>
  <c r="J924" i="1"/>
  <c r="V923" i="1"/>
  <c r="U923" i="1"/>
  <c r="T923" i="1"/>
  <c r="S923" i="1"/>
  <c r="R923" i="1"/>
  <c r="Q923" i="1"/>
  <c r="P923" i="1"/>
  <c r="O923" i="1"/>
  <c r="N923" i="1"/>
  <c r="M923" i="1"/>
  <c r="L923" i="1"/>
  <c r="K923" i="1"/>
  <c r="J923" i="1"/>
  <c r="V922" i="1"/>
  <c r="U922" i="1"/>
  <c r="T922" i="1"/>
  <c r="S922" i="1"/>
  <c r="R922" i="1"/>
  <c r="Q922" i="1"/>
  <c r="P922" i="1"/>
  <c r="O922" i="1"/>
  <c r="N922" i="1"/>
  <c r="M922" i="1"/>
  <c r="L922" i="1"/>
  <c r="K922" i="1"/>
  <c r="J922" i="1"/>
  <c r="V921" i="1"/>
  <c r="U921" i="1"/>
  <c r="T921" i="1"/>
  <c r="S921" i="1"/>
  <c r="R921" i="1"/>
  <c r="Q921" i="1"/>
  <c r="P921" i="1"/>
  <c r="O921" i="1"/>
  <c r="N921" i="1"/>
  <c r="M921" i="1"/>
  <c r="L921" i="1"/>
  <c r="K921" i="1"/>
  <c r="J921" i="1"/>
  <c r="V920" i="1"/>
  <c r="U920" i="1"/>
  <c r="T920" i="1"/>
  <c r="S920" i="1"/>
  <c r="R920" i="1"/>
  <c r="Q920" i="1"/>
  <c r="P920" i="1"/>
  <c r="O920" i="1"/>
  <c r="N920" i="1"/>
  <c r="M920" i="1"/>
  <c r="L920" i="1"/>
  <c r="K920" i="1"/>
  <c r="J920" i="1"/>
  <c r="V919" i="1"/>
  <c r="U919" i="1"/>
  <c r="T919" i="1"/>
  <c r="S919" i="1"/>
  <c r="R919" i="1"/>
  <c r="Q919" i="1"/>
  <c r="P919" i="1"/>
  <c r="O919" i="1"/>
  <c r="N919" i="1"/>
  <c r="M919" i="1"/>
  <c r="L919" i="1"/>
  <c r="K919" i="1"/>
  <c r="J919" i="1"/>
  <c r="V918" i="1"/>
  <c r="U918" i="1"/>
  <c r="T918" i="1"/>
  <c r="S918" i="1"/>
  <c r="R918" i="1"/>
  <c r="Q918" i="1"/>
  <c r="P918" i="1"/>
  <c r="O918" i="1"/>
  <c r="N918" i="1"/>
  <c r="M918" i="1"/>
  <c r="L918" i="1"/>
  <c r="K918" i="1"/>
  <c r="J918" i="1"/>
  <c r="V917" i="1"/>
  <c r="U917" i="1"/>
  <c r="T917" i="1"/>
  <c r="S917" i="1"/>
  <c r="R917" i="1"/>
  <c r="Q917" i="1"/>
  <c r="P917" i="1"/>
  <c r="O917" i="1"/>
  <c r="N917" i="1"/>
  <c r="M917" i="1"/>
  <c r="L917" i="1"/>
  <c r="K917" i="1"/>
  <c r="J917" i="1"/>
  <c r="V916" i="1"/>
  <c r="U916" i="1"/>
  <c r="T916" i="1"/>
  <c r="S916" i="1"/>
  <c r="R916" i="1"/>
  <c r="Q916" i="1"/>
  <c r="P916" i="1"/>
  <c r="O916" i="1"/>
  <c r="N916" i="1"/>
  <c r="M916" i="1"/>
  <c r="L916" i="1"/>
  <c r="K916" i="1"/>
  <c r="J916" i="1"/>
  <c r="V915" i="1"/>
  <c r="U915" i="1"/>
  <c r="T915" i="1"/>
  <c r="S915" i="1"/>
  <c r="R915" i="1"/>
  <c r="Q915" i="1"/>
  <c r="P915" i="1"/>
  <c r="O915" i="1"/>
  <c r="N915" i="1"/>
  <c r="M915" i="1"/>
  <c r="L915" i="1"/>
  <c r="K915" i="1"/>
  <c r="J915" i="1"/>
  <c r="V914" i="1"/>
  <c r="U914" i="1"/>
  <c r="T914" i="1"/>
  <c r="S914" i="1"/>
  <c r="R914" i="1"/>
  <c r="Q914" i="1"/>
  <c r="P914" i="1"/>
  <c r="O914" i="1"/>
  <c r="N914" i="1"/>
  <c r="M914" i="1"/>
  <c r="L914" i="1"/>
  <c r="K914" i="1"/>
  <c r="J914" i="1"/>
  <c r="V913" i="1"/>
  <c r="U913" i="1"/>
  <c r="T913" i="1"/>
  <c r="S913" i="1"/>
  <c r="R913" i="1"/>
  <c r="Q913" i="1"/>
  <c r="P913" i="1"/>
  <c r="O913" i="1"/>
  <c r="N913" i="1"/>
  <c r="M913" i="1"/>
  <c r="L913" i="1"/>
  <c r="K913" i="1"/>
  <c r="J913" i="1"/>
  <c r="V912" i="1"/>
  <c r="U912" i="1"/>
  <c r="T912" i="1"/>
  <c r="S912" i="1"/>
  <c r="R912" i="1"/>
  <c r="Q912" i="1"/>
  <c r="P912" i="1"/>
  <c r="O912" i="1"/>
  <c r="N912" i="1"/>
  <c r="M912" i="1"/>
  <c r="L912" i="1"/>
  <c r="K912" i="1"/>
  <c r="J912" i="1"/>
  <c r="V911" i="1"/>
  <c r="U911" i="1"/>
  <c r="T911" i="1"/>
  <c r="S911" i="1"/>
  <c r="R911" i="1"/>
  <c r="Q911" i="1"/>
  <c r="P911" i="1"/>
  <c r="O911" i="1"/>
  <c r="N911" i="1"/>
  <c r="M911" i="1"/>
  <c r="L911" i="1"/>
  <c r="K911" i="1"/>
  <c r="J911" i="1"/>
  <c r="V910" i="1"/>
  <c r="U910" i="1"/>
  <c r="T910" i="1"/>
  <c r="S910" i="1"/>
  <c r="R910" i="1"/>
  <c r="Q910" i="1"/>
  <c r="P910" i="1"/>
  <c r="O910" i="1"/>
  <c r="N910" i="1"/>
  <c r="M910" i="1"/>
  <c r="L910" i="1"/>
  <c r="K910" i="1"/>
  <c r="J910" i="1"/>
  <c r="V909" i="1"/>
  <c r="U909" i="1"/>
  <c r="T909" i="1"/>
  <c r="S909" i="1"/>
  <c r="R909" i="1"/>
  <c r="Q909" i="1"/>
  <c r="P909" i="1"/>
  <c r="O909" i="1"/>
  <c r="N909" i="1"/>
  <c r="M909" i="1"/>
  <c r="L909" i="1"/>
  <c r="K909" i="1"/>
  <c r="J909" i="1"/>
  <c r="V908" i="1"/>
  <c r="U908" i="1"/>
  <c r="T908" i="1"/>
  <c r="S908" i="1"/>
  <c r="R908" i="1"/>
  <c r="Q908" i="1"/>
  <c r="P908" i="1"/>
  <c r="O908" i="1"/>
  <c r="N908" i="1"/>
  <c r="M908" i="1"/>
  <c r="L908" i="1"/>
  <c r="K908" i="1"/>
  <c r="J908" i="1"/>
  <c r="V907" i="1"/>
  <c r="U907" i="1"/>
  <c r="T907" i="1"/>
  <c r="S907" i="1"/>
  <c r="R907" i="1"/>
  <c r="Q907" i="1"/>
  <c r="P907" i="1"/>
  <c r="O907" i="1"/>
  <c r="N907" i="1"/>
  <c r="M907" i="1"/>
  <c r="L907" i="1"/>
  <c r="K907" i="1"/>
  <c r="J907" i="1"/>
  <c r="V906" i="1"/>
  <c r="U906" i="1"/>
  <c r="T906" i="1"/>
  <c r="S906" i="1"/>
  <c r="R906" i="1"/>
  <c r="Q906" i="1"/>
  <c r="P906" i="1"/>
  <c r="O906" i="1"/>
  <c r="N906" i="1"/>
  <c r="M906" i="1"/>
  <c r="L906" i="1"/>
  <c r="K906" i="1"/>
  <c r="J906" i="1"/>
  <c r="V905" i="1"/>
  <c r="U905" i="1"/>
  <c r="T905" i="1"/>
  <c r="S905" i="1"/>
  <c r="R905" i="1"/>
  <c r="Q905" i="1"/>
  <c r="P905" i="1"/>
  <c r="O905" i="1"/>
  <c r="N905" i="1"/>
  <c r="M905" i="1"/>
  <c r="L905" i="1"/>
  <c r="K905" i="1"/>
  <c r="J905" i="1"/>
  <c r="V904" i="1"/>
  <c r="U904" i="1"/>
  <c r="T904" i="1"/>
  <c r="S904" i="1"/>
  <c r="R904" i="1"/>
  <c r="Q904" i="1"/>
  <c r="P904" i="1"/>
  <c r="O904" i="1"/>
  <c r="N904" i="1"/>
  <c r="M904" i="1"/>
  <c r="L904" i="1"/>
  <c r="K904" i="1"/>
  <c r="J904" i="1"/>
  <c r="V903" i="1"/>
  <c r="U903" i="1"/>
  <c r="T903" i="1"/>
  <c r="S903" i="1"/>
  <c r="R903" i="1"/>
  <c r="Q903" i="1"/>
  <c r="P903" i="1"/>
  <c r="O903" i="1"/>
  <c r="N903" i="1"/>
  <c r="M903" i="1"/>
  <c r="L903" i="1"/>
  <c r="K903" i="1"/>
  <c r="J903" i="1"/>
  <c r="V902" i="1"/>
  <c r="U902" i="1"/>
  <c r="T902" i="1"/>
  <c r="S902" i="1"/>
  <c r="R902" i="1"/>
  <c r="Q902" i="1"/>
  <c r="P902" i="1"/>
  <c r="O902" i="1"/>
  <c r="N902" i="1"/>
  <c r="M902" i="1"/>
  <c r="L902" i="1"/>
  <c r="K902" i="1"/>
  <c r="J902" i="1"/>
  <c r="V901" i="1"/>
  <c r="U901" i="1"/>
  <c r="T901" i="1"/>
  <c r="S901" i="1"/>
  <c r="R901" i="1"/>
  <c r="Q901" i="1"/>
  <c r="P901" i="1"/>
  <c r="O901" i="1"/>
  <c r="N901" i="1"/>
  <c r="M901" i="1"/>
  <c r="L901" i="1"/>
  <c r="K901" i="1"/>
  <c r="J901" i="1"/>
  <c r="V900" i="1"/>
  <c r="U900" i="1"/>
  <c r="T900" i="1"/>
  <c r="S900" i="1"/>
  <c r="R900" i="1"/>
  <c r="Q900" i="1"/>
  <c r="P900" i="1"/>
  <c r="O900" i="1"/>
  <c r="N900" i="1"/>
  <c r="M900" i="1"/>
  <c r="L900" i="1"/>
  <c r="K900" i="1"/>
  <c r="J900" i="1"/>
  <c r="V899" i="1"/>
  <c r="U899" i="1"/>
  <c r="T899" i="1"/>
  <c r="S899" i="1"/>
  <c r="R899" i="1"/>
  <c r="Q899" i="1"/>
  <c r="P899" i="1"/>
  <c r="O899" i="1"/>
  <c r="N899" i="1"/>
  <c r="M899" i="1"/>
  <c r="L899" i="1"/>
  <c r="K899" i="1"/>
  <c r="J899" i="1"/>
  <c r="V898" i="1"/>
  <c r="U898" i="1"/>
  <c r="T898" i="1"/>
  <c r="S898" i="1"/>
  <c r="R898" i="1"/>
  <c r="Q898" i="1"/>
  <c r="P898" i="1"/>
  <c r="O898" i="1"/>
  <c r="N898" i="1"/>
  <c r="M898" i="1"/>
  <c r="L898" i="1"/>
  <c r="K898" i="1"/>
  <c r="J898" i="1"/>
  <c r="V897" i="1"/>
  <c r="U897" i="1"/>
  <c r="T897" i="1"/>
  <c r="S897" i="1"/>
  <c r="R897" i="1"/>
  <c r="Q897" i="1"/>
  <c r="P897" i="1"/>
  <c r="O897" i="1"/>
  <c r="N897" i="1"/>
  <c r="M897" i="1"/>
  <c r="L897" i="1"/>
  <c r="K897" i="1"/>
  <c r="J897" i="1"/>
  <c r="V896" i="1"/>
  <c r="U896" i="1"/>
  <c r="T896" i="1"/>
  <c r="S896" i="1"/>
  <c r="R896" i="1"/>
  <c r="Q896" i="1"/>
  <c r="P896" i="1"/>
  <c r="O896" i="1"/>
  <c r="N896" i="1"/>
  <c r="M896" i="1"/>
  <c r="L896" i="1"/>
  <c r="K896" i="1"/>
  <c r="J896" i="1"/>
  <c r="V895" i="1"/>
  <c r="U895" i="1"/>
  <c r="T895" i="1"/>
  <c r="S895" i="1"/>
  <c r="R895" i="1"/>
  <c r="Q895" i="1"/>
  <c r="P895" i="1"/>
  <c r="O895" i="1"/>
  <c r="N895" i="1"/>
  <c r="M895" i="1"/>
  <c r="L895" i="1"/>
  <c r="K895" i="1"/>
  <c r="J895" i="1"/>
  <c r="V894" i="1"/>
  <c r="U894" i="1"/>
  <c r="T894" i="1"/>
  <c r="S894" i="1"/>
  <c r="R894" i="1"/>
  <c r="Q894" i="1"/>
  <c r="P894" i="1"/>
  <c r="O894" i="1"/>
  <c r="N894" i="1"/>
  <c r="M894" i="1"/>
  <c r="L894" i="1"/>
  <c r="K894" i="1"/>
  <c r="J894" i="1"/>
  <c r="V893" i="1"/>
  <c r="U893" i="1"/>
  <c r="T893" i="1"/>
  <c r="S893" i="1"/>
  <c r="R893" i="1"/>
  <c r="Q893" i="1"/>
  <c r="P893" i="1"/>
  <c r="O893" i="1"/>
  <c r="N893" i="1"/>
  <c r="M893" i="1"/>
  <c r="L893" i="1"/>
  <c r="K893" i="1"/>
  <c r="J893" i="1"/>
  <c r="V892" i="1"/>
  <c r="U892" i="1"/>
  <c r="T892" i="1"/>
  <c r="S892" i="1"/>
  <c r="R892" i="1"/>
  <c r="Q892" i="1"/>
  <c r="P892" i="1"/>
  <c r="O892" i="1"/>
  <c r="N892" i="1"/>
  <c r="M892" i="1"/>
  <c r="L892" i="1"/>
  <c r="K892" i="1"/>
  <c r="J892" i="1"/>
  <c r="V891" i="1"/>
  <c r="U891" i="1"/>
  <c r="T891" i="1"/>
  <c r="S891" i="1"/>
  <c r="R891" i="1"/>
  <c r="Q891" i="1"/>
  <c r="P891" i="1"/>
  <c r="O891" i="1"/>
  <c r="N891" i="1"/>
  <c r="M891" i="1"/>
  <c r="L891" i="1"/>
  <c r="K891" i="1"/>
  <c r="J891" i="1"/>
  <c r="V890" i="1"/>
  <c r="U890" i="1"/>
  <c r="T890" i="1"/>
  <c r="S890" i="1"/>
  <c r="R890" i="1"/>
  <c r="Q890" i="1"/>
  <c r="P890" i="1"/>
  <c r="O890" i="1"/>
  <c r="N890" i="1"/>
  <c r="M890" i="1"/>
  <c r="L890" i="1"/>
  <c r="K890" i="1"/>
  <c r="J890" i="1"/>
  <c r="V889" i="1"/>
  <c r="U889" i="1"/>
  <c r="T889" i="1"/>
  <c r="S889" i="1"/>
  <c r="R889" i="1"/>
  <c r="Q889" i="1"/>
  <c r="P889" i="1"/>
  <c r="O889" i="1"/>
  <c r="N889" i="1"/>
  <c r="M889" i="1"/>
  <c r="L889" i="1"/>
  <c r="K889" i="1"/>
  <c r="J889" i="1"/>
  <c r="V888" i="1"/>
  <c r="U888" i="1"/>
  <c r="T888" i="1"/>
  <c r="S888" i="1"/>
  <c r="R888" i="1"/>
  <c r="Q888" i="1"/>
  <c r="P888" i="1"/>
  <c r="O888" i="1"/>
  <c r="N888" i="1"/>
  <c r="M888" i="1"/>
  <c r="L888" i="1"/>
  <c r="K888" i="1"/>
  <c r="J888" i="1"/>
  <c r="V887" i="1"/>
  <c r="U887" i="1"/>
  <c r="T887" i="1"/>
  <c r="S887" i="1"/>
  <c r="R887" i="1"/>
  <c r="Q887" i="1"/>
  <c r="P887" i="1"/>
  <c r="O887" i="1"/>
  <c r="N887" i="1"/>
  <c r="M887" i="1"/>
  <c r="L887" i="1"/>
  <c r="K887" i="1"/>
  <c r="J887" i="1"/>
  <c r="V886" i="1"/>
  <c r="U886" i="1"/>
  <c r="T886" i="1"/>
  <c r="S886" i="1"/>
  <c r="R886" i="1"/>
  <c r="Q886" i="1"/>
  <c r="P886" i="1"/>
  <c r="O886" i="1"/>
  <c r="N886" i="1"/>
  <c r="M886" i="1"/>
  <c r="L886" i="1"/>
  <c r="K886" i="1"/>
  <c r="J886" i="1"/>
  <c r="V885" i="1"/>
  <c r="U885" i="1"/>
  <c r="T885" i="1"/>
  <c r="S885" i="1"/>
  <c r="R885" i="1"/>
  <c r="Q885" i="1"/>
  <c r="P885" i="1"/>
  <c r="O885" i="1"/>
  <c r="N885" i="1"/>
  <c r="M885" i="1"/>
  <c r="L885" i="1"/>
  <c r="K885" i="1"/>
  <c r="J885" i="1"/>
  <c r="V884" i="1"/>
  <c r="U884" i="1"/>
  <c r="T884" i="1"/>
  <c r="S884" i="1"/>
  <c r="R884" i="1"/>
  <c r="Q884" i="1"/>
  <c r="P884" i="1"/>
  <c r="O884" i="1"/>
  <c r="N884" i="1"/>
  <c r="M884" i="1"/>
  <c r="L884" i="1"/>
  <c r="K884" i="1"/>
  <c r="J884" i="1"/>
  <c r="V883" i="1"/>
  <c r="U883" i="1"/>
  <c r="T883" i="1"/>
  <c r="S883" i="1"/>
  <c r="R883" i="1"/>
  <c r="Q883" i="1"/>
  <c r="P883" i="1"/>
  <c r="O883" i="1"/>
  <c r="N883" i="1"/>
  <c r="M883" i="1"/>
  <c r="L883" i="1"/>
  <c r="K883" i="1"/>
  <c r="J883" i="1"/>
  <c r="V882" i="1"/>
  <c r="U882" i="1"/>
  <c r="T882" i="1"/>
  <c r="S882" i="1"/>
  <c r="R882" i="1"/>
  <c r="Q882" i="1"/>
  <c r="P882" i="1"/>
  <c r="O882" i="1"/>
  <c r="N882" i="1"/>
  <c r="M882" i="1"/>
  <c r="L882" i="1"/>
  <c r="K882" i="1"/>
  <c r="J882" i="1"/>
  <c r="V881" i="1"/>
  <c r="U881" i="1"/>
  <c r="T881" i="1"/>
  <c r="S881" i="1"/>
  <c r="R881" i="1"/>
  <c r="Q881" i="1"/>
  <c r="P881" i="1"/>
  <c r="O881" i="1"/>
  <c r="N881" i="1"/>
  <c r="M881" i="1"/>
  <c r="L881" i="1"/>
  <c r="K881" i="1"/>
  <c r="J881" i="1"/>
  <c r="V880" i="1"/>
  <c r="U880" i="1"/>
  <c r="T880" i="1"/>
  <c r="S880" i="1"/>
  <c r="R880" i="1"/>
  <c r="Q880" i="1"/>
  <c r="P880" i="1"/>
  <c r="O880" i="1"/>
  <c r="N880" i="1"/>
  <c r="M880" i="1"/>
  <c r="L880" i="1"/>
  <c r="K880" i="1"/>
  <c r="J880" i="1"/>
  <c r="V879" i="1"/>
  <c r="U879" i="1"/>
  <c r="T879" i="1"/>
  <c r="S879" i="1"/>
  <c r="R879" i="1"/>
  <c r="Q879" i="1"/>
  <c r="P879" i="1"/>
  <c r="O879" i="1"/>
  <c r="N879" i="1"/>
  <c r="M879" i="1"/>
  <c r="L879" i="1"/>
  <c r="K879" i="1"/>
  <c r="J879" i="1"/>
  <c r="V878" i="1"/>
  <c r="U878" i="1"/>
  <c r="T878" i="1"/>
  <c r="S878" i="1"/>
  <c r="R878" i="1"/>
  <c r="Q878" i="1"/>
  <c r="P878" i="1"/>
  <c r="O878" i="1"/>
  <c r="N878" i="1"/>
  <c r="M878" i="1"/>
  <c r="L878" i="1"/>
  <c r="K878" i="1"/>
  <c r="J878" i="1"/>
  <c r="V877" i="1"/>
  <c r="U877" i="1"/>
  <c r="T877" i="1"/>
  <c r="S877" i="1"/>
  <c r="R877" i="1"/>
  <c r="Q877" i="1"/>
  <c r="P877" i="1"/>
  <c r="O877" i="1"/>
  <c r="N877" i="1"/>
  <c r="M877" i="1"/>
  <c r="L877" i="1"/>
  <c r="K877" i="1"/>
  <c r="J877" i="1"/>
  <c r="V876" i="1"/>
  <c r="U876" i="1"/>
  <c r="T876" i="1"/>
  <c r="S876" i="1"/>
  <c r="R876" i="1"/>
  <c r="Q876" i="1"/>
  <c r="P876" i="1"/>
  <c r="O876" i="1"/>
  <c r="N876" i="1"/>
  <c r="M876" i="1"/>
  <c r="L876" i="1"/>
  <c r="K876" i="1"/>
  <c r="J876" i="1"/>
  <c r="V875" i="1"/>
  <c r="U875" i="1"/>
  <c r="T875" i="1"/>
  <c r="S875" i="1"/>
  <c r="R875" i="1"/>
  <c r="Q875" i="1"/>
  <c r="P875" i="1"/>
  <c r="O875" i="1"/>
  <c r="N875" i="1"/>
  <c r="M875" i="1"/>
  <c r="L875" i="1"/>
  <c r="K875" i="1"/>
  <c r="J875" i="1"/>
  <c r="V874" i="1"/>
  <c r="U874" i="1"/>
  <c r="T874" i="1"/>
  <c r="S874" i="1"/>
  <c r="R874" i="1"/>
  <c r="Q874" i="1"/>
  <c r="P874" i="1"/>
  <c r="O874" i="1"/>
  <c r="N874" i="1"/>
  <c r="M874" i="1"/>
  <c r="L874" i="1"/>
  <c r="K874" i="1"/>
  <c r="J874" i="1"/>
  <c r="V873" i="1"/>
  <c r="U873" i="1"/>
  <c r="T873" i="1"/>
  <c r="S873" i="1"/>
  <c r="R873" i="1"/>
  <c r="Q873" i="1"/>
  <c r="P873" i="1"/>
  <c r="O873" i="1"/>
  <c r="N873" i="1"/>
  <c r="M873" i="1"/>
  <c r="L873" i="1"/>
  <c r="K873" i="1"/>
  <c r="J873" i="1"/>
  <c r="V872" i="1"/>
  <c r="U872" i="1"/>
  <c r="T872" i="1"/>
  <c r="S872" i="1"/>
  <c r="R872" i="1"/>
  <c r="Q872" i="1"/>
  <c r="P872" i="1"/>
  <c r="O872" i="1"/>
  <c r="N872" i="1"/>
  <c r="M872" i="1"/>
  <c r="L872" i="1"/>
  <c r="K872" i="1"/>
  <c r="J872" i="1"/>
  <c r="V871" i="1"/>
  <c r="U871" i="1"/>
  <c r="T871" i="1"/>
  <c r="S871" i="1"/>
  <c r="R871" i="1"/>
  <c r="Q871" i="1"/>
  <c r="P871" i="1"/>
  <c r="O871" i="1"/>
  <c r="N871" i="1"/>
  <c r="M871" i="1"/>
  <c r="L871" i="1"/>
  <c r="K871" i="1"/>
  <c r="J871" i="1"/>
  <c r="V870" i="1"/>
  <c r="U870" i="1"/>
  <c r="T870" i="1"/>
  <c r="S870" i="1"/>
  <c r="R870" i="1"/>
  <c r="Q870" i="1"/>
  <c r="P870" i="1"/>
  <c r="O870" i="1"/>
  <c r="N870" i="1"/>
  <c r="M870" i="1"/>
  <c r="L870" i="1"/>
  <c r="K870" i="1"/>
  <c r="J870" i="1"/>
  <c r="V869" i="1"/>
  <c r="U869" i="1"/>
  <c r="T869" i="1"/>
  <c r="S869" i="1"/>
  <c r="R869" i="1"/>
  <c r="Q869" i="1"/>
  <c r="P869" i="1"/>
  <c r="O869" i="1"/>
  <c r="N869" i="1"/>
  <c r="M869" i="1"/>
  <c r="L869" i="1"/>
  <c r="K869" i="1"/>
  <c r="J869" i="1"/>
  <c r="V868" i="1"/>
  <c r="U868" i="1"/>
  <c r="T868" i="1"/>
  <c r="S868" i="1"/>
  <c r="R868" i="1"/>
  <c r="Q868" i="1"/>
  <c r="P868" i="1"/>
  <c r="O868" i="1"/>
  <c r="N868" i="1"/>
  <c r="M868" i="1"/>
  <c r="L868" i="1"/>
  <c r="K868" i="1"/>
  <c r="J868" i="1"/>
  <c r="V867" i="1"/>
  <c r="U867" i="1"/>
  <c r="T867" i="1"/>
  <c r="S867" i="1"/>
  <c r="R867" i="1"/>
  <c r="Q867" i="1"/>
  <c r="P867" i="1"/>
  <c r="O867" i="1"/>
  <c r="N867" i="1"/>
  <c r="M867" i="1"/>
  <c r="L867" i="1"/>
  <c r="K867" i="1"/>
  <c r="J867" i="1"/>
  <c r="V866" i="1"/>
  <c r="U866" i="1"/>
  <c r="T866" i="1"/>
  <c r="S866" i="1"/>
  <c r="R866" i="1"/>
  <c r="Q866" i="1"/>
  <c r="P866" i="1"/>
  <c r="O866" i="1"/>
  <c r="N866" i="1"/>
  <c r="M866" i="1"/>
  <c r="L866" i="1"/>
  <c r="K866" i="1"/>
  <c r="J866" i="1"/>
  <c r="V865" i="1"/>
  <c r="U865" i="1"/>
  <c r="T865" i="1"/>
  <c r="S865" i="1"/>
  <c r="R865" i="1"/>
  <c r="Q865" i="1"/>
  <c r="P865" i="1"/>
  <c r="O865" i="1"/>
  <c r="N865" i="1"/>
  <c r="M865" i="1"/>
  <c r="L865" i="1"/>
  <c r="K865" i="1"/>
  <c r="J865" i="1"/>
  <c r="V864" i="1"/>
  <c r="U864" i="1"/>
  <c r="T864" i="1"/>
  <c r="S864" i="1"/>
  <c r="R864" i="1"/>
  <c r="Q864" i="1"/>
  <c r="P864" i="1"/>
  <c r="O864" i="1"/>
  <c r="N864" i="1"/>
  <c r="M864" i="1"/>
  <c r="L864" i="1"/>
  <c r="K864" i="1"/>
  <c r="J864" i="1"/>
  <c r="V863" i="1"/>
  <c r="U863" i="1"/>
  <c r="T863" i="1"/>
  <c r="S863" i="1"/>
  <c r="R863" i="1"/>
  <c r="Q863" i="1"/>
  <c r="P863" i="1"/>
  <c r="O863" i="1"/>
  <c r="N863" i="1"/>
  <c r="M863" i="1"/>
  <c r="L863" i="1"/>
  <c r="K863" i="1"/>
  <c r="J863" i="1"/>
  <c r="V862" i="1"/>
  <c r="U862" i="1"/>
  <c r="T862" i="1"/>
  <c r="S862" i="1"/>
  <c r="R862" i="1"/>
  <c r="Q862" i="1"/>
  <c r="P862" i="1"/>
  <c r="O862" i="1"/>
  <c r="N862" i="1"/>
  <c r="M862" i="1"/>
  <c r="L862" i="1"/>
  <c r="K862" i="1"/>
  <c r="J862" i="1"/>
  <c r="V861" i="1"/>
  <c r="U861" i="1"/>
  <c r="T861" i="1"/>
  <c r="S861" i="1"/>
  <c r="R861" i="1"/>
  <c r="Q861" i="1"/>
  <c r="P861" i="1"/>
  <c r="O861" i="1"/>
  <c r="N861" i="1"/>
  <c r="M861" i="1"/>
  <c r="L861" i="1"/>
  <c r="K861" i="1"/>
  <c r="J861" i="1"/>
  <c r="V860" i="1"/>
  <c r="U860" i="1"/>
  <c r="T860" i="1"/>
  <c r="S860" i="1"/>
  <c r="R860" i="1"/>
  <c r="Q860" i="1"/>
  <c r="P860" i="1"/>
  <c r="O860" i="1"/>
  <c r="N860" i="1"/>
  <c r="M860" i="1"/>
  <c r="L860" i="1"/>
  <c r="K860" i="1"/>
  <c r="J860" i="1"/>
  <c r="V859" i="1"/>
  <c r="U859" i="1"/>
  <c r="T859" i="1"/>
  <c r="S859" i="1"/>
  <c r="R859" i="1"/>
  <c r="Q859" i="1"/>
  <c r="P859" i="1"/>
  <c r="O859" i="1"/>
  <c r="N859" i="1"/>
  <c r="M859" i="1"/>
  <c r="L859" i="1"/>
  <c r="K859" i="1"/>
  <c r="J859" i="1"/>
  <c r="V858" i="1"/>
  <c r="U858" i="1"/>
  <c r="T858" i="1"/>
  <c r="S858" i="1"/>
  <c r="R858" i="1"/>
  <c r="Q858" i="1"/>
  <c r="P858" i="1"/>
  <c r="O858" i="1"/>
  <c r="N858" i="1"/>
  <c r="M858" i="1"/>
  <c r="L858" i="1"/>
  <c r="K858" i="1"/>
  <c r="J858" i="1"/>
  <c r="V857" i="1"/>
  <c r="U857" i="1"/>
  <c r="T857" i="1"/>
  <c r="S857" i="1"/>
  <c r="R857" i="1"/>
  <c r="Q857" i="1"/>
  <c r="P857" i="1"/>
  <c r="O857" i="1"/>
  <c r="N857" i="1"/>
  <c r="M857" i="1"/>
  <c r="L857" i="1"/>
  <c r="K857" i="1"/>
  <c r="J857" i="1"/>
  <c r="V856" i="1"/>
  <c r="U856" i="1"/>
  <c r="T856" i="1"/>
  <c r="S856" i="1"/>
  <c r="R856" i="1"/>
  <c r="Q856" i="1"/>
  <c r="P856" i="1"/>
  <c r="O856" i="1"/>
  <c r="N856" i="1"/>
  <c r="M856" i="1"/>
  <c r="L856" i="1"/>
  <c r="K856" i="1"/>
  <c r="J856" i="1"/>
  <c r="V855" i="1"/>
  <c r="U855" i="1"/>
  <c r="T855" i="1"/>
  <c r="S855" i="1"/>
  <c r="R855" i="1"/>
  <c r="Q855" i="1"/>
  <c r="P855" i="1"/>
  <c r="O855" i="1"/>
  <c r="N855" i="1"/>
  <c r="M855" i="1"/>
  <c r="L855" i="1"/>
  <c r="K855" i="1"/>
  <c r="J855" i="1"/>
  <c r="V854" i="1"/>
  <c r="U854" i="1"/>
  <c r="T854" i="1"/>
  <c r="S854" i="1"/>
  <c r="R854" i="1"/>
  <c r="Q854" i="1"/>
  <c r="P854" i="1"/>
  <c r="O854" i="1"/>
  <c r="N854" i="1"/>
  <c r="M854" i="1"/>
  <c r="L854" i="1"/>
  <c r="K854" i="1"/>
  <c r="J854" i="1"/>
  <c r="V853" i="1"/>
  <c r="U853" i="1"/>
  <c r="T853" i="1"/>
  <c r="S853" i="1"/>
  <c r="R853" i="1"/>
  <c r="Q853" i="1"/>
  <c r="P853" i="1"/>
  <c r="O853" i="1"/>
  <c r="N853" i="1"/>
  <c r="M853" i="1"/>
  <c r="L853" i="1"/>
  <c r="K853" i="1"/>
  <c r="J853" i="1"/>
  <c r="V852" i="1"/>
  <c r="U852" i="1"/>
  <c r="T852" i="1"/>
  <c r="S852" i="1"/>
  <c r="R852" i="1"/>
  <c r="Q852" i="1"/>
  <c r="P852" i="1"/>
  <c r="O852" i="1"/>
  <c r="N852" i="1"/>
  <c r="M852" i="1"/>
  <c r="L852" i="1"/>
  <c r="K852" i="1"/>
  <c r="J852" i="1"/>
  <c r="V851" i="1"/>
  <c r="U851" i="1"/>
  <c r="T851" i="1"/>
  <c r="S851" i="1"/>
  <c r="R851" i="1"/>
  <c r="Q851" i="1"/>
  <c r="P851" i="1"/>
  <c r="O851" i="1"/>
  <c r="N851" i="1"/>
  <c r="M851" i="1"/>
  <c r="L851" i="1"/>
  <c r="K851" i="1"/>
  <c r="J851" i="1"/>
  <c r="V850" i="1"/>
  <c r="U850" i="1"/>
  <c r="T850" i="1"/>
  <c r="S850" i="1"/>
  <c r="R850" i="1"/>
  <c r="Q850" i="1"/>
  <c r="P850" i="1"/>
  <c r="O850" i="1"/>
  <c r="N850" i="1"/>
  <c r="M850" i="1"/>
  <c r="L850" i="1"/>
  <c r="K850" i="1"/>
  <c r="J850" i="1"/>
  <c r="V849" i="1"/>
  <c r="U849" i="1"/>
  <c r="T849" i="1"/>
  <c r="S849" i="1"/>
  <c r="R849" i="1"/>
  <c r="Q849" i="1"/>
  <c r="P849" i="1"/>
  <c r="O849" i="1"/>
  <c r="N849" i="1"/>
  <c r="M849" i="1"/>
  <c r="L849" i="1"/>
  <c r="K849" i="1"/>
  <c r="J849" i="1"/>
  <c r="V848" i="1"/>
  <c r="U848" i="1"/>
  <c r="T848" i="1"/>
  <c r="S848" i="1"/>
  <c r="R848" i="1"/>
  <c r="Q848" i="1"/>
  <c r="P848" i="1"/>
  <c r="O848" i="1"/>
  <c r="N848" i="1"/>
  <c r="M848" i="1"/>
  <c r="L848" i="1"/>
  <c r="K848" i="1"/>
  <c r="J848" i="1"/>
  <c r="V847" i="1"/>
  <c r="U847" i="1"/>
  <c r="T847" i="1"/>
  <c r="S847" i="1"/>
  <c r="R847" i="1"/>
  <c r="Q847" i="1"/>
  <c r="P847" i="1"/>
  <c r="O847" i="1"/>
  <c r="N847" i="1"/>
  <c r="M847" i="1"/>
  <c r="L847" i="1"/>
  <c r="K847" i="1"/>
  <c r="J847" i="1"/>
  <c r="V846" i="1"/>
  <c r="U846" i="1"/>
  <c r="T846" i="1"/>
  <c r="S846" i="1"/>
  <c r="R846" i="1"/>
  <c r="Q846" i="1"/>
  <c r="P846" i="1"/>
  <c r="O846" i="1"/>
  <c r="N846" i="1"/>
  <c r="M846" i="1"/>
  <c r="L846" i="1"/>
  <c r="K846" i="1"/>
  <c r="J846" i="1"/>
  <c r="V845" i="1"/>
  <c r="U845" i="1"/>
  <c r="T845" i="1"/>
  <c r="S845" i="1"/>
  <c r="R845" i="1"/>
  <c r="Q845" i="1"/>
  <c r="P845" i="1"/>
  <c r="O845" i="1"/>
  <c r="N845" i="1"/>
  <c r="M845" i="1"/>
  <c r="L845" i="1"/>
  <c r="K845" i="1"/>
  <c r="J845" i="1"/>
  <c r="V844" i="1"/>
  <c r="U844" i="1"/>
  <c r="T844" i="1"/>
  <c r="S844" i="1"/>
  <c r="R844" i="1"/>
  <c r="Q844" i="1"/>
  <c r="P844" i="1"/>
  <c r="O844" i="1"/>
  <c r="N844" i="1"/>
  <c r="M844" i="1"/>
  <c r="L844" i="1"/>
  <c r="K844" i="1"/>
  <c r="J844" i="1"/>
  <c r="V843" i="1"/>
  <c r="U843" i="1"/>
  <c r="T843" i="1"/>
  <c r="S843" i="1"/>
  <c r="R843" i="1"/>
  <c r="Q843" i="1"/>
  <c r="P843" i="1"/>
  <c r="O843" i="1"/>
  <c r="N843" i="1"/>
  <c r="M843" i="1"/>
  <c r="L843" i="1"/>
  <c r="K843" i="1"/>
  <c r="J843" i="1"/>
  <c r="V842" i="1"/>
  <c r="U842" i="1"/>
  <c r="T842" i="1"/>
  <c r="S842" i="1"/>
  <c r="R842" i="1"/>
  <c r="Q842" i="1"/>
  <c r="P842" i="1"/>
  <c r="O842" i="1"/>
  <c r="N842" i="1"/>
  <c r="M842" i="1"/>
  <c r="L842" i="1"/>
  <c r="K842" i="1"/>
  <c r="J842" i="1"/>
  <c r="V841" i="1"/>
  <c r="U841" i="1"/>
  <c r="T841" i="1"/>
  <c r="S841" i="1"/>
  <c r="R841" i="1"/>
  <c r="Q841" i="1"/>
  <c r="P841" i="1"/>
  <c r="O841" i="1"/>
  <c r="N841" i="1"/>
  <c r="M841" i="1"/>
  <c r="L841" i="1"/>
  <c r="K841" i="1"/>
  <c r="J841" i="1"/>
  <c r="V840" i="1"/>
  <c r="U840" i="1"/>
  <c r="T840" i="1"/>
  <c r="S840" i="1"/>
  <c r="R840" i="1"/>
  <c r="Q840" i="1"/>
  <c r="P840" i="1"/>
  <c r="O840" i="1"/>
  <c r="N840" i="1"/>
  <c r="M840" i="1"/>
  <c r="L840" i="1"/>
  <c r="K840" i="1"/>
  <c r="J840" i="1"/>
  <c r="V839" i="1"/>
  <c r="U839" i="1"/>
  <c r="T839" i="1"/>
  <c r="S839" i="1"/>
  <c r="R839" i="1"/>
  <c r="Q839" i="1"/>
  <c r="P839" i="1"/>
  <c r="O839" i="1"/>
  <c r="N839" i="1"/>
  <c r="M839" i="1"/>
  <c r="L839" i="1"/>
  <c r="K839" i="1"/>
  <c r="J839" i="1"/>
  <c r="V838" i="1"/>
  <c r="U838" i="1"/>
  <c r="T838" i="1"/>
  <c r="S838" i="1"/>
  <c r="R838" i="1"/>
  <c r="Q838" i="1"/>
  <c r="P838" i="1"/>
  <c r="O838" i="1"/>
  <c r="N838" i="1"/>
  <c r="M838" i="1"/>
  <c r="L838" i="1"/>
  <c r="K838" i="1"/>
  <c r="J838" i="1"/>
  <c r="V837" i="1"/>
  <c r="U837" i="1"/>
  <c r="T837" i="1"/>
  <c r="S837" i="1"/>
  <c r="R837" i="1"/>
  <c r="Q837" i="1"/>
  <c r="P837" i="1"/>
  <c r="O837" i="1"/>
  <c r="N837" i="1"/>
  <c r="M837" i="1"/>
  <c r="L837" i="1"/>
  <c r="K837" i="1"/>
  <c r="J837" i="1"/>
  <c r="V836" i="1"/>
  <c r="U836" i="1"/>
  <c r="T836" i="1"/>
  <c r="S836" i="1"/>
  <c r="R836" i="1"/>
  <c r="Q836" i="1"/>
  <c r="P836" i="1"/>
  <c r="O836" i="1"/>
  <c r="N836" i="1"/>
  <c r="M836" i="1"/>
  <c r="L836" i="1"/>
  <c r="K836" i="1"/>
  <c r="J836" i="1"/>
  <c r="V835" i="1"/>
  <c r="U835" i="1"/>
  <c r="T835" i="1"/>
  <c r="S835" i="1"/>
  <c r="R835" i="1"/>
  <c r="Q835" i="1"/>
  <c r="P835" i="1"/>
  <c r="O835" i="1"/>
  <c r="N835" i="1"/>
  <c r="M835" i="1"/>
  <c r="L835" i="1"/>
  <c r="K835" i="1"/>
  <c r="J835" i="1"/>
  <c r="V834" i="1"/>
  <c r="U834" i="1"/>
  <c r="T834" i="1"/>
  <c r="S834" i="1"/>
  <c r="R834" i="1"/>
  <c r="Q834" i="1"/>
  <c r="P834" i="1"/>
  <c r="O834" i="1"/>
  <c r="N834" i="1"/>
  <c r="M834" i="1"/>
  <c r="L834" i="1"/>
  <c r="K834" i="1"/>
  <c r="J834" i="1"/>
  <c r="V833" i="1"/>
  <c r="U833" i="1"/>
  <c r="T833" i="1"/>
  <c r="S833" i="1"/>
  <c r="R833" i="1"/>
  <c r="Q833" i="1"/>
  <c r="P833" i="1"/>
  <c r="O833" i="1"/>
  <c r="N833" i="1"/>
  <c r="M833" i="1"/>
  <c r="L833" i="1"/>
  <c r="K833" i="1"/>
  <c r="J833" i="1"/>
  <c r="V832" i="1"/>
  <c r="U832" i="1"/>
  <c r="T832" i="1"/>
  <c r="S832" i="1"/>
  <c r="R832" i="1"/>
  <c r="Q832" i="1"/>
  <c r="P832" i="1"/>
  <c r="O832" i="1"/>
  <c r="N832" i="1"/>
  <c r="M832" i="1"/>
  <c r="L832" i="1"/>
  <c r="K832" i="1"/>
  <c r="J832" i="1"/>
  <c r="V831" i="1"/>
  <c r="U831" i="1"/>
  <c r="T831" i="1"/>
  <c r="S831" i="1"/>
  <c r="R831" i="1"/>
  <c r="Q831" i="1"/>
  <c r="P831" i="1"/>
  <c r="O831" i="1"/>
  <c r="N831" i="1"/>
  <c r="M831" i="1"/>
  <c r="L831" i="1"/>
  <c r="K831" i="1"/>
  <c r="J831" i="1"/>
  <c r="V830" i="1"/>
  <c r="U830" i="1"/>
  <c r="T830" i="1"/>
  <c r="S830" i="1"/>
  <c r="R830" i="1"/>
  <c r="Q830" i="1"/>
  <c r="P830" i="1"/>
  <c r="O830" i="1"/>
  <c r="N830" i="1"/>
  <c r="M830" i="1"/>
  <c r="L830" i="1"/>
  <c r="K830" i="1"/>
  <c r="J830" i="1"/>
  <c r="V829" i="1"/>
  <c r="U829" i="1"/>
  <c r="T829" i="1"/>
  <c r="S829" i="1"/>
  <c r="R829" i="1"/>
  <c r="Q829" i="1"/>
  <c r="P829" i="1"/>
  <c r="O829" i="1"/>
  <c r="N829" i="1"/>
  <c r="M829" i="1"/>
  <c r="L829" i="1"/>
  <c r="K829" i="1"/>
  <c r="J829" i="1"/>
  <c r="V828" i="1"/>
  <c r="U828" i="1"/>
  <c r="T828" i="1"/>
  <c r="S828" i="1"/>
  <c r="R828" i="1"/>
  <c r="Q828" i="1"/>
  <c r="P828" i="1"/>
  <c r="O828" i="1"/>
  <c r="N828" i="1"/>
  <c r="M828" i="1"/>
  <c r="L828" i="1"/>
  <c r="K828" i="1"/>
  <c r="J828" i="1"/>
  <c r="V827" i="1"/>
  <c r="U827" i="1"/>
  <c r="T827" i="1"/>
  <c r="S827" i="1"/>
  <c r="R827" i="1"/>
  <c r="Q827" i="1"/>
  <c r="P827" i="1"/>
  <c r="O827" i="1"/>
  <c r="N827" i="1"/>
  <c r="M827" i="1"/>
  <c r="L827" i="1"/>
  <c r="K827" i="1"/>
  <c r="J827" i="1"/>
  <c r="V826" i="1"/>
  <c r="U826" i="1"/>
  <c r="T826" i="1"/>
  <c r="S826" i="1"/>
  <c r="R826" i="1"/>
  <c r="Q826" i="1"/>
  <c r="P826" i="1"/>
  <c r="O826" i="1"/>
  <c r="N826" i="1"/>
  <c r="M826" i="1"/>
  <c r="L826" i="1"/>
  <c r="K826" i="1"/>
  <c r="J826" i="1"/>
  <c r="V825" i="1"/>
  <c r="U825" i="1"/>
  <c r="T825" i="1"/>
  <c r="S825" i="1"/>
  <c r="R825" i="1"/>
  <c r="Q825" i="1"/>
  <c r="P825" i="1"/>
  <c r="O825" i="1"/>
  <c r="N825" i="1"/>
  <c r="M825" i="1"/>
  <c r="L825" i="1"/>
  <c r="K825" i="1"/>
  <c r="J825" i="1"/>
  <c r="V824" i="1"/>
  <c r="U824" i="1"/>
  <c r="T824" i="1"/>
  <c r="S824" i="1"/>
  <c r="R824" i="1"/>
  <c r="Q824" i="1"/>
  <c r="P824" i="1"/>
  <c r="O824" i="1"/>
  <c r="N824" i="1"/>
  <c r="M824" i="1"/>
  <c r="L824" i="1"/>
  <c r="K824" i="1"/>
  <c r="J824" i="1"/>
  <c r="V823" i="1"/>
  <c r="U823" i="1"/>
  <c r="T823" i="1"/>
  <c r="S823" i="1"/>
  <c r="R823" i="1"/>
  <c r="Q823" i="1"/>
  <c r="P823" i="1"/>
  <c r="O823" i="1"/>
  <c r="N823" i="1"/>
  <c r="M823" i="1"/>
  <c r="L823" i="1"/>
  <c r="K823" i="1"/>
  <c r="J823" i="1"/>
  <c r="V822" i="1"/>
  <c r="U822" i="1"/>
  <c r="T822" i="1"/>
  <c r="S822" i="1"/>
  <c r="R822" i="1"/>
  <c r="Q822" i="1"/>
  <c r="P822" i="1"/>
  <c r="O822" i="1"/>
  <c r="N822" i="1"/>
  <c r="M822" i="1"/>
  <c r="L822" i="1"/>
  <c r="K822" i="1"/>
  <c r="J822" i="1"/>
  <c r="V821" i="1"/>
  <c r="U821" i="1"/>
  <c r="T821" i="1"/>
  <c r="S821" i="1"/>
  <c r="R821" i="1"/>
  <c r="Q821" i="1"/>
  <c r="P821" i="1"/>
  <c r="O821" i="1"/>
  <c r="N821" i="1"/>
  <c r="M821" i="1"/>
  <c r="L821" i="1"/>
  <c r="K821" i="1"/>
  <c r="J821" i="1"/>
  <c r="V820" i="1"/>
  <c r="U820" i="1"/>
  <c r="T820" i="1"/>
  <c r="S820" i="1"/>
  <c r="R820" i="1"/>
  <c r="Q820" i="1"/>
  <c r="P820" i="1"/>
  <c r="O820" i="1"/>
  <c r="N820" i="1"/>
  <c r="M820" i="1"/>
  <c r="L820" i="1"/>
  <c r="K820" i="1"/>
  <c r="J820" i="1"/>
  <c r="V819" i="1"/>
  <c r="U819" i="1"/>
  <c r="T819" i="1"/>
  <c r="S819" i="1"/>
  <c r="R819" i="1"/>
  <c r="Q819" i="1"/>
  <c r="P819" i="1"/>
  <c r="O819" i="1"/>
  <c r="N819" i="1"/>
  <c r="M819" i="1"/>
  <c r="L819" i="1"/>
  <c r="K819" i="1"/>
  <c r="J819" i="1"/>
  <c r="V818" i="1"/>
  <c r="U818" i="1"/>
  <c r="T818" i="1"/>
  <c r="S818" i="1"/>
  <c r="R818" i="1"/>
  <c r="Q818" i="1"/>
  <c r="P818" i="1"/>
  <c r="O818" i="1"/>
  <c r="N818" i="1"/>
  <c r="M818" i="1"/>
  <c r="L818" i="1"/>
  <c r="K818" i="1"/>
  <c r="J818" i="1"/>
  <c r="V817" i="1"/>
  <c r="U817" i="1"/>
  <c r="T817" i="1"/>
  <c r="S817" i="1"/>
  <c r="R817" i="1"/>
  <c r="Q817" i="1"/>
  <c r="P817" i="1"/>
  <c r="O817" i="1"/>
  <c r="N817" i="1"/>
  <c r="M817" i="1"/>
  <c r="L817" i="1"/>
  <c r="K817" i="1"/>
  <c r="J817" i="1"/>
  <c r="V816" i="1"/>
  <c r="U816" i="1"/>
  <c r="T816" i="1"/>
  <c r="S816" i="1"/>
  <c r="R816" i="1"/>
  <c r="Q816" i="1"/>
  <c r="P816" i="1"/>
  <c r="O816" i="1"/>
  <c r="N816" i="1"/>
  <c r="M816" i="1"/>
  <c r="L816" i="1"/>
  <c r="K816" i="1"/>
  <c r="J816" i="1"/>
  <c r="V815" i="1"/>
  <c r="U815" i="1"/>
  <c r="T815" i="1"/>
  <c r="S815" i="1"/>
  <c r="R815" i="1"/>
  <c r="Q815" i="1"/>
  <c r="P815" i="1"/>
  <c r="O815" i="1"/>
  <c r="N815" i="1"/>
  <c r="M815" i="1"/>
  <c r="L815" i="1"/>
  <c r="K815" i="1"/>
  <c r="J815" i="1"/>
  <c r="V814" i="1"/>
  <c r="U814" i="1"/>
  <c r="T814" i="1"/>
  <c r="S814" i="1"/>
  <c r="R814" i="1"/>
  <c r="Q814" i="1"/>
  <c r="P814" i="1"/>
  <c r="O814" i="1"/>
  <c r="N814" i="1"/>
  <c r="M814" i="1"/>
  <c r="L814" i="1"/>
  <c r="K814" i="1"/>
  <c r="J814" i="1"/>
  <c r="V813" i="1"/>
  <c r="U813" i="1"/>
  <c r="T813" i="1"/>
  <c r="S813" i="1"/>
  <c r="R813" i="1"/>
  <c r="Q813" i="1"/>
  <c r="P813" i="1"/>
  <c r="O813" i="1"/>
  <c r="N813" i="1"/>
  <c r="M813" i="1"/>
  <c r="L813" i="1"/>
  <c r="K813" i="1"/>
  <c r="J813" i="1"/>
  <c r="V812" i="1"/>
  <c r="U812" i="1"/>
  <c r="T812" i="1"/>
  <c r="S812" i="1"/>
  <c r="R812" i="1"/>
  <c r="Q812" i="1"/>
  <c r="P812" i="1"/>
  <c r="O812" i="1"/>
  <c r="N812" i="1"/>
  <c r="M812" i="1"/>
  <c r="L812" i="1"/>
  <c r="K812" i="1"/>
  <c r="J812" i="1"/>
  <c r="V811" i="1"/>
  <c r="U811" i="1"/>
  <c r="T811" i="1"/>
  <c r="S811" i="1"/>
  <c r="R811" i="1"/>
  <c r="Q811" i="1"/>
  <c r="P811" i="1"/>
  <c r="O811" i="1"/>
  <c r="N811" i="1"/>
  <c r="M811" i="1"/>
  <c r="L811" i="1"/>
  <c r="K811" i="1"/>
  <c r="J811" i="1"/>
  <c r="V810" i="1"/>
  <c r="U810" i="1"/>
  <c r="T810" i="1"/>
  <c r="S810" i="1"/>
  <c r="R810" i="1"/>
  <c r="Q810" i="1"/>
  <c r="P810" i="1"/>
  <c r="O810" i="1"/>
  <c r="N810" i="1"/>
  <c r="M810" i="1"/>
  <c r="L810" i="1"/>
  <c r="K810" i="1"/>
  <c r="J810" i="1"/>
  <c r="V809" i="1"/>
  <c r="U809" i="1"/>
  <c r="T809" i="1"/>
  <c r="S809" i="1"/>
  <c r="R809" i="1"/>
  <c r="Q809" i="1"/>
  <c r="P809" i="1"/>
  <c r="O809" i="1"/>
  <c r="N809" i="1"/>
  <c r="M809" i="1"/>
  <c r="L809" i="1"/>
  <c r="K809" i="1"/>
  <c r="J809" i="1"/>
  <c r="V808" i="1"/>
  <c r="U808" i="1"/>
  <c r="T808" i="1"/>
  <c r="S808" i="1"/>
  <c r="R808" i="1"/>
  <c r="Q808" i="1"/>
  <c r="P808" i="1"/>
  <c r="O808" i="1"/>
  <c r="N808" i="1"/>
  <c r="M808" i="1"/>
  <c r="L808" i="1"/>
  <c r="K808" i="1"/>
  <c r="J808" i="1"/>
  <c r="V807" i="1"/>
  <c r="U807" i="1"/>
  <c r="T807" i="1"/>
  <c r="S807" i="1"/>
  <c r="R807" i="1"/>
  <c r="Q807" i="1"/>
  <c r="P807" i="1"/>
  <c r="O807" i="1"/>
  <c r="N807" i="1"/>
  <c r="M807" i="1"/>
  <c r="L807" i="1"/>
  <c r="K807" i="1"/>
  <c r="J807" i="1"/>
  <c r="V806" i="1"/>
  <c r="U806" i="1"/>
  <c r="T806" i="1"/>
  <c r="S806" i="1"/>
  <c r="R806" i="1"/>
  <c r="Q806" i="1"/>
  <c r="P806" i="1"/>
  <c r="O806" i="1"/>
  <c r="N806" i="1"/>
  <c r="M806" i="1"/>
  <c r="L806" i="1"/>
  <c r="K806" i="1"/>
  <c r="J806" i="1"/>
  <c r="V805" i="1"/>
  <c r="U805" i="1"/>
  <c r="T805" i="1"/>
  <c r="S805" i="1"/>
  <c r="R805" i="1"/>
  <c r="Q805" i="1"/>
  <c r="P805" i="1"/>
  <c r="O805" i="1"/>
  <c r="N805" i="1"/>
  <c r="M805" i="1"/>
  <c r="L805" i="1"/>
  <c r="K805" i="1"/>
  <c r="J805" i="1"/>
  <c r="V804" i="1"/>
  <c r="U804" i="1"/>
  <c r="T804" i="1"/>
  <c r="S804" i="1"/>
  <c r="R804" i="1"/>
  <c r="Q804" i="1"/>
  <c r="P804" i="1"/>
  <c r="O804" i="1"/>
  <c r="N804" i="1"/>
  <c r="M804" i="1"/>
  <c r="L804" i="1"/>
  <c r="K804" i="1"/>
  <c r="J804" i="1"/>
  <c r="V803" i="1"/>
  <c r="U803" i="1"/>
  <c r="T803" i="1"/>
  <c r="S803" i="1"/>
  <c r="R803" i="1"/>
  <c r="Q803" i="1"/>
  <c r="P803" i="1"/>
  <c r="O803" i="1"/>
  <c r="N803" i="1"/>
  <c r="M803" i="1"/>
  <c r="L803" i="1"/>
  <c r="K803" i="1"/>
  <c r="J803" i="1"/>
  <c r="V802" i="1"/>
  <c r="U802" i="1"/>
  <c r="T802" i="1"/>
  <c r="S802" i="1"/>
  <c r="R802" i="1"/>
  <c r="Q802" i="1"/>
  <c r="P802" i="1"/>
  <c r="O802" i="1"/>
  <c r="N802" i="1"/>
  <c r="M802" i="1"/>
  <c r="L802" i="1"/>
  <c r="K802" i="1"/>
  <c r="J802" i="1"/>
  <c r="V801" i="1"/>
  <c r="U801" i="1"/>
  <c r="T801" i="1"/>
  <c r="S801" i="1"/>
  <c r="R801" i="1"/>
  <c r="Q801" i="1"/>
  <c r="P801" i="1"/>
  <c r="O801" i="1"/>
  <c r="N801" i="1"/>
  <c r="M801" i="1"/>
  <c r="L801" i="1"/>
  <c r="K801" i="1"/>
  <c r="J801" i="1"/>
  <c r="V800" i="1"/>
  <c r="U800" i="1"/>
  <c r="T800" i="1"/>
  <c r="S800" i="1"/>
  <c r="R800" i="1"/>
  <c r="Q800" i="1"/>
  <c r="P800" i="1"/>
  <c r="O800" i="1"/>
  <c r="N800" i="1"/>
  <c r="M800" i="1"/>
  <c r="L800" i="1"/>
  <c r="K800" i="1"/>
  <c r="J800" i="1"/>
  <c r="V799" i="1"/>
  <c r="U799" i="1"/>
  <c r="T799" i="1"/>
  <c r="S799" i="1"/>
  <c r="R799" i="1"/>
  <c r="Q799" i="1"/>
  <c r="P799" i="1"/>
  <c r="O799" i="1"/>
  <c r="N799" i="1"/>
  <c r="M799" i="1"/>
  <c r="L799" i="1"/>
  <c r="K799" i="1"/>
  <c r="J799" i="1"/>
  <c r="V798" i="1"/>
  <c r="U798" i="1"/>
  <c r="T798" i="1"/>
  <c r="S798" i="1"/>
  <c r="R798" i="1"/>
  <c r="Q798" i="1"/>
  <c r="P798" i="1"/>
  <c r="O798" i="1"/>
  <c r="N798" i="1"/>
  <c r="M798" i="1"/>
  <c r="L798" i="1"/>
  <c r="K798" i="1"/>
  <c r="J798" i="1"/>
  <c r="V797" i="1"/>
  <c r="U797" i="1"/>
  <c r="T797" i="1"/>
  <c r="S797" i="1"/>
  <c r="R797" i="1"/>
  <c r="Q797" i="1"/>
  <c r="P797" i="1"/>
  <c r="O797" i="1"/>
  <c r="N797" i="1"/>
  <c r="M797" i="1"/>
  <c r="L797" i="1"/>
  <c r="K797" i="1"/>
  <c r="J797" i="1"/>
  <c r="V796" i="1"/>
  <c r="U796" i="1"/>
  <c r="T796" i="1"/>
  <c r="S796" i="1"/>
  <c r="R796" i="1"/>
  <c r="Q796" i="1"/>
  <c r="P796" i="1"/>
  <c r="O796" i="1"/>
  <c r="N796" i="1"/>
  <c r="M796" i="1"/>
  <c r="L796" i="1"/>
  <c r="K796" i="1"/>
  <c r="J796" i="1"/>
  <c r="V795" i="1"/>
  <c r="U795" i="1"/>
  <c r="T795" i="1"/>
  <c r="S795" i="1"/>
  <c r="R795" i="1"/>
  <c r="Q795" i="1"/>
  <c r="P795" i="1"/>
  <c r="O795" i="1"/>
  <c r="N795" i="1"/>
  <c r="M795" i="1"/>
  <c r="L795" i="1"/>
  <c r="K795" i="1"/>
  <c r="J795" i="1"/>
  <c r="V794" i="1"/>
  <c r="U794" i="1"/>
  <c r="T794" i="1"/>
  <c r="S794" i="1"/>
  <c r="R794" i="1"/>
  <c r="Q794" i="1"/>
  <c r="P794" i="1"/>
  <c r="O794" i="1"/>
  <c r="N794" i="1"/>
  <c r="M794" i="1"/>
  <c r="L794" i="1"/>
  <c r="K794" i="1"/>
  <c r="J794" i="1"/>
  <c r="V793" i="1"/>
  <c r="U793" i="1"/>
  <c r="T793" i="1"/>
  <c r="S793" i="1"/>
  <c r="R793" i="1"/>
  <c r="Q793" i="1"/>
  <c r="P793" i="1"/>
  <c r="O793" i="1"/>
  <c r="N793" i="1"/>
  <c r="M793" i="1"/>
  <c r="L793" i="1"/>
  <c r="K793" i="1"/>
  <c r="J793" i="1"/>
  <c r="V792" i="1"/>
  <c r="U792" i="1"/>
  <c r="T792" i="1"/>
  <c r="S792" i="1"/>
  <c r="R792" i="1"/>
  <c r="Q792" i="1"/>
  <c r="P792" i="1"/>
  <c r="O792" i="1"/>
  <c r="N792" i="1"/>
  <c r="M792" i="1"/>
  <c r="L792" i="1"/>
  <c r="K792" i="1"/>
  <c r="J792" i="1"/>
  <c r="V791" i="1"/>
  <c r="U791" i="1"/>
  <c r="T791" i="1"/>
  <c r="S791" i="1"/>
  <c r="R791" i="1"/>
  <c r="Q791" i="1"/>
  <c r="P791" i="1"/>
  <c r="O791" i="1"/>
  <c r="N791" i="1"/>
  <c r="M791" i="1"/>
  <c r="L791" i="1"/>
  <c r="K791" i="1"/>
  <c r="J791" i="1"/>
  <c r="V790" i="1"/>
  <c r="U790" i="1"/>
  <c r="T790" i="1"/>
  <c r="S790" i="1"/>
  <c r="R790" i="1"/>
  <c r="Q790" i="1"/>
  <c r="P790" i="1"/>
  <c r="O790" i="1"/>
  <c r="N790" i="1"/>
  <c r="M790" i="1"/>
  <c r="L790" i="1"/>
  <c r="K790" i="1"/>
  <c r="J790" i="1"/>
  <c r="V789" i="1"/>
  <c r="U789" i="1"/>
  <c r="T789" i="1"/>
  <c r="S789" i="1"/>
  <c r="R789" i="1"/>
  <c r="Q789" i="1"/>
  <c r="P789" i="1"/>
  <c r="O789" i="1"/>
  <c r="N789" i="1"/>
  <c r="M789" i="1"/>
  <c r="L789" i="1"/>
  <c r="K789" i="1"/>
  <c r="J789" i="1"/>
  <c r="V788" i="1"/>
  <c r="U788" i="1"/>
  <c r="T788" i="1"/>
  <c r="S788" i="1"/>
  <c r="R788" i="1"/>
  <c r="Q788" i="1"/>
  <c r="P788" i="1"/>
  <c r="O788" i="1"/>
  <c r="N788" i="1"/>
  <c r="M788" i="1"/>
  <c r="L788" i="1"/>
  <c r="K788" i="1"/>
  <c r="J788" i="1"/>
  <c r="V787" i="1"/>
  <c r="U787" i="1"/>
  <c r="T787" i="1"/>
  <c r="S787" i="1"/>
  <c r="R787" i="1"/>
  <c r="Q787" i="1"/>
  <c r="P787" i="1"/>
  <c r="O787" i="1"/>
  <c r="N787" i="1"/>
  <c r="M787" i="1"/>
  <c r="L787" i="1"/>
  <c r="K787" i="1"/>
  <c r="J787" i="1"/>
  <c r="V786" i="1"/>
  <c r="U786" i="1"/>
  <c r="T786" i="1"/>
  <c r="S786" i="1"/>
  <c r="R786" i="1"/>
  <c r="Q786" i="1"/>
  <c r="P786" i="1"/>
  <c r="O786" i="1"/>
  <c r="N786" i="1"/>
  <c r="M786" i="1"/>
  <c r="L786" i="1"/>
  <c r="K786" i="1"/>
  <c r="J786" i="1"/>
  <c r="V785" i="1"/>
  <c r="U785" i="1"/>
  <c r="T785" i="1"/>
  <c r="S785" i="1"/>
  <c r="R785" i="1"/>
  <c r="Q785" i="1"/>
  <c r="P785" i="1"/>
  <c r="O785" i="1"/>
  <c r="N785" i="1"/>
  <c r="M785" i="1"/>
  <c r="L785" i="1"/>
  <c r="K785" i="1"/>
  <c r="J785" i="1"/>
  <c r="V784" i="1"/>
  <c r="U784" i="1"/>
  <c r="T784" i="1"/>
  <c r="S784" i="1"/>
  <c r="R784" i="1"/>
  <c r="Q784" i="1"/>
  <c r="P784" i="1"/>
  <c r="O784" i="1"/>
  <c r="N784" i="1"/>
  <c r="M784" i="1"/>
  <c r="L784" i="1"/>
  <c r="K784" i="1"/>
  <c r="J784" i="1"/>
  <c r="V783" i="1"/>
  <c r="U783" i="1"/>
  <c r="T783" i="1"/>
  <c r="S783" i="1"/>
  <c r="R783" i="1"/>
  <c r="Q783" i="1"/>
  <c r="P783" i="1"/>
  <c r="O783" i="1"/>
  <c r="N783" i="1"/>
  <c r="M783" i="1"/>
  <c r="L783" i="1"/>
  <c r="K783" i="1"/>
  <c r="J783" i="1"/>
  <c r="V782" i="1"/>
  <c r="U782" i="1"/>
  <c r="T782" i="1"/>
  <c r="S782" i="1"/>
  <c r="R782" i="1"/>
  <c r="Q782" i="1"/>
  <c r="P782" i="1"/>
  <c r="O782" i="1"/>
  <c r="N782" i="1"/>
  <c r="M782" i="1"/>
  <c r="L782" i="1"/>
  <c r="K782" i="1"/>
  <c r="J782" i="1"/>
  <c r="V781" i="1"/>
  <c r="U781" i="1"/>
  <c r="T781" i="1"/>
  <c r="S781" i="1"/>
  <c r="R781" i="1"/>
  <c r="Q781" i="1"/>
  <c r="P781" i="1"/>
  <c r="O781" i="1"/>
  <c r="N781" i="1"/>
  <c r="M781" i="1"/>
  <c r="L781" i="1"/>
  <c r="K781" i="1"/>
  <c r="J781" i="1"/>
  <c r="V780" i="1"/>
  <c r="U780" i="1"/>
  <c r="T780" i="1"/>
  <c r="S780" i="1"/>
  <c r="R780" i="1"/>
  <c r="Q780" i="1"/>
  <c r="P780" i="1"/>
  <c r="O780" i="1"/>
  <c r="N780" i="1"/>
  <c r="M780" i="1"/>
  <c r="L780" i="1"/>
  <c r="K780" i="1"/>
  <c r="J780" i="1"/>
  <c r="V779" i="1"/>
  <c r="U779" i="1"/>
  <c r="T779" i="1"/>
  <c r="S779" i="1"/>
  <c r="R779" i="1"/>
  <c r="Q779" i="1"/>
  <c r="P779" i="1"/>
  <c r="O779" i="1"/>
  <c r="N779" i="1"/>
  <c r="M779" i="1"/>
  <c r="L779" i="1"/>
  <c r="K779" i="1"/>
  <c r="J779" i="1"/>
  <c r="V778" i="1"/>
  <c r="U778" i="1"/>
  <c r="T778" i="1"/>
  <c r="S778" i="1"/>
  <c r="R778" i="1"/>
  <c r="Q778" i="1"/>
  <c r="P778" i="1"/>
  <c r="O778" i="1"/>
  <c r="N778" i="1"/>
  <c r="M778" i="1"/>
  <c r="L778" i="1"/>
  <c r="K778" i="1"/>
  <c r="J778" i="1"/>
  <c r="V777" i="1"/>
  <c r="U777" i="1"/>
  <c r="T777" i="1"/>
  <c r="S777" i="1"/>
  <c r="R777" i="1"/>
  <c r="Q777" i="1"/>
  <c r="P777" i="1"/>
  <c r="O777" i="1"/>
  <c r="N777" i="1"/>
  <c r="M777" i="1"/>
  <c r="L777" i="1"/>
  <c r="K777" i="1"/>
  <c r="J777" i="1"/>
  <c r="V776" i="1"/>
  <c r="U776" i="1"/>
  <c r="T776" i="1"/>
  <c r="S776" i="1"/>
  <c r="R776" i="1"/>
  <c r="Q776" i="1"/>
  <c r="P776" i="1"/>
  <c r="O776" i="1"/>
  <c r="N776" i="1"/>
  <c r="M776" i="1"/>
  <c r="L776" i="1"/>
  <c r="K776" i="1"/>
  <c r="J776" i="1"/>
  <c r="V775" i="1"/>
  <c r="U775" i="1"/>
  <c r="T775" i="1"/>
  <c r="S775" i="1"/>
  <c r="R775" i="1"/>
  <c r="Q775" i="1"/>
  <c r="P775" i="1"/>
  <c r="O775" i="1"/>
  <c r="N775" i="1"/>
  <c r="M775" i="1"/>
  <c r="L775" i="1"/>
  <c r="K775" i="1"/>
  <c r="J775" i="1"/>
  <c r="V774" i="1"/>
  <c r="U774" i="1"/>
  <c r="T774" i="1"/>
  <c r="S774" i="1"/>
  <c r="R774" i="1"/>
  <c r="Q774" i="1"/>
  <c r="P774" i="1"/>
  <c r="O774" i="1"/>
  <c r="N774" i="1"/>
  <c r="M774" i="1"/>
  <c r="L774" i="1"/>
  <c r="K774" i="1"/>
  <c r="J774" i="1"/>
  <c r="V773" i="1"/>
  <c r="U773" i="1"/>
  <c r="T773" i="1"/>
  <c r="S773" i="1"/>
  <c r="R773" i="1"/>
  <c r="Q773" i="1"/>
  <c r="P773" i="1"/>
  <c r="O773" i="1"/>
  <c r="N773" i="1"/>
  <c r="M773" i="1"/>
  <c r="L773" i="1"/>
  <c r="K773" i="1"/>
  <c r="J773" i="1"/>
  <c r="V772" i="1"/>
  <c r="U772" i="1"/>
  <c r="T772" i="1"/>
  <c r="S772" i="1"/>
  <c r="R772" i="1"/>
  <c r="Q772" i="1"/>
  <c r="P772" i="1"/>
  <c r="O772" i="1"/>
  <c r="N772" i="1"/>
  <c r="M772" i="1"/>
  <c r="L772" i="1"/>
  <c r="K772" i="1"/>
  <c r="J772" i="1"/>
  <c r="V771" i="1"/>
  <c r="U771" i="1"/>
  <c r="T771" i="1"/>
  <c r="S771" i="1"/>
  <c r="R771" i="1"/>
  <c r="Q771" i="1"/>
  <c r="P771" i="1"/>
  <c r="O771" i="1"/>
  <c r="N771" i="1"/>
  <c r="M771" i="1"/>
  <c r="L771" i="1"/>
  <c r="K771" i="1"/>
  <c r="J771" i="1"/>
  <c r="V770" i="1"/>
  <c r="U770" i="1"/>
  <c r="T770" i="1"/>
  <c r="S770" i="1"/>
  <c r="R770" i="1"/>
  <c r="Q770" i="1"/>
  <c r="P770" i="1"/>
  <c r="O770" i="1"/>
  <c r="N770" i="1"/>
  <c r="M770" i="1"/>
  <c r="L770" i="1"/>
  <c r="K770" i="1"/>
  <c r="J770" i="1"/>
  <c r="V769" i="1"/>
  <c r="U769" i="1"/>
  <c r="T769" i="1"/>
  <c r="S769" i="1"/>
  <c r="R769" i="1"/>
  <c r="Q769" i="1"/>
  <c r="P769" i="1"/>
  <c r="O769" i="1"/>
  <c r="N769" i="1"/>
  <c r="M769" i="1"/>
  <c r="L769" i="1"/>
  <c r="K769" i="1"/>
  <c r="J769" i="1"/>
  <c r="V768" i="1"/>
  <c r="U768" i="1"/>
  <c r="T768" i="1"/>
  <c r="S768" i="1"/>
  <c r="R768" i="1"/>
  <c r="Q768" i="1"/>
  <c r="P768" i="1"/>
  <c r="O768" i="1"/>
  <c r="N768" i="1"/>
  <c r="M768" i="1"/>
  <c r="L768" i="1"/>
  <c r="K768" i="1"/>
  <c r="J768" i="1"/>
  <c r="V767" i="1"/>
  <c r="U767" i="1"/>
  <c r="T767" i="1"/>
  <c r="S767" i="1"/>
  <c r="R767" i="1"/>
  <c r="Q767" i="1"/>
  <c r="P767" i="1"/>
  <c r="O767" i="1"/>
  <c r="N767" i="1"/>
  <c r="M767" i="1"/>
  <c r="L767" i="1"/>
  <c r="K767" i="1"/>
  <c r="J767" i="1"/>
  <c r="V766" i="1"/>
  <c r="U766" i="1"/>
  <c r="T766" i="1"/>
  <c r="S766" i="1"/>
  <c r="R766" i="1"/>
  <c r="Q766" i="1"/>
  <c r="P766" i="1"/>
  <c r="O766" i="1"/>
  <c r="N766" i="1"/>
  <c r="M766" i="1"/>
  <c r="L766" i="1"/>
  <c r="K766" i="1"/>
  <c r="J766" i="1"/>
  <c r="V765" i="1"/>
  <c r="U765" i="1"/>
  <c r="T765" i="1"/>
  <c r="S765" i="1"/>
  <c r="R765" i="1"/>
  <c r="Q765" i="1"/>
  <c r="P765" i="1"/>
  <c r="O765" i="1"/>
  <c r="N765" i="1"/>
  <c r="M765" i="1"/>
  <c r="L765" i="1"/>
  <c r="K765" i="1"/>
  <c r="J765" i="1"/>
  <c r="V764" i="1"/>
  <c r="U764" i="1"/>
  <c r="T764" i="1"/>
  <c r="S764" i="1"/>
  <c r="R764" i="1"/>
  <c r="Q764" i="1"/>
  <c r="P764" i="1"/>
  <c r="O764" i="1"/>
  <c r="N764" i="1"/>
  <c r="M764" i="1"/>
  <c r="L764" i="1"/>
  <c r="K764" i="1"/>
  <c r="J764" i="1"/>
  <c r="V763" i="1"/>
  <c r="U763" i="1"/>
  <c r="T763" i="1"/>
  <c r="S763" i="1"/>
  <c r="R763" i="1"/>
  <c r="Q763" i="1"/>
  <c r="P763" i="1"/>
  <c r="O763" i="1"/>
  <c r="N763" i="1"/>
  <c r="M763" i="1"/>
  <c r="L763" i="1"/>
  <c r="K763" i="1"/>
  <c r="J763" i="1"/>
  <c r="V762" i="1"/>
  <c r="U762" i="1"/>
  <c r="T762" i="1"/>
  <c r="S762" i="1"/>
  <c r="R762" i="1"/>
  <c r="Q762" i="1"/>
  <c r="P762" i="1"/>
  <c r="O762" i="1"/>
  <c r="N762" i="1"/>
  <c r="M762" i="1"/>
  <c r="L762" i="1"/>
  <c r="K762" i="1"/>
  <c r="J762" i="1"/>
  <c r="V761" i="1"/>
  <c r="U761" i="1"/>
  <c r="T761" i="1"/>
  <c r="S761" i="1"/>
  <c r="R761" i="1"/>
  <c r="Q761" i="1"/>
  <c r="P761" i="1"/>
  <c r="O761" i="1"/>
  <c r="N761" i="1"/>
  <c r="M761" i="1"/>
  <c r="L761" i="1"/>
  <c r="K761" i="1"/>
  <c r="J761" i="1"/>
  <c r="V760" i="1"/>
  <c r="U760" i="1"/>
  <c r="T760" i="1"/>
  <c r="S760" i="1"/>
  <c r="R760" i="1"/>
  <c r="Q760" i="1"/>
  <c r="P760" i="1"/>
  <c r="O760" i="1"/>
  <c r="N760" i="1"/>
  <c r="M760" i="1"/>
  <c r="L760" i="1"/>
  <c r="K760" i="1"/>
  <c r="J760" i="1"/>
  <c r="V759" i="1"/>
  <c r="U759" i="1"/>
  <c r="T759" i="1"/>
  <c r="S759" i="1"/>
  <c r="R759" i="1"/>
  <c r="Q759" i="1"/>
  <c r="P759" i="1"/>
  <c r="O759" i="1"/>
  <c r="N759" i="1"/>
  <c r="M759" i="1"/>
  <c r="L759" i="1"/>
  <c r="K759" i="1"/>
  <c r="J759" i="1"/>
  <c r="V758" i="1"/>
  <c r="U758" i="1"/>
  <c r="T758" i="1"/>
  <c r="S758" i="1"/>
  <c r="R758" i="1"/>
  <c r="Q758" i="1"/>
  <c r="P758" i="1"/>
  <c r="O758" i="1"/>
  <c r="N758" i="1"/>
  <c r="M758" i="1"/>
  <c r="L758" i="1"/>
  <c r="K758" i="1"/>
  <c r="J758" i="1"/>
  <c r="V757" i="1"/>
  <c r="U757" i="1"/>
  <c r="T757" i="1"/>
  <c r="S757" i="1"/>
  <c r="R757" i="1"/>
  <c r="Q757" i="1"/>
  <c r="P757" i="1"/>
  <c r="O757" i="1"/>
  <c r="N757" i="1"/>
  <c r="M757" i="1"/>
  <c r="L757" i="1"/>
  <c r="K757" i="1"/>
  <c r="J757" i="1"/>
  <c r="V756" i="1"/>
  <c r="U756" i="1"/>
  <c r="T756" i="1"/>
  <c r="S756" i="1"/>
  <c r="R756" i="1"/>
  <c r="Q756" i="1"/>
  <c r="P756" i="1"/>
  <c r="O756" i="1"/>
  <c r="N756" i="1"/>
  <c r="M756" i="1"/>
  <c r="L756" i="1"/>
  <c r="K756" i="1"/>
  <c r="J756" i="1"/>
  <c r="V755" i="1"/>
  <c r="U755" i="1"/>
  <c r="T755" i="1"/>
  <c r="S755" i="1"/>
  <c r="R755" i="1"/>
  <c r="Q755" i="1"/>
  <c r="P755" i="1"/>
  <c r="O755" i="1"/>
  <c r="N755" i="1"/>
  <c r="M755" i="1"/>
  <c r="L755" i="1"/>
  <c r="K755" i="1"/>
  <c r="J755" i="1"/>
  <c r="V754" i="1"/>
  <c r="U754" i="1"/>
  <c r="T754" i="1"/>
  <c r="S754" i="1"/>
  <c r="R754" i="1"/>
  <c r="Q754" i="1"/>
  <c r="P754" i="1"/>
  <c r="O754" i="1"/>
  <c r="N754" i="1"/>
  <c r="M754" i="1"/>
  <c r="L754" i="1"/>
  <c r="K754" i="1"/>
  <c r="J754" i="1"/>
  <c r="V753" i="1"/>
  <c r="U753" i="1"/>
  <c r="T753" i="1"/>
  <c r="S753" i="1"/>
  <c r="R753" i="1"/>
  <c r="Q753" i="1"/>
  <c r="P753" i="1"/>
  <c r="O753" i="1"/>
  <c r="N753" i="1"/>
  <c r="M753" i="1"/>
  <c r="L753" i="1"/>
  <c r="K753" i="1"/>
  <c r="J753" i="1"/>
  <c r="V752" i="1"/>
  <c r="U752" i="1"/>
  <c r="T752" i="1"/>
  <c r="S752" i="1"/>
  <c r="R752" i="1"/>
  <c r="Q752" i="1"/>
  <c r="P752" i="1"/>
  <c r="O752" i="1"/>
  <c r="N752" i="1"/>
  <c r="M752" i="1"/>
  <c r="L752" i="1"/>
  <c r="K752" i="1"/>
  <c r="J752" i="1"/>
  <c r="V751" i="1"/>
  <c r="U751" i="1"/>
  <c r="T751" i="1"/>
  <c r="S751" i="1"/>
  <c r="R751" i="1"/>
  <c r="Q751" i="1"/>
  <c r="P751" i="1"/>
  <c r="O751" i="1"/>
  <c r="N751" i="1"/>
  <c r="M751" i="1"/>
  <c r="L751" i="1"/>
  <c r="K751" i="1"/>
  <c r="J751" i="1"/>
  <c r="V750" i="1"/>
  <c r="U750" i="1"/>
  <c r="T750" i="1"/>
  <c r="S750" i="1"/>
  <c r="R750" i="1"/>
  <c r="Q750" i="1"/>
  <c r="P750" i="1"/>
  <c r="O750" i="1"/>
  <c r="N750" i="1"/>
  <c r="M750" i="1"/>
  <c r="L750" i="1"/>
  <c r="K750" i="1"/>
  <c r="J750" i="1"/>
  <c r="V749" i="1"/>
  <c r="U749" i="1"/>
  <c r="T749" i="1"/>
  <c r="S749" i="1"/>
  <c r="R749" i="1"/>
  <c r="Q749" i="1"/>
  <c r="P749" i="1"/>
  <c r="O749" i="1"/>
  <c r="N749" i="1"/>
  <c r="M749" i="1"/>
  <c r="L749" i="1"/>
  <c r="K749" i="1"/>
  <c r="J749" i="1"/>
  <c r="V748" i="1"/>
  <c r="U748" i="1"/>
  <c r="T748" i="1"/>
  <c r="S748" i="1"/>
  <c r="R748" i="1"/>
  <c r="Q748" i="1"/>
  <c r="P748" i="1"/>
  <c r="O748" i="1"/>
  <c r="N748" i="1"/>
  <c r="M748" i="1"/>
  <c r="L748" i="1"/>
  <c r="K748" i="1"/>
  <c r="J748" i="1"/>
  <c r="V747" i="1"/>
  <c r="U747" i="1"/>
  <c r="T747" i="1"/>
  <c r="S747" i="1"/>
  <c r="R747" i="1"/>
  <c r="Q747" i="1"/>
  <c r="P747" i="1"/>
  <c r="O747" i="1"/>
  <c r="N747" i="1"/>
  <c r="M747" i="1"/>
  <c r="L747" i="1"/>
  <c r="K747" i="1"/>
  <c r="J747" i="1"/>
  <c r="V746" i="1"/>
  <c r="U746" i="1"/>
  <c r="T746" i="1"/>
  <c r="S746" i="1"/>
  <c r="R746" i="1"/>
  <c r="Q746" i="1"/>
  <c r="P746" i="1"/>
  <c r="O746" i="1"/>
  <c r="N746" i="1"/>
  <c r="M746" i="1"/>
  <c r="L746" i="1"/>
  <c r="K746" i="1"/>
  <c r="J746" i="1"/>
  <c r="V745" i="1"/>
  <c r="U745" i="1"/>
  <c r="T745" i="1"/>
  <c r="S745" i="1"/>
  <c r="R745" i="1"/>
  <c r="Q745" i="1"/>
  <c r="P745" i="1"/>
  <c r="O745" i="1"/>
  <c r="N745" i="1"/>
  <c r="M745" i="1"/>
  <c r="L745" i="1"/>
  <c r="K745" i="1"/>
  <c r="J745" i="1"/>
  <c r="V744" i="1"/>
  <c r="U744" i="1"/>
  <c r="T744" i="1"/>
  <c r="S744" i="1"/>
  <c r="R744" i="1"/>
  <c r="Q744" i="1"/>
  <c r="P744" i="1"/>
  <c r="O744" i="1"/>
  <c r="N744" i="1"/>
  <c r="M744" i="1"/>
  <c r="L744" i="1"/>
  <c r="K744" i="1"/>
  <c r="J744" i="1"/>
  <c r="V743" i="1"/>
  <c r="U743" i="1"/>
  <c r="T743" i="1"/>
  <c r="S743" i="1"/>
  <c r="R743" i="1"/>
  <c r="Q743" i="1"/>
  <c r="P743" i="1"/>
  <c r="O743" i="1"/>
  <c r="N743" i="1"/>
  <c r="M743" i="1"/>
  <c r="L743" i="1"/>
  <c r="K743" i="1"/>
  <c r="J743" i="1"/>
  <c r="V742" i="1"/>
  <c r="U742" i="1"/>
  <c r="T742" i="1"/>
  <c r="S742" i="1"/>
  <c r="R742" i="1"/>
  <c r="Q742" i="1"/>
  <c r="P742" i="1"/>
  <c r="O742" i="1"/>
  <c r="N742" i="1"/>
  <c r="M742" i="1"/>
  <c r="L742" i="1"/>
  <c r="K742" i="1"/>
  <c r="J742" i="1"/>
  <c r="V741" i="1"/>
  <c r="U741" i="1"/>
  <c r="T741" i="1"/>
  <c r="S741" i="1"/>
  <c r="R741" i="1"/>
  <c r="Q741" i="1"/>
  <c r="P741" i="1"/>
  <c r="O741" i="1"/>
  <c r="N741" i="1"/>
  <c r="M741" i="1"/>
  <c r="L741" i="1"/>
  <c r="K741" i="1"/>
  <c r="J741" i="1"/>
  <c r="V740" i="1"/>
  <c r="U740" i="1"/>
  <c r="T740" i="1"/>
  <c r="S740" i="1"/>
  <c r="R740" i="1"/>
  <c r="Q740" i="1"/>
  <c r="P740" i="1"/>
  <c r="O740" i="1"/>
  <c r="N740" i="1"/>
  <c r="M740" i="1"/>
  <c r="L740" i="1"/>
  <c r="K740" i="1"/>
  <c r="J740" i="1"/>
  <c r="V739" i="1"/>
  <c r="U739" i="1"/>
  <c r="T739" i="1"/>
  <c r="S739" i="1"/>
  <c r="R739" i="1"/>
  <c r="Q739" i="1"/>
  <c r="P739" i="1"/>
  <c r="O739" i="1"/>
  <c r="N739" i="1"/>
  <c r="M739" i="1"/>
  <c r="L739" i="1"/>
  <c r="K739" i="1"/>
  <c r="J739" i="1"/>
  <c r="V738" i="1"/>
  <c r="U738" i="1"/>
  <c r="T738" i="1"/>
  <c r="S738" i="1"/>
  <c r="R738" i="1"/>
  <c r="Q738" i="1"/>
  <c r="P738" i="1"/>
  <c r="O738" i="1"/>
  <c r="N738" i="1"/>
  <c r="M738" i="1"/>
  <c r="L738" i="1"/>
  <c r="K738" i="1"/>
  <c r="J738" i="1"/>
  <c r="V737" i="1"/>
  <c r="U737" i="1"/>
  <c r="T737" i="1"/>
  <c r="S737" i="1"/>
  <c r="R737" i="1"/>
  <c r="Q737" i="1"/>
  <c r="P737" i="1"/>
  <c r="O737" i="1"/>
  <c r="N737" i="1"/>
  <c r="M737" i="1"/>
  <c r="L737" i="1"/>
  <c r="K737" i="1"/>
  <c r="J737" i="1"/>
  <c r="V736" i="1"/>
  <c r="U736" i="1"/>
  <c r="T736" i="1"/>
  <c r="S736" i="1"/>
  <c r="R736" i="1"/>
  <c r="Q736" i="1"/>
  <c r="P736" i="1"/>
  <c r="O736" i="1"/>
  <c r="N736" i="1"/>
  <c r="M736" i="1"/>
  <c r="L736" i="1"/>
  <c r="K736" i="1"/>
  <c r="J736" i="1"/>
  <c r="V735" i="1"/>
  <c r="U735" i="1"/>
  <c r="T735" i="1"/>
  <c r="S735" i="1"/>
  <c r="R735" i="1"/>
  <c r="Q735" i="1"/>
  <c r="P735" i="1"/>
  <c r="O735" i="1"/>
  <c r="N735" i="1"/>
  <c r="M735" i="1"/>
  <c r="L735" i="1"/>
  <c r="K735" i="1"/>
  <c r="J735" i="1"/>
  <c r="V734" i="1"/>
  <c r="U734" i="1"/>
  <c r="T734" i="1"/>
  <c r="S734" i="1"/>
  <c r="R734" i="1"/>
  <c r="Q734" i="1"/>
  <c r="P734" i="1"/>
  <c r="O734" i="1"/>
  <c r="N734" i="1"/>
  <c r="M734" i="1"/>
  <c r="L734" i="1"/>
  <c r="K734" i="1"/>
  <c r="J734" i="1"/>
  <c r="V733" i="1"/>
  <c r="U733" i="1"/>
  <c r="T733" i="1"/>
  <c r="S733" i="1"/>
  <c r="R733" i="1"/>
  <c r="Q733" i="1"/>
  <c r="P733" i="1"/>
  <c r="O733" i="1"/>
  <c r="N733" i="1"/>
  <c r="M733" i="1"/>
  <c r="L733" i="1"/>
  <c r="K733" i="1"/>
  <c r="J733" i="1"/>
  <c r="V732" i="1"/>
  <c r="U732" i="1"/>
  <c r="T732" i="1"/>
  <c r="S732" i="1"/>
  <c r="R732" i="1"/>
  <c r="Q732" i="1"/>
  <c r="P732" i="1"/>
  <c r="O732" i="1"/>
  <c r="N732" i="1"/>
  <c r="M732" i="1"/>
  <c r="L732" i="1"/>
  <c r="K732" i="1"/>
  <c r="J732" i="1"/>
  <c r="V731" i="1"/>
  <c r="U731" i="1"/>
  <c r="T731" i="1"/>
  <c r="S731" i="1"/>
  <c r="R731" i="1"/>
  <c r="Q731" i="1"/>
  <c r="P731" i="1"/>
  <c r="O731" i="1"/>
  <c r="N731" i="1"/>
  <c r="M731" i="1"/>
  <c r="L731" i="1"/>
  <c r="K731" i="1"/>
  <c r="J731" i="1"/>
  <c r="V730" i="1"/>
  <c r="U730" i="1"/>
  <c r="T730" i="1"/>
  <c r="S730" i="1"/>
  <c r="R730" i="1"/>
  <c r="Q730" i="1"/>
  <c r="P730" i="1"/>
  <c r="O730" i="1"/>
  <c r="N730" i="1"/>
  <c r="M730" i="1"/>
  <c r="L730" i="1"/>
  <c r="K730" i="1"/>
  <c r="J730" i="1"/>
  <c r="V729" i="1"/>
  <c r="U729" i="1"/>
  <c r="T729" i="1"/>
  <c r="S729" i="1"/>
  <c r="R729" i="1"/>
  <c r="Q729" i="1"/>
  <c r="P729" i="1"/>
  <c r="O729" i="1"/>
  <c r="N729" i="1"/>
  <c r="M729" i="1"/>
  <c r="L729" i="1"/>
  <c r="K729" i="1"/>
  <c r="J729" i="1"/>
  <c r="V728" i="1"/>
  <c r="U728" i="1"/>
  <c r="T728" i="1"/>
  <c r="S728" i="1"/>
  <c r="R728" i="1"/>
  <c r="Q728" i="1"/>
  <c r="P728" i="1"/>
  <c r="O728" i="1"/>
  <c r="N728" i="1"/>
  <c r="M728" i="1"/>
  <c r="L728" i="1"/>
  <c r="K728" i="1"/>
  <c r="J728" i="1"/>
  <c r="V727" i="1"/>
  <c r="U727" i="1"/>
  <c r="T727" i="1"/>
  <c r="S727" i="1"/>
  <c r="R727" i="1"/>
  <c r="Q727" i="1"/>
  <c r="P727" i="1"/>
  <c r="O727" i="1"/>
  <c r="N727" i="1"/>
  <c r="M727" i="1"/>
  <c r="L727" i="1"/>
  <c r="K727" i="1"/>
  <c r="J727" i="1"/>
  <c r="V726" i="1"/>
  <c r="U726" i="1"/>
  <c r="T726" i="1"/>
  <c r="S726" i="1"/>
  <c r="R726" i="1"/>
  <c r="Q726" i="1"/>
  <c r="P726" i="1"/>
  <c r="O726" i="1"/>
  <c r="N726" i="1"/>
  <c r="M726" i="1"/>
  <c r="L726" i="1"/>
  <c r="K726" i="1"/>
  <c r="J726" i="1"/>
  <c r="V725" i="1"/>
  <c r="U725" i="1"/>
  <c r="T725" i="1"/>
  <c r="S725" i="1"/>
  <c r="R725" i="1"/>
  <c r="Q725" i="1"/>
  <c r="P725" i="1"/>
  <c r="O725" i="1"/>
  <c r="N725" i="1"/>
  <c r="M725" i="1"/>
  <c r="L725" i="1"/>
  <c r="K725" i="1"/>
  <c r="J725" i="1"/>
  <c r="V724" i="1"/>
  <c r="U724" i="1"/>
  <c r="T724" i="1"/>
  <c r="S724" i="1"/>
  <c r="R724" i="1"/>
  <c r="Q724" i="1"/>
  <c r="P724" i="1"/>
  <c r="O724" i="1"/>
  <c r="N724" i="1"/>
  <c r="M724" i="1"/>
  <c r="L724" i="1"/>
  <c r="K724" i="1"/>
  <c r="J724" i="1"/>
  <c r="V723" i="1"/>
  <c r="U723" i="1"/>
  <c r="T723" i="1"/>
  <c r="S723" i="1"/>
  <c r="R723" i="1"/>
  <c r="Q723" i="1"/>
  <c r="P723" i="1"/>
  <c r="O723" i="1"/>
  <c r="N723" i="1"/>
  <c r="M723" i="1"/>
  <c r="L723" i="1"/>
  <c r="K723" i="1"/>
  <c r="J723" i="1"/>
  <c r="V722" i="1"/>
  <c r="U722" i="1"/>
  <c r="T722" i="1"/>
  <c r="S722" i="1"/>
  <c r="R722" i="1"/>
  <c r="Q722" i="1"/>
  <c r="P722" i="1"/>
  <c r="O722" i="1"/>
  <c r="N722" i="1"/>
  <c r="M722" i="1"/>
  <c r="L722" i="1"/>
  <c r="K722" i="1"/>
  <c r="J722" i="1"/>
  <c r="V721" i="1"/>
  <c r="U721" i="1"/>
  <c r="T721" i="1"/>
  <c r="S721" i="1"/>
  <c r="R721" i="1"/>
  <c r="Q721" i="1"/>
  <c r="P721" i="1"/>
  <c r="O721" i="1"/>
  <c r="N721" i="1"/>
  <c r="M721" i="1"/>
  <c r="L721" i="1"/>
  <c r="K721" i="1"/>
  <c r="J721" i="1"/>
  <c r="V720" i="1"/>
  <c r="U720" i="1"/>
  <c r="T720" i="1"/>
  <c r="S720" i="1"/>
  <c r="R720" i="1"/>
  <c r="Q720" i="1"/>
  <c r="P720" i="1"/>
  <c r="O720" i="1"/>
  <c r="N720" i="1"/>
  <c r="M720" i="1"/>
  <c r="L720" i="1"/>
  <c r="K720" i="1"/>
  <c r="J720" i="1"/>
  <c r="V719" i="1"/>
  <c r="U719" i="1"/>
  <c r="T719" i="1"/>
  <c r="S719" i="1"/>
  <c r="R719" i="1"/>
  <c r="Q719" i="1"/>
  <c r="P719" i="1"/>
  <c r="O719" i="1"/>
  <c r="N719" i="1"/>
  <c r="M719" i="1"/>
  <c r="L719" i="1"/>
  <c r="K719" i="1"/>
  <c r="J719" i="1"/>
  <c r="V718" i="1"/>
  <c r="U718" i="1"/>
  <c r="T718" i="1"/>
  <c r="S718" i="1"/>
  <c r="R718" i="1"/>
  <c r="Q718" i="1"/>
  <c r="P718" i="1"/>
  <c r="O718" i="1"/>
  <c r="N718" i="1"/>
  <c r="M718" i="1"/>
  <c r="L718" i="1"/>
  <c r="K718" i="1"/>
  <c r="J718" i="1"/>
  <c r="V717" i="1"/>
  <c r="U717" i="1"/>
  <c r="T717" i="1"/>
  <c r="S717" i="1"/>
  <c r="R717" i="1"/>
  <c r="Q717" i="1"/>
  <c r="P717" i="1"/>
  <c r="O717" i="1"/>
  <c r="N717" i="1"/>
  <c r="M717" i="1"/>
  <c r="L717" i="1"/>
  <c r="K717" i="1"/>
  <c r="J717" i="1"/>
  <c r="V716" i="1"/>
  <c r="U716" i="1"/>
  <c r="T716" i="1"/>
  <c r="S716" i="1"/>
  <c r="R716" i="1"/>
  <c r="Q716" i="1"/>
  <c r="P716" i="1"/>
  <c r="O716" i="1"/>
  <c r="N716" i="1"/>
  <c r="M716" i="1"/>
  <c r="L716" i="1"/>
  <c r="K716" i="1"/>
  <c r="J716" i="1"/>
  <c r="V715" i="1"/>
  <c r="U715" i="1"/>
  <c r="T715" i="1"/>
  <c r="S715" i="1"/>
  <c r="R715" i="1"/>
  <c r="Q715" i="1"/>
  <c r="P715" i="1"/>
  <c r="O715" i="1"/>
  <c r="N715" i="1"/>
  <c r="M715" i="1"/>
  <c r="L715" i="1"/>
  <c r="K715" i="1"/>
  <c r="J715" i="1"/>
  <c r="V714" i="1"/>
  <c r="U714" i="1"/>
  <c r="T714" i="1"/>
  <c r="S714" i="1"/>
  <c r="R714" i="1"/>
  <c r="Q714" i="1"/>
  <c r="P714" i="1"/>
  <c r="O714" i="1"/>
  <c r="N714" i="1"/>
  <c r="M714" i="1"/>
  <c r="L714" i="1"/>
  <c r="K714" i="1"/>
  <c r="J714" i="1"/>
  <c r="V713" i="1"/>
  <c r="U713" i="1"/>
  <c r="T713" i="1"/>
  <c r="S713" i="1"/>
  <c r="R713" i="1"/>
  <c r="Q713" i="1"/>
  <c r="P713" i="1"/>
  <c r="O713" i="1"/>
  <c r="N713" i="1"/>
  <c r="M713" i="1"/>
  <c r="L713" i="1"/>
  <c r="K713" i="1"/>
  <c r="J713" i="1"/>
  <c r="V712" i="1"/>
  <c r="U712" i="1"/>
  <c r="T712" i="1"/>
  <c r="S712" i="1"/>
  <c r="R712" i="1"/>
  <c r="Q712" i="1"/>
  <c r="P712" i="1"/>
  <c r="O712" i="1"/>
  <c r="N712" i="1"/>
  <c r="M712" i="1"/>
  <c r="L712" i="1"/>
  <c r="K712" i="1"/>
  <c r="J712" i="1"/>
  <c r="V711" i="1"/>
  <c r="U711" i="1"/>
  <c r="T711" i="1"/>
  <c r="S711" i="1"/>
  <c r="R711" i="1"/>
  <c r="Q711" i="1"/>
  <c r="P711" i="1"/>
  <c r="O711" i="1"/>
  <c r="N711" i="1"/>
  <c r="M711" i="1"/>
  <c r="L711" i="1"/>
  <c r="K711" i="1"/>
  <c r="J711" i="1"/>
  <c r="V710" i="1"/>
  <c r="U710" i="1"/>
  <c r="T710" i="1"/>
  <c r="S710" i="1"/>
  <c r="R710" i="1"/>
  <c r="Q710" i="1"/>
  <c r="P710" i="1"/>
  <c r="O710" i="1"/>
  <c r="N710" i="1"/>
  <c r="M710" i="1"/>
  <c r="L710" i="1"/>
  <c r="K710" i="1"/>
  <c r="J710" i="1"/>
  <c r="V709" i="1"/>
  <c r="U709" i="1"/>
  <c r="T709" i="1"/>
  <c r="S709" i="1"/>
  <c r="R709" i="1"/>
  <c r="Q709" i="1"/>
  <c r="P709" i="1"/>
  <c r="O709" i="1"/>
  <c r="N709" i="1"/>
  <c r="M709" i="1"/>
  <c r="L709" i="1"/>
  <c r="K709" i="1"/>
  <c r="J709" i="1"/>
  <c r="V708" i="1"/>
  <c r="U708" i="1"/>
  <c r="T708" i="1"/>
  <c r="S708" i="1"/>
  <c r="R708" i="1"/>
  <c r="Q708" i="1"/>
  <c r="P708" i="1"/>
  <c r="O708" i="1"/>
  <c r="N708" i="1"/>
  <c r="M708" i="1"/>
  <c r="L708" i="1"/>
  <c r="K708" i="1"/>
  <c r="J708" i="1"/>
  <c r="V707" i="1"/>
  <c r="U707" i="1"/>
  <c r="T707" i="1"/>
  <c r="S707" i="1"/>
  <c r="R707" i="1"/>
  <c r="Q707" i="1"/>
  <c r="P707" i="1"/>
  <c r="O707" i="1"/>
  <c r="N707" i="1"/>
  <c r="M707" i="1"/>
  <c r="L707" i="1"/>
  <c r="K707" i="1"/>
  <c r="J707" i="1"/>
  <c r="V706" i="1"/>
  <c r="U706" i="1"/>
  <c r="T706" i="1"/>
  <c r="S706" i="1"/>
  <c r="R706" i="1"/>
  <c r="Q706" i="1"/>
  <c r="P706" i="1"/>
  <c r="O706" i="1"/>
  <c r="N706" i="1"/>
  <c r="M706" i="1"/>
  <c r="L706" i="1"/>
  <c r="K706" i="1"/>
  <c r="J706" i="1"/>
  <c r="V705" i="1"/>
  <c r="U705" i="1"/>
  <c r="T705" i="1"/>
  <c r="S705" i="1"/>
  <c r="R705" i="1"/>
  <c r="Q705" i="1"/>
  <c r="P705" i="1"/>
  <c r="O705" i="1"/>
  <c r="N705" i="1"/>
  <c r="M705" i="1"/>
  <c r="L705" i="1"/>
  <c r="K705" i="1"/>
  <c r="J705" i="1"/>
  <c r="V704" i="1"/>
  <c r="U704" i="1"/>
  <c r="T704" i="1"/>
  <c r="S704" i="1"/>
  <c r="R704" i="1"/>
  <c r="Q704" i="1"/>
  <c r="P704" i="1"/>
  <c r="O704" i="1"/>
  <c r="N704" i="1"/>
  <c r="M704" i="1"/>
  <c r="L704" i="1"/>
  <c r="K704" i="1"/>
  <c r="J704" i="1"/>
  <c r="V703" i="1"/>
  <c r="U703" i="1"/>
  <c r="T703" i="1"/>
  <c r="S703" i="1"/>
  <c r="R703" i="1"/>
  <c r="Q703" i="1"/>
  <c r="P703" i="1"/>
  <c r="O703" i="1"/>
  <c r="N703" i="1"/>
  <c r="M703" i="1"/>
  <c r="L703" i="1"/>
  <c r="K703" i="1"/>
  <c r="J703" i="1"/>
  <c r="V702" i="1"/>
  <c r="U702" i="1"/>
  <c r="T702" i="1"/>
  <c r="S702" i="1"/>
  <c r="R702" i="1"/>
  <c r="Q702" i="1"/>
  <c r="P702" i="1"/>
  <c r="O702" i="1"/>
  <c r="N702" i="1"/>
  <c r="M702" i="1"/>
  <c r="L702" i="1"/>
  <c r="K702" i="1"/>
  <c r="J702" i="1"/>
  <c r="V701" i="1"/>
  <c r="U701" i="1"/>
  <c r="T701" i="1"/>
  <c r="S701" i="1"/>
  <c r="R701" i="1"/>
  <c r="Q701" i="1"/>
  <c r="P701" i="1"/>
  <c r="O701" i="1"/>
  <c r="N701" i="1"/>
  <c r="M701" i="1"/>
  <c r="L701" i="1"/>
  <c r="K701" i="1"/>
  <c r="J701" i="1"/>
  <c r="V700" i="1"/>
  <c r="U700" i="1"/>
  <c r="T700" i="1"/>
  <c r="S700" i="1"/>
  <c r="R700" i="1"/>
  <c r="Q700" i="1"/>
  <c r="P700" i="1"/>
  <c r="O700" i="1"/>
  <c r="N700" i="1"/>
  <c r="M700" i="1"/>
  <c r="L700" i="1"/>
  <c r="K700" i="1"/>
  <c r="J700" i="1"/>
  <c r="V699" i="1"/>
  <c r="U699" i="1"/>
  <c r="T699" i="1"/>
  <c r="S699" i="1"/>
  <c r="R699" i="1"/>
  <c r="Q699" i="1"/>
  <c r="P699" i="1"/>
  <c r="O699" i="1"/>
  <c r="N699" i="1"/>
  <c r="M699" i="1"/>
  <c r="L699" i="1"/>
  <c r="K699" i="1"/>
  <c r="J699" i="1"/>
  <c r="V698" i="1"/>
  <c r="U698" i="1"/>
  <c r="T698" i="1"/>
  <c r="S698" i="1"/>
  <c r="R698" i="1"/>
  <c r="Q698" i="1"/>
  <c r="P698" i="1"/>
  <c r="O698" i="1"/>
  <c r="N698" i="1"/>
  <c r="M698" i="1"/>
  <c r="L698" i="1"/>
  <c r="K698" i="1"/>
  <c r="J698" i="1"/>
  <c r="V697" i="1"/>
  <c r="U697" i="1"/>
  <c r="T697" i="1"/>
  <c r="S697" i="1"/>
  <c r="R697" i="1"/>
  <c r="Q697" i="1"/>
  <c r="P697" i="1"/>
  <c r="O697" i="1"/>
  <c r="N697" i="1"/>
  <c r="M697" i="1"/>
  <c r="L697" i="1"/>
  <c r="K697" i="1"/>
  <c r="J697" i="1"/>
  <c r="V696" i="1"/>
  <c r="U696" i="1"/>
  <c r="T696" i="1"/>
  <c r="S696" i="1"/>
  <c r="R696" i="1"/>
  <c r="Q696" i="1"/>
  <c r="P696" i="1"/>
  <c r="O696" i="1"/>
  <c r="N696" i="1"/>
  <c r="M696" i="1"/>
  <c r="L696" i="1"/>
  <c r="K696" i="1"/>
  <c r="J696" i="1"/>
  <c r="V695" i="1"/>
  <c r="U695" i="1"/>
  <c r="T695" i="1"/>
  <c r="S695" i="1"/>
  <c r="R695" i="1"/>
  <c r="Q695" i="1"/>
  <c r="P695" i="1"/>
  <c r="O695" i="1"/>
  <c r="N695" i="1"/>
  <c r="M695" i="1"/>
  <c r="L695" i="1"/>
  <c r="K695" i="1"/>
  <c r="J695" i="1"/>
  <c r="V694" i="1"/>
  <c r="U694" i="1"/>
  <c r="T694" i="1"/>
  <c r="S694" i="1"/>
  <c r="R694" i="1"/>
  <c r="Q694" i="1"/>
  <c r="P694" i="1"/>
  <c r="O694" i="1"/>
  <c r="N694" i="1"/>
  <c r="M694" i="1"/>
  <c r="L694" i="1"/>
  <c r="K694" i="1"/>
  <c r="J694" i="1"/>
  <c r="V693" i="1"/>
  <c r="U693" i="1"/>
  <c r="T693" i="1"/>
  <c r="S693" i="1"/>
  <c r="R693" i="1"/>
  <c r="Q693" i="1"/>
  <c r="P693" i="1"/>
  <c r="O693" i="1"/>
  <c r="N693" i="1"/>
  <c r="M693" i="1"/>
  <c r="L693" i="1"/>
  <c r="K693" i="1"/>
  <c r="J693" i="1"/>
  <c r="V692" i="1"/>
  <c r="U692" i="1"/>
  <c r="T692" i="1"/>
  <c r="S692" i="1"/>
  <c r="R692" i="1"/>
  <c r="Q692" i="1"/>
  <c r="P692" i="1"/>
  <c r="O692" i="1"/>
  <c r="N692" i="1"/>
  <c r="M692" i="1"/>
  <c r="L692" i="1"/>
  <c r="K692" i="1"/>
  <c r="J692" i="1"/>
  <c r="V691" i="1"/>
  <c r="U691" i="1"/>
  <c r="T691" i="1"/>
  <c r="S691" i="1"/>
  <c r="R691" i="1"/>
  <c r="Q691" i="1"/>
  <c r="P691" i="1"/>
  <c r="O691" i="1"/>
  <c r="N691" i="1"/>
  <c r="M691" i="1"/>
  <c r="L691" i="1"/>
  <c r="K691" i="1"/>
  <c r="J691" i="1"/>
  <c r="V690" i="1"/>
  <c r="U690" i="1"/>
  <c r="T690" i="1"/>
  <c r="S690" i="1"/>
  <c r="R690" i="1"/>
  <c r="Q690" i="1"/>
  <c r="P690" i="1"/>
  <c r="O690" i="1"/>
  <c r="N690" i="1"/>
  <c r="M690" i="1"/>
  <c r="L690" i="1"/>
  <c r="K690" i="1"/>
  <c r="J690" i="1"/>
  <c r="V689" i="1"/>
  <c r="U689" i="1"/>
  <c r="T689" i="1"/>
  <c r="S689" i="1"/>
  <c r="R689" i="1"/>
  <c r="Q689" i="1"/>
  <c r="P689" i="1"/>
  <c r="O689" i="1"/>
  <c r="N689" i="1"/>
  <c r="M689" i="1"/>
  <c r="L689" i="1"/>
  <c r="K689" i="1"/>
  <c r="J689" i="1"/>
  <c r="V688" i="1"/>
  <c r="U688" i="1"/>
  <c r="T688" i="1"/>
  <c r="S688" i="1"/>
  <c r="R688" i="1"/>
  <c r="Q688" i="1"/>
  <c r="P688" i="1"/>
  <c r="O688" i="1"/>
  <c r="N688" i="1"/>
  <c r="M688" i="1"/>
  <c r="L688" i="1"/>
  <c r="K688" i="1"/>
  <c r="J688" i="1"/>
  <c r="V687" i="1"/>
  <c r="U687" i="1"/>
  <c r="T687" i="1"/>
  <c r="S687" i="1"/>
  <c r="R687" i="1"/>
  <c r="Q687" i="1"/>
  <c r="P687" i="1"/>
  <c r="O687" i="1"/>
  <c r="N687" i="1"/>
  <c r="M687" i="1"/>
  <c r="L687" i="1"/>
  <c r="K687" i="1"/>
  <c r="J687" i="1"/>
  <c r="V686" i="1"/>
  <c r="U686" i="1"/>
  <c r="T686" i="1"/>
  <c r="S686" i="1"/>
  <c r="R686" i="1"/>
  <c r="Q686" i="1"/>
  <c r="P686" i="1"/>
  <c r="O686" i="1"/>
  <c r="N686" i="1"/>
  <c r="M686" i="1"/>
  <c r="L686" i="1"/>
  <c r="K686" i="1"/>
  <c r="J686" i="1"/>
  <c r="V685" i="1"/>
  <c r="U685" i="1"/>
  <c r="T685" i="1"/>
  <c r="S685" i="1"/>
  <c r="R685" i="1"/>
  <c r="Q685" i="1"/>
  <c r="P685" i="1"/>
  <c r="O685" i="1"/>
  <c r="N685" i="1"/>
  <c r="M685" i="1"/>
  <c r="L685" i="1"/>
  <c r="K685" i="1"/>
  <c r="J685" i="1"/>
  <c r="V684" i="1"/>
  <c r="U684" i="1"/>
  <c r="T684" i="1"/>
  <c r="S684" i="1"/>
  <c r="R684" i="1"/>
  <c r="Q684" i="1"/>
  <c r="P684" i="1"/>
  <c r="O684" i="1"/>
  <c r="N684" i="1"/>
  <c r="M684" i="1"/>
  <c r="L684" i="1"/>
  <c r="K684" i="1"/>
  <c r="J684" i="1"/>
  <c r="V683" i="1"/>
  <c r="U683" i="1"/>
  <c r="T683" i="1"/>
  <c r="S683" i="1"/>
  <c r="R683" i="1"/>
  <c r="Q683" i="1"/>
  <c r="P683" i="1"/>
  <c r="O683" i="1"/>
  <c r="N683" i="1"/>
  <c r="M683" i="1"/>
  <c r="L683" i="1"/>
  <c r="K683" i="1"/>
  <c r="J683" i="1"/>
  <c r="V682" i="1"/>
  <c r="U682" i="1"/>
  <c r="T682" i="1"/>
  <c r="S682" i="1"/>
  <c r="R682" i="1"/>
  <c r="Q682" i="1"/>
  <c r="P682" i="1"/>
  <c r="O682" i="1"/>
  <c r="N682" i="1"/>
  <c r="M682" i="1"/>
  <c r="L682" i="1"/>
  <c r="K682" i="1"/>
  <c r="J682" i="1"/>
  <c r="V681" i="1"/>
  <c r="U681" i="1"/>
  <c r="T681" i="1"/>
  <c r="S681" i="1"/>
  <c r="R681" i="1"/>
  <c r="Q681" i="1"/>
  <c r="P681" i="1"/>
  <c r="O681" i="1"/>
  <c r="N681" i="1"/>
  <c r="M681" i="1"/>
  <c r="L681" i="1"/>
  <c r="K681" i="1"/>
  <c r="J681" i="1"/>
  <c r="V680" i="1"/>
  <c r="U680" i="1"/>
  <c r="T680" i="1"/>
  <c r="S680" i="1"/>
  <c r="R680" i="1"/>
  <c r="Q680" i="1"/>
  <c r="P680" i="1"/>
  <c r="O680" i="1"/>
  <c r="N680" i="1"/>
  <c r="M680" i="1"/>
  <c r="L680" i="1"/>
  <c r="K680" i="1"/>
  <c r="J680" i="1"/>
  <c r="V679" i="1"/>
  <c r="U679" i="1"/>
  <c r="T679" i="1"/>
  <c r="S679" i="1"/>
  <c r="R679" i="1"/>
  <c r="Q679" i="1"/>
  <c r="P679" i="1"/>
  <c r="O679" i="1"/>
  <c r="N679" i="1"/>
  <c r="M679" i="1"/>
  <c r="L679" i="1"/>
  <c r="K679" i="1"/>
  <c r="J679" i="1"/>
  <c r="V678" i="1"/>
  <c r="U678" i="1"/>
  <c r="T678" i="1"/>
  <c r="S678" i="1"/>
  <c r="R678" i="1"/>
  <c r="Q678" i="1"/>
  <c r="P678" i="1"/>
  <c r="O678" i="1"/>
  <c r="N678" i="1"/>
  <c r="M678" i="1"/>
  <c r="L678" i="1"/>
  <c r="K678" i="1"/>
  <c r="J678" i="1"/>
  <c r="V677" i="1"/>
  <c r="U677" i="1"/>
  <c r="T677" i="1"/>
  <c r="S677" i="1"/>
  <c r="R677" i="1"/>
  <c r="Q677" i="1"/>
  <c r="P677" i="1"/>
  <c r="O677" i="1"/>
  <c r="N677" i="1"/>
  <c r="M677" i="1"/>
  <c r="L677" i="1"/>
  <c r="K677" i="1"/>
  <c r="J677" i="1"/>
  <c r="V676" i="1"/>
  <c r="U676" i="1"/>
  <c r="T676" i="1"/>
  <c r="S676" i="1"/>
  <c r="R676" i="1"/>
  <c r="Q676" i="1"/>
  <c r="P676" i="1"/>
  <c r="O676" i="1"/>
  <c r="N676" i="1"/>
  <c r="M676" i="1"/>
  <c r="L676" i="1"/>
  <c r="K676" i="1"/>
  <c r="J676" i="1"/>
  <c r="V675" i="1"/>
  <c r="U675" i="1"/>
  <c r="T675" i="1"/>
  <c r="S675" i="1"/>
  <c r="R675" i="1"/>
  <c r="Q675" i="1"/>
  <c r="P675" i="1"/>
  <c r="O675" i="1"/>
  <c r="N675" i="1"/>
  <c r="M675" i="1"/>
  <c r="L675" i="1"/>
  <c r="K675" i="1"/>
  <c r="J675" i="1"/>
  <c r="V674" i="1"/>
  <c r="U674" i="1"/>
  <c r="T674" i="1"/>
  <c r="S674" i="1"/>
  <c r="R674" i="1"/>
  <c r="Q674" i="1"/>
  <c r="P674" i="1"/>
  <c r="O674" i="1"/>
  <c r="N674" i="1"/>
  <c r="M674" i="1"/>
  <c r="L674" i="1"/>
  <c r="K674" i="1"/>
  <c r="J674" i="1"/>
  <c r="V673" i="1"/>
  <c r="U673" i="1"/>
  <c r="T673" i="1"/>
  <c r="S673" i="1"/>
  <c r="R673" i="1"/>
  <c r="Q673" i="1"/>
  <c r="P673" i="1"/>
  <c r="O673" i="1"/>
  <c r="N673" i="1"/>
  <c r="M673" i="1"/>
  <c r="L673" i="1"/>
  <c r="K673" i="1"/>
  <c r="J673" i="1"/>
  <c r="V672" i="1"/>
  <c r="U672" i="1"/>
  <c r="T672" i="1"/>
  <c r="S672" i="1"/>
  <c r="R672" i="1"/>
  <c r="Q672" i="1"/>
  <c r="P672" i="1"/>
  <c r="O672" i="1"/>
  <c r="N672" i="1"/>
  <c r="M672" i="1"/>
  <c r="L672" i="1"/>
  <c r="K672" i="1"/>
  <c r="J672" i="1"/>
  <c r="V671" i="1"/>
  <c r="U671" i="1"/>
  <c r="T671" i="1"/>
  <c r="S671" i="1"/>
  <c r="R671" i="1"/>
  <c r="Q671" i="1"/>
  <c r="P671" i="1"/>
  <c r="O671" i="1"/>
  <c r="N671" i="1"/>
  <c r="M671" i="1"/>
  <c r="L671" i="1"/>
  <c r="K671" i="1"/>
  <c r="J671" i="1"/>
  <c r="V670" i="1"/>
  <c r="U670" i="1"/>
  <c r="T670" i="1"/>
  <c r="S670" i="1"/>
  <c r="R670" i="1"/>
  <c r="Q670" i="1"/>
  <c r="P670" i="1"/>
  <c r="O670" i="1"/>
  <c r="N670" i="1"/>
  <c r="M670" i="1"/>
  <c r="L670" i="1"/>
  <c r="K670" i="1"/>
  <c r="J670" i="1"/>
  <c r="V669" i="1"/>
  <c r="U669" i="1"/>
  <c r="T669" i="1"/>
  <c r="S669" i="1"/>
  <c r="R669" i="1"/>
  <c r="Q669" i="1"/>
  <c r="P669" i="1"/>
  <c r="O669" i="1"/>
  <c r="N669" i="1"/>
  <c r="M669" i="1"/>
  <c r="L669" i="1"/>
  <c r="K669" i="1"/>
  <c r="J669" i="1"/>
  <c r="V668" i="1"/>
  <c r="U668" i="1"/>
  <c r="T668" i="1"/>
  <c r="S668" i="1"/>
  <c r="R668" i="1"/>
  <c r="Q668" i="1"/>
  <c r="P668" i="1"/>
  <c r="O668" i="1"/>
  <c r="N668" i="1"/>
  <c r="M668" i="1"/>
  <c r="L668" i="1"/>
  <c r="K668" i="1"/>
  <c r="J668" i="1"/>
  <c r="V667" i="1"/>
  <c r="U667" i="1"/>
  <c r="T667" i="1"/>
  <c r="S667" i="1"/>
  <c r="R667" i="1"/>
  <c r="Q667" i="1"/>
  <c r="P667" i="1"/>
  <c r="O667" i="1"/>
  <c r="N667" i="1"/>
  <c r="M667" i="1"/>
  <c r="L667" i="1"/>
  <c r="K667" i="1"/>
  <c r="J667" i="1"/>
  <c r="V666" i="1"/>
  <c r="U666" i="1"/>
  <c r="T666" i="1"/>
  <c r="S666" i="1"/>
  <c r="R666" i="1"/>
  <c r="Q666" i="1"/>
  <c r="P666" i="1"/>
  <c r="O666" i="1"/>
  <c r="N666" i="1"/>
  <c r="M666" i="1"/>
  <c r="L666" i="1"/>
  <c r="K666" i="1"/>
  <c r="J666" i="1"/>
  <c r="V665" i="1"/>
  <c r="U665" i="1"/>
  <c r="T665" i="1"/>
  <c r="S665" i="1"/>
  <c r="R665" i="1"/>
  <c r="Q665" i="1"/>
  <c r="P665" i="1"/>
  <c r="O665" i="1"/>
  <c r="N665" i="1"/>
  <c r="M665" i="1"/>
  <c r="L665" i="1"/>
  <c r="K665" i="1"/>
  <c r="J665" i="1"/>
  <c r="V664" i="1"/>
  <c r="U664" i="1"/>
  <c r="T664" i="1"/>
  <c r="S664" i="1"/>
  <c r="R664" i="1"/>
  <c r="Q664" i="1"/>
  <c r="P664" i="1"/>
  <c r="O664" i="1"/>
  <c r="N664" i="1"/>
  <c r="M664" i="1"/>
  <c r="L664" i="1"/>
  <c r="K664" i="1"/>
  <c r="J664" i="1"/>
  <c r="V663" i="1"/>
  <c r="U663" i="1"/>
  <c r="T663" i="1"/>
  <c r="S663" i="1"/>
  <c r="R663" i="1"/>
  <c r="Q663" i="1"/>
  <c r="P663" i="1"/>
  <c r="O663" i="1"/>
  <c r="N663" i="1"/>
  <c r="M663" i="1"/>
  <c r="L663" i="1"/>
  <c r="K663" i="1"/>
  <c r="J663" i="1"/>
  <c r="V662" i="1"/>
  <c r="U662" i="1"/>
  <c r="T662" i="1"/>
  <c r="S662" i="1"/>
  <c r="R662" i="1"/>
  <c r="Q662" i="1"/>
  <c r="P662" i="1"/>
  <c r="O662" i="1"/>
  <c r="N662" i="1"/>
  <c r="M662" i="1"/>
  <c r="L662" i="1"/>
  <c r="K662" i="1"/>
  <c r="J662" i="1"/>
  <c r="V661" i="1"/>
  <c r="U661" i="1"/>
  <c r="T661" i="1"/>
  <c r="S661" i="1"/>
  <c r="R661" i="1"/>
  <c r="Q661" i="1"/>
  <c r="P661" i="1"/>
  <c r="O661" i="1"/>
  <c r="N661" i="1"/>
  <c r="M661" i="1"/>
  <c r="L661" i="1"/>
  <c r="K661" i="1"/>
  <c r="J661" i="1"/>
  <c r="V660" i="1"/>
  <c r="U660" i="1"/>
  <c r="T660" i="1"/>
  <c r="S660" i="1"/>
  <c r="R660" i="1"/>
  <c r="Q660" i="1"/>
  <c r="P660" i="1"/>
  <c r="O660" i="1"/>
  <c r="N660" i="1"/>
  <c r="M660" i="1"/>
  <c r="L660" i="1"/>
  <c r="K660" i="1"/>
  <c r="J660" i="1"/>
  <c r="V659" i="1"/>
  <c r="U659" i="1"/>
  <c r="T659" i="1"/>
  <c r="S659" i="1"/>
  <c r="R659" i="1"/>
  <c r="Q659" i="1"/>
  <c r="P659" i="1"/>
  <c r="O659" i="1"/>
  <c r="N659" i="1"/>
  <c r="M659" i="1"/>
  <c r="L659" i="1"/>
  <c r="K659" i="1"/>
  <c r="J659" i="1"/>
  <c r="V658" i="1"/>
  <c r="U658" i="1"/>
  <c r="T658" i="1"/>
  <c r="S658" i="1"/>
  <c r="R658" i="1"/>
  <c r="Q658" i="1"/>
  <c r="P658" i="1"/>
  <c r="O658" i="1"/>
  <c r="N658" i="1"/>
  <c r="M658" i="1"/>
  <c r="L658" i="1"/>
  <c r="K658" i="1"/>
  <c r="J658" i="1"/>
  <c r="V657" i="1"/>
  <c r="U657" i="1"/>
  <c r="T657" i="1"/>
  <c r="S657" i="1"/>
  <c r="R657" i="1"/>
  <c r="Q657" i="1"/>
  <c r="P657" i="1"/>
  <c r="O657" i="1"/>
  <c r="N657" i="1"/>
  <c r="M657" i="1"/>
  <c r="L657" i="1"/>
  <c r="K657" i="1"/>
  <c r="J657" i="1"/>
  <c r="V656" i="1"/>
  <c r="U656" i="1"/>
  <c r="T656" i="1"/>
  <c r="S656" i="1"/>
  <c r="R656" i="1"/>
  <c r="Q656" i="1"/>
  <c r="P656" i="1"/>
  <c r="O656" i="1"/>
  <c r="N656" i="1"/>
  <c r="M656" i="1"/>
  <c r="L656" i="1"/>
  <c r="K656" i="1"/>
  <c r="J656" i="1"/>
  <c r="V655" i="1"/>
  <c r="U655" i="1"/>
  <c r="T655" i="1"/>
  <c r="S655" i="1"/>
  <c r="R655" i="1"/>
  <c r="Q655" i="1"/>
  <c r="P655" i="1"/>
  <c r="O655" i="1"/>
  <c r="N655" i="1"/>
  <c r="M655" i="1"/>
  <c r="L655" i="1"/>
  <c r="K655" i="1"/>
  <c r="J655" i="1"/>
  <c r="V654" i="1"/>
  <c r="U654" i="1"/>
  <c r="T654" i="1"/>
  <c r="S654" i="1"/>
  <c r="R654" i="1"/>
  <c r="Q654" i="1"/>
  <c r="P654" i="1"/>
  <c r="O654" i="1"/>
  <c r="N654" i="1"/>
  <c r="M654" i="1"/>
  <c r="L654" i="1"/>
  <c r="K654" i="1"/>
  <c r="J654" i="1"/>
  <c r="V653" i="1"/>
  <c r="U653" i="1"/>
  <c r="T653" i="1"/>
  <c r="S653" i="1"/>
  <c r="R653" i="1"/>
  <c r="Q653" i="1"/>
  <c r="P653" i="1"/>
  <c r="O653" i="1"/>
  <c r="N653" i="1"/>
  <c r="M653" i="1"/>
  <c r="L653" i="1"/>
  <c r="K653" i="1"/>
  <c r="J653" i="1"/>
  <c r="V652" i="1"/>
  <c r="U652" i="1"/>
  <c r="T652" i="1"/>
  <c r="S652" i="1"/>
  <c r="R652" i="1"/>
  <c r="Q652" i="1"/>
  <c r="P652" i="1"/>
  <c r="O652" i="1"/>
  <c r="N652" i="1"/>
  <c r="M652" i="1"/>
  <c r="L652" i="1"/>
  <c r="K652" i="1"/>
  <c r="J652" i="1"/>
  <c r="V651" i="1"/>
  <c r="U651" i="1"/>
  <c r="T651" i="1"/>
  <c r="S651" i="1"/>
  <c r="R651" i="1"/>
  <c r="Q651" i="1"/>
  <c r="P651" i="1"/>
  <c r="O651" i="1"/>
  <c r="N651" i="1"/>
  <c r="M651" i="1"/>
  <c r="L651" i="1"/>
  <c r="K651" i="1"/>
  <c r="J651" i="1"/>
  <c r="V650" i="1"/>
  <c r="U650" i="1"/>
  <c r="T650" i="1"/>
  <c r="S650" i="1"/>
  <c r="R650" i="1"/>
  <c r="Q650" i="1"/>
  <c r="P650" i="1"/>
  <c r="O650" i="1"/>
  <c r="N650" i="1"/>
  <c r="M650" i="1"/>
  <c r="L650" i="1"/>
  <c r="K650" i="1"/>
  <c r="J650" i="1"/>
  <c r="V649" i="1"/>
  <c r="U649" i="1"/>
  <c r="T649" i="1"/>
  <c r="S649" i="1"/>
  <c r="R649" i="1"/>
  <c r="Q649" i="1"/>
  <c r="P649" i="1"/>
  <c r="O649" i="1"/>
  <c r="N649" i="1"/>
  <c r="M649" i="1"/>
  <c r="L649" i="1"/>
  <c r="K649" i="1"/>
  <c r="J649" i="1"/>
  <c r="V648" i="1"/>
  <c r="U648" i="1"/>
  <c r="T648" i="1"/>
  <c r="S648" i="1"/>
  <c r="R648" i="1"/>
  <c r="Q648" i="1"/>
  <c r="P648" i="1"/>
  <c r="O648" i="1"/>
  <c r="N648" i="1"/>
  <c r="M648" i="1"/>
  <c r="L648" i="1"/>
  <c r="K648" i="1"/>
  <c r="J648" i="1"/>
  <c r="V647" i="1"/>
  <c r="U647" i="1"/>
  <c r="T647" i="1"/>
  <c r="S647" i="1"/>
  <c r="R647" i="1"/>
  <c r="Q647" i="1"/>
  <c r="P647" i="1"/>
  <c r="O647" i="1"/>
  <c r="N647" i="1"/>
  <c r="M647" i="1"/>
  <c r="L647" i="1"/>
  <c r="K647" i="1"/>
  <c r="J647" i="1"/>
  <c r="V646" i="1"/>
  <c r="U646" i="1"/>
  <c r="T646" i="1"/>
  <c r="S646" i="1"/>
  <c r="R646" i="1"/>
  <c r="Q646" i="1"/>
  <c r="P646" i="1"/>
  <c r="O646" i="1"/>
  <c r="N646" i="1"/>
  <c r="M646" i="1"/>
  <c r="L646" i="1"/>
  <c r="K646" i="1"/>
  <c r="J646" i="1"/>
  <c r="V645" i="1"/>
  <c r="U645" i="1"/>
  <c r="T645" i="1"/>
  <c r="S645" i="1"/>
  <c r="R645" i="1"/>
  <c r="Q645" i="1"/>
  <c r="P645" i="1"/>
  <c r="O645" i="1"/>
  <c r="N645" i="1"/>
  <c r="M645" i="1"/>
  <c r="L645" i="1"/>
  <c r="K645" i="1"/>
  <c r="J645" i="1"/>
  <c r="V644" i="1"/>
  <c r="U644" i="1"/>
  <c r="T644" i="1"/>
  <c r="S644" i="1"/>
  <c r="R644" i="1"/>
  <c r="Q644" i="1"/>
  <c r="P644" i="1"/>
  <c r="O644" i="1"/>
  <c r="N644" i="1"/>
  <c r="M644" i="1"/>
  <c r="L644" i="1"/>
  <c r="K644" i="1"/>
  <c r="J644" i="1"/>
  <c r="V643" i="1"/>
  <c r="U643" i="1"/>
  <c r="T643" i="1"/>
  <c r="S643" i="1"/>
  <c r="R643" i="1"/>
  <c r="Q643" i="1"/>
  <c r="P643" i="1"/>
  <c r="O643" i="1"/>
  <c r="N643" i="1"/>
  <c r="M643" i="1"/>
  <c r="L643" i="1"/>
  <c r="K643" i="1"/>
  <c r="J643" i="1"/>
  <c r="V642" i="1"/>
  <c r="U642" i="1"/>
  <c r="T642" i="1"/>
  <c r="S642" i="1"/>
  <c r="R642" i="1"/>
  <c r="Q642" i="1"/>
  <c r="P642" i="1"/>
  <c r="O642" i="1"/>
  <c r="N642" i="1"/>
  <c r="M642" i="1"/>
  <c r="L642" i="1"/>
  <c r="K642" i="1"/>
  <c r="J642" i="1"/>
  <c r="V641" i="1"/>
  <c r="U641" i="1"/>
  <c r="T641" i="1"/>
  <c r="S641" i="1"/>
  <c r="R641" i="1"/>
  <c r="Q641" i="1"/>
  <c r="P641" i="1"/>
  <c r="O641" i="1"/>
  <c r="N641" i="1"/>
  <c r="M641" i="1"/>
  <c r="L641" i="1"/>
  <c r="K641" i="1"/>
  <c r="J641" i="1"/>
  <c r="V640" i="1"/>
  <c r="U640" i="1"/>
  <c r="T640" i="1"/>
  <c r="S640" i="1"/>
  <c r="R640" i="1"/>
  <c r="Q640" i="1"/>
  <c r="P640" i="1"/>
  <c r="O640" i="1"/>
  <c r="N640" i="1"/>
  <c r="M640" i="1"/>
  <c r="L640" i="1"/>
  <c r="K640" i="1"/>
  <c r="J640" i="1"/>
  <c r="V639" i="1"/>
  <c r="U639" i="1"/>
  <c r="T639" i="1"/>
  <c r="S639" i="1"/>
  <c r="R639" i="1"/>
  <c r="Q639" i="1"/>
  <c r="P639" i="1"/>
  <c r="O639" i="1"/>
  <c r="N639" i="1"/>
  <c r="M639" i="1"/>
  <c r="L639" i="1"/>
  <c r="K639" i="1"/>
  <c r="J639" i="1"/>
  <c r="V638" i="1"/>
  <c r="U638" i="1"/>
  <c r="T638" i="1"/>
  <c r="S638" i="1"/>
  <c r="R638" i="1"/>
  <c r="Q638" i="1"/>
  <c r="P638" i="1"/>
  <c r="O638" i="1"/>
  <c r="N638" i="1"/>
  <c r="M638" i="1"/>
  <c r="L638" i="1"/>
  <c r="K638" i="1"/>
  <c r="J638" i="1"/>
  <c r="V637" i="1"/>
  <c r="U637" i="1"/>
  <c r="T637" i="1"/>
  <c r="S637" i="1"/>
  <c r="R637" i="1"/>
  <c r="Q637" i="1"/>
  <c r="P637" i="1"/>
  <c r="O637" i="1"/>
  <c r="N637" i="1"/>
  <c r="M637" i="1"/>
  <c r="L637" i="1"/>
  <c r="K637" i="1"/>
  <c r="J637" i="1"/>
  <c r="V636" i="1"/>
  <c r="U636" i="1"/>
  <c r="T636" i="1"/>
  <c r="S636" i="1"/>
  <c r="R636" i="1"/>
  <c r="Q636" i="1"/>
  <c r="P636" i="1"/>
  <c r="O636" i="1"/>
  <c r="N636" i="1"/>
  <c r="M636" i="1"/>
  <c r="L636" i="1"/>
  <c r="K636" i="1"/>
  <c r="J636" i="1"/>
  <c r="V635" i="1"/>
  <c r="U635" i="1"/>
  <c r="T635" i="1"/>
  <c r="S635" i="1"/>
  <c r="R635" i="1"/>
  <c r="Q635" i="1"/>
  <c r="P635" i="1"/>
  <c r="O635" i="1"/>
  <c r="N635" i="1"/>
  <c r="M635" i="1"/>
  <c r="L635" i="1"/>
  <c r="K635" i="1"/>
  <c r="J635" i="1"/>
  <c r="V634" i="1"/>
  <c r="U634" i="1"/>
  <c r="T634" i="1"/>
  <c r="S634" i="1"/>
  <c r="R634" i="1"/>
  <c r="Q634" i="1"/>
  <c r="P634" i="1"/>
  <c r="O634" i="1"/>
  <c r="N634" i="1"/>
  <c r="M634" i="1"/>
  <c r="L634" i="1"/>
  <c r="K634" i="1"/>
  <c r="J634" i="1"/>
  <c r="V633" i="1"/>
  <c r="U633" i="1"/>
  <c r="T633" i="1"/>
  <c r="S633" i="1"/>
  <c r="R633" i="1"/>
  <c r="Q633" i="1"/>
  <c r="P633" i="1"/>
  <c r="O633" i="1"/>
  <c r="N633" i="1"/>
  <c r="M633" i="1"/>
  <c r="L633" i="1"/>
  <c r="K633" i="1"/>
  <c r="J633" i="1"/>
  <c r="V632" i="1"/>
  <c r="U632" i="1"/>
  <c r="T632" i="1"/>
  <c r="S632" i="1"/>
  <c r="R632" i="1"/>
  <c r="Q632" i="1"/>
  <c r="P632" i="1"/>
  <c r="O632" i="1"/>
  <c r="N632" i="1"/>
  <c r="M632" i="1"/>
  <c r="L632" i="1"/>
  <c r="K632" i="1"/>
  <c r="J632" i="1"/>
  <c r="V631" i="1"/>
  <c r="U631" i="1"/>
  <c r="T631" i="1"/>
  <c r="S631" i="1"/>
  <c r="R631" i="1"/>
  <c r="Q631" i="1"/>
  <c r="P631" i="1"/>
  <c r="O631" i="1"/>
  <c r="N631" i="1"/>
  <c r="M631" i="1"/>
  <c r="L631" i="1"/>
  <c r="K631" i="1"/>
  <c r="J631" i="1"/>
  <c r="V630" i="1"/>
  <c r="U630" i="1"/>
  <c r="T630" i="1"/>
  <c r="S630" i="1"/>
  <c r="R630" i="1"/>
  <c r="Q630" i="1"/>
  <c r="P630" i="1"/>
  <c r="O630" i="1"/>
  <c r="N630" i="1"/>
  <c r="M630" i="1"/>
  <c r="L630" i="1"/>
  <c r="K630" i="1"/>
  <c r="J630" i="1"/>
  <c r="V629" i="1"/>
  <c r="U629" i="1"/>
  <c r="T629" i="1"/>
  <c r="S629" i="1"/>
  <c r="R629" i="1"/>
  <c r="Q629" i="1"/>
  <c r="P629" i="1"/>
  <c r="O629" i="1"/>
  <c r="N629" i="1"/>
  <c r="M629" i="1"/>
  <c r="L629" i="1"/>
  <c r="K629" i="1"/>
  <c r="J629" i="1"/>
  <c r="V628" i="1"/>
  <c r="U628" i="1"/>
  <c r="T628" i="1"/>
  <c r="S628" i="1"/>
  <c r="R628" i="1"/>
  <c r="Q628" i="1"/>
  <c r="P628" i="1"/>
  <c r="O628" i="1"/>
  <c r="N628" i="1"/>
  <c r="M628" i="1"/>
  <c r="L628" i="1"/>
  <c r="K628" i="1"/>
  <c r="J628" i="1"/>
  <c r="V627" i="1"/>
  <c r="U627" i="1"/>
  <c r="T627" i="1"/>
  <c r="S627" i="1"/>
  <c r="R627" i="1"/>
  <c r="Q627" i="1"/>
  <c r="P627" i="1"/>
  <c r="O627" i="1"/>
  <c r="N627" i="1"/>
  <c r="M627" i="1"/>
  <c r="L627" i="1"/>
  <c r="K627" i="1"/>
  <c r="J627" i="1"/>
  <c r="V626" i="1"/>
  <c r="U626" i="1"/>
  <c r="T626" i="1"/>
  <c r="S626" i="1"/>
  <c r="R626" i="1"/>
  <c r="Q626" i="1"/>
  <c r="P626" i="1"/>
  <c r="O626" i="1"/>
  <c r="N626" i="1"/>
  <c r="M626" i="1"/>
  <c r="L626" i="1"/>
  <c r="K626" i="1"/>
  <c r="J626" i="1"/>
  <c r="V625" i="1"/>
  <c r="U625" i="1"/>
  <c r="T625" i="1"/>
  <c r="S625" i="1"/>
  <c r="R625" i="1"/>
  <c r="Q625" i="1"/>
  <c r="P625" i="1"/>
  <c r="O625" i="1"/>
  <c r="N625" i="1"/>
  <c r="M625" i="1"/>
  <c r="L625" i="1"/>
  <c r="K625" i="1"/>
  <c r="J625" i="1"/>
  <c r="V624" i="1"/>
  <c r="U624" i="1"/>
  <c r="T624" i="1"/>
  <c r="S624" i="1"/>
  <c r="R624" i="1"/>
  <c r="Q624" i="1"/>
  <c r="P624" i="1"/>
  <c r="O624" i="1"/>
  <c r="N624" i="1"/>
  <c r="M624" i="1"/>
  <c r="L624" i="1"/>
  <c r="K624" i="1"/>
  <c r="J624" i="1"/>
  <c r="V623" i="1"/>
  <c r="U623" i="1"/>
  <c r="T623" i="1"/>
  <c r="S623" i="1"/>
  <c r="R623" i="1"/>
  <c r="Q623" i="1"/>
  <c r="P623" i="1"/>
  <c r="O623" i="1"/>
  <c r="N623" i="1"/>
  <c r="M623" i="1"/>
  <c r="L623" i="1"/>
  <c r="K623" i="1"/>
  <c r="J623" i="1"/>
  <c r="V622" i="1"/>
  <c r="U622" i="1"/>
  <c r="T622" i="1"/>
  <c r="S622" i="1"/>
  <c r="R622" i="1"/>
  <c r="Q622" i="1"/>
  <c r="P622" i="1"/>
  <c r="O622" i="1"/>
  <c r="N622" i="1"/>
  <c r="M622" i="1"/>
  <c r="L622" i="1"/>
  <c r="K622" i="1"/>
  <c r="J622" i="1"/>
  <c r="V621" i="1"/>
  <c r="U621" i="1"/>
  <c r="T621" i="1"/>
  <c r="S621" i="1"/>
  <c r="R621" i="1"/>
  <c r="Q621" i="1"/>
  <c r="P621" i="1"/>
  <c r="O621" i="1"/>
  <c r="N621" i="1"/>
  <c r="M621" i="1"/>
  <c r="L621" i="1"/>
  <c r="K621" i="1"/>
  <c r="J621" i="1"/>
  <c r="V620" i="1"/>
  <c r="U620" i="1"/>
  <c r="T620" i="1"/>
  <c r="S620" i="1"/>
  <c r="R620" i="1"/>
  <c r="Q620" i="1"/>
  <c r="P620" i="1"/>
  <c r="O620" i="1"/>
  <c r="N620" i="1"/>
  <c r="M620" i="1"/>
  <c r="L620" i="1"/>
  <c r="K620" i="1"/>
  <c r="J620" i="1"/>
  <c r="V619" i="1"/>
  <c r="U619" i="1"/>
  <c r="T619" i="1"/>
  <c r="S619" i="1"/>
  <c r="R619" i="1"/>
  <c r="Q619" i="1"/>
  <c r="P619" i="1"/>
  <c r="O619" i="1"/>
  <c r="N619" i="1"/>
  <c r="M619" i="1"/>
  <c r="L619" i="1"/>
  <c r="K619" i="1"/>
  <c r="J619" i="1"/>
  <c r="V618" i="1"/>
  <c r="U618" i="1"/>
  <c r="T618" i="1"/>
  <c r="S618" i="1"/>
  <c r="R618" i="1"/>
  <c r="Q618" i="1"/>
  <c r="P618" i="1"/>
  <c r="O618" i="1"/>
  <c r="N618" i="1"/>
  <c r="M618" i="1"/>
  <c r="L618" i="1"/>
  <c r="K618" i="1"/>
  <c r="J618" i="1"/>
  <c r="V617" i="1"/>
  <c r="U617" i="1"/>
  <c r="T617" i="1"/>
  <c r="S617" i="1"/>
  <c r="R617" i="1"/>
  <c r="Q617" i="1"/>
  <c r="P617" i="1"/>
  <c r="O617" i="1"/>
  <c r="N617" i="1"/>
  <c r="M617" i="1"/>
  <c r="L617" i="1"/>
  <c r="K617" i="1"/>
  <c r="J617" i="1"/>
  <c r="V616" i="1"/>
  <c r="U616" i="1"/>
  <c r="T616" i="1"/>
  <c r="S616" i="1"/>
  <c r="R616" i="1"/>
  <c r="Q616" i="1"/>
  <c r="P616" i="1"/>
  <c r="O616" i="1"/>
  <c r="N616" i="1"/>
  <c r="M616" i="1"/>
  <c r="L616" i="1"/>
  <c r="K616" i="1"/>
  <c r="J616" i="1"/>
  <c r="V615" i="1"/>
  <c r="U615" i="1"/>
  <c r="T615" i="1"/>
  <c r="S615" i="1"/>
  <c r="R615" i="1"/>
  <c r="Q615" i="1"/>
  <c r="P615" i="1"/>
  <c r="O615" i="1"/>
  <c r="N615" i="1"/>
  <c r="M615" i="1"/>
  <c r="L615" i="1"/>
  <c r="K615" i="1"/>
  <c r="J615" i="1"/>
  <c r="V614" i="1"/>
  <c r="U614" i="1"/>
  <c r="T614" i="1"/>
  <c r="S614" i="1"/>
  <c r="R614" i="1"/>
  <c r="Q614" i="1"/>
  <c r="P614" i="1"/>
  <c r="O614" i="1"/>
  <c r="N614" i="1"/>
  <c r="M614" i="1"/>
  <c r="L614" i="1"/>
  <c r="K614" i="1"/>
  <c r="J614" i="1"/>
  <c r="V613" i="1"/>
  <c r="U613" i="1"/>
  <c r="T613" i="1"/>
  <c r="S613" i="1"/>
  <c r="R613" i="1"/>
  <c r="Q613" i="1"/>
  <c r="P613" i="1"/>
  <c r="O613" i="1"/>
  <c r="N613" i="1"/>
  <c r="M613" i="1"/>
  <c r="L613" i="1"/>
  <c r="K613" i="1"/>
  <c r="J613" i="1"/>
  <c r="V612" i="1"/>
  <c r="U612" i="1"/>
  <c r="T612" i="1"/>
  <c r="S612" i="1"/>
  <c r="R612" i="1"/>
  <c r="Q612" i="1"/>
  <c r="P612" i="1"/>
  <c r="O612" i="1"/>
  <c r="N612" i="1"/>
  <c r="M612" i="1"/>
  <c r="L612" i="1"/>
  <c r="K612" i="1"/>
  <c r="J612" i="1"/>
  <c r="V611" i="1"/>
  <c r="U611" i="1"/>
  <c r="T611" i="1"/>
  <c r="S611" i="1"/>
  <c r="R611" i="1"/>
  <c r="Q611" i="1"/>
  <c r="P611" i="1"/>
  <c r="O611" i="1"/>
  <c r="N611" i="1"/>
  <c r="M611" i="1"/>
  <c r="L611" i="1"/>
  <c r="K611" i="1"/>
  <c r="J611" i="1"/>
  <c r="V610" i="1"/>
  <c r="U610" i="1"/>
  <c r="T610" i="1"/>
  <c r="S610" i="1"/>
  <c r="R610" i="1"/>
  <c r="Q610" i="1"/>
  <c r="P610" i="1"/>
  <c r="O610" i="1"/>
  <c r="N610" i="1"/>
  <c r="M610" i="1"/>
  <c r="L610" i="1"/>
  <c r="K610" i="1"/>
  <c r="J610" i="1"/>
  <c r="V609" i="1"/>
  <c r="U609" i="1"/>
  <c r="T609" i="1"/>
  <c r="S609" i="1"/>
  <c r="R609" i="1"/>
  <c r="Q609" i="1"/>
  <c r="P609" i="1"/>
  <c r="O609" i="1"/>
  <c r="N609" i="1"/>
  <c r="M609" i="1"/>
  <c r="L609" i="1"/>
  <c r="K609" i="1"/>
  <c r="J609" i="1"/>
  <c r="V608" i="1"/>
  <c r="U608" i="1"/>
  <c r="T608" i="1"/>
  <c r="S608" i="1"/>
  <c r="R608" i="1"/>
  <c r="Q608" i="1"/>
  <c r="P608" i="1"/>
  <c r="O608" i="1"/>
  <c r="N608" i="1"/>
  <c r="M608" i="1"/>
  <c r="L608" i="1"/>
  <c r="K608" i="1"/>
  <c r="J608" i="1"/>
  <c r="V607" i="1"/>
  <c r="U607" i="1"/>
  <c r="T607" i="1"/>
  <c r="S607" i="1"/>
  <c r="R607" i="1"/>
  <c r="Q607" i="1"/>
  <c r="P607" i="1"/>
  <c r="O607" i="1"/>
  <c r="N607" i="1"/>
  <c r="M607" i="1"/>
  <c r="L607" i="1"/>
  <c r="K607" i="1"/>
  <c r="J607" i="1"/>
  <c r="V606" i="1"/>
  <c r="U606" i="1"/>
  <c r="T606" i="1"/>
  <c r="S606" i="1"/>
  <c r="R606" i="1"/>
  <c r="Q606" i="1"/>
  <c r="P606" i="1"/>
  <c r="O606" i="1"/>
  <c r="N606" i="1"/>
  <c r="M606" i="1"/>
  <c r="L606" i="1"/>
  <c r="K606" i="1"/>
  <c r="J606" i="1"/>
  <c r="V605" i="1"/>
  <c r="U605" i="1"/>
  <c r="T605" i="1"/>
  <c r="S605" i="1"/>
  <c r="R605" i="1"/>
  <c r="Q605" i="1"/>
  <c r="P605" i="1"/>
  <c r="O605" i="1"/>
  <c r="N605" i="1"/>
  <c r="M605" i="1"/>
  <c r="L605" i="1"/>
  <c r="K605" i="1"/>
  <c r="J605" i="1"/>
  <c r="V604" i="1"/>
  <c r="U604" i="1"/>
  <c r="T604" i="1"/>
  <c r="S604" i="1"/>
  <c r="R604" i="1"/>
  <c r="Q604" i="1"/>
  <c r="P604" i="1"/>
  <c r="O604" i="1"/>
  <c r="N604" i="1"/>
  <c r="M604" i="1"/>
  <c r="L604" i="1"/>
  <c r="K604" i="1"/>
  <c r="J604" i="1"/>
  <c r="V603" i="1"/>
  <c r="U603" i="1"/>
  <c r="T603" i="1"/>
  <c r="S603" i="1"/>
  <c r="R603" i="1"/>
  <c r="Q603" i="1"/>
  <c r="P603" i="1"/>
  <c r="O603" i="1"/>
  <c r="N603" i="1"/>
  <c r="M603" i="1"/>
  <c r="L603" i="1"/>
  <c r="K603" i="1"/>
  <c r="J603" i="1"/>
  <c r="V602" i="1"/>
  <c r="U602" i="1"/>
  <c r="T602" i="1"/>
  <c r="S602" i="1"/>
  <c r="R602" i="1"/>
  <c r="Q602" i="1"/>
  <c r="P602" i="1"/>
  <c r="O602" i="1"/>
  <c r="N602" i="1"/>
  <c r="M602" i="1"/>
  <c r="L602" i="1"/>
  <c r="K602" i="1"/>
  <c r="J602" i="1"/>
  <c r="V601" i="1"/>
  <c r="U601" i="1"/>
  <c r="T601" i="1"/>
  <c r="S601" i="1"/>
  <c r="R601" i="1"/>
  <c r="Q601" i="1"/>
  <c r="P601" i="1"/>
  <c r="O601" i="1"/>
  <c r="N601" i="1"/>
  <c r="M601" i="1"/>
  <c r="L601" i="1"/>
  <c r="K601" i="1"/>
  <c r="J601" i="1"/>
  <c r="V600" i="1"/>
  <c r="U600" i="1"/>
  <c r="T600" i="1"/>
  <c r="S600" i="1"/>
  <c r="R600" i="1"/>
  <c r="Q600" i="1"/>
  <c r="P600" i="1"/>
  <c r="O600" i="1"/>
  <c r="N600" i="1"/>
  <c r="M600" i="1"/>
  <c r="L600" i="1"/>
  <c r="K600" i="1"/>
  <c r="J600" i="1"/>
  <c r="V599" i="1"/>
  <c r="U599" i="1"/>
  <c r="T599" i="1"/>
  <c r="S599" i="1"/>
  <c r="R599" i="1"/>
  <c r="Q599" i="1"/>
  <c r="P599" i="1"/>
  <c r="O599" i="1"/>
  <c r="N599" i="1"/>
  <c r="M599" i="1"/>
  <c r="L599" i="1"/>
  <c r="K599" i="1"/>
  <c r="J599" i="1"/>
  <c r="V598" i="1"/>
  <c r="U598" i="1"/>
  <c r="T598" i="1"/>
  <c r="S598" i="1"/>
  <c r="R598" i="1"/>
  <c r="Q598" i="1"/>
  <c r="P598" i="1"/>
  <c r="O598" i="1"/>
  <c r="N598" i="1"/>
  <c r="M598" i="1"/>
  <c r="L598" i="1"/>
  <c r="K598" i="1"/>
  <c r="J598" i="1"/>
  <c r="V597" i="1"/>
  <c r="U597" i="1"/>
  <c r="T597" i="1"/>
  <c r="S597" i="1"/>
  <c r="R597" i="1"/>
  <c r="Q597" i="1"/>
  <c r="P597" i="1"/>
  <c r="O597" i="1"/>
  <c r="N597" i="1"/>
  <c r="M597" i="1"/>
  <c r="L597" i="1"/>
  <c r="K597" i="1"/>
  <c r="J597" i="1"/>
  <c r="V596" i="1"/>
  <c r="U596" i="1"/>
  <c r="T596" i="1"/>
  <c r="S596" i="1"/>
  <c r="R596" i="1"/>
  <c r="Q596" i="1"/>
  <c r="P596" i="1"/>
  <c r="O596" i="1"/>
  <c r="N596" i="1"/>
  <c r="M596" i="1"/>
  <c r="L596" i="1"/>
  <c r="K596" i="1"/>
  <c r="J596" i="1"/>
  <c r="V595" i="1"/>
  <c r="U595" i="1"/>
  <c r="T595" i="1"/>
  <c r="S595" i="1"/>
  <c r="R595" i="1"/>
  <c r="Q595" i="1"/>
  <c r="P595" i="1"/>
  <c r="O595" i="1"/>
  <c r="N595" i="1"/>
  <c r="M595" i="1"/>
  <c r="L595" i="1"/>
  <c r="K595" i="1"/>
  <c r="J595" i="1"/>
  <c r="V594" i="1"/>
  <c r="U594" i="1"/>
  <c r="T594" i="1"/>
  <c r="S594" i="1"/>
  <c r="R594" i="1"/>
  <c r="Q594" i="1"/>
  <c r="P594" i="1"/>
  <c r="O594" i="1"/>
  <c r="N594" i="1"/>
  <c r="M594" i="1"/>
  <c r="L594" i="1"/>
  <c r="K594" i="1"/>
  <c r="J594" i="1"/>
  <c r="V593" i="1"/>
  <c r="U593" i="1"/>
  <c r="T593" i="1"/>
  <c r="S593" i="1"/>
  <c r="R593" i="1"/>
  <c r="Q593" i="1"/>
  <c r="P593" i="1"/>
  <c r="O593" i="1"/>
  <c r="N593" i="1"/>
  <c r="M593" i="1"/>
  <c r="L593" i="1"/>
  <c r="K593" i="1"/>
  <c r="J593" i="1"/>
  <c r="V592" i="1"/>
  <c r="U592" i="1"/>
  <c r="T592" i="1"/>
  <c r="S592" i="1"/>
  <c r="R592" i="1"/>
  <c r="Q592" i="1"/>
  <c r="P592" i="1"/>
  <c r="O592" i="1"/>
  <c r="N592" i="1"/>
  <c r="M592" i="1"/>
  <c r="L592" i="1"/>
  <c r="K592" i="1"/>
  <c r="J592" i="1"/>
  <c r="V591" i="1"/>
  <c r="U591" i="1"/>
  <c r="T591" i="1"/>
  <c r="S591" i="1"/>
  <c r="R591" i="1"/>
  <c r="Q591" i="1"/>
  <c r="P591" i="1"/>
  <c r="O591" i="1"/>
  <c r="N591" i="1"/>
  <c r="M591" i="1"/>
  <c r="L591" i="1"/>
  <c r="K591" i="1"/>
  <c r="J591" i="1"/>
  <c r="V590" i="1"/>
  <c r="U590" i="1"/>
  <c r="T590" i="1"/>
  <c r="S590" i="1"/>
  <c r="R590" i="1"/>
  <c r="Q590" i="1"/>
  <c r="P590" i="1"/>
  <c r="O590" i="1"/>
  <c r="N590" i="1"/>
  <c r="M590" i="1"/>
  <c r="L590" i="1"/>
  <c r="K590" i="1"/>
  <c r="J590" i="1"/>
  <c r="V589" i="1"/>
  <c r="U589" i="1"/>
  <c r="T589" i="1"/>
  <c r="S589" i="1"/>
  <c r="R589" i="1"/>
  <c r="Q589" i="1"/>
  <c r="P589" i="1"/>
  <c r="O589" i="1"/>
  <c r="N589" i="1"/>
  <c r="M589" i="1"/>
  <c r="L589" i="1"/>
  <c r="K589" i="1"/>
  <c r="J589" i="1"/>
  <c r="V588" i="1"/>
  <c r="U588" i="1"/>
  <c r="T588" i="1"/>
  <c r="S588" i="1"/>
  <c r="R588" i="1"/>
  <c r="Q588" i="1"/>
  <c r="P588" i="1"/>
  <c r="O588" i="1"/>
  <c r="N588" i="1"/>
  <c r="M588" i="1"/>
  <c r="L588" i="1"/>
  <c r="K588" i="1"/>
  <c r="J588" i="1"/>
  <c r="V587" i="1"/>
  <c r="U587" i="1"/>
  <c r="T587" i="1"/>
  <c r="S587" i="1"/>
  <c r="R587" i="1"/>
  <c r="Q587" i="1"/>
  <c r="P587" i="1"/>
  <c r="O587" i="1"/>
  <c r="N587" i="1"/>
  <c r="M587" i="1"/>
  <c r="L587" i="1"/>
  <c r="K587" i="1"/>
  <c r="J587" i="1"/>
  <c r="V586" i="1"/>
  <c r="U586" i="1"/>
  <c r="T586" i="1"/>
  <c r="S586" i="1"/>
  <c r="R586" i="1"/>
  <c r="Q586" i="1"/>
  <c r="P586" i="1"/>
  <c r="O586" i="1"/>
  <c r="N586" i="1"/>
  <c r="M586" i="1"/>
  <c r="L586" i="1"/>
  <c r="K586" i="1"/>
  <c r="J586" i="1"/>
  <c r="V585" i="1"/>
  <c r="U585" i="1"/>
  <c r="T585" i="1"/>
  <c r="S585" i="1"/>
  <c r="R585" i="1"/>
  <c r="Q585" i="1"/>
  <c r="P585" i="1"/>
  <c r="O585" i="1"/>
  <c r="N585" i="1"/>
  <c r="M585" i="1"/>
  <c r="L585" i="1"/>
  <c r="K585" i="1"/>
  <c r="J585" i="1"/>
  <c r="V584" i="1"/>
  <c r="U584" i="1"/>
  <c r="T584" i="1"/>
  <c r="S584" i="1"/>
  <c r="R584" i="1"/>
  <c r="Q584" i="1"/>
  <c r="P584" i="1"/>
  <c r="O584" i="1"/>
  <c r="N584" i="1"/>
  <c r="M584" i="1"/>
  <c r="L584" i="1"/>
  <c r="K584" i="1"/>
  <c r="J584" i="1"/>
  <c r="V583" i="1"/>
  <c r="U583" i="1"/>
  <c r="T583" i="1"/>
  <c r="S583" i="1"/>
  <c r="R583" i="1"/>
  <c r="Q583" i="1"/>
  <c r="P583" i="1"/>
  <c r="O583" i="1"/>
  <c r="N583" i="1"/>
  <c r="M583" i="1"/>
  <c r="L583" i="1"/>
  <c r="K583" i="1"/>
  <c r="J583" i="1"/>
  <c r="V582" i="1"/>
  <c r="U582" i="1"/>
  <c r="T582" i="1"/>
  <c r="S582" i="1"/>
  <c r="R582" i="1"/>
  <c r="Q582" i="1"/>
  <c r="P582" i="1"/>
  <c r="O582" i="1"/>
  <c r="N582" i="1"/>
  <c r="M582" i="1"/>
  <c r="L582" i="1"/>
  <c r="K582" i="1"/>
  <c r="J582" i="1"/>
  <c r="V581" i="1"/>
  <c r="U581" i="1"/>
  <c r="T581" i="1"/>
  <c r="S581" i="1"/>
  <c r="R581" i="1"/>
  <c r="Q581" i="1"/>
  <c r="P581" i="1"/>
  <c r="O581" i="1"/>
  <c r="N581" i="1"/>
  <c r="M581" i="1"/>
  <c r="L581" i="1"/>
  <c r="K581" i="1"/>
  <c r="J581" i="1"/>
  <c r="V580" i="1"/>
  <c r="U580" i="1"/>
  <c r="T580" i="1"/>
  <c r="S580" i="1"/>
  <c r="R580" i="1"/>
  <c r="Q580" i="1"/>
  <c r="P580" i="1"/>
  <c r="O580" i="1"/>
  <c r="N580" i="1"/>
  <c r="M580" i="1"/>
  <c r="L580" i="1"/>
  <c r="K580" i="1"/>
  <c r="J580" i="1"/>
  <c r="V579" i="1"/>
  <c r="U579" i="1"/>
  <c r="T579" i="1"/>
  <c r="S579" i="1"/>
  <c r="R579" i="1"/>
  <c r="Q579" i="1"/>
  <c r="P579" i="1"/>
  <c r="O579" i="1"/>
  <c r="N579" i="1"/>
  <c r="M579" i="1"/>
  <c r="L579" i="1"/>
  <c r="K579" i="1"/>
  <c r="J579" i="1"/>
  <c r="V578" i="1"/>
  <c r="U578" i="1"/>
  <c r="T578" i="1"/>
  <c r="S578" i="1"/>
  <c r="R578" i="1"/>
  <c r="Q578" i="1"/>
  <c r="P578" i="1"/>
  <c r="O578" i="1"/>
  <c r="N578" i="1"/>
  <c r="M578" i="1"/>
  <c r="L578" i="1"/>
  <c r="K578" i="1"/>
  <c r="J578" i="1"/>
  <c r="V577" i="1"/>
  <c r="U577" i="1"/>
  <c r="T577" i="1"/>
  <c r="S577" i="1"/>
  <c r="R577" i="1"/>
  <c r="Q577" i="1"/>
  <c r="P577" i="1"/>
  <c r="O577" i="1"/>
  <c r="N577" i="1"/>
  <c r="M577" i="1"/>
  <c r="L577" i="1"/>
  <c r="K577" i="1"/>
  <c r="J577" i="1"/>
  <c r="V576" i="1"/>
  <c r="U576" i="1"/>
  <c r="T576" i="1"/>
  <c r="S576" i="1"/>
  <c r="R576" i="1"/>
  <c r="Q576" i="1"/>
  <c r="P576" i="1"/>
  <c r="O576" i="1"/>
  <c r="N576" i="1"/>
  <c r="M576" i="1"/>
  <c r="L576" i="1"/>
  <c r="K576" i="1"/>
  <c r="J576" i="1"/>
  <c r="V575" i="1"/>
  <c r="U575" i="1"/>
  <c r="T575" i="1"/>
  <c r="S575" i="1"/>
  <c r="R575" i="1"/>
  <c r="Q575" i="1"/>
  <c r="P575" i="1"/>
  <c r="O575" i="1"/>
  <c r="N575" i="1"/>
  <c r="M575" i="1"/>
  <c r="L575" i="1"/>
  <c r="K575" i="1"/>
  <c r="J575" i="1"/>
  <c r="V574" i="1"/>
  <c r="U574" i="1"/>
  <c r="T574" i="1"/>
  <c r="S574" i="1"/>
  <c r="R574" i="1"/>
  <c r="Q574" i="1"/>
  <c r="P574" i="1"/>
  <c r="O574" i="1"/>
  <c r="N574" i="1"/>
  <c r="M574" i="1"/>
  <c r="L574" i="1"/>
  <c r="K574" i="1"/>
  <c r="J574" i="1"/>
  <c r="V573" i="1"/>
  <c r="U573" i="1"/>
  <c r="T573" i="1"/>
  <c r="S573" i="1"/>
  <c r="R573" i="1"/>
  <c r="Q573" i="1"/>
  <c r="P573" i="1"/>
  <c r="O573" i="1"/>
  <c r="N573" i="1"/>
  <c r="M573" i="1"/>
  <c r="L573" i="1"/>
  <c r="K573" i="1"/>
  <c r="J573" i="1"/>
  <c r="V572" i="1"/>
  <c r="U572" i="1"/>
  <c r="T572" i="1"/>
  <c r="S572" i="1"/>
  <c r="R572" i="1"/>
  <c r="Q572" i="1"/>
  <c r="P572" i="1"/>
  <c r="O572" i="1"/>
  <c r="N572" i="1"/>
  <c r="M572" i="1"/>
  <c r="L572" i="1"/>
  <c r="K572" i="1"/>
  <c r="J572" i="1"/>
  <c r="V571" i="1"/>
  <c r="U571" i="1"/>
  <c r="T571" i="1"/>
  <c r="S571" i="1"/>
  <c r="R571" i="1"/>
  <c r="Q571" i="1"/>
  <c r="P571" i="1"/>
  <c r="O571" i="1"/>
  <c r="N571" i="1"/>
  <c r="M571" i="1"/>
  <c r="L571" i="1"/>
  <c r="K571" i="1"/>
  <c r="J571" i="1"/>
  <c r="V570" i="1"/>
  <c r="U570" i="1"/>
  <c r="T570" i="1"/>
  <c r="S570" i="1"/>
  <c r="R570" i="1"/>
  <c r="Q570" i="1"/>
  <c r="P570" i="1"/>
  <c r="O570" i="1"/>
  <c r="N570" i="1"/>
  <c r="M570" i="1"/>
  <c r="L570" i="1"/>
  <c r="K570" i="1"/>
  <c r="J570" i="1"/>
  <c r="V569" i="1"/>
  <c r="U569" i="1"/>
  <c r="T569" i="1"/>
  <c r="S569" i="1"/>
  <c r="R569" i="1"/>
  <c r="Q569" i="1"/>
  <c r="P569" i="1"/>
  <c r="O569" i="1"/>
  <c r="N569" i="1"/>
  <c r="M569" i="1"/>
  <c r="L569" i="1"/>
  <c r="K569" i="1"/>
  <c r="J569" i="1"/>
  <c r="V568" i="1"/>
  <c r="U568" i="1"/>
  <c r="T568" i="1"/>
  <c r="S568" i="1"/>
  <c r="R568" i="1"/>
  <c r="Q568" i="1"/>
  <c r="P568" i="1"/>
  <c r="O568" i="1"/>
  <c r="N568" i="1"/>
  <c r="M568" i="1"/>
  <c r="L568" i="1"/>
  <c r="K568" i="1"/>
  <c r="J568" i="1"/>
  <c r="V567" i="1"/>
  <c r="U567" i="1"/>
  <c r="T567" i="1"/>
  <c r="S567" i="1"/>
  <c r="R567" i="1"/>
  <c r="Q567" i="1"/>
  <c r="P567" i="1"/>
  <c r="O567" i="1"/>
  <c r="N567" i="1"/>
  <c r="M567" i="1"/>
  <c r="L567" i="1"/>
  <c r="K567" i="1"/>
  <c r="J567" i="1"/>
  <c r="V566" i="1"/>
  <c r="U566" i="1"/>
  <c r="T566" i="1"/>
  <c r="S566" i="1"/>
  <c r="R566" i="1"/>
  <c r="Q566" i="1"/>
  <c r="P566" i="1"/>
  <c r="O566" i="1"/>
  <c r="N566" i="1"/>
  <c r="M566" i="1"/>
  <c r="L566" i="1"/>
  <c r="K566" i="1"/>
  <c r="J566" i="1"/>
  <c r="V565" i="1"/>
  <c r="U565" i="1"/>
  <c r="T565" i="1"/>
  <c r="S565" i="1"/>
  <c r="R565" i="1"/>
  <c r="Q565" i="1"/>
  <c r="P565" i="1"/>
  <c r="O565" i="1"/>
  <c r="N565" i="1"/>
  <c r="M565" i="1"/>
  <c r="L565" i="1"/>
  <c r="K565" i="1"/>
  <c r="J565" i="1"/>
  <c r="V564" i="1"/>
  <c r="U564" i="1"/>
  <c r="T564" i="1"/>
  <c r="S564" i="1"/>
  <c r="R564" i="1"/>
  <c r="Q564" i="1"/>
  <c r="P564" i="1"/>
  <c r="O564" i="1"/>
  <c r="N564" i="1"/>
  <c r="M564" i="1"/>
  <c r="L564" i="1"/>
  <c r="K564" i="1"/>
  <c r="J564" i="1"/>
  <c r="V563" i="1"/>
  <c r="U563" i="1"/>
  <c r="T563" i="1"/>
  <c r="S563" i="1"/>
  <c r="R563" i="1"/>
  <c r="Q563" i="1"/>
  <c r="P563" i="1"/>
  <c r="O563" i="1"/>
  <c r="N563" i="1"/>
  <c r="M563" i="1"/>
  <c r="L563" i="1"/>
  <c r="K563" i="1"/>
  <c r="J563" i="1"/>
  <c r="V562" i="1"/>
  <c r="U562" i="1"/>
  <c r="T562" i="1"/>
  <c r="S562" i="1"/>
  <c r="R562" i="1"/>
  <c r="Q562" i="1"/>
  <c r="P562" i="1"/>
  <c r="O562" i="1"/>
  <c r="N562" i="1"/>
  <c r="M562" i="1"/>
  <c r="L562" i="1"/>
  <c r="K562" i="1"/>
  <c r="J562" i="1"/>
  <c r="V561" i="1"/>
  <c r="U561" i="1"/>
  <c r="T561" i="1"/>
  <c r="S561" i="1"/>
  <c r="R561" i="1"/>
  <c r="Q561" i="1"/>
  <c r="P561" i="1"/>
  <c r="O561" i="1"/>
  <c r="N561" i="1"/>
  <c r="M561" i="1"/>
  <c r="L561" i="1"/>
  <c r="K561" i="1"/>
  <c r="J561" i="1"/>
  <c r="V560" i="1"/>
  <c r="U560" i="1"/>
  <c r="T560" i="1"/>
  <c r="S560" i="1"/>
  <c r="R560" i="1"/>
  <c r="Q560" i="1"/>
  <c r="P560" i="1"/>
  <c r="O560" i="1"/>
  <c r="N560" i="1"/>
  <c r="M560" i="1"/>
  <c r="L560" i="1"/>
  <c r="K560" i="1"/>
  <c r="J560" i="1"/>
  <c r="V559" i="1"/>
  <c r="U559" i="1"/>
  <c r="T559" i="1"/>
  <c r="S559" i="1"/>
  <c r="R559" i="1"/>
  <c r="Q559" i="1"/>
  <c r="P559" i="1"/>
  <c r="O559" i="1"/>
  <c r="N559" i="1"/>
  <c r="M559" i="1"/>
  <c r="L559" i="1"/>
  <c r="K559" i="1"/>
  <c r="J559" i="1"/>
  <c r="V558" i="1"/>
  <c r="U558" i="1"/>
  <c r="T558" i="1"/>
  <c r="S558" i="1"/>
  <c r="R558" i="1"/>
  <c r="Q558" i="1"/>
  <c r="P558" i="1"/>
  <c r="O558" i="1"/>
  <c r="N558" i="1"/>
  <c r="M558" i="1"/>
  <c r="L558" i="1"/>
  <c r="K558" i="1"/>
  <c r="J558" i="1"/>
  <c r="V557" i="1"/>
  <c r="U557" i="1"/>
  <c r="T557" i="1"/>
  <c r="S557" i="1"/>
  <c r="R557" i="1"/>
  <c r="Q557" i="1"/>
  <c r="P557" i="1"/>
  <c r="O557" i="1"/>
  <c r="N557" i="1"/>
  <c r="M557" i="1"/>
  <c r="L557" i="1"/>
  <c r="K557" i="1"/>
  <c r="J557" i="1"/>
  <c r="V556" i="1"/>
  <c r="U556" i="1"/>
  <c r="T556" i="1"/>
  <c r="S556" i="1"/>
  <c r="R556" i="1"/>
  <c r="Q556" i="1"/>
  <c r="P556" i="1"/>
  <c r="O556" i="1"/>
  <c r="N556" i="1"/>
  <c r="M556" i="1"/>
  <c r="L556" i="1"/>
  <c r="K556" i="1"/>
  <c r="J556" i="1"/>
  <c r="V555" i="1"/>
  <c r="U555" i="1"/>
  <c r="T555" i="1"/>
  <c r="S555" i="1"/>
  <c r="R555" i="1"/>
  <c r="Q555" i="1"/>
  <c r="P555" i="1"/>
  <c r="O555" i="1"/>
  <c r="N555" i="1"/>
  <c r="M555" i="1"/>
  <c r="L555" i="1"/>
  <c r="K555" i="1"/>
  <c r="J555" i="1"/>
  <c r="V554" i="1"/>
  <c r="U554" i="1"/>
  <c r="T554" i="1"/>
  <c r="S554" i="1"/>
  <c r="R554" i="1"/>
  <c r="Q554" i="1"/>
  <c r="P554" i="1"/>
  <c r="O554" i="1"/>
  <c r="N554" i="1"/>
  <c r="M554" i="1"/>
  <c r="L554" i="1"/>
  <c r="K554" i="1"/>
  <c r="J554" i="1"/>
  <c r="V553" i="1"/>
  <c r="U553" i="1"/>
  <c r="T553" i="1"/>
  <c r="S553" i="1"/>
  <c r="R553" i="1"/>
  <c r="Q553" i="1"/>
  <c r="P553" i="1"/>
  <c r="O553" i="1"/>
  <c r="N553" i="1"/>
  <c r="M553" i="1"/>
  <c r="L553" i="1"/>
  <c r="K553" i="1"/>
  <c r="J553" i="1"/>
  <c r="V552" i="1"/>
  <c r="U552" i="1"/>
  <c r="T552" i="1"/>
  <c r="S552" i="1"/>
  <c r="R552" i="1"/>
  <c r="Q552" i="1"/>
  <c r="P552" i="1"/>
  <c r="O552" i="1"/>
  <c r="N552" i="1"/>
  <c r="M552" i="1"/>
  <c r="L552" i="1"/>
  <c r="K552" i="1"/>
  <c r="J552" i="1"/>
  <c r="V551" i="1"/>
  <c r="U551" i="1"/>
  <c r="T551" i="1"/>
  <c r="S551" i="1"/>
  <c r="R551" i="1"/>
  <c r="Q551" i="1"/>
  <c r="P551" i="1"/>
  <c r="O551" i="1"/>
  <c r="N551" i="1"/>
  <c r="M551" i="1"/>
  <c r="L551" i="1"/>
  <c r="K551" i="1"/>
  <c r="J551" i="1"/>
  <c r="V550" i="1"/>
  <c r="U550" i="1"/>
  <c r="T550" i="1"/>
  <c r="S550" i="1"/>
  <c r="R550" i="1"/>
  <c r="Q550" i="1"/>
  <c r="P550" i="1"/>
  <c r="O550" i="1"/>
  <c r="N550" i="1"/>
  <c r="M550" i="1"/>
  <c r="L550" i="1"/>
  <c r="K550" i="1"/>
  <c r="J550" i="1"/>
  <c r="V549" i="1"/>
  <c r="U549" i="1"/>
  <c r="T549" i="1"/>
  <c r="S549" i="1"/>
  <c r="R549" i="1"/>
  <c r="Q549" i="1"/>
  <c r="P549" i="1"/>
  <c r="O549" i="1"/>
  <c r="N549" i="1"/>
  <c r="M549" i="1"/>
  <c r="L549" i="1"/>
  <c r="K549" i="1"/>
  <c r="J549" i="1"/>
  <c r="V548" i="1"/>
  <c r="U548" i="1"/>
  <c r="T548" i="1"/>
  <c r="S548" i="1"/>
  <c r="R548" i="1"/>
  <c r="Q548" i="1"/>
  <c r="P548" i="1"/>
  <c r="O548" i="1"/>
  <c r="N548" i="1"/>
  <c r="M548" i="1"/>
  <c r="L548" i="1"/>
  <c r="K548" i="1"/>
  <c r="J548" i="1"/>
  <c r="V547" i="1"/>
  <c r="U547" i="1"/>
  <c r="T547" i="1"/>
  <c r="S547" i="1"/>
  <c r="R547" i="1"/>
  <c r="Q547" i="1"/>
  <c r="P547" i="1"/>
  <c r="O547" i="1"/>
  <c r="N547" i="1"/>
  <c r="M547" i="1"/>
  <c r="L547" i="1"/>
  <c r="K547" i="1"/>
  <c r="J547" i="1"/>
  <c r="V546" i="1"/>
  <c r="U546" i="1"/>
  <c r="T546" i="1"/>
  <c r="S546" i="1"/>
  <c r="R546" i="1"/>
  <c r="Q546" i="1"/>
  <c r="P546" i="1"/>
  <c r="O546" i="1"/>
  <c r="N546" i="1"/>
  <c r="M546" i="1"/>
  <c r="L546" i="1"/>
  <c r="K546" i="1"/>
  <c r="J546" i="1"/>
  <c r="V545" i="1"/>
  <c r="U545" i="1"/>
  <c r="T545" i="1"/>
  <c r="S545" i="1"/>
  <c r="R545" i="1"/>
  <c r="Q545" i="1"/>
  <c r="P545" i="1"/>
  <c r="O545" i="1"/>
  <c r="N545" i="1"/>
  <c r="M545" i="1"/>
  <c r="L545" i="1"/>
  <c r="K545" i="1"/>
  <c r="J545" i="1"/>
  <c r="V544" i="1"/>
  <c r="U544" i="1"/>
  <c r="T544" i="1"/>
  <c r="S544" i="1"/>
  <c r="R544" i="1"/>
  <c r="Q544" i="1"/>
  <c r="P544" i="1"/>
  <c r="O544" i="1"/>
  <c r="N544" i="1"/>
  <c r="M544" i="1"/>
  <c r="L544" i="1"/>
  <c r="K544" i="1"/>
  <c r="J544" i="1"/>
  <c r="V543" i="1"/>
  <c r="U543" i="1"/>
  <c r="T543" i="1"/>
  <c r="S543" i="1"/>
  <c r="R543" i="1"/>
  <c r="Q543" i="1"/>
  <c r="P543" i="1"/>
  <c r="O543" i="1"/>
  <c r="N543" i="1"/>
  <c r="M543" i="1"/>
  <c r="L543" i="1"/>
  <c r="K543" i="1"/>
  <c r="J543" i="1"/>
  <c r="V542" i="1"/>
  <c r="U542" i="1"/>
  <c r="T542" i="1"/>
  <c r="S542" i="1"/>
  <c r="R542" i="1"/>
  <c r="Q542" i="1"/>
  <c r="P542" i="1"/>
  <c r="O542" i="1"/>
  <c r="N542" i="1"/>
  <c r="M542" i="1"/>
  <c r="L542" i="1"/>
  <c r="K542" i="1"/>
  <c r="J542" i="1"/>
  <c r="V541" i="1"/>
  <c r="U541" i="1"/>
  <c r="T541" i="1"/>
  <c r="S541" i="1"/>
  <c r="R541" i="1"/>
  <c r="Q541" i="1"/>
  <c r="P541" i="1"/>
  <c r="O541" i="1"/>
  <c r="N541" i="1"/>
  <c r="M541" i="1"/>
  <c r="L541" i="1"/>
  <c r="K541" i="1"/>
  <c r="J541" i="1"/>
  <c r="V540" i="1"/>
  <c r="U540" i="1"/>
  <c r="T540" i="1"/>
  <c r="S540" i="1"/>
  <c r="R540" i="1"/>
  <c r="Q540" i="1"/>
  <c r="P540" i="1"/>
  <c r="O540" i="1"/>
  <c r="N540" i="1"/>
  <c r="M540" i="1"/>
  <c r="L540" i="1"/>
  <c r="K540" i="1"/>
  <c r="J540" i="1"/>
  <c r="V539" i="1"/>
  <c r="U539" i="1"/>
  <c r="T539" i="1"/>
  <c r="S539" i="1"/>
  <c r="R539" i="1"/>
  <c r="Q539" i="1"/>
  <c r="P539" i="1"/>
  <c r="O539" i="1"/>
  <c r="N539" i="1"/>
  <c r="M539" i="1"/>
  <c r="L539" i="1"/>
  <c r="K539" i="1"/>
  <c r="J539" i="1"/>
  <c r="V538" i="1"/>
  <c r="U538" i="1"/>
  <c r="T538" i="1"/>
  <c r="S538" i="1"/>
  <c r="R538" i="1"/>
  <c r="Q538" i="1"/>
  <c r="P538" i="1"/>
  <c r="O538" i="1"/>
  <c r="N538" i="1"/>
  <c r="M538" i="1"/>
  <c r="L538" i="1"/>
  <c r="K538" i="1"/>
  <c r="J538" i="1"/>
  <c r="V537" i="1"/>
  <c r="U537" i="1"/>
  <c r="T537" i="1"/>
  <c r="S537" i="1"/>
  <c r="R537" i="1"/>
  <c r="Q537" i="1"/>
  <c r="P537" i="1"/>
  <c r="O537" i="1"/>
  <c r="N537" i="1"/>
  <c r="M537" i="1"/>
  <c r="L537" i="1"/>
  <c r="K537" i="1"/>
  <c r="J537" i="1"/>
  <c r="V536" i="1"/>
  <c r="U536" i="1"/>
  <c r="T536" i="1"/>
  <c r="S536" i="1"/>
  <c r="R536" i="1"/>
  <c r="Q536" i="1"/>
  <c r="P536" i="1"/>
  <c r="O536" i="1"/>
  <c r="N536" i="1"/>
  <c r="M536" i="1"/>
  <c r="L536" i="1"/>
  <c r="K536" i="1"/>
  <c r="J536" i="1"/>
  <c r="V535" i="1"/>
  <c r="U535" i="1"/>
  <c r="T535" i="1"/>
  <c r="S535" i="1"/>
  <c r="R535" i="1"/>
  <c r="Q535" i="1"/>
  <c r="P535" i="1"/>
  <c r="O535" i="1"/>
  <c r="N535" i="1"/>
  <c r="M535" i="1"/>
  <c r="L535" i="1"/>
  <c r="K535" i="1"/>
  <c r="J535" i="1"/>
  <c r="V534" i="1"/>
  <c r="U534" i="1"/>
  <c r="T534" i="1"/>
  <c r="S534" i="1"/>
  <c r="R534" i="1"/>
  <c r="Q534" i="1"/>
  <c r="P534" i="1"/>
  <c r="O534" i="1"/>
  <c r="N534" i="1"/>
  <c r="M534" i="1"/>
  <c r="L534" i="1"/>
  <c r="K534" i="1"/>
  <c r="J534" i="1"/>
  <c r="V533" i="1"/>
  <c r="U533" i="1"/>
  <c r="T533" i="1"/>
  <c r="S533" i="1"/>
  <c r="R533" i="1"/>
  <c r="Q533" i="1"/>
  <c r="P533" i="1"/>
  <c r="O533" i="1"/>
  <c r="N533" i="1"/>
  <c r="M533" i="1"/>
  <c r="L533" i="1"/>
  <c r="K533" i="1"/>
  <c r="J533" i="1"/>
  <c r="V532" i="1"/>
  <c r="U532" i="1"/>
  <c r="T532" i="1"/>
  <c r="S532" i="1"/>
  <c r="R532" i="1"/>
  <c r="Q532" i="1"/>
  <c r="P532" i="1"/>
  <c r="O532" i="1"/>
  <c r="N532" i="1"/>
  <c r="M532" i="1"/>
  <c r="L532" i="1"/>
  <c r="K532" i="1"/>
  <c r="J532" i="1"/>
  <c r="V531" i="1"/>
  <c r="U531" i="1"/>
  <c r="T531" i="1"/>
  <c r="S531" i="1"/>
  <c r="R531" i="1"/>
  <c r="Q531" i="1"/>
  <c r="P531" i="1"/>
  <c r="O531" i="1"/>
  <c r="N531" i="1"/>
  <c r="M531" i="1"/>
  <c r="L531" i="1"/>
  <c r="K531" i="1"/>
  <c r="J531" i="1"/>
  <c r="V530" i="1"/>
  <c r="U530" i="1"/>
  <c r="T530" i="1"/>
  <c r="S530" i="1"/>
  <c r="R530" i="1"/>
  <c r="Q530" i="1"/>
  <c r="P530" i="1"/>
  <c r="O530" i="1"/>
  <c r="N530" i="1"/>
  <c r="M530" i="1"/>
  <c r="L530" i="1"/>
  <c r="K530" i="1"/>
  <c r="J530" i="1"/>
  <c r="V529" i="1"/>
  <c r="U529" i="1"/>
  <c r="T529" i="1"/>
  <c r="S529" i="1"/>
  <c r="R529" i="1"/>
  <c r="Q529" i="1"/>
  <c r="P529" i="1"/>
  <c r="O529" i="1"/>
  <c r="N529" i="1"/>
  <c r="M529" i="1"/>
  <c r="L529" i="1"/>
  <c r="K529" i="1"/>
  <c r="J529" i="1"/>
  <c r="V528" i="1"/>
  <c r="U528" i="1"/>
  <c r="T528" i="1"/>
  <c r="S528" i="1"/>
  <c r="R528" i="1"/>
  <c r="Q528" i="1"/>
  <c r="P528" i="1"/>
  <c r="O528" i="1"/>
  <c r="N528" i="1"/>
  <c r="M528" i="1"/>
  <c r="L528" i="1"/>
  <c r="K528" i="1"/>
  <c r="J528" i="1"/>
  <c r="V527" i="1"/>
  <c r="U527" i="1"/>
  <c r="T527" i="1"/>
  <c r="S527" i="1"/>
  <c r="R527" i="1"/>
  <c r="Q527" i="1"/>
  <c r="P527" i="1"/>
  <c r="O527" i="1"/>
  <c r="N527" i="1"/>
  <c r="M527" i="1"/>
  <c r="L527" i="1"/>
  <c r="K527" i="1"/>
  <c r="J527" i="1"/>
  <c r="V526" i="1"/>
  <c r="U526" i="1"/>
  <c r="T526" i="1"/>
  <c r="S526" i="1"/>
  <c r="R526" i="1"/>
  <c r="Q526" i="1"/>
  <c r="P526" i="1"/>
  <c r="O526" i="1"/>
  <c r="N526" i="1"/>
  <c r="M526" i="1"/>
  <c r="L526" i="1"/>
  <c r="K526" i="1"/>
  <c r="J526" i="1"/>
  <c r="V525" i="1"/>
  <c r="U525" i="1"/>
  <c r="T525" i="1"/>
  <c r="S525" i="1"/>
  <c r="R525" i="1"/>
  <c r="Q525" i="1"/>
  <c r="P525" i="1"/>
  <c r="O525" i="1"/>
  <c r="N525" i="1"/>
  <c r="M525" i="1"/>
  <c r="L525" i="1"/>
  <c r="K525" i="1"/>
  <c r="J525" i="1"/>
  <c r="V524" i="1"/>
  <c r="U524" i="1"/>
  <c r="T524" i="1"/>
  <c r="S524" i="1"/>
  <c r="R524" i="1"/>
  <c r="Q524" i="1"/>
  <c r="P524" i="1"/>
  <c r="O524" i="1"/>
  <c r="N524" i="1"/>
  <c r="M524" i="1"/>
  <c r="L524" i="1"/>
  <c r="K524" i="1"/>
  <c r="J524" i="1"/>
  <c r="V523" i="1"/>
  <c r="U523" i="1"/>
  <c r="T523" i="1"/>
  <c r="S523" i="1"/>
  <c r="R523" i="1"/>
  <c r="Q523" i="1"/>
  <c r="P523" i="1"/>
  <c r="O523" i="1"/>
  <c r="N523" i="1"/>
  <c r="M523" i="1"/>
  <c r="L523" i="1"/>
  <c r="K523" i="1"/>
  <c r="J523" i="1"/>
  <c r="V522" i="1"/>
  <c r="U522" i="1"/>
  <c r="T522" i="1"/>
  <c r="S522" i="1"/>
  <c r="R522" i="1"/>
  <c r="Q522" i="1"/>
  <c r="P522" i="1"/>
  <c r="O522" i="1"/>
  <c r="N522" i="1"/>
  <c r="M522" i="1"/>
  <c r="L522" i="1"/>
  <c r="K522" i="1"/>
  <c r="J522" i="1"/>
  <c r="V521" i="1"/>
  <c r="U521" i="1"/>
  <c r="T521" i="1"/>
  <c r="S521" i="1"/>
  <c r="R521" i="1"/>
  <c r="Q521" i="1"/>
  <c r="P521" i="1"/>
  <c r="O521" i="1"/>
  <c r="N521" i="1"/>
  <c r="M521" i="1"/>
  <c r="L521" i="1"/>
  <c r="K521" i="1"/>
  <c r="J521" i="1"/>
  <c r="V520" i="1"/>
  <c r="U520" i="1"/>
  <c r="T520" i="1"/>
  <c r="S520" i="1"/>
  <c r="R520" i="1"/>
  <c r="Q520" i="1"/>
  <c r="P520" i="1"/>
  <c r="O520" i="1"/>
  <c r="N520" i="1"/>
  <c r="M520" i="1"/>
  <c r="L520" i="1"/>
  <c r="K520" i="1"/>
  <c r="J520" i="1"/>
  <c r="V519" i="1"/>
  <c r="U519" i="1"/>
  <c r="T519" i="1"/>
  <c r="S519" i="1"/>
  <c r="R519" i="1"/>
  <c r="Q519" i="1"/>
  <c r="P519" i="1"/>
  <c r="O519" i="1"/>
  <c r="N519" i="1"/>
  <c r="M519" i="1"/>
  <c r="L519" i="1"/>
  <c r="K519" i="1"/>
  <c r="J519" i="1"/>
  <c r="V518" i="1"/>
  <c r="U518" i="1"/>
  <c r="T518" i="1"/>
  <c r="S518" i="1"/>
  <c r="R518" i="1"/>
  <c r="Q518" i="1"/>
  <c r="P518" i="1"/>
  <c r="O518" i="1"/>
  <c r="N518" i="1"/>
  <c r="M518" i="1"/>
  <c r="L518" i="1"/>
  <c r="K518" i="1"/>
  <c r="J518" i="1"/>
  <c r="V517" i="1"/>
  <c r="U517" i="1"/>
  <c r="T517" i="1"/>
  <c r="S517" i="1"/>
  <c r="R517" i="1"/>
  <c r="Q517" i="1"/>
  <c r="P517" i="1"/>
  <c r="O517" i="1"/>
  <c r="N517" i="1"/>
  <c r="M517" i="1"/>
  <c r="L517" i="1"/>
  <c r="K517" i="1"/>
  <c r="J517" i="1"/>
  <c r="V516" i="1"/>
  <c r="U516" i="1"/>
  <c r="T516" i="1"/>
  <c r="S516" i="1"/>
  <c r="R516" i="1"/>
  <c r="Q516" i="1"/>
  <c r="P516" i="1"/>
  <c r="O516" i="1"/>
  <c r="N516" i="1"/>
  <c r="M516" i="1"/>
  <c r="L516" i="1"/>
  <c r="K516" i="1"/>
  <c r="J516" i="1"/>
  <c r="V515" i="1"/>
  <c r="U515" i="1"/>
  <c r="T515" i="1"/>
  <c r="S515" i="1"/>
  <c r="R515" i="1"/>
  <c r="Q515" i="1"/>
  <c r="P515" i="1"/>
  <c r="O515" i="1"/>
  <c r="N515" i="1"/>
  <c r="M515" i="1"/>
  <c r="L515" i="1"/>
  <c r="K515" i="1"/>
  <c r="J515" i="1"/>
  <c r="V514" i="1"/>
  <c r="U514" i="1"/>
  <c r="T514" i="1"/>
  <c r="S514" i="1"/>
  <c r="R514" i="1"/>
  <c r="Q514" i="1"/>
  <c r="P514" i="1"/>
  <c r="O514" i="1"/>
  <c r="N514" i="1"/>
  <c r="M514" i="1"/>
  <c r="L514" i="1"/>
  <c r="K514" i="1"/>
  <c r="J514" i="1"/>
  <c r="V513" i="1"/>
  <c r="U513" i="1"/>
  <c r="T513" i="1"/>
  <c r="S513" i="1"/>
  <c r="R513" i="1"/>
  <c r="Q513" i="1"/>
  <c r="P513" i="1"/>
  <c r="O513" i="1"/>
  <c r="N513" i="1"/>
  <c r="M513" i="1"/>
  <c r="L513" i="1"/>
  <c r="K513" i="1"/>
  <c r="J513" i="1"/>
  <c r="V512" i="1"/>
  <c r="U512" i="1"/>
  <c r="T512" i="1"/>
  <c r="S512" i="1"/>
  <c r="R512" i="1"/>
  <c r="Q512" i="1"/>
  <c r="P512" i="1"/>
  <c r="O512" i="1"/>
  <c r="N512" i="1"/>
  <c r="M512" i="1"/>
  <c r="L512" i="1"/>
  <c r="K512" i="1"/>
  <c r="J512" i="1"/>
  <c r="V511" i="1"/>
  <c r="U511" i="1"/>
  <c r="T511" i="1"/>
  <c r="S511" i="1"/>
  <c r="R511" i="1"/>
  <c r="Q511" i="1"/>
  <c r="P511" i="1"/>
  <c r="O511" i="1"/>
  <c r="N511" i="1"/>
  <c r="M511" i="1"/>
  <c r="L511" i="1"/>
  <c r="K511" i="1"/>
  <c r="J511" i="1"/>
  <c r="V510" i="1"/>
  <c r="U510" i="1"/>
  <c r="T510" i="1"/>
  <c r="S510" i="1"/>
  <c r="R510" i="1"/>
  <c r="Q510" i="1"/>
  <c r="P510" i="1"/>
  <c r="O510" i="1"/>
  <c r="N510" i="1"/>
  <c r="M510" i="1"/>
  <c r="L510" i="1"/>
  <c r="K510" i="1"/>
  <c r="J510" i="1"/>
  <c r="V509" i="1"/>
  <c r="U509" i="1"/>
  <c r="T509" i="1"/>
  <c r="S509" i="1"/>
  <c r="R509" i="1"/>
  <c r="Q509" i="1"/>
  <c r="P509" i="1"/>
  <c r="O509" i="1"/>
  <c r="N509" i="1"/>
  <c r="M509" i="1"/>
  <c r="L509" i="1"/>
  <c r="K509" i="1"/>
  <c r="J509" i="1"/>
  <c r="V508" i="1"/>
  <c r="U508" i="1"/>
  <c r="T508" i="1"/>
  <c r="S508" i="1"/>
  <c r="R508" i="1"/>
  <c r="Q508" i="1"/>
  <c r="P508" i="1"/>
  <c r="O508" i="1"/>
  <c r="N508" i="1"/>
  <c r="M508" i="1"/>
  <c r="L508" i="1"/>
  <c r="K508" i="1"/>
  <c r="J508" i="1"/>
  <c r="V507" i="1"/>
  <c r="U507" i="1"/>
  <c r="T507" i="1"/>
  <c r="S507" i="1"/>
  <c r="R507" i="1"/>
  <c r="Q507" i="1"/>
  <c r="P507" i="1"/>
  <c r="O507" i="1"/>
  <c r="N507" i="1"/>
  <c r="M507" i="1"/>
  <c r="L507" i="1"/>
  <c r="K507" i="1"/>
  <c r="J507" i="1"/>
  <c r="V506" i="1"/>
  <c r="U506" i="1"/>
  <c r="T506" i="1"/>
  <c r="S506" i="1"/>
  <c r="R506" i="1"/>
  <c r="Q506" i="1"/>
  <c r="P506" i="1"/>
  <c r="O506" i="1"/>
  <c r="N506" i="1"/>
  <c r="M506" i="1"/>
  <c r="L506" i="1"/>
  <c r="K506" i="1"/>
  <c r="J506" i="1"/>
  <c r="V505" i="1"/>
  <c r="U505" i="1"/>
  <c r="T505" i="1"/>
  <c r="S505" i="1"/>
  <c r="R505" i="1"/>
  <c r="Q505" i="1"/>
  <c r="P505" i="1"/>
  <c r="O505" i="1"/>
  <c r="N505" i="1"/>
  <c r="M505" i="1"/>
  <c r="L505" i="1"/>
  <c r="K505" i="1"/>
  <c r="J505" i="1"/>
  <c r="V504" i="1"/>
  <c r="U504" i="1"/>
  <c r="T504" i="1"/>
  <c r="S504" i="1"/>
  <c r="R504" i="1"/>
  <c r="Q504" i="1"/>
  <c r="P504" i="1"/>
  <c r="O504" i="1"/>
  <c r="N504" i="1"/>
  <c r="M504" i="1"/>
  <c r="L504" i="1"/>
  <c r="K504" i="1"/>
  <c r="J504" i="1"/>
  <c r="V503" i="1"/>
  <c r="U503" i="1"/>
  <c r="T503" i="1"/>
  <c r="S503" i="1"/>
  <c r="R503" i="1"/>
  <c r="Q503" i="1"/>
  <c r="P503" i="1"/>
  <c r="O503" i="1"/>
  <c r="N503" i="1"/>
  <c r="M503" i="1"/>
  <c r="L503" i="1"/>
  <c r="K503" i="1"/>
  <c r="J503" i="1"/>
  <c r="V502" i="1"/>
  <c r="U502" i="1"/>
  <c r="T502" i="1"/>
  <c r="S502" i="1"/>
  <c r="R502" i="1"/>
  <c r="Q502" i="1"/>
  <c r="P502" i="1"/>
  <c r="O502" i="1"/>
  <c r="N502" i="1"/>
  <c r="M502" i="1"/>
  <c r="L502" i="1"/>
  <c r="K502" i="1"/>
  <c r="J502" i="1"/>
  <c r="V501" i="1"/>
  <c r="U501" i="1"/>
  <c r="T501" i="1"/>
  <c r="S501" i="1"/>
  <c r="R501" i="1"/>
  <c r="Q501" i="1"/>
  <c r="P501" i="1"/>
  <c r="O501" i="1"/>
  <c r="N501" i="1"/>
  <c r="M501" i="1"/>
  <c r="L501" i="1"/>
  <c r="K501" i="1"/>
  <c r="J501" i="1"/>
  <c r="V500" i="1"/>
  <c r="U500" i="1"/>
  <c r="T500" i="1"/>
  <c r="S500" i="1"/>
  <c r="R500" i="1"/>
  <c r="Q500" i="1"/>
  <c r="P500" i="1"/>
  <c r="O500" i="1"/>
  <c r="N500" i="1"/>
  <c r="M500" i="1"/>
  <c r="L500" i="1"/>
  <c r="K500" i="1"/>
  <c r="J500" i="1"/>
  <c r="V499" i="1"/>
  <c r="U499" i="1"/>
  <c r="T499" i="1"/>
  <c r="S499" i="1"/>
  <c r="R499" i="1"/>
  <c r="Q499" i="1"/>
  <c r="P499" i="1"/>
  <c r="O499" i="1"/>
  <c r="N499" i="1"/>
  <c r="M499" i="1"/>
  <c r="L499" i="1"/>
  <c r="K499" i="1"/>
  <c r="J499" i="1"/>
  <c r="V498" i="1"/>
  <c r="U498" i="1"/>
  <c r="T498" i="1"/>
  <c r="S498" i="1"/>
  <c r="R498" i="1"/>
  <c r="Q498" i="1"/>
  <c r="P498" i="1"/>
  <c r="O498" i="1"/>
  <c r="N498" i="1"/>
  <c r="M498" i="1"/>
  <c r="L498" i="1"/>
  <c r="K498" i="1"/>
  <c r="J498" i="1"/>
  <c r="V497" i="1"/>
  <c r="U497" i="1"/>
  <c r="T497" i="1"/>
  <c r="S497" i="1"/>
  <c r="R497" i="1"/>
  <c r="Q497" i="1"/>
  <c r="P497" i="1"/>
  <c r="O497" i="1"/>
  <c r="N497" i="1"/>
  <c r="M497" i="1"/>
  <c r="L497" i="1"/>
  <c r="K497" i="1"/>
  <c r="J497" i="1"/>
  <c r="V496" i="1"/>
  <c r="U496" i="1"/>
  <c r="T496" i="1"/>
  <c r="S496" i="1"/>
  <c r="R496" i="1"/>
  <c r="Q496" i="1"/>
  <c r="P496" i="1"/>
  <c r="O496" i="1"/>
  <c r="N496" i="1"/>
  <c r="M496" i="1"/>
  <c r="L496" i="1"/>
  <c r="K496" i="1"/>
  <c r="J496" i="1"/>
  <c r="V495" i="1"/>
  <c r="U495" i="1"/>
  <c r="T495" i="1"/>
  <c r="S495" i="1"/>
  <c r="R495" i="1"/>
  <c r="Q495" i="1"/>
  <c r="P495" i="1"/>
  <c r="O495" i="1"/>
  <c r="N495" i="1"/>
  <c r="M495" i="1"/>
  <c r="L495" i="1"/>
  <c r="K495" i="1"/>
  <c r="J495" i="1"/>
  <c r="V494" i="1"/>
  <c r="U494" i="1"/>
  <c r="T494" i="1"/>
  <c r="S494" i="1"/>
  <c r="R494" i="1"/>
  <c r="Q494" i="1"/>
  <c r="P494" i="1"/>
  <c r="O494" i="1"/>
  <c r="N494" i="1"/>
  <c r="M494" i="1"/>
  <c r="L494" i="1"/>
  <c r="K494" i="1"/>
  <c r="J494" i="1"/>
  <c r="V493" i="1"/>
  <c r="U493" i="1"/>
  <c r="T493" i="1"/>
  <c r="S493" i="1"/>
  <c r="R493" i="1"/>
  <c r="Q493" i="1"/>
  <c r="P493" i="1"/>
  <c r="O493" i="1"/>
  <c r="N493" i="1"/>
  <c r="M493" i="1"/>
  <c r="L493" i="1"/>
  <c r="K493" i="1"/>
  <c r="J493" i="1"/>
  <c r="V492" i="1"/>
  <c r="U492" i="1"/>
  <c r="T492" i="1"/>
  <c r="S492" i="1"/>
  <c r="R492" i="1"/>
  <c r="Q492" i="1"/>
  <c r="P492" i="1"/>
  <c r="O492" i="1"/>
  <c r="N492" i="1"/>
  <c r="M492" i="1"/>
  <c r="L492" i="1"/>
  <c r="K492" i="1"/>
  <c r="J492" i="1"/>
  <c r="V491" i="1"/>
  <c r="U491" i="1"/>
  <c r="T491" i="1"/>
  <c r="S491" i="1"/>
  <c r="R491" i="1"/>
  <c r="Q491" i="1"/>
  <c r="P491" i="1"/>
  <c r="O491" i="1"/>
  <c r="N491" i="1"/>
  <c r="M491" i="1"/>
  <c r="L491" i="1"/>
  <c r="K491" i="1"/>
  <c r="J491" i="1"/>
  <c r="V490" i="1"/>
  <c r="U490" i="1"/>
  <c r="T490" i="1"/>
  <c r="S490" i="1"/>
  <c r="R490" i="1"/>
  <c r="Q490" i="1"/>
  <c r="P490" i="1"/>
  <c r="O490" i="1"/>
  <c r="N490" i="1"/>
  <c r="M490" i="1"/>
  <c r="L490" i="1"/>
  <c r="K490" i="1"/>
  <c r="J490" i="1"/>
  <c r="V489" i="1"/>
  <c r="U489" i="1"/>
  <c r="T489" i="1"/>
  <c r="S489" i="1"/>
  <c r="R489" i="1"/>
  <c r="Q489" i="1"/>
  <c r="P489" i="1"/>
  <c r="O489" i="1"/>
  <c r="N489" i="1"/>
  <c r="M489" i="1"/>
  <c r="L489" i="1"/>
  <c r="K489" i="1"/>
  <c r="J489" i="1"/>
  <c r="V488" i="1"/>
  <c r="U488" i="1"/>
  <c r="T488" i="1"/>
  <c r="S488" i="1"/>
  <c r="R488" i="1"/>
  <c r="Q488" i="1"/>
  <c r="P488" i="1"/>
  <c r="O488" i="1"/>
  <c r="N488" i="1"/>
  <c r="M488" i="1"/>
  <c r="L488" i="1"/>
  <c r="K488" i="1"/>
  <c r="J488" i="1"/>
  <c r="V487" i="1"/>
  <c r="U487" i="1"/>
  <c r="T487" i="1"/>
  <c r="S487" i="1"/>
  <c r="R487" i="1"/>
  <c r="Q487" i="1"/>
  <c r="P487" i="1"/>
  <c r="O487" i="1"/>
  <c r="N487" i="1"/>
  <c r="M487" i="1"/>
  <c r="L487" i="1"/>
  <c r="K487" i="1"/>
  <c r="J487" i="1"/>
  <c r="V486" i="1"/>
  <c r="U486" i="1"/>
  <c r="T486" i="1"/>
  <c r="S486" i="1"/>
  <c r="R486" i="1"/>
  <c r="Q486" i="1"/>
  <c r="P486" i="1"/>
  <c r="O486" i="1"/>
  <c r="N486" i="1"/>
  <c r="M486" i="1"/>
  <c r="L486" i="1"/>
  <c r="K486" i="1"/>
  <c r="J486" i="1"/>
  <c r="V485" i="1"/>
  <c r="U485" i="1"/>
  <c r="T485" i="1"/>
  <c r="S485" i="1"/>
  <c r="R485" i="1"/>
  <c r="Q485" i="1"/>
  <c r="P485" i="1"/>
  <c r="O485" i="1"/>
  <c r="N485" i="1"/>
  <c r="M485" i="1"/>
  <c r="L485" i="1"/>
  <c r="K485" i="1"/>
  <c r="J485" i="1"/>
  <c r="V484" i="1"/>
  <c r="U484" i="1"/>
  <c r="T484" i="1"/>
  <c r="S484" i="1"/>
  <c r="R484" i="1"/>
  <c r="Q484" i="1"/>
  <c r="P484" i="1"/>
  <c r="O484" i="1"/>
  <c r="N484" i="1"/>
  <c r="M484" i="1"/>
  <c r="L484" i="1"/>
  <c r="K484" i="1"/>
  <c r="J484" i="1"/>
  <c r="V483" i="1"/>
  <c r="U483" i="1"/>
  <c r="T483" i="1"/>
  <c r="S483" i="1"/>
  <c r="R483" i="1"/>
  <c r="Q483" i="1"/>
  <c r="P483" i="1"/>
  <c r="O483" i="1"/>
  <c r="N483" i="1"/>
  <c r="M483" i="1"/>
  <c r="L483" i="1"/>
  <c r="K483" i="1"/>
  <c r="J483" i="1"/>
  <c r="V482" i="1"/>
  <c r="U482" i="1"/>
  <c r="T482" i="1"/>
  <c r="S482" i="1"/>
  <c r="R482" i="1"/>
  <c r="Q482" i="1"/>
  <c r="P482" i="1"/>
  <c r="O482" i="1"/>
  <c r="N482" i="1"/>
  <c r="M482" i="1"/>
  <c r="L482" i="1"/>
  <c r="K482" i="1"/>
  <c r="J482" i="1"/>
  <c r="V481" i="1"/>
  <c r="U481" i="1"/>
  <c r="T481" i="1"/>
  <c r="S481" i="1"/>
  <c r="R481" i="1"/>
  <c r="Q481" i="1"/>
  <c r="P481" i="1"/>
  <c r="O481" i="1"/>
  <c r="N481" i="1"/>
  <c r="M481" i="1"/>
  <c r="L481" i="1"/>
  <c r="K481" i="1"/>
  <c r="J481" i="1"/>
  <c r="V480" i="1"/>
  <c r="U480" i="1"/>
  <c r="T480" i="1"/>
  <c r="S480" i="1"/>
  <c r="R480" i="1"/>
  <c r="Q480" i="1"/>
  <c r="P480" i="1"/>
  <c r="O480" i="1"/>
  <c r="N480" i="1"/>
  <c r="M480" i="1"/>
  <c r="L480" i="1"/>
  <c r="K480" i="1"/>
  <c r="J480" i="1"/>
  <c r="V479" i="1"/>
  <c r="U479" i="1"/>
  <c r="T479" i="1"/>
  <c r="S479" i="1"/>
  <c r="R479" i="1"/>
  <c r="Q479" i="1"/>
  <c r="P479" i="1"/>
  <c r="O479" i="1"/>
  <c r="N479" i="1"/>
  <c r="M479" i="1"/>
  <c r="L479" i="1"/>
  <c r="K479" i="1"/>
  <c r="J479" i="1"/>
  <c r="V478" i="1"/>
  <c r="U478" i="1"/>
  <c r="T478" i="1"/>
  <c r="S478" i="1"/>
  <c r="R478" i="1"/>
  <c r="Q478" i="1"/>
  <c r="P478" i="1"/>
  <c r="O478" i="1"/>
  <c r="N478" i="1"/>
  <c r="M478" i="1"/>
  <c r="L478" i="1"/>
  <c r="K478" i="1"/>
  <c r="J478" i="1"/>
  <c r="V477" i="1"/>
  <c r="U477" i="1"/>
  <c r="T477" i="1"/>
  <c r="S477" i="1"/>
  <c r="R477" i="1"/>
  <c r="Q477" i="1"/>
  <c r="P477" i="1"/>
  <c r="O477" i="1"/>
  <c r="N477" i="1"/>
  <c r="M477" i="1"/>
  <c r="L477" i="1"/>
  <c r="K477" i="1"/>
  <c r="J477" i="1"/>
  <c r="V476" i="1"/>
  <c r="U476" i="1"/>
  <c r="T476" i="1"/>
  <c r="S476" i="1"/>
  <c r="R476" i="1"/>
  <c r="Q476" i="1"/>
  <c r="P476" i="1"/>
  <c r="O476" i="1"/>
  <c r="N476" i="1"/>
  <c r="M476" i="1"/>
  <c r="L476" i="1"/>
  <c r="K476" i="1"/>
  <c r="J476" i="1"/>
  <c r="V475" i="1"/>
  <c r="U475" i="1"/>
  <c r="T475" i="1"/>
  <c r="S475" i="1"/>
  <c r="R475" i="1"/>
  <c r="Q475" i="1"/>
  <c r="P475" i="1"/>
  <c r="O475" i="1"/>
  <c r="N475" i="1"/>
  <c r="M475" i="1"/>
  <c r="L475" i="1"/>
  <c r="K475" i="1"/>
  <c r="J475" i="1"/>
  <c r="V474" i="1"/>
  <c r="U474" i="1"/>
  <c r="T474" i="1"/>
  <c r="S474" i="1"/>
  <c r="R474" i="1"/>
  <c r="Q474" i="1"/>
  <c r="P474" i="1"/>
  <c r="O474" i="1"/>
  <c r="N474" i="1"/>
  <c r="M474" i="1"/>
  <c r="L474" i="1"/>
  <c r="K474" i="1"/>
  <c r="J474" i="1"/>
  <c r="V473" i="1"/>
  <c r="U473" i="1"/>
  <c r="T473" i="1"/>
  <c r="S473" i="1"/>
  <c r="R473" i="1"/>
  <c r="Q473" i="1"/>
  <c r="P473" i="1"/>
  <c r="O473" i="1"/>
  <c r="N473" i="1"/>
  <c r="M473" i="1"/>
  <c r="L473" i="1"/>
  <c r="K473" i="1"/>
  <c r="J473" i="1"/>
  <c r="V472" i="1"/>
  <c r="U472" i="1"/>
  <c r="T472" i="1"/>
  <c r="S472" i="1"/>
  <c r="R472" i="1"/>
  <c r="Q472" i="1"/>
  <c r="P472" i="1"/>
  <c r="O472" i="1"/>
  <c r="N472" i="1"/>
  <c r="M472" i="1"/>
  <c r="L472" i="1"/>
  <c r="K472" i="1"/>
  <c r="J472" i="1"/>
  <c r="V471" i="1"/>
  <c r="U471" i="1"/>
  <c r="T471" i="1"/>
  <c r="S471" i="1"/>
  <c r="R471" i="1"/>
  <c r="Q471" i="1"/>
  <c r="P471" i="1"/>
  <c r="O471" i="1"/>
  <c r="N471" i="1"/>
  <c r="M471" i="1"/>
  <c r="L471" i="1"/>
  <c r="K471" i="1"/>
  <c r="J471" i="1"/>
  <c r="V470" i="1"/>
  <c r="U470" i="1"/>
  <c r="T470" i="1"/>
  <c r="S470" i="1"/>
  <c r="R470" i="1"/>
  <c r="Q470" i="1"/>
  <c r="P470" i="1"/>
  <c r="O470" i="1"/>
  <c r="N470" i="1"/>
  <c r="M470" i="1"/>
  <c r="L470" i="1"/>
  <c r="K470" i="1"/>
  <c r="J470" i="1"/>
  <c r="V469" i="1"/>
  <c r="U469" i="1"/>
  <c r="T469" i="1"/>
  <c r="S469" i="1"/>
  <c r="R469" i="1"/>
  <c r="Q469" i="1"/>
  <c r="P469" i="1"/>
  <c r="O469" i="1"/>
  <c r="N469" i="1"/>
  <c r="M469" i="1"/>
  <c r="L469" i="1"/>
  <c r="K469" i="1"/>
  <c r="J469" i="1"/>
  <c r="V468" i="1"/>
  <c r="U468" i="1"/>
  <c r="T468" i="1"/>
  <c r="S468" i="1"/>
  <c r="R468" i="1"/>
  <c r="Q468" i="1"/>
  <c r="P468" i="1"/>
  <c r="O468" i="1"/>
  <c r="N468" i="1"/>
  <c r="M468" i="1"/>
  <c r="L468" i="1"/>
  <c r="K468" i="1"/>
  <c r="J468" i="1"/>
  <c r="V467" i="1"/>
  <c r="U467" i="1"/>
  <c r="T467" i="1"/>
  <c r="S467" i="1"/>
  <c r="R467" i="1"/>
  <c r="Q467" i="1"/>
  <c r="P467" i="1"/>
  <c r="O467" i="1"/>
  <c r="N467" i="1"/>
  <c r="M467" i="1"/>
  <c r="L467" i="1"/>
  <c r="K467" i="1"/>
  <c r="J467" i="1"/>
  <c r="V466" i="1"/>
  <c r="U466" i="1"/>
  <c r="T466" i="1"/>
  <c r="S466" i="1"/>
  <c r="R466" i="1"/>
  <c r="Q466" i="1"/>
  <c r="P466" i="1"/>
  <c r="O466" i="1"/>
  <c r="N466" i="1"/>
  <c r="M466" i="1"/>
  <c r="L466" i="1"/>
  <c r="K466" i="1"/>
  <c r="J466" i="1"/>
  <c r="V465" i="1"/>
  <c r="U465" i="1"/>
  <c r="T465" i="1"/>
  <c r="S465" i="1"/>
  <c r="R465" i="1"/>
  <c r="Q465" i="1"/>
  <c r="P465" i="1"/>
  <c r="O465" i="1"/>
  <c r="N465" i="1"/>
  <c r="M465" i="1"/>
  <c r="L465" i="1"/>
  <c r="K465" i="1"/>
  <c r="J465" i="1"/>
  <c r="V464" i="1"/>
  <c r="U464" i="1"/>
  <c r="T464" i="1"/>
  <c r="S464" i="1"/>
  <c r="R464" i="1"/>
  <c r="Q464" i="1"/>
  <c r="P464" i="1"/>
  <c r="O464" i="1"/>
  <c r="N464" i="1"/>
  <c r="M464" i="1"/>
  <c r="L464" i="1"/>
  <c r="K464" i="1"/>
  <c r="J464" i="1"/>
  <c r="V463" i="1"/>
  <c r="U463" i="1"/>
  <c r="T463" i="1"/>
  <c r="S463" i="1"/>
  <c r="R463" i="1"/>
  <c r="Q463" i="1"/>
  <c r="P463" i="1"/>
  <c r="O463" i="1"/>
  <c r="N463" i="1"/>
  <c r="M463" i="1"/>
  <c r="L463" i="1"/>
  <c r="K463" i="1"/>
  <c r="J463" i="1"/>
  <c r="V462" i="1"/>
  <c r="U462" i="1"/>
  <c r="T462" i="1"/>
  <c r="S462" i="1"/>
  <c r="R462" i="1"/>
  <c r="Q462" i="1"/>
  <c r="P462" i="1"/>
  <c r="O462" i="1"/>
  <c r="N462" i="1"/>
  <c r="M462" i="1"/>
  <c r="L462" i="1"/>
  <c r="K462" i="1"/>
  <c r="J462" i="1"/>
  <c r="V461" i="1"/>
  <c r="U461" i="1"/>
  <c r="T461" i="1"/>
  <c r="S461" i="1"/>
  <c r="R461" i="1"/>
  <c r="Q461" i="1"/>
  <c r="P461" i="1"/>
  <c r="O461" i="1"/>
  <c r="N461" i="1"/>
  <c r="M461" i="1"/>
  <c r="L461" i="1"/>
  <c r="K461" i="1"/>
  <c r="J461" i="1"/>
  <c r="V460" i="1"/>
  <c r="U460" i="1"/>
  <c r="T460" i="1"/>
  <c r="S460" i="1"/>
  <c r="R460" i="1"/>
  <c r="Q460" i="1"/>
  <c r="P460" i="1"/>
  <c r="O460" i="1"/>
  <c r="N460" i="1"/>
  <c r="M460" i="1"/>
  <c r="L460" i="1"/>
  <c r="K460" i="1"/>
  <c r="J460" i="1"/>
  <c r="V459" i="1"/>
  <c r="U459" i="1"/>
  <c r="T459" i="1"/>
  <c r="S459" i="1"/>
  <c r="R459" i="1"/>
  <c r="Q459" i="1"/>
  <c r="P459" i="1"/>
  <c r="O459" i="1"/>
  <c r="N459" i="1"/>
  <c r="M459" i="1"/>
  <c r="L459" i="1"/>
  <c r="K459" i="1"/>
  <c r="J459" i="1"/>
  <c r="V458" i="1"/>
  <c r="U458" i="1"/>
  <c r="T458" i="1"/>
  <c r="S458" i="1"/>
  <c r="R458" i="1"/>
  <c r="Q458" i="1"/>
  <c r="P458" i="1"/>
  <c r="O458" i="1"/>
  <c r="N458" i="1"/>
  <c r="M458" i="1"/>
  <c r="L458" i="1"/>
  <c r="K458" i="1"/>
  <c r="J458" i="1"/>
  <c r="V457" i="1"/>
  <c r="U457" i="1"/>
  <c r="T457" i="1"/>
  <c r="S457" i="1"/>
  <c r="R457" i="1"/>
  <c r="Q457" i="1"/>
  <c r="P457" i="1"/>
  <c r="O457" i="1"/>
  <c r="N457" i="1"/>
  <c r="M457" i="1"/>
  <c r="L457" i="1"/>
  <c r="K457" i="1"/>
  <c r="J457" i="1"/>
  <c r="V456" i="1"/>
  <c r="U456" i="1"/>
  <c r="T456" i="1"/>
  <c r="S456" i="1"/>
  <c r="R456" i="1"/>
  <c r="Q456" i="1"/>
  <c r="P456" i="1"/>
  <c r="O456" i="1"/>
  <c r="N456" i="1"/>
  <c r="M456" i="1"/>
  <c r="L456" i="1"/>
  <c r="K456" i="1"/>
  <c r="J456" i="1"/>
  <c r="V455" i="1"/>
  <c r="U455" i="1"/>
  <c r="T455" i="1"/>
  <c r="S455" i="1"/>
  <c r="R455" i="1"/>
  <c r="Q455" i="1"/>
  <c r="P455" i="1"/>
  <c r="O455" i="1"/>
  <c r="N455" i="1"/>
  <c r="M455" i="1"/>
  <c r="L455" i="1"/>
  <c r="K455" i="1"/>
  <c r="J455" i="1"/>
  <c r="V454" i="1"/>
  <c r="U454" i="1"/>
  <c r="T454" i="1"/>
  <c r="S454" i="1"/>
  <c r="R454" i="1"/>
  <c r="Q454" i="1"/>
  <c r="P454" i="1"/>
  <c r="O454" i="1"/>
  <c r="N454" i="1"/>
  <c r="M454" i="1"/>
  <c r="L454" i="1"/>
  <c r="K454" i="1"/>
  <c r="J454" i="1"/>
  <c r="V453" i="1"/>
  <c r="U453" i="1"/>
  <c r="T453" i="1"/>
  <c r="S453" i="1"/>
  <c r="R453" i="1"/>
  <c r="Q453" i="1"/>
  <c r="P453" i="1"/>
  <c r="O453" i="1"/>
  <c r="N453" i="1"/>
  <c r="M453" i="1"/>
  <c r="L453" i="1"/>
  <c r="K453" i="1"/>
  <c r="J453" i="1"/>
  <c r="V452" i="1"/>
  <c r="U452" i="1"/>
  <c r="T452" i="1"/>
  <c r="S452" i="1"/>
  <c r="R452" i="1"/>
  <c r="Q452" i="1"/>
  <c r="P452" i="1"/>
  <c r="O452" i="1"/>
  <c r="N452" i="1"/>
  <c r="M452" i="1"/>
  <c r="L452" i="1"/>
  <c r="K452" i="1"/>
  <c r="J452" i="1"/>
  <c r="V451" i="1"/>
  <c r="U451" i="1"/>
  <c r="T451" i="1"/>
  <c r="S451" i="1"/>
  <c r="R451" i="1"/>
  <c r="Q451" i="1"/>
  <c r="P451" i="1"/>
  <c r="O451" i="1"/>
  <c r="N451" i="1"/>
  <c r="M451" i="1"/>
  <c r="L451" i="1"/>
  <c r="K451" i="1"/>
  <c r="J451" i="1"/>
  <c r="V450" i="1"/>
  <c r="U450" i="1"/>
  <c r="T450" i="1"/>
  <c r="S450" i="1"/>
  <c r="R450" i="1"/>
  <c r="Q450" i="1"/>
  <c r="P450" i="1"/>
  <c r="O450" i="1"/>
  <c r="N450" i="1"/>
  <c r="M450" i="1"/>
  <c r="L450" i="1"/>
  <c r="K450" i="1"/>
  <c r="J450" i="1"/>
  <c r="V449" i="1"/>
  <c r="U449" i="1"/>
  <c r="T449" i="1"/>
  <c r="S449" i="1"/>
  <c r="R449" i="1"/>
  <c r="Q449" i="1"/>
  <c r="P449" i="1"/>
  <c r="O449" i="1"/>
  <c r="N449" i="1"/>
  <c r="M449" i="1"/>
  <c r="L449" i="1"/>
  <c r="K449" i="1"/>
  <c r="J449" i="1"/>
  <c r="V448" i="1"/>
  <c r="U448" i="1"/>
  <c r="T448" i="1"/>
  <c r="S448" i="1"/>
  <c r="R448" i="1"/>
  <c r="Q448" i="1"/>
  <c r="P448" i="1"/>
  <c r="O448" i="1"/>
  <c r="N448" i="1"/>
  <c r="M448" i="1"/>
  <c r="L448" i="1"/>
  <c r="K448" i="1"/>
  <c r="J448" i="1"/>
  <c r="V447" i="1"/>
  <c r="U447" i="1"/>
  <c r="T447" i="1"/>
  <c r="S447" i="1"/>
  <c r="R447" i="1"/>
  <c r="Q447" i="1"/>
  <c r="P447" i="1"/>
  <c r="O447" i="1"/>
  <c r="N447" i="1"/>
  <c r="M447" i="1"/>
  <c r="L447" i="1"/>
  <c r="K447" i="1"/>
  <c r="J447" i="1"/>
  <c r="V446" i="1"/>
  <c r="U446" i="1"/>
  <c r="T446" i="1"/>
  <c r="S446" i="1"/>
  <c r="R446" i="1"/>
  <c r="Q446" i="1"/>
  <c r="P446" i="1"/>
  <c r="O446" i="1"/>
  <c r="N446" i="1"/>
  <c r="M446" i="1"/>
  <c r="L446" i="1"/>
  <c r="K446" i="1"/>
  <c r="J446" i="1"/>
  <c r="V445" i="1"/>
  <c r="U445" i="1"/>
  <c r="T445" i="1"/>
  <c r="S445" i="1"/>
  <c r="R445" i="1"/>
  <c r="Q445" i="1"/>
  <c r="P445" i="1"/>
  <c r="O445" i="1"/>
  <c r="N445" i="1"/>
  <c r="M445" i="1"/>
  <c r="L445" i="1"/>
  <c r="K445" i="1"/>
  <c r="J445" i="1"/>
  <c r="V444" i="1"/>
  <c r="U444" i="1"/>
  <c r="T444" i="1"/>
  <c r="S444" i="1"/>
  <c r="R444" i="1"/>
  <c r="Q444" i="1"/>
  <c r="P444" i="1"/>
  <c r="O444" i="1"/>
  <c r="N444" i="1"/>
  <c r="M444" i="1"/>
  <c r="L444" i="1"/>
  <c r="K444" i="1"/>
  <c r="J444" i="1"/>
  <c r="V443" i="1"/>
  <c r="U443" i="1"/>
  <c r="T443" i="1"/>
  <c r="S443" i="1"/>
  <c r="R443" i="1"/>
  <c r="Q443" i="1"/>
  <c r="P443" i="1"/>
  <c r="O443" i="1"/>
  <c r="N443" i="1"/>
  <c r="M443" i="1"/>
  <c r="L443" i="1"/>
  <c r="K443" i="1"/>
  <c r="J443" i="1"/>
  <c r="V442" i="1"/>
  <c r="U442" i="1"/>
  <c r="T442" i="1"/>
  <c r="S442" i="1"/>
  <c r="R442" i="1"/>
  <c r="Q442" i="1"/>
  <c r="P442" i="1"/>
  <c r="O442" i="1"/>
  <c r="N442" i="1"/>
  <c r="M442" i="1"/>
  <c r="L442" i="1"/>
  <c r="K442" i="1"/>
  <c r="J442" i="1"/>
  <c r="V441" i="1"/>
  <c r="U441" i="1"/>
  <c r="T441" i="1"/>
  <c r="S441" i="1"/>
  <c r="R441" i="1"/>
  <c r="Q441" i="1"/>
  <c r="P441" i="1"/>
  <c r="O441" i="1"/>
  <c r="N441" i="1"/>
  <c r="M441" i="1"/>
  <c r="L441" i="1"/>
  <c r="K441" i="1"/>
  <c r="J441" i="1"/>
  <c r="V440" i="1"/>
  <c r="U440" i="1"/>
  <c r="T440" i="1"/>
  <c r="S440" i="1"/>
  <c r="R440" i="1"/>
  <c r="Q440" i="1"/>
  <c r="P440" i="1"/>
  <c r="O440" i="1"/>
  <c r="N440" i="1"/>
  <c r="M440" i="1"/>
  <c r="L440" i="1"/>
  <c r="K440" i="1"/>
  <c r="J440" i="1"/>
  <c r="V439" i="1"/>
  <c r="U439" i="1"/>
  <c r="T439" i="1"/>
  <c r="S439" i="1"/>
  <c r="R439" i="1"/>
  <c r="Q439" i="1"/>
  <c r="P439" i="1"/>
  <c r="O439" i="1"/>
  <c r="N439" i="1"/>
  <c r="M439" i="1"/>
  <c r="L439" i="1"/>
  <c r="K439" i="1"/>
  <c r="J439" i="1"/>
  <c r="V438" i="1"/>
  <c r="U438" i="1"/>
  <c r="T438" i="1"/>
  <c r="S438" i="1"/>
  <c r="R438" i="1"/>
  <c r="Q438" i="1"/>
  <c r="P438" i="1"/>
  <c r="O438" i="1"/>
  <c r="N438" i="1"/>
  <c r="M438" i="1"/>
  <c r="L438" i="1"/>
  <c r="K438" i="1"/>
  <c r="J438" i="1"/>
  <c r="V437" i="1"/>
  <c r="U437" i="1"/>
  <c r="T437" i="1"/>
  <c r="S437" i="1"/>
  <c r="R437" i="1"/>
  <c r="Q437" i="1"/>
  <c r="P437" i="1"/>
  <c r="O437" i="1"/>
  <c r="N437" i="1"/>
  <c r="M437" i="1"/>
  <c r="L437" i="1"/>
  <c r="K437" i="1"/>
  <c r="J437" i="1"/>
  <c r="V436" i="1"/>
  <c r="U436" i="1"/>
  <c r="T436" i="1"/>
  <c r="S436" i="1"/>
  <c r="R436" i="1"/>
  <c r="Q436" i="1"/>
  <c r="P436" i="1"/>
  <c r="O436" i="1"/>
  <c r="N436" i="1"/>
  <c r="M436" i="1"/>
  <c r="L436" i="1"/>
  <c r="K436" i="1"/>
  <c r="J436" i="1"/>
  <c r="V435" i="1"/>
  <c r="U435" i="1"/>
  <c r="T435" i="1"/>
  <c r="S435" i="1"/>
  <c r="R435" i="1"/>
  <c r="Q435" i="1"/>
  <c r="P435" i="1"/>
  <c r="O435" i="1"/>
  <c r="N435" i="1"/>
  <c r="M435" i="1"/>
  <c r="L435" i="1"/>
  <c r="K435" i="1"/>
  <c r="J435" i="1"/>
  <c r="V434" i="1"/>
  <c r="U434" i="1"/>
  <c r="T434" i="1"/>
  <c r="S434" i="1"/>
  <c r="R434" i="1"/>
  <c r="Q434" i="1"/>
  <c r="P434" i="1"/>
  <c r="O434" i="1"/>
  <c r="N434" i="1"/>
  <c r="M434" i="1"/>
  <c r="L434" i="1"/>
  <c r="K434" i="1"/>
  <c r="J434" i="1"/>
  <c r="V433" i="1"/>
  <c r="U433" i="1"/>
  <c r="T433" i="1"/>
  <c r="S433" i="1"/>
  <c r="R433" i="1"/>
  <c r="Q433" i="1"/>
  <c r="P433" i="1"/>
  <c r="O433" i="1"/>
  <c r="N433" i="1"/>
  <c r="M433" i="1"/>
  <c r="L433" i="1"/>
  <c r="K433" i="1"/>
  <c r="J433" i="1"/>
  <c r="V432" i="1"/>
  <c r="U432" i="1"/>
  <c r="T432" i="1"/>
  <c r="S432" i="1"/>
  <c r="R432" i="1"/>
  <c r="Q432" i="1"/>
  <c r="P432" i="1"/>
  <c r="O432" i="1"/>
  <c r="N432" i="1"/>
  <c r="M432" i="1"/>
  <c r="L432" i="1"/>
  <c r="K432" i="1"/>
  <c r="J432" i="1"/>
  <c r="V431" i="1"/>
  <c r="U431" i="1"/>
  <c r="T431" i="1"/>
  <c r="S431" i="1"/>
  <c r="R431" i="1"/>
  <c r="Q431" i="1"/>
  <c r="P431" i="1"/>
  <c r="O431" i="1"/>
  <c r="N431" i="1"/>
  <c r="M431" i="1"/>
  <c r="L431" i="1"/>
  <c r="K431" i="1"/>
  <c r="J431" i="1"/>
  <c r="V430" i="1"/>
  <c r="U430" i="1"/>
  <c r="T430" i="1"/>
  <c r="S430" i="1"/>
  <c r="R430" i="1"/>
  <c r="Q430" i="1"/>
  <c r="P430" i="1"/>
  <c r="O430" i="1"/>
  <c r="N430" i="1"/>
  <c r="M430" i="1"/>
  <c r="L430" i="1"/>
  <c r="K430" i="1"/>
  <c r="J430" i="1"/>
  <c r="V429" i="1"/>
  <c r="U429" i="1"/>
  <c r="T429" i="1"/>
  <c r="S429" i="1"/>
  <c r="R429" i="1"/>
  <c r="Q429" i="1"/>
  <c r="P429" i="1"/>
  <c r="O429" i="1"/>
  <c r="N429" i="1"/>
  <c r="M429" i="1"/>
  <c r="L429" i="1"/>
  <c r="K429" i="1"/>
  <c r="J429" i="1"/>
  <c r="V428" i="1"/>
  <c r="U428" i="1"/>
  <c r="T428" i="1"/>
  <c r="S428" i="1"/>
  <c r="R428" i="1"/>
  <c r="Q428" i="1"/>
  <c r="P428" i="1"/>
  <c r="O428" i="1"/>
  <c r="N428" i="1"/>
  <c r="M428" i="1"/>
  <c r="L428" i="1"/>
  <c r="K428" i="1"/>
  <c r="J428" i="1"/>
  <c r="V427" i="1"/>
  <c r="U427" i="1"/>
  <c r="T427" i="1"/>
  <c r="S427" i="1"/>
  <c r="R427" i="1"/>
  <c r="Q427" i="1"/>
  <c r="P427" i="1"/>
  <c r="O427" i="1"/>
  <c r="N427" i="1"/>
  <c r="M427" i="1"/>
  <c r="L427" i="1"/>
  <c r="K427" i="1"/>
  <c r="J427" i="1"/>
  <c r="V426" i="1"/>
  <c r="U426" i="1"/>
  <c r="T426" i="1"/>
  <c r="S426" i="1"/>
  <c r="R426" i="1"/>
  <c r="Q426" i="1"/>
  <c r="P426" i="1"/>
  <c r="O426" i="1"/>
  <c r="N426" i="1"/>
  <c r="M426" i="1"/>
  <c r="L426" i="1"/>
  <c r="K426" i="1"/>
  <c r="J426" i="1"/>
  <c r="V425" i="1"/>
  <c r="U425" i="1"/>
  <c r="T425" i="1"/>
  <c r="S425" i="1"/>
  <c r="R425" i="1"/>
  <c r="Q425" i="1"/>
  <c r="P425" i="1"/>
  <c r="O425" i="1"/>
  <c r="N425" i="1"/>
  <c r="M425" i="1"/>
  <c r="L425" i="1"/>
  <c r="K425" i="1"/>
  <c r="J425" i="1"/>
  <c r="V424" i="1"/>
  <c r="U424" i="1"/>
  <c r="T424" i="1"/>
  <c r="S424" i="1"/>
  <c r="R424" i="1"/>
  <c r="Q424" i="1"/>
  <c r="P424" i="1"/>
  <c r="O424" i="1"/>
  <c r="N424" i="1"/>
  <c r="M424" i="1"/>
  <c r="L424" i="1"/>
  <c r="K424" i="1"/>
  <c r="J424" i="1"/>
  <c r="V423" i="1"/>
  <c r="U423" i="1"/>
  <c r="T423" i="1"/>
  <c r="S423" i="1"/>
  <c r="R423" i="1"/>
  <c r="Q423" i="1"/>
  <c r="P423" i="1"/>
  <c r="O423" i="1"/>
  <c r="N423" i="1"/>
  <c r="M423" i="1"/>
  <c r="L423" i="1"/>
  <c r="K423" i="1"/>
  <c r="J423" i="1"/>
  <c r="V422" i="1"/>
  <c r="U422" i="1"/>
  <c r="T422" i="1"/>
  <c r="S422" i="1"/>
  <c r="R422" i="1"/>
  <c r="Q422" i="1"/>
  <c r="P422" i="1"/>
  <c r="O422" i="1"/>
  <c r="N422" i="1"/>
  <c r="M422" i="1"/>
  <c r="L422" i="1"/>
  <c r="K422" i="1"/>
  <c r="J422" i="1"/>
  <c r="V421" i="1"/>
  <c r="U421" i="1"/>
  <c r="T421" i="1"/>
  <c r="S421" i="1"/>
  <c r="R421" i="1"/>
  <c r="Q421" i="1"/>
  <c r="P421" i="1"/>
  <c r="O421" i="1"/>
  <c r="N421" i="1"/>
  <c r="M421" i="1"/>
  <c r="L421" i="1"/>
  <c r="K421" i="1"/>
  <c r="J421" i="1"/>
  <c r="V420" i="1"/>
  <c r="U420" i="1"/>
  <c r="T420" i="1"/>
  <c r="S420" i="1"/>
  <c r="R420" i="1"/>
  <c r="Q420" i="1"/>
  <c r="P420" i="1"/>
  <c r="O420" i="1"/>
  <c r="N420" i="1"/>
  <c r="M420" i="1"/>
  <c r="L420" i="1"/>
  <c r="K420" i="1"/>
  <c r="J420" i="1"/>
  <c r="V419" i="1"/>
  <c r="U419" i="1"/>
  <c r="T419" i="1"/>
  <c r="S419" i="1"/>
  <c r="R419" i="1"/>
  <c r="Q419" i="1"/>
  <c r="P419" i="1"/>
  <c r="O419" i="1"/>
  <c r="N419" i="1"/>
  <c r="M419" i="1"/>
  <c r="L419" i="1"/>
  <c r="K419" i="1"/>
  <c r="J419" i="1"/>
  <c r="V418" i="1"/>
  <c r="U418" i="1"/>
  <c r="T418" i="1"/>
  <c r="S418" i="1"/>
  <c r="R418" i="1"/>
  <c r="Q418" i="1"/>
  <c r="P418" i="1"/>
  <c r="O418" i="1"/>
  <c r="N418" i="1"/>
  <c r="M418" i="1"/>
  <c r="L418" i="1"/>
  <c r="K418" i="1"/>
  <c r="J418" i="1"/>
  <c r="V417" i="1"/>
  <c r="U417" i="1"/>
  <c r="T417" i="1"/>
  <c r="S417" i="1"/>
  <c r="R417" i="1"/>
  <c r="Q417" i="1"/>
  <c r="P417" i="1"/>
  <c r="O417" i="1"/>
  <c r="N417" i="1"/>
  <c r="M417" i="1"/>
  <c r="L417" i="1"/>
  <c r="K417" i="1"/>
  <c r="J417" i="1"/>
  <c r="V416" i="1"/>
  <c r="U416" i="1"/>
  <c r="T416" i="1"/>
  <c r="S416" i="1"/>
  <c r="R416" i="1"/>
  <c r="Q416" i="1"/>
  <c r="P416" i="1"/>
  <c r="O416" i="1"/>
  <c r="N416" i="1"/>
  <c r="M416" i="1"/>
  <c r="L416" i="1"/>
  <c r="K416" i="1"/>
  <c r="J416" i="1"/>
  <c r="V415" i="1"/>
  <c r="U415" i="1"/>
  <c r="T415" i="1"/>
  <c r="S415" i="1"/>
  <c r="R415" i="1"/>
  <c r="Q415" i="1"/>
  <c r="P415" i="1"/>
  <c r="O415" i="1"/>
  <c r="N415" i="1"/>
  <c r="M415" i="1"/>
  <c r="L415" i="1"/>
  <c r="K415" i="1"/>
  <c r="J415" i="1"/>
  <c r="V414" i="1"/>
  <c r="U414" i="1"/>
  <c r="T414" i="1"/>
  <c r="S414" i="1"/>
  <c r="R414" i="1"/>
  <c r="Q414" i="1"/>
  <c r="P414" i="1"/>
  <c r="O414" i="1"/>
  <c r="N414" i="1"/>
  <c r="M414" i="1"/>
  <c r="L414" i="1"/>
  <c r="K414" i="1"/>
  <c r="J414" i="1"/>
  <c r="V413" i="1"/>
  <c r="U413" i="1"/>
  <c r="T413" i="1"/>
  <c r="S413" i="1"/>
  <c r="R413" i="1"/>
  <c r="Q413" i="1"/>
  <c r="P413" i="1"/>
  <c r="O413" i="1"/>
  <c r="N413" i="1"/>
  <c r="M413" i="1"/>
  <c r="L413" i="1"/>
  <c r="K413" i="1"/>
  <c r="J413" i="1"/>
  <c r="V412" i="1"/>
  <c r="U412" i="1"/>
  <c r="T412" i="1"/>
  <c r="S412" i="1"/>
  <c r="R412" i="1"/>
  <c r="Q412" i="1"/>
  <c r="P412" i="1"/>
  <c r="O412" i="1"/>
  <c r="N412" i="1"/>
  <c r="M412" i="1"/>
  <c r="L412" i="1"/>
  <c r="K412" i="1"/>
  <c r="J412" i="1"/>
  <c r="V411" i="1"/>
  <c r="U411" i="1"/>
  <c r="T411" i="1"/>
  <c r="S411" i="1"/>
  <c r="R411" i="1"/>
  <c r="Q411" i="1"/>
  <c r="P411" i="1"/>
  <c r="O411" i="1"/>
  <c r="N411" i="1"/>
  <c r="M411" i="1"/>
  <c r="L411" i="1"/>
  <c r="K411" i="1"/>
  <c r="J411" i="1"/>
  <c r="V410" i="1"/>
  <c r="U410" i="1"/>
  <c r="T410" i="1"/>
  <c r="S410" i="1"/>
  <c r="R410" i="1"/>
  <c r="Q410" i="1"/>
  <c r="P410" i="1"/>
  <c r="O410" i="1"/>
  <c r="N410" i="1"/>
  <c r="M410" i="1"/>
  <c r="L410" i="1"/>
  <c r="K410" i="1"/>
  <c r="J410" i="1"/>
  <c r="V409" i="1"/>
  <c r="U409" i="1"/>
  <c r="T409" i="1"/>
  <c r="S409" i="1"/>
  <c r="R409" i="1"/>
  <c r="Q409" i="1"/>
  <c r="P409" i="1"/>
  <c r="O409" i="1"/>
  <c r="N409" i="1"/>
  <c r="M409" i="1"/>
  <c r="L409" i="1"/>
  <c r="K409" i="1"/>
  <c r="J409" i="1"/>
  <c r="V408" i="1"/>
  <c r="U408" i="1"/>
  <c r="T408" i="1"/>
  <c r="S408" i="1"/>
  <c r="R408" i="1"/>
  <c r="Q408" i="1"/>
  <c r="P408" i="1"/>
  <c r="O408" i="1"/>
  <c r="N408" i="1"/>
  <c r="M408" i="1"/>
  <c r="L408" i="1"/>
  <c r="K408" i="1"/>
  <c r="J408" i="1"/>
  <c r="V407" i="1"/>
  <c r="U407" i="1"/>
  <c r="T407" i="1"/>
  <c r="S407" i="1"/>
  <c r="R407" i="1"/>
  <c r="Q407" i="1"/>
  <c r="P407" i="1"/>
  <c r="O407" i="1"/>
  <c r="N407" i="1"/>
  <c r="M407" i="1"/>
  <c r="L407" i="1"/>
  <c r="K407" i="1"/>
  <c r="J407" i="1"/>
  <c r="V406" i="1"/>
  <c r="U406" i="1"/>
  <c r="T406" i="1"/>
  <c r="S406" i="1"/>
  <c r="R406" i="1"/>
  <c r="Q406" i="1"/>
  <c r="P406" i="1"/>
  <c r="O406" i="1"/>
  <c r="N406" i="1"/>
  <c r="M406" i="1"/>
  <c r="L406" i="1"/>
  <c r="K406" i="1"/>
  <c r="J406" i="1"/>
  <c r="U3" i="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U185" i="1"/>
  <c r="V185" i="1"/>
  <c r="U186" i="1"/>
  <c r="V186" i="1"/>
  <c r="U187" i="1"/>
  <c r="V187" i="1"/>
  <c r="U188" i="1"/>
  <c r="V188" i="1"/>
  <c r="U189" i="1"/>
  <c r="V189" i="1"/>
  <c r="U190" i="1"/>
  <c r="V190" i="1"/>
  <c r="U191" i="1"/>
  <c r="V191" i="1"/>
  <c r="U192" i="1"/>
  <c r="V192" i="1"/>
  <c r="U193" i="1"/>
  <c r="V193" i="1"/>
  <c r="U194" i="1"/>
  <c r="V194" i="1"/>
  <c r="U195" i="1"/>
  <c r="V195" i="1"/>
  <c r="U196" i="1"/>
  <c r="V196" i="1"/>
  <c r="U197" i="1"/>
  <c r="V197" i="1"/>
  <c r="U198" i="1"/>
  <c r="V198" i="1"/>
  <c r="U199" i="1"/>
  <c r="V199" i="1"/>
  <c r="U200" i="1"/>
  <c r="V200" i="1"/>
  <c r="U201" i="1"/>
  <c r="V201" i="1"/>
  <c r="U202" i="1"/>
  <c r="V202" i="1"/>
  <c r="U203" i="1"/>
  <c r="V203" i="1"/>
  <c r="U204" i="1"/>
  <c r="V204" i="1"/>
  <c r="U205" i="1"/>
  <c r="V205" i="1"/>
  <c r="U206" i="1"/>
  <c r="V206" i="1"/>
  <c r="U207" i="1"/>
  <c r="V207" i="1"/>
  <c r="U208" i="1"/>
  <c r="V208" i="1"/>
  <c r="U209" i="1"/>
  <c r="V209" i="1"/>
  <c r="U210" i="1"/>
  <c r="V210" i="1"/>
  <c r="U211" i="1"/>
  <c r="V211" i="1"/>
  <c r="U212" i="1"/>
  <c r="V212" i="1"/>
  <c r="U213" i="1"/>
  <c r="V213" i="1"/>
  <c r="U214" i="1"/>
  <c r="V214" i="1"/>
  <c r="U215" i="1"/>
  <c r="V215" i="1"/>
  <c r="U216" i="1"/>
  <c r="V216" i="1"/>
  <c r="U217" i="1"/>
  <c r="V217" i="1"/>
  <c r="U218" i="1"/>
  <c r="V218" i="1"/>
  <c r="U219" i="1"/>
  <c r="V219" i="1"/>
  <c r="U220" i="1"/>
  <c r="V220" i="1"/>
  <c r="U221" i="1"/>
  <c r="V221" i="1"/>
  <c r="U222" i="1"/>
  <c r="V222" i="1"/>
  <c r="U223" i="1"/>
  <c r="V223" i="1"/>
  <c r="U224" i="1"/>
  <c r="V224" i="1"/>
  <c r="U225" i="1"/>
  <c r="V225" i="1"/>
  <c r="U226" i="1"/>
  <c r="V226" i="1"/>
  <c r="U227" i="1"/>
  <c r="V227" i="1"/>
  <c r="U228" i="1"/>
  <c r="V228" i="1"/>
  <c r="U229" i="1"/>
  <c r="V229" i="1"/>
  <c r="U230" i="1"/>
  <c r="V230" i="1"/>
  <c r="U231" i="1"/>
  <c r="V231" i="1"/>
  <c r="U232" i="1"/>
  <c r="V232" i="1"/>
  <c r="U233" i="1"/>
  <c r="V233" i="1"/>
  <c r="U234" i="1"/>
  <c r="V234" i="1"/>
  <c r="U235" i="1"/>
  <c r="V235" i="1"/>
  <c r="U236" i="1"/>
  <c r="V236" i="1"/>
  <c r="U237" i="1"/>
  <c r="V237" i="1"/>
  <c r="U238" i="1"/>
  <c r="V238" i="1"/>
  <c r="U239" i="1"/>
  <c r="V239" i="1"/>
  <c r="U240" i="1"/>
  <c r="V240" i="1"/>
  <c r="U241" i="1"/>
  <c r="V241" i="1"/>
  <c r="U242" i="1"/>
  <c r="V242" i="1"/>
  <c r="U243" i="1"/>
  <c r="V243" i="1"/>
  <c r="U244" i="1"/>
  <c r="V244" i="1"/>
  <c r="U245" i="1"/>
  <c r="V245" i="1"/>
  <c r="U246" i="1"/>
  <c r="V246" i="1"/>
  <c r="U247" i="1"/>
  <c r="V247" i="1"/>
  <c r="U248" i="1"/>
  <c r="V248" i="1"/>
  <c r="U249" i="1"/>
  <c r="V249" i="1"/>
  <c r="U250" i="1"/>
  <c r="V250" i="1"/>
  <c r="U251" i="1"/>
  <c r="V251" i="1"/>
  <c r="U252" i="1"/>
  <c r="V252" i="1"/>
  <c r="U253" i="1"/>
  <c r="V253" i="1"/>
  <c r="U254" i="1"/>
  <c r="V254" i="1"/>
  <c r="U255" i="1"/>
  <c r="V255" i="1"/>
  <c r="U256" i="1"/>
  <c r="V256" i="1"/>
  <c r="U257" i="1"/>
  <c r="V257" i="1"/>
  <c r="U258" i="1"/>
  <c r="V258" i="1"/>
  <c r="U259" i="1"/>
  <c r="V259" i="1"/>
  <c r="U260" i="1"/>
  <c r="V260" i="1"/>
  <c r="U261" i="1"/>
  <c r="V261" i="1"/>
  <c r="U262" i="1"/>
  <c r="V262" i="1"/>
  <c r="U263" i="1"/>
  <c r="V263" i="1"/>
  <c r="U264" i="1"/>
  <c r="V264" i="1"/>
  <c r="U265" i="1"/>
  <c r="V265" i="1"/>
  <c r="U266" i="1"/>
  <c r="V266" i="1"/>
  <c r="U267" i="1"/>
  <c r="V267" i="1"/>
  <c r="U268" i="1"/>
  <c r="V268" i="1"/>
  <c r="U269" i="1"/>
  <c r="V269" i="1"/>
  <c r="U270" i="1"/>
  <c r="V270" i="1"/>
  <c r="U271" i="1"/>
  <c r="V271" i="1"/>
  <c r="U272" i="1"/>
  <c r="V272" i="1"/>
  <c r="U273" i="1"/>
  <c r="V273" i="1"/>
  <c r="U274" i="1"/>
  <c r="V274" i="1"/>
  <c r="U275" i="1"/>
  <c r="V275" i="1"/>
  <c r="U276" i="1"/>
  <c r="V276" i="1"/>
  <c r="U277" i="1"/>
  <c r="V277" i="1"/>
  <c r="U278" i="1"/>
  <c r="V278" i="1"/>
  <c r="U279" i="1"/>
  <c r="V279" i="1"/>
  <c r="U280" i="1"/>
  <c r="V280" i="1"/>
  <c r="U281" i="1"/>
  <c r="V281" i="1"/>
  <c r="U282" i="1"/>
  <c r="V282" i="1"/>
  <c r="U283" i="1"/>
  <c r="V283" i="1"/>
  <c r="U284" i="1"/>
  <c r="V284" i="1"/>
  <c r="U285" i="1"/>
  <c r="V285" i="1"/>
  <c r="U286" i="1"/>
  <c r="V286" i="1"/>
  <c r="U287" i="1"/>
  <c r="V287" i="1"/>
  <c r="U288" i="1"/>
  <c r="V288" i="1"/>
  <c r="U289" i="1"/>
  <c r="V289" i="1"/>
  <c r="U290" i="1"/>
  <c r="V290" i="1"/>
  <c r="U291" i="1"/>
  <c r="V291" i="1"/>
  <c r="U292" i="1"/>
  <c r="V292" i="1"/>
  <c r="U293" i="1"/>
  <c r="V293" i="1"/>
  <c r="U294" i="1"/>
  <c r="V294" i="1"/>
  <c r="U295" i="1"/>
  <c r="V295" i="1"/>
  <c r="U296" i="1"/>
  <c r="V296" i="1"/>
  <c r="U297" i="1"/>
  <c r="V297" i="1"/>
  <c r="U298" i="1"/>
  <c r="V298" i="1"/>
  <c r="U299" i="1"/>
  <c r="V299" i="1"/>
  <c r="U300" i="1"/>
  <c r="V300" i="1"/>
  <c r="U301" i="1"/>
  <c r="V301" i="1"/>
  <c r="U302" i="1"/>
  <c r="V302" i="1"/>
  <c r="U303" i="1"/>
  <c r="V303" i="1"/>
  <c r="U304" i="1"/>
  <c r="V304" i="1"/>
  <c r="U305" i="1"/>
  <c r="V305" i="1"/>
  <c r="U306" i="1"/>
  <c r="V306" i="1"/>
  <c r="U307" i="1"/>
  <c r="V307" i="1"/>
  <c r="U308" i="1"/>
  <c r="V308" i="1"/>
  <c r="U309" i="1"/>
  <c r="V309" i="1"/>
  <c r="U310" i="1"/>
  <c r="V310" i="1"/>
  <c r="U311" i="1"/>
  <c r="V311" i="1"/>
  <c r="U312" i="1"/>
  <c r="V312" i="1"/>
  <c r="U313" i="1"/>
  <c r="V313" i="1"/>
  <c r="U314" i="1"/>
  <c r="V314" i="1"/>
  <c r="U315" i="1"/>
  <c r="V315" i="1"/>
  <c r="U316" i="1"/>
  <c r="V316" i="1"/>
  <c r="U317" i="1"/>
  <c r="V317" i="1"/>
  <c r="U318" i="1"/>
  <c r="V318" i="1"/>
  <c r="U319" i="1"/>
  <c r="V319" i="1"/>
  <c r="U320" i="1"/>
  <c r="V320" i="1"/>
  <c r="U321" i="1"/>
  <c r="V321" i="1"/>
  <c r="U322" i="1"/>
  <c r="V322" i="1"/>
  <c r="U323" i="1"/>
  <c r="V323" i="1"/>
  <c r="U324" i="1"/>
  <c r="V324" i="1"/>
  <c r="U325" i="1"/>
  <c r="V325" i="1"/>
  <c r="U326" i="1"/>
  <c r="V326" i="1"/>
  <c r="U327" i="1"/>
  <c r="V327" i="1"/>
  <c r="U328" i="1"/>
  <c r="V328" i="1"/>
  <c r="U329" i="1"/>
  <c r="V329" i="1"/>
  <c r="U330" i="1"/>
  <c r="V330" i="1"/>
  <c r="U331" i="1"/>
  <c r="V331" i="1"/>
  <c r="U332" i="1"/>
  <c r="V332" i="1"/>
  <c r="U333" i="1"/>
  <c r="V333" i="1"/>
  <c r="U334" i="1"/>
  <c r="V334" i="1"/>
  <c r="U335" i="1"/>
  <c r="V335" i="1"/>
  <c r="U336" i="1"/>
  <c r="V336" i="1"/>
  <c r="U337" i="1"/>
  <c r="V337" i="1"/>
  <c r="U338" i="1"/>
  <c r="V338" i="1"/>
  <c r="U339" i="1"/>
  <c r="V339" i="1"/>
  <c r="U340" i="1"/>
  <c r="V340" i="1"/>
  <c r="U341" i="1"/>
  <c r="V341" i="1"/>
  <c r="U342" i="1"/>
  <c r="V342" i="1"/>
  <c r="U343" i="1"/>
  <c r="V343" i="1"/>
  <c r="U344" i="1"/>
  <c r="V344" i="1"/>
  <c r="U345" i="1"/>
  <c r="V345" i="1"/>
  <c r="U346" i="1"/>
  <c r="V346" i="1"/>
  <c r="U347" i="1"/>
  <c r="V347" i="1"/>
  <c r="U348" i="1"/>
  <c r="V348" i="1"/>
  <c r="U349" i="1"/>
  <c r="V349" i="1"/>
  <c r="U350" i="1"/>
  <c r="V350" i="1"/>
  <c r="U351" i="1"/>
  <c r="V351" i="1"/>
  <c r="U352" i="1"/>
  <c r="V352" i="1"/>
  <c r="U353" i="1"/>
  <c r="V353" i="1"/>
  <c r="U354" i="1"/>
  <c r="V354" i="1"/>
  <c r="U355" i="1"/>
  <c r="V355" i="1"/>
  <c r="U356" i="1"/>
  <c r="V356" i="1"/>
  <c r="U357" i="1"/>
  <c r="V357" i="1"/>
  <c r="U358" i="1"/>
  <c r="V358" i="1"/>
  <c r="U359" i="1"/>
  <c r="V359" i="1"/>
  <c r="U360" i="1"/>
  <c r="V360" i="1"/>
  <c r="U361" i="1"/>
  <c r="V361" i="1"/>
  <c r="U362" i="1"/>
  <c r="V362" i="1"/>
  <c r="U363" i="1"/>
  <c r="V363" i="1"/>
  <c r="U364" i="1"/>
  <c r="V364" i="1"/>
  <c r="U365" i="1"/>
  <c r="V365" i="1"/>
  <c r="U366" i="1"/>
  <c r="V366" i="1"/>
  <c r="U367" i="1"/>
  <c r="V367" i="1"/>
  <c r="U368" i="1"/>
  <c r="V368" i="1"/>
  <c r="U369" i="1"/>
  <c r="V369" i="1"/>
  <c r="U370" i="1"/>
  <c r="V370" i="1"/>
  <c r="U371" i="1"/>
  <c r="V371" i="1"/>
  <c r="U372" i="1"/>
  <c r="V372" i="1"/>
  <c r="U373" i="1"/>
  <c r="V373" i="1"/>
  <c r="U374" i="1"/>
  <c r="V374" i="1"/>
  <c r="U375" i="1"/>
  <c r="V375" i="1"/>
  <c r="U376" i="1"/>
  <c r="V376" i="1"/>
  <c r="U377" i="1"/>
  <c r="V377" i="1"/>
  <c r="U378" i="1"/>
  <c r="V378" i="1"/>
  <c r="U379" i="1"/>
  <c r="V379" i="1"/>
  <c r="U380" i="1"/>
  <c r="V380" i="1"/>
  <c r="U381" i="1"/>
  <c r="V381" i="1"/>
  <c r="U382" i="1"/>
  <c r="V382" i="1"/>
  <c r="U383" i="1"/>
  <c r="V383" i="1"/>
  <c r="U384" i="1"/>
  <c r="V384" i="1"/>
  <c r="U385" i="1"/>
  <c r="V385" i="1"/>
  <c r="U386" i="1"/>
  <c r="V386" i="1"/>
  <c r="U387" i="1"/>
  <c r="V387" i="1"/>
  <c r="U388" i="1"/>
  <c r="V388" i="1"/>
  <c r="U389" i="1"/>
  <c r="V389" i="1"/>
  <c r="U390" i="1"/>
  <c r="V390" i="1"/>
  <c r="U391" i="1"/>
  <c r="V391" i="1"/>
  <c r="U392" i="1"/>
  <c r="V392" i="1"/>
  <c r="U393" i="1"/>
  <c r="V393" i="1"/>
  <c r="U394" i="1"/>
  <c r="V394" i="1"/>
  <c r="U395" i="1"/>
  <c r="V395" i="1"/>
  <c r="U396" i="1"/>
  <c r="V396" i="1"/>
  <c r="U397" i="1"/>
  <c r="V397" i="1"/>
  <c r="U398" i="1"/>
  <c r="V398" i="1"/>
  <c r="U399" i="1"/>
  <c r="V399" i="1"/>
  <c r="U400" i="1"/>
  <c r="V400" i="1"/>
  <c r="U401" i="1"/>
  <c r="V401" i="1"/>
  <c r="U402" i="1"/>
  <c r="V402" i="1"/>
  <c r="U403" i="1"/>
  <c r="V403" i="1"/>
  <c r="U404" i="1"/>
  <c r="V404" i="1"/>
  <c r="U405" i="1"/>
  <c r="V405" i="1"/>
  <c r="V2" i="1"/>
  <c r="U2" i="1"/>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2" i="2"/>
  <c r="R405" i="1"/>
  <c r="R404" i="1"/>
  <c r="R403" i="1"/>
  <c r="R402" i="1"/>
  <c r="R401" i="1"/>
  <c r="R400" i="1"/>
  <c r="R399" i="1"/>
  <c r="R398" i="1"/>
  <c r="R397" i="1"/>
  <c r="R396" i="1"/>
  <c r="R395" i="1"/>
  <c r="R394" i="1"/>
  <c r="R393" i="1"/>
  <c r="R392" i="1"/>
  <c r="R391" i="1"/>
  <c r="R390" i="1"/>
  <c r="R389" i="1"/>
  <c r="R388" i="1"/>
  <c r="R387" i="1"/>
  <c r="R386" i="1"/>
  <c r="R385" i="1"/>
  <c r="R16" i="1"/>
  <c r="R15" i="1"/>
  <c r="R14" i="1"/>
  <c r="R13" i="1"/>
  <c r="R12" i="1"/>
  <c r="R11" i="1"/>
  <c r="R10" i="1"/>
  <c r="R9" i="1"/>
  <c r="R8" i="1"/>
  <c r="R7" i="1"/>
  <c r="R6" i="1"/>
  <c r="R5" i="1"/>
  <c r="R4" i="1"/>
  <c r="R3" i="1"/>
  <c r="R2" i="1"/>
  <c r="R21" i="1"/>
  <c r="R20" i="1"/>
  <c r="R19" i="1"/>
  <c r="R18" i="1"/>
  <c r="R17" i="1"/>
  <c r="R42" i="1"/>
  <c r="R41" i="1"/>
  <c r="R40" i="1"/>
  <c r="R39" i="1"/>
  <c r="R38" i="1"/>
  <c r="R37" i="1"/>
  <c r="R36" i="1"/>
  <c r="R35" i="1"/>
  <c r="R34" i="1"/>
  <c r="R33" i="1"/>
  <c r="R32" i="1"/>
  <c r="R31" i="1"/>
  <c r="R30" i="1"/>
  <c r="R29" i="1"/>
  <c r="R28" i="1"/>
  <c r="R27" i="1"/>
  <c r="R26" i="1"/>
  <c r="R25" i="1"/>
  <c r="R24" i="1"/>
  <c r="R23" i="1"/>
  <c r="R22" i="1"/>
  <c r="R47" i="1"/>
  <c r="R46" i="1"/>
  <c r="R45" i="1"/>
  <c r="R44" i="1"/>
  <c r="R43" i="1"/>
  <c r="R52" i="1"/>
  <c r="R51" i="1"/>
  <c r="R50" i="1"/>
  <c r="R49" i="1"/>
  <c r="R48" i="1"/>
  <c r="R56" i="1"/>
  <c r="R55" i="1"/>
  <c r="R54" i="1"/>
  <c r="R53" i="1"/>
  <c r="R60" i="1"/>
  <c r="R59" i="1"/>
  <c r="R58" i="1"/>
  <c r="R57" i="1"/>
  <c r="R61" i="1"/>
  <c r="R62" i="1"/>
  <c r="R64" i="1"/>
  <c r="R63" i="1"/>
  <c r="R68" i="1"/>
  <c r="R67" i="1"/>
  <c r="R66" i="1"/>
  <c r="R65" i="1"/>
  <c r="R75" i="1"/>
  <c r="R74" i="1"/>
  <c r="R73" i="1"/>
  <c r="R72" i="1"/>
  <c r="R71" i="1"/>
  <c r="R70" i="1"/>
  <c r="R69" i="1"/>
  <c r="R83" i="1"/>
  <c r="R82" i="1"/>
  <c r="R81" i="1"/>
  <c r="R80" i="1"/>
  <c r="R79" i="1"/>
  <c r="R78" i="1"/>
  <c r="R77" i="1"/>
  <c r="R76" i="1"/>
  <c r="R89" i="1"/>
  <c r="R88" i="1"/>
  <c r="R87" i="1"/>
  <c r="R86" i="1"/>
  <c r="R85" i="1"/>
  <c r="R84" i="1"/>
  <c r="R95" i="1"/>
  <c r="R94" i="1"/>
  <c r="R93" i="1"/>
  <c r="R92" i="1"/>
  <c r="R91" i="1"/>
  <c r="R90" i="1"/>
  <c r="R96" i="1"/>
  <c r="R100" i="1"/>
  <c r="R99" i="1"/>
  <c r="R98" i="1"/>
  <c r="R97" i="1"/>
  <c r="R101" i="1"/>
  <c r="R105" i="1"/>
  <c r="R104" i="1"/>
  <c r="R103" i="1"/>
  <c r="R102" i="1"/>
  <c r="R107" i="1"/>
  <c r="R106" i="1"/>
  <c r="R110" i="1"/>
  <c r="R109" i="1"/>
  <c r="R108" i="1"/>
  <c r="R113" i="1"/>
  <c r="R112" i="1"/>
  <c r="R111" i="1"/>
  <c r="R117" i="1"/>
  <c r="R116" i="1"/>
  <c r="R115" i="1"/>
  <c r="R114" i="1"/>
  <c r="R122" i="1"/>
  <c r="R121" i="1"/>
  <c r="R120" i="1"/>
  <c r="R119" i="1"/>
  <c r="R118" i="1"/>
  <c r="R124" i="1"/>
  <c r="R123" i="1"/>
  <c r="R127" i="1"/>
  <c r="R126" i="1"/>
  <c r="R125" i="1"/>
  <c r="R132" i="1"/>
  <c r="R131" i="1"/>
  <c r="R130" i="1"/>
  <c r="R129" i="1"/>
  <c r="R128" i="1"/>
  <c r="R138" i="1"/>
  <c r="R137" i="1"/>
  <c r="R136" i="1"/>
  <c r="R135" i="1"/>
  <c r="R134" i="1"/>
  <c r="R133" i="1"/>
  <c r="R140" i="1"/>
  <c r="R139" i="1"/>
  <c r="R142" i="1"/>
  <c r="R141" i="1"/>
  <c r="R144" i="1"/>
  <c r="R143" i="1"/>
  <c r="R146" i="1"/>
  <c r="R145" i="1"/>
  <c r="R150" i="1"/>
  <c r="R149" i="1"/>
  <c r="R148" i="1"/>
  <c r="R147" i="1"/>
  <c r="R154" i="1"/>
  <c r="R153" i="1"/>
  <c r="R152" i="1"/>
  <c r="R151" i="1"/>
  <c r="R158" i="1"/>
  <c r="R157" i="1"/>
  <c r="R156" i="1"/>
  <c r="R155" i="1"/>
  <c r="R159" i="1"/>
  <c r="R164" i="1"/>
  <c r="R163" i="1"/>
  <c r="R162" i="1"/>
  <c r="R161" i="1"/>
  <c r="R160" i="1"/>
  <c r="R172" i="1"/>
  <c r="R171" i="1"/>
  <c r="R170" i="1"/>
  <c r="R169" i="1"/>
  <c r="R168" i="1"/>
  <c r="R167" i="1"/>
  <c r="R166" i="1"/>
  <c r="R165" i="1"/>
  <c r="R176" i="1"/>
  <c r="R175" i="1"/>
  <c r="R174" i="1"/>
  <c r="R173" i="1"/>
  <c r="R182" i="1"/>
  <c r="R181" i="1"/>
  <c r="R180" i="1"/>
  <c r="R179" i="1"/>
  <c r="R178" i="1"/>
  <c r="R177" i="1"/>
  <c r="R185" i="1"/>
  <c r="R184" i="1"/>
  <c r="R183" i="1"/>
  <c r="R195" i="1"/>
  <c r="R194" i="1"/>
  <c r="R193" i="1"/>
  <c r="R192" i="1"/>
  <c r="R191" i="1"/>
  <c r="R190" i="1"/>
  <c r="R189" i="1"/>
  <c r="R188" i="1"/>
  <c r="R187" i="1"/>
  <c r="R186" i="1"/>
  <c r="R199" i="1"/>
  <c r="R198" i="1"/>
  <c r="R197" i="1"/>
  <c r="R196" i="1"/>
  <c r="R208" i="1"/>
  <c r="R207" i="1"/>
  <c r="R206" i="1"/>
  <c r="R205" i="1"/>
  <c r="R204" i="1"/>
  <c r="R203" i="1"/>
  <c r="R202" i="1"/>
  <c r="R201" i="1"/>
  <c r="R200" i="1"/>
  <c r="R210" i="1"/>
  <c r="R209" i="1"/>
  <c r="R212" i="1"/>
  <c r="R211" i="1"/>
  <c r="R213" i="1"/>
  <c r="R215" i="1"/>
  <c r="R214" i="1"/>
  <c r="R219" i="1"/>
  <c r="R218" i="1"/>
  <c r="R217" i="1"/>
  <c r="R216" i="1"/>
  <c r="R221" i="1"/>
  <c r="R220" i="1"/>
  <c r="R222" i="1"/>
  <c r="R223" i="1"/>
  <c r="R225" i="1"/>
  <c r="R224" i="1"/>
  <c r="R227" i="1"/>
  <c r="R226" i="1"/>
  <c r="R228" i="1"/>
  <c r="R229"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303" i="1"/>
  <c r="R302" i="1"/>
  <c r="R301" i="1"/>
  <c r="R300" i="1"/>
  <c r="R305" i="1"/>
  <c r="R304" i="1"/>
  <c r="R306" i="1"/>
  <c r="R309" i="1"/>
  <c r="R308" i="1"/>
  <c r="R307" i="1"/>
  <c r="R313" i="1"/>
  <c r="R312" i="1"/>
  <c r="R311" i="1"/>
  <c r="R310" i="1"/>
  <c r="R315" i="1"/>
  <c r="R314" i="1"/>
  <c r="R316" i="1"/>
  <c r="R317" i="1"/>
  <c r="R324" i="1"/>
  <c r="R323" i="1"/>
  <c r="R322" i="1"/>
  <c r="R321" i="1"/>
  <c r="R320" i="1"/>
  <c r="R319" i="1"/>
  <c r="R318" i="1"/>
  <c r="R325" i="1"/>
  <c r="R326" i="1"/>
  <c r="R328" i="1"/>
  <c r="R327" i="1"/>
  <c r="R331" i="1"/>
  <c r="R330" i="1"/>
  <c r="R329" i="1"/>
  <c r="R332" i="1"/>
  <c r="R339" i="1"/>
  <c r="R338" i="1"/>
  <c r="R337" i="1"/>
  <c r="R336" i="1"/>
  <c r="R335" i="1"/>
  <c r="R334" i="1"/>
  <c r="R333" i="1"/>
  <c r="R341" i="1"/>
  <c r="R340" i="1"/>
  <c r="R342" i="1"/>
  <c r="R343" i="1"/>
  <c r="R344" i="1"/>
  <c r="R350" i="1"/>
  <c r="R349" i="1"/>
  <c r="R348" i="1"/>
  <c r="R347" i="1"/>
  <c r="R346" i="1"/>
  <c r="R345" i="1"/>
  <c r="R355" i="1"/>
  <c r="R354" i="1"/>
  <c r="R353" i="1"/>
  <c r="R352" i="1"/>
  <c r="R351" i="1"/>
  <c r="R357" i="1"/>
  <c r="R356" i="1"/>
  <c r="R359" i="1"/>
  <c r="R358" i="1"/>
  <c r="R360" i="1"/>
  <c r="R362" i="1"/>
  <c r="R361" i="1"/>
  <c r="R364" i="1"/>
  <c r="R363" i="1"/>
  <c r="R366" i="1"/>
  <c r="R365" i="1"/>
  <c r="R369" i="1"/>
  <c r="R368" i="1"/>
  <c r="R367" i="1"/>
  <c r="R370" i="1"/>
  <c r="R372" i="1"/>
  <c r="R371" i="1"/>
  <c r="R374" i="1"/>
  <c r="R373" i="1"/>
  <c r="R377" i="1"/>
  <c r="R376" i="1"/>
  <c r="R375" i="1"/>
  <c r="R378" i="1"/>
  <c r="R379" i="1"/>
  <c r="R382" i="1"/>
  <c r="R381" i="1"/>
  <c r="R380" i="1"/>
  <c r="R383" i="1"/>
  <c r="R384" i="1"/>
  <c r="R1" i="1"/>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T1" i="2"/>
  <c r="S71" i="2"/>
  <c r="R71" i="2"/>
  <c r="Q71" i="2"/>
  <c r="S70" i="2"/>
  <c r="R70" i="2"/>
  <c r="Q70" i="2"/>
  <c r="S69" i="2"/>
  <c r="R69" i="2"/>
  <c r="Q69" i="2"/>
  <c r="S68" i="2"/>
  <c r="R68" i="2"/>
  <c r="Q68" i="2"/>
  <c r="S67" i="2"/>
  <c r="R67" i="2"/>
  <c r="Q67" i="2"/>
  <c r="S66" i="2"/>
  <c r="R66" i="2"/>
  <c r="Q66" i="2"/>
  <c r="S65" i="2"/>
  <c r="R65" i="2"/>
  <c r="Q65" i="2"/>
  <c r="S64" i="2"/>
  <c r="R64" i="2"/>
  <c r="Q64" i="2"/>
  <c r="S63" i="2"/>
  <c r="R63" i="2"/>
  <c r="Q63" i="2"/>
  <c r="S62" i="2"/>
  <c r="R62" i="2"/>
  <c r="Q62" i="2"/>
  <c r="S61" i="2"/>
  <c r="R61" i="2"/>
  <c r="Q61" i="2"/>
  <c r="S60" i="2"/>
  <c r="R60" i="2"/>
  <c r="Q60" i="2"/>
  <c r="S59" i="2"/>
  <c r="R59" i="2"/>
  <c r="Q59" i="2"/>
  <c r="S58" i="2"/>
  <c r="R58" i="2"/>
  <c r="Q58" i="2"/>
  <c r="S57" i="2"/>
  <c r="R57" i="2"/>
  <c r="Q57" i="2"/>
  <c r="S56" i="2"/>
  <c r="R56" i="2"/>
  <c r="Q56" i="2"/>
  <c r="S55" i="2"/>
  <c r="R55" i="2"/>
  <c r="Q55" i="2"/>
  <c r="S54" i="2"/>
  <c r="R54" i="2"/>
  <c r="Q54" i="2"/>
  <c r="S53" i="2"/>
  <c r="R53" i="2"/>
  <c r="Q53" i="2"/>
  <c r="S52" i="2"/>
  <c r="R52" i="2"/>
  <c r="Q52" i="2"/>
  <c r="S51" i="2"/>
  <c r="R51" i="2"/>
  <c r="Q51" i="2"/>
  <c r="S50" i="2"/>
  <c r="R50" i="2"/>
  <c r="Q50" i="2"/>
  <c r="S49" i="2"/>
  <c r="R49" i="2"/>
  <c r="Q49" i="2"/>
  <c r="S48" i="2"/>
  <c r="R48" i="2"/>
  <c r="Q48" i="2"/>
  <c r="S47" i="2"/>
  <c r="R47" i="2"/>
  <c r="Q47" i="2"/>
  <c r="S46" i="2"/>
  <c r="R46" i="2"/>
  <c r="Q46" i="2"/>
  <c r="S45" i="2"/>
  <c r="R45" i="2"/>
  <c r="Q45" i="2"/>
  <c r="S44" i="2"/>
  <c r="R44" i="2"/>
  <c r="Q44" i="2"/>
  <c r="S43" i="2"/>
  <c r="R43" i="2"/>
  <c r="Q43" i="2"/>
  <c r="S42" i="2"/>
  <c r="R42" i="2"/>
  <c r="Q42" i="2"/>
  <c r="S41" i="2"/>
  <c r="R41" i="2"/>
  <c r="Q41" i="2"/>
  <c r="S40" i="2"/>
  <c r="R40" i="2"/>
  <c r="Q40" i="2"/>
  <c r="S39" i="2"/>
  <c r="R39" i="2"/>
  <c r="Q39" i="2"/>
  <c r="S38" i="2"/>
  <c r="R38" i="2"/>
  <c r="Q38" i="2"/>
  <c r="S37" i="2"/>
  <c r="R37" i="2"/>
  <c r="Q37" i="2"/>
  <c r="S36" i="2"/>
  <c r="R36" i="2"/>
  <c r="Q36" i="2"/>
  <c r="S35" i="2"/>
  <c r="R35" i="2"/>
  <c r="Q35" i="2"/>
  <c r="S34" i="2"/>
  <c r="R34" i="2"/>
  <c r="Q34" i="2"/>
  <c r="S33" i="2"/>
  <c r="R33" i="2"/>
  <c r="Q33" i="2"/>
  <c r="S32" i="2"/>
  <c r="R32" i="2"/>
  <c r="Q32" i="2"/>
  <c r="S31" i="2"/>
  <c r="R31" i="2"/>
  <c r="Q31" i="2"/>
  <c r="S30" i="2"/>
  <c r="R30" i="2"/>
  <c r="Q30" i="2"/>
  <c r="S29" i="2"/>
  <c r="R29" i="2"/>
  <c r="Q29" i="2"/>
  <c r="S28" i="2"/>
  <c r="R28" i="2"/>
  <c r="Q28" i="2"/>
  <c r="S27" i="2"/>
  <c r="R27" i="2"/>
  <c r="Q27" i="2"/>
  <c r="S26" i="2"/>
  <c r="R26" i="2"/>
  <c r="Q26" i="2"/>
  <c r="S25" i="2"/>
  <c r="R25" i="2"/>
  <c r="Q25" i="2"/>
  <c r="S24" i="2"/>
  <c r="R24" i="2"/>
  <c r="Q24" i="2"/>
  <c r="S23" i="2"/>
  <c r="R23" i="2"/>
  <c r="Q23" i="2"/>
  <c r="S22" i="2"/>
  <c r="R22" i="2"/>
  <c r="Q22" i="2"/>
  <c r="S21" i="2"/>
  <c r="R21" i="2"/>
  <c r="Q21" i="2"/>
  <c r="S20" i="2"/>
  <c r="R20" i="2"/>
  <c r="Q20" i="2"/>
  <c r="S19" i="2"/>
  <c r="R19" i="2"/>
  <c r="Q19" i="2"/>
  <c r="S18" i="2"/>
  <c r="R18" i="2"/>
  <c r="Q18" i="2"/>
  <c r="S17" i="2"/>
  <c r="R17" i="2"/>
  <c r="Q17" i="2"/>
  <c r="S16" i="2"/>
  <c r="R16" i="2"/>
  <c r="Q16" i="2"/>
  <c r="S15" i="2"/>
  <c r="R15" i="2"/>
  <c r="Q15" i="2"/>
  <c r="S14" i="2"/>
  <c r="R14" i="2"/>
  <c r="Q14" i="2"/>
  <c r="S13" i="2"/>
  <c r="R13" i="2"/>
  <c r="Q13" i="2"/>
  <c r="S12" i="2"/>
  <c r="R12" i="2"/>
  <c r="Q12" i="2"/>
  <c r="S11" i="2"/>
  <c r="R11" i="2"/>
  <c r="Q11" i="2"/>
  <c r="S10" i="2"/>
  <c r="R10" i="2"/>
  <c r="Q10" i="2"/>
  <c r="S9" i="2"/>
  <c r="R9" i="2"/>
  <c r="Q9" i="2"/>
  <c r="S8" i="2"/>
  <c r="R8" i="2"/>
  <c r="Q8" i="2"/>
  <c r="S7" i="2"/>
  <c r="R7" i="2"/>
  <c r="Q7" i="2"/>
  <c r="S6" i="2"/>
  <c r="R6" i="2"/>
  <c r="Q6" i="2"/>
  <c r="S5" i="2"/>
  <c r="R5" i="2"/>
  <c r="Q5" i="2"/>
  <c r="S4" i="2"/>
  <c r="R4" i="2"/>
  <c r="Q4" i="2"/>
  <c r="S3" i="2"/>
  <c r="R3" i="2"/>
  <c r="Q3" i="2"/>
  <c r="S2" i="2"/>
  <c r="R2" i="2"/>
  <c r="Q2" i="2"/>
  <c r="S1" i="2"/>
  <c r="R1" i="2"/>
  <c r="Q1"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P1" i="2"/>
  <c r="K14" i="2"/>
  <c r="O71" i="2"/>
  <c r="N71" i="2"/>
  <c r="M71" i="2"/>
  <c r="L71" i="2"/>
  <c r="K71" i="2"/>
  <c r="J71"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41" i="2"/>
  <c r="N41" i="2"/>
  <c r="M41" i="2"/>
  <c r="L41" i="2"/>
  <c r="K41" i="2"/>
  <c r="J41" i="2"/>
  <c r="O40" i="2"/>
  <c r="N40" i="2"/>
  <c r="M40" i="2"/>
  <c r="L40" i="2"/>
  <c r="K40" i="2"/>
  <c r="J40" i="2"/>
  <c r="O39" i="2"/>
  <c r="N39" i="2"/>
  <c r="M39" i="2"/>
  <c r="L39" i="2"/>
  <c r="K39" i="2"/>
  <c r="J39" i="2"/>
  <c r="O25" i="2"/>
  <c r="N25" i="2"/>
  <c r="M25" i="2"/>
  <c r="L25" i="2"/>
  <c r="K25" i="2"/>
  <c r="J25" i="2"/>
  <c r="O27" i="2"/>
  <c r="N27" i="2"/>
  <c r="M27" i="2"/>
  <c r="L27" i="2"/>
  <c r="K27" i="2"/>
  <c r="J27" i="2"/>
  <c r="O13" i="2"/>
  <c r="N13" i="2"/>
  <c r="M13" i="2"/>
  <c r="L13" i="2"/>
  <c r="K13" i="2"/>
  <c r="J13" i="2"/>
  <c r="O51" i="2"/>
  <c r="N51" i="2"/>
  <c r="M51" i="2"/>
  <c r="L51" i="2"/>
  <c r="K51" i="2"/>
  <c r="J51" i="2"/>
  <c r="O30" i="2"/>
  <c r="N30" i="2"/>
  <c r="M30" i="2"/>
  <c r="L30" i="2"/>
  <c r="K30" i="2"/>
  <c r="J30" i="2"/>
  <c r="O33" i="2"/>
  <c r="N33" i="2"/>
  <c r="M33" i="2"/>
  <c r="L33" i="2"/>
  <c r="K33" i="2"/>
  <c r="J33" i="2"/>
  <c r="O44" i="2"/>
  <c r="N44" i="2"/>
  <c r="M44" i="2"/>
  <c r="L44" i="2"/>
  <c r="K44" i="2"/>
  <c r="J44" i="2"/>
  <c r="O2" i="2"/>
  <c r="N2" i="2"/>
  <c r="M2" i="2"/>
  <c r="L2" i="2"/>
  <c r="K2" i="2"/>
  <c r="J2" i="2"/>
  <c r="O48" i="2"/>
  <c r="N48" i="2"/>
  <c r="M48" i="2"/>
  <c r="L48" i="2"/>
  <c r="K48" i="2"/>
  <c r="J48" i="2"/>
  <c r="O21" i="2"/>
  <c r="N21" i="2"/>
  <c r="M21" i="2"/>
  <c r="L21" i="2"/>
  <c r="K21" i="2"/>
  <c r="J21" i="2"/>
  <c r="O32" i="2"/>
  <c r="N32" i="2"/>
  <c r="M32" i="2"/>
  <c r="L32" i="2"/>
  <c r="K32" i="2"/>
  <c r="J32" i="2"/>
  <c r="O36" i="2"/>
  <c r="N36" i="2"/>
  <c r="M36" i="2"/>
  <c r="L36" i="2"/>
  <c r="K36" i="2"/>
  <c r="J36" i="2"/>
  <c r="O12" i="2"/>
  <c r="N12" i="2"/>
  <c r="M12" i="2"/>
  <c r="L12" i="2"/>
  <c r="K12" i="2"/>
  <c r="J12" i="2"/>
  <c r="O45" i="2"/>
  <c r="N45" i="2"/>
  <c r="M45" i="2"/>
  <c r="L45" i="2"/>
  <c r="K45" i="2"/>
  <c r="J45" i="2"/>
  <c r="O35" i="2"/>
  <c r="N35" i="2"/>
  <c r="M35" i="2"/>
  <c r="L35" i="2"/>
  <c r="K35" i="2"/>
  <c r="J35" i="2"/>
  <c r="O34" i="2"/>
  <c r="N34" i="2"/>
  <c r="M34" i="2"/>
  <c r="L34" i="2"/>
  <c r="K34" i="2"/>
  <c r="J34" i="2"/>
  <c r="O5" i="2"/>
  <c r="N5" i="2"/>
  <c r="M5" i="2"/>
  <c r="L5" i="2"/>
  <c r="K5" i="2"/>
  <c r="J5" i="2"/>
  <c r="O31" i="2"/>
  <c r="N31" i="2"/>
  <c r="M31" i="2"/>
  <c r="L31" i="2"/>
  <c r="K31" i="2"/>
  <c r="J31" i="2"/>
  <c r="O17" i="2"/>
  <c r="N17" i="2"/>
  <c r="M17" i="2"/>
  <c r="L17" i="2"/>
  <c r="K17" i="2"/>
  <c r="J17" i="2"/>
  <c r="O43" i="2"/>
  <c r="N43" i="2"/>
  <c r="M43" i="2"/>
  <c r="L43" i="2"/>
  <c r="K43" i="2"/>
  <c r="J43" i="2"/>
  <c r="O18" i="2"/>
  <c r="N18" i="2"/>
  <c r="M18" i="2"/>
  <c r="L18" i="2"/>
  <c r="K18" i="2"/>
  <c r="J18" i="2"/>
  <c r="O16" i="2"/>
  <c r="N16" i="2"/>
  <c r="M16" i="2"/>
  <c r="L16" i="2"/>
  <c r="K16" i="2"/>
  <c r="J16" i="2"/>
  <c r="O19" i="2"/>
  <c r="N19" i="2"/>
  <c r="M19" i="2"/>
  <c r="L19" i="2"/>
  <c r="K19" i="2"/>
  <c r="J19" i="2"/>
  <c r="O46" i="2"/>
  <c r="N46" i="2"/>
  <c r="M46" i="2"/>
  <c r="L46" i="2"/>
  <c r="K46" i="2"/>
  <c r="J46" i="2"/>
  <c r="O37" i="2"/>
  <c r="N37" i="2"/>
  <c r="M37" i="2"/>
  <c r="L37" i="2"/>
  <c r="K37" i="2"/>
  <c r="J37" i="2"/>
  <c r="O11" i="2"/>
  <c r="N11" i="2"/>
  <c r="M11" i="2"/>
  <c r="L11" i="2"/>
  <c r="K11" i="2"/>
  <c r="J11" i="2"/>
  <c r="O10" i="2"/>
  <c r="N10" i="2"/>
  <c r="M10" i="2"/>
  <c r="L10" i="2"/>
  <c r="K10" i="2"/>
  <c r="J10" i="2"/>
  <c r="O9" i="2"/>
  <c r="N9" i="2"/>
  <c r="M9" i="2"/>
  <c r="L9" i="2"/>
  <c r="K9" i="2"/>
  <c r="J9" i="2"/>
  <c r="O3" i="2"/>
  <c r="N3" i="2"/>
  <c r="M3" i="2"/>
  <c r="L3" i="2"/>
  <c r="K3" i="2"/>
  <c r="J3" i="2"/>
  <c r="O26" i="2"/>
  <c r="N26" i="2"/>
  <c r="M26" i="2"/>
  <c r="L26" i="2"/>
  <c r="K26" i="2"/>
  <c r="J26" i="2"/>
  <c r="O47" i="2"/>
  <c r="N47" i="2"/>
  <c r="M47" i="2"/>
  <c r="L47" i="2"/>
  <c r="K47" i="2"/>
  <c r="J47" i="2"/>
  <c r="O7" i="2"/>
  <c r="N7" i="2"/>
  <c r="M7" i="2"/>
  <c r="L7" i="2"/>
  <c r="K7" i="2"/>
  <c r="J7" i="2"/>
  <c r="O50" i="2"/>
  <c r="N50" i="2"/>
  <c r="M50" i="2"/>
  <c r="L50" i="2"/>
  <c r="K50" i="2"/>
  <c r="J50" i="2"/>
  <c r="O22" i="2"/>
  <c r="N22" i="2"/>
  <c r="M22" i="2"/>
  <c r="L22" i="2"/>
  <c r="K22" i="2"/>
  <c r="J22" i="2"/>
  <c r="O29" i="2"/>
  <c r="N29" i="2"/>
  <c r="M29" i="2"/>
  <c r="L29" i="2"/>
  <c r="K29" i="2"/>
  <c r="J29" i="2"/>
  <c r="O4" i="2"/>
  <c r="N4" i="2"/>
  <c r="M4" i="2"/>
  <c r="L4" i="2"/>
  <c r="K4" i="2"/>
  <c r="J4" i="2"/>
  <c r="O24" i="2"/>
  <c r="N24" i="2"/>
  <c r="M24" i="2"/>
  <c r="L24" i="2"/>
  <c r="K24" i="2"/>
  <c r="J24" i="2"/>
  <c r="O28" i="2"/>
  <c r="N28" i="2"/>
  <c r="M28" i="2"/>
  <c r="L28" i="2"/>
  <c r="K28" i="2"/>
  <c r="J28" i="2"/>
  <c r="O23" i="2"/>
  <c r="N23" i="2"/>
  <c r="M23" i="2"/>
  <c r="L23" i="2"/>
  <c r="K23" i="2"/>
  <c r="J23" i="2"/>
  <c r="O6" i="2"/>
  <c r="N6" i="2"/>
  <c r="M6" i="2"/>
  <c r="L6" i="2"/>
  <c r="K6" i="2"/>
  <c r="J6" i="2"/>
  <c r="O42" i="2"/>
  <c r="N42" i="2"/>
  <c r="M42" i="2"/>
  <c r="L42" i="2"/>
  <c r="K42" i="2"/>
  <c r="J42" i="2"/>
  <c r="O15" i="2"/>
  <c r="N15" i="2"/>
  <c r="M15" i="2"/>
  <c r="L15" i="2"/>
  <c r="K15" i="2"/>
  <c r="J15" i="2"/>
  <c r="O38" i="2"/>
  <c r="N38" i="2"/>
  <c r="M38" i="2"/>
  <c r="L38" i="2"/>
  <c r="K38" i="2"/>
  <c r="J38" i="2"/>
  <c r="O20" i="2"/>
  <c r="N20" i="2"/>
  <c r="M20" i="2"/>
  <c r="L20" i="2"/>
  <c r="K20" i="2"/>
  <c r="J20" i="2"/>
  <c r="O8" i="2"/>
  <c r="N8" i="2"/>
  <c r="M8" i="2"/>
  <c r="L8" i="2"/>
  <c r="K8" i="2"/>
  <c r="J8" i="2"/>
  <c r="O49" i="2"/>
  <c r="N49" i="2"/>
  <c r="M49" i="2"/>
  <c r="L49" i="2"/>
  <c r="K49" i="2"/>
  <c r="J49" i="2"/>
  <c r="O1" i="2"/>
  <c r="N1" i="2"/>
  <c r="M1" i="2"/>
  <c r="L1" i="2"/>
  <c r="K1" i="2"/>
  <c r="O14" i="2"/>
  <c r="N14" i="2"/>
  <c r="M14" i="2"/>
  <c r="L14" i="2"/>
  <c r="J14" i="2"/>
  <c r="J1" i="2"/>
  <c r="T405" i="1"/>
  <c r="S405" i="1"/>
  <c r="Q405" i="1"/>
  <c r="T404" i="1"/>
  <c r="S404" i="1"/>
  <c r="Q404" i="1"/>
  <c r="T403" i="1"/>
  <c r="S403" i="1"/>
  <c r="Q403" i="1"/>
  <c r="T402" i="1"/>
  <c r="S402" i="1"/>
  <c r="Q402" i="1"/>
  <c r="T401" i="1"/>
  <c r="S401" i="1"/>
  <c r="Q401" i="1"/>
  <c r="T400" i="1"/>
  <c r="S400" i="1"/>
  <c r="Q400" i="1"/>
  <c r="T399" i="1"/>
  <c r="S399" i="1"/>
  <c r="Q399" i="1"/>
  <c r="T398" i="1"/>
  <c r="S398" i="1"/>
  <c r="Q398" i="1"/>
  <c r="T397" i="1"/>
  <c r="S397" i="1"/>
  <c r="Q397" i="1"/>
  <c r="T396" i="1"/>
  <c r="S396" i="1"/>
  <c r="Q396" i="1"/>
  <c r="T395" i="1"/>
  <c r="S395" i="1"/>
  <c r="Q395" i="1"/>
  <c r="T394" i="1"/>
  <c r="S394" i="1"/>
  <c r="Q394" i="1"/>
  <c r="T393" i="1"/>
  <c r="S393" i="1"/>
  <c r="Q393" i="1"/>
  <c r="T392" i="1"/>
  <c r="S392" i="1"/>
  <c r="Q392" i="1"/>
  <c r="T391" i="1"/>
  <c r="S391" i="1"/>
  <c r="Q391" i="1"/>
  <c r="T390" i="1"/>
  <c r="S390" i="1"/>
  <c r="Q390" i="1"/>
  <c r="T389" i="1"/>
  <c r="S389" i="1"/>
  <c r="Q389" i="1"/>
  <c r="T388" i="1"/>
  <c r="S388" i="1"/>
  <c r="Q388" i="1"/>
  <c r="T387" i="1"/>
  <c r="S387" i="1"/>
  <c r="Q387" i="1"/>
  <c r="T386" i="1"/>
  <c r="S386" i="1"/>
  <c r="Q386" i="1"/>
  <c r="T385" i="1"/>
  <c r="S385" i="1"/>
  <c r="Q385" i="1"/>
  <c r="T16" i="1"/>
  <c r="S16" i="1"/>
  <c r="Q16" i="1"/>
  <c r="T15" i="1"/>
  <c r="S15" i="1"/>
  <c r="Q15" i="1"/>
  <c r="T14" i="1"/>
  <c r="S14" i="1"/>
  <c r="Q14" i="1"/>
  <c r="T13" i="1"/>
  <c r="S13" i="1"/>
  <c r="Q13" i="1"/>
  <c r="T12" i="1"/>
  <c r="S12" i="1"/>
  <c r="Q12" i="1"/>
  <c r="T11" i="1"/>
  <c r="S11" i="1"/>
  <c r="Q11" i="1"/>
  <c r="T10" i="1"/>
  <c r="S10" i="1"/>
  <c r="Q10" i="1"/>
  <c r="T9" i="1"/>
  <c r="S9" i="1"/>
  <c r="Q9" i="1"/>
  <c r="T8" i="1"/>
  <c r="S8" i="1"/>
  <c r="Q8" i="1"/>
  <c r="T7" i="1"/>
  <c r="S7" i="1"/>
  <c r="Q7" i="1"/>
  <c r="T6" i="1"/>
  <c r="S6" i="1"/>
  <c r="Q6" i="1"/>
  <c r="T5" i="1"/>
  <c r="S5" i="1"/>
  <c r="Q5" i="1"/>
  <c r="T4" i="1"/>
  <c r="S4" i="1"/>
  <c r="Q4" i="1"/>
  <c r="T3" i="1"/>
  <c r="S3" i="1"/>
  <c r="Q3" i="1"/>
  <c r="T2" i="1"/>
  <c r="S2" i="1"/>
  <c r="Q2" i="1"/>
  <c r="T21" i="1"/>
  <c r="S21" i="1"/>
  <c r="Q21" i="1"/>
  <c r="T20" i="1"/>
  <c r="S20" i="1"/>
  <c r="Q20" i="1"/>
  <c r="T19" i="1"/>
  <c r="S19" i="1"/>
  <c r="Q19" i="1"/>
  <c r="T18" i="1"/>
  <c r="S18" i="1"/>
  <c r="Q18" i="1"/>
  <c r="T17" i="1"/>
  <c r="S17" i="1"/>
  <c r="Q17" i="1"/>
  <c r="T42" i="1"/>
  <c r="S42" i="1"/>
  <c r="Q42" i="1"/>
  <c r="T41" i="1"/>
  <c r="S41" i="1"/>
  <c r="Q41" i="1"/>
  <c r="T40" i="1"/>
  <c r="S40" i="1"/>
  <c r="Q40" i="1"/>
  <c r="T39" i="1"/>
  <c r="S39" i="1"/>
  <c r="Q39" i="1"/>
  <c r="T38" i="1"/>
  <c r="S38" i="1"/>
  <c r="Q38" i="1"/>
  <c r="T37" i="1"/>
  <c r="S37" i="1"/>
  <c r="Q37" i="1"/>
  <c r="T36" i="1"/>
  <c r="S36" i="1"/>
  <c r="Q36" i="1"/>
  <c r="T35" i="1"/>
  <c r="S35" i="1"/>
  <c r="Q35" i="1"/>
  <c r="T34" i="1"/>
  <c r="S34" i="1"/>
  <c r="Q34" i="1"/>
  <c r="T33" i="1"/>
  <c r="S33" i="1"/>
  <c r="Q33" i="1"/>
  <c r="T32" i="1"/>
  <c r="S32" i="1"/>
  <c r="Q32" i="1"/>
  <c r="T31" i="1"/>
  <c r="S31" i="1"/>
  <c r="Q31" i="1"/>
  <c r="T30" i="1"/>
  <c r="S30" i="1"/>
  <c r="Q30" i="1"/>
  <c r="T29" i="1"/>
  <c r="S29" i="1"/>
  <c r="Q29" i="1"/>
  <c r="T28" i="1"/>
  <c r="S28" i="1"/>
  <c r="Q28" i="1"/>
  <c r="T27" i="1"/>
  <c r="S27" i="1"/>
  <c r="Q27" i="1"/>
  <c r="T26" i="1"/>
  <c r="S26" i="1"/>
  <c r="Q26" i="1"/>
  <c r="T25" i="1"/>
  <c r="S25" i="1"/>
  <c r="Q25" i="1"/>
  <c r="T24" i="1"/>
  <c r="S24" i="1"/>
  <c r="Q24" i="1"/>
  <c r="T23" i="1"/>
  <c r="S23" i="1"/>
  <c r="Q23" i="1"/>
  <c r="T22" i="1"/>
  <c r="S22" i="1"/>
  <c r="Q22" i="1"/>
  <c r="T47" i="1"/>
  <c r="S47" i="1"/>
  <c r="Q47" i="1"/>
  <c r="T46" i="1"/>
  <c r="S46" i="1"/>
  <c r="Q46" i="1"/>
  <c r="T45" i="1"/>
  <c r="S45" i="1"/>
  <c r="Q45" i="1"/>
  <c r="T44" i="1"/>
  <c r="S44" i="1"/>
  <c r="Q44" i="1"/>
  <c r="T43" i="1"/>
  <c r="S43" i="1"/>
  <c r="Q43" i="1"/>
  <c r="T52" i="1"/>
  <c r="S52" i="1"/>
  <c r="Q52" i="1"/>
  <c r="T51" i="1"/>
  <c r="S51" i="1"/>
  <c r="Q51" i="1"/>
  <c r="T50" i="1"/>
  <c r="S50" i="1"/>
  <c r="Q50" i="1"/>
  <c r="T49" i="1"/>
  <c r="S49" i="1"/>
  <c r="Q49" i="1"/>
  <c r="T48" i="1"/>
  <c r="S48" i="1"/>
  <c r="Q48" i="1"/>
  <c r="T56" i="1"/>
  <c r="S56" i="1"/>
  <c r="Q56" i="1"/>
  <c r="T55" i="1"/>
  <c r="S55" i="1"/>
  <c r="Q55" i="1"/>
  <c r="T54" i="1"/>
  <c r="S54" i="1"/>
  <c r="Q54" i="1"/>
  <c r="T53" i="1"/>
  <c r="S53" i="1"/>
  <c r="Q53" i="1"/>
  <c r="T60" i="1"/>
  <c r="S60" i="1"/>
  <c r="Q60" i="1"/>
  <c r="T59" i="1"/>
  <c r="S59" i="1"/>
  <c r="Q59" i="1"/>
  <c r="T58" i="1"/>
  <c r="S58" i="1"/>
  <c r="Q58" i="1"/>
  <c r="T57" i="1"/>
  <c r="S57" i="1"/>
  <c r="Q57" i="1"/>
  <c r="T61" i="1"/>
  <c r="S61" i="1"/>
  <c r="Q61" i="1"/>
  <c r="T62" i="1"/>
  <c r="S62" i="1"/>
  <c r="Q62" i="1"/>
  <c r="T64" i="1"/>
  <c r="S64" i="1"/>
  <c r="Q64" i="1"/>
  <c r="T63" i="1"/>
  <c r="S63" i="1"/>
  <c r="Q63" i="1"/>
  <c r="T68" i="1"/>
  <c r="S68" i="1"/>
  <c r="Q68" i="1"/>
  <c r="T67" i="1"/>
  <c r="S67" i="1"/>
  <c r="Q67" i="1"/>
  <c r="T66" i="1"/>
  <c r="S66" i="1"/>
  <c r="Q66" i="1"/>
  <c r="T65" i="1"/>
  <c r="S65" i="1"/>
  <c r="Q65" i="1"/>
  <c r="T75" i="1"/>
  <c r="S75" i="1"/>
  <c r="Q75" i="1"/>
  <c r="T74" i="1"/>
  <c r="S74" i="1"/>
  <c r="Q74" i="1"/>
  <c r="T73" i="1"/>
  <c r="S73" i="1"/>
  <c r="Q73" i="1"/>
  <c r="T72" i="1"/>
  <c r="S72" i="1"/>
  <c r="Q72" i="1"/>
  <c r="T71" i="1"/>
  <c r="S71" i="1"/>
  <c r="Q71" i="1"/>
  <c r="T70" i="1"/>
  <c r="S70" i="1"/>
  <c r="Q70" i="1"/>
  <c r="T69" i="1"/>
  <c r="S69" i="1"/>
  <c r="Q69" i="1"/>
  <c r="T83" i="1"/>
  <c r="S83" i="1"/>
  <c r="Q83" i="1"/>
  <c r="T82" i="1"/>
  <c r="S82" i="1"/>
  <c r="Q82" i="1"/>
  <c r="T81" i="1"/>
  <c r="S81" i="1"/>
  <c r="Q81" i="1"/>
  <c r="T80" i="1"/>
  <c r="S80" i="1"/>
  <c r="Q80" i="1"/>
  <c r="T79" i="1"/>
  <c r="S79" i="1"/>
  <c r="Q79" i="1"/>
  <c r="T78" i="1"/>
  <c r="S78" i="1"/>
  <c r="Q78" i="1"/>
  <c r="T77" i="1"/>
  <c r="S77" i="1"/>
  <c r="Q77" i="1"/>
  <c r="T76" i="1"/>
  <c r="S76" i="1"/>
  <c r="Q76" i="1"/>
  <c r="T89" i="1"/>
  <c r="S89" i="1"/>
  <c r="Q89" i="1"/>
  <c r="T88" i="1"/>
  <c r="S88" i="1"/>
  <c r="Q88" i="1"/>
  <c r="T87" i="1"/>
  <c r="S87" i="1"/>
  <c r="Q87" i="1"/>
  <c r="T86" i="1"/>
  <c r="S86" i="1"/>
  <c r="Q86" i="1"/>
  <c r="T85" i="1"/>
  <c r="S85" i="1"/>
  <c r="Q85" i="1"/>
  <c r="T84" i="1"/>
  <c r="S84" i="1"/>
  <c r="Q84" i="1"/>
  <c r="T95" i="1"/>
  <c r="S95" i="1"/>
  <c r="Q95" i="1"/>
  <c r="T94" i="1"/>
  <c r="S94" i="1"/>
  <c r="Q94" i="1"/>
  <c r="T93" i="1"/>
  <c r="S93" i="1"/>
  <c r="Q93" i="1"/>
  <c r="T92" i="1"/>
  <c r="S92" i="1"/>
  <c r="Q92" i="1"/>
  <c r="T91" i="1"/>
  <c r="S91" i="1"/>
  <c r="Q91" i="1"/>
  <c r="T90" i="1"/>
  <c r="S90" i="1"/>
  <c r="Q90" i="1"/>
  <c r="T96" i="1"/>
  <c r="S96" i="1"/>
  <c r="Q96" i="1"/>
  <c r="T100" i="1"/>
  <c r="S100" i="1"/>
  <c r="Q100" i="1"/>
  <c r="T99" i="1"/>
  <c r="S99" i="1"/>
  <c r="Q99" i="1"/>
  <c r="T98" i="1"/>
  <c r="S98" i="1"/>
  <c r="Q98" i="1"/>
  <c r="T97" i="1"/>
  <c r="S97" i="1"/>
  <c r="Q97" i="1"/>
  <c r="T101" i="1"/>
  <c r="S101" i="1"/>
  <c r="Q101" i="1"/>
  <c r="T105" i="1"/>
  <c r="S105" i="1"/>
  <c r="Q105" i="1"/>
  <c r="T104" i="1"/>
  <c r="S104" i="1"/>
  <c r="Q104" i="1"/>
  <c r="T103" i="1"/>
  <c r="S103" i="1"/>
  <c r="Q103" i="1"/>
  <c r="T102" i="1"/>
  <c r="S102" i="1"/>
  <c r="Q102" i="1"/>
  <c r="T107" i="1"/>
  <c r="S107" i="1"/>
  <c r="Q107" i="1"/>
  <c r="T106" i="1"/>
  <c r="S106" i="1"/>
  <c r="Q106" i="1"/>
  <c r="T110" i="1"/>
  <c r="S110" i="1"/>
  <c r="Q110" i="1"/>
  <c r="T109" i="1"/>
  <c r="S109" i="1"/>
  <c r="Q109" i="1"/>
  <c r="T108" i="1"/>
  <c r="S108" i="1"/>
  <c r="Q108" i="1"/>
  <c r="T113" i="1"/>
  <c r="S113" i="1"/>
  <c r="Q113" i="1"/>
  <c r="T112" i="1"/>
  <c r="S112" i="1"/>
  <c r="Q112" i="1"/>
  <c r="T111" i="1"/>
  <c r="S111" i="1"/>
  <c r="Q111" i="1"/>
  <c r="T117" i="1"/>
  <c r="S117" i="1"/>
  <c r="Q117" i="1"/>
  <c r="T116" i="1"/>
  <c r="S116" i="1"/>
  <c r="Q116" i="1"/>
  <c r="T115" i="1"/>
  <c r="S115" i="1"/>
  <c r="Q115" i="1"/>
  <c r="T114" i="1"/>
  <c r="S114" i="1"/>
  <c r="Q114" i="1"/>
  <c r="T122" i="1"/>
  <c r="S122" i="1"/>
  <c r="Q122" i="1"/>
  <c r="T121" i="1"/>
  <c r="S121" i="1"/>
  <c r="Q121" i="1"/>
  <c r="T120" i="1"/>
  <c r="S120" i="1"/>
  <c r="Q120" i="1"/>
  <c r="T119" i="1"/>
  <c r="S119" i="1"/>
  <c r="Q119" i="1"/>
  <c r="T118" i="1"/>
  <c r="S118" i="1"/>
  <c r="Q118" i="1"/>
  <c r="T124" i="1"/>
  <c r="S124" i="1"/>
  <c r="Q124" i="1"/>
  <c r="T123" i="1"/>
  <c r="S123" i="1"/>
  <c r="Q123" i="1"/>
  <c r="T127" i="1"/>
  <c r="S127" i="1"/>
  <c r="Q127" i="1"/>
  <c r="T126" i="1"/>
  <c r="S126" i="1"/>
  <c r="Q126" i="1"/>
  <c r="T125" i="1"/>
  <c r="S125" i="1"/>
  <c r="Q125" i="1"/>
  <c r="T132" i="1"/>
  <c r="S132" i="1"/>
  <c r="Q132" i="1"/>
  <c r="T131" i="1"/>
  <c r="S131" i="1"/>
  <c r="Q131" i="1"/>
  <c r="T130" i="1"/>
  <c r="S130" i="1"/>
  <c r="Q130" i="1"/>
  <c r="T129" i="1"/>
  <c r="S129" i="1"/>
  <c r="Q129" i="1"/>
  <c r="T128" i="1"/>
  <c r="S128" i="1"/>
  <c r="Q128" i="1"/>
  <c r="T138" i="1"/>
  <c r="S138" i="1"/>
  <c r="Q138" i="1"/>
  <c r="T137" i="1"/>
  <c r="S137" i="1"/>
  <c r="Q137" i="1"/>
  <c r="T136" i="1"/>
  <c r="S136" i="1"/>
  <c r="Q136" i="1"/>
  <c r="T135" i="1"/>
  <c r="S135" i="1"/>
  <c r="Q135" i="1"/>
  <c r="T134" i="1"/>
  <c r="S134" i="1"/>
  <c r="Q134" i="1"/>
  <c r="T133" i="1"/>
  <c r="S133" i="1"/>
  <c r="Q133" i="1"/>
  <c r="T140" i="1"/>
  <c r="S140" i="1"/>
  <c r="Q140" i="1"/>
  <c r="T139" i="1"/>
  <c r="S139" i="1"/>
  <c r="Q139" i="1"/>
  <c r="T142" i="1"/>
  <c r="S142" i="1"/>
  <c r="Q142" i="1"/>
  <c r="T141" i="1"/>
  <c r="S141" i="1"/>
  <c r="Q141" i="1"/>
  <c r="T144" i="1"/>
  <c r="S144" i="1"/>
  <c r="Q144" i="1"/>
  <c r="T143" i="1"/>
  <c r="S143" i="1"/>
  <c r="Q143" i="1"/>
  <c r="T146" i="1"/>
  <c r="S146" i="1"/>
  <c r="Q146" i="1"/>
  <c r="T145" i="1"/>
  <c r="S145" i="1"/>
  <c r="Q145" i="1"/>
  <c r="T150" i="1"/>
  <c r="S150" i="1"/>
  <c r="Q150" i="1"/>
  <c r="T149" i="1"/>
  <c r="S149" i="1"/>
  <c r="Q149" i="1"/>
  <c r="T148" i="1"/>
  <c r="S148" i="1"/>
  <c r="Q148" i="1"/>
  <c r="T147" i="1"/>
  <c r="S147" i="1"/>
  <c r="Q147" i="1"/>
  <c r="T154" i="1"/>
  <c r="S154" i="1"/>
  <c r="Q154" i="1"/>
  <c r="T153" i="1"/>
  <c r="S153" i="1"/>
  <c r="Q153" i="1"/>
  <c r="T152" i="1"/>
  <c r="S152" i="1"/>
  <c r="Q152" i="1"/>
  <c r="T151" i="1"/>
  <c r="S151" i="1"/>
  <c r="Q151" i="1"/>
  <c r="T158" i="1"/>
  <c r="S158" i="1"/>
  <c r="Q158" i="1"/>
  <c r="T157" i="1"/>
  <c r="S157" i="1"/>
  <c r="Q157" i="1"/>
  <c r="T156" i="1"/>
  <c r="S156" i="1"/>
  <c r="Q156" i="1"/>
  <c r="T155" i="1"/>
  <c r="S155" i="1"/>
  <c r="Q155" i="1"/>
  <c r="T159" i="1"/>
  <c r="S159" i="1"/>
  <c r="Q159" i="1"/>
  <c r="T164" i="1"/>
  <c r="S164" i="1"/>
  <c r="Q164" i="1"/>
  <c r="T163" i="1"/>
  <c r="S163" i="1"/>
  <c r="Q163" i="1"/>
  <c r="T162" i="1"/>
  <c r="S162" i="1"/>
  <c r="Q162" i="1"/>
  <c r="T161" i="1"/>
  <c r="S161" i="1"/>
  <c r="Q161" i="1"/>
  <c r="T160" i="1"/>
  <c r="S160" i="1"/>
  <c r="Q160" i="1"/>
  <c r="T172" i="1"/>
  <c r="S172" i="1"/>
  <c r="Q172" i="1"/>
  <c r="T171" i="1"/>
  <c r="S171" i="1"/>
  <c r="Q171" i="1"/>
  <c r="T170" i="1"/>
  <c r="S170" i="1"/>
  <c r="Q170" i="1"/>
  <c r="T169" i="1"/>
  <c r="S169" i="1"/>
  <c r="Q169" i="1"/>
  <c r="T168" i="1"/>
  <c r="S168" i="1"/>
  <c r="Q168" i="1"/>
  <c r="T167" i="1"/>
  <c r="S167" i="1"/>
  <c r="Q167" i="1"/>
  <c r="T166" i="1"/>
  <c r="S166" i="1"/>
  <c r="Q166" i="1"/>
  <c r="T165" i="1"/>
  <c r="S165" i="1"/>
  <c r="Q165" i="1"/>
  <c r="T176" i="1"/>
  <c r="S176" i="1"/>
  <c r="Q176" i="1"/>
  <c r="T175" i="1"/>
  <c r="S175" i="1"/>
  <c r="Q175" i="1"/>
  <c r="T174" i="1"/>
  <c r="S174" i="1"/>
  <c r="Q174" i="1"/>
  <c r="T173" i="1"/>
  <c r="S173" i="1"/>
  <c r="Q173" i="1"/>
  <c r="T182" i="1"/>
  <c r="S182" i="1"/>
  <c r="Q182" i="1"/>
  <c r="T181" i="1"/>
  <c r="S181" i="1"/>
  <c r="Q181" i="1"/>
  <c r="T180" i="1"/>
  <c r="S180" i="1"/>
  <c r="Q180" i="1"/>
  <c r="T179" i="1"/>
  <c r="S179" i="1"/>
  <c r="Q179" i="1"/>
  <c r="T178" i="1"/>
  <c r="S178" i="1"/>
  <c r="Q178" i="1"/>
  <c r="T177" i="1"/>
  <c r="S177" i="1"/>
  <c r="Q177" i="1"/>
  <c r="T185" i="1"/>
  <c r="S185" i="1"/>
  <c r="Q185" i="1"/>
  <c r="T184" i="1"/>
  <c r="S184" i="1"/>
  <c r="Q184" i="1"/>
  <c r="T183" i="1"/>
  <c r="S183" i="1"/>
  <c r="Q183" i="1"/>
  <c r="T195" i="1"/>
  <c r="S195" i="1"/>
  <c r="Q195" i="1"/>
  <c r="T194" i="1"/>
  <c r="S194" i="1"/>
  <c r="Q194" i="1"/>
  <c r="T193" i="1"/>
  <c r="S193" i="1"/>
  <c r="Q193" i="1"/>
  <c r="T192" i="1"/>
  <c r="S192" i="1"/>
  <c r="Q192" i="1"/>
  <c r="T191" i="1"/>
  <c r="S191" i="1"/>
  <c r="Q191" i="1"/>
  <c r="T190" i="1"/>
  <c r="S190" i="1"/>
  <c r="Q190" i="1"/>
  <c r="T189" i="1"/>
  <c r="S189" i="1"/>
  <c r="Q189" i="1"/>
  <c r="T188" i="1"/>
  <c r="S188" i="1"/>
  <c r="Q188" i="1"/>
  <c r="T187" i="1"/>
  <c r="S187" i="1"/>
  <c r="Q187" i="1"/>
  <c r="T186" i="1"/>
  <c r="S186" i="1"/>
  <c r="Q186" i="1"/>
  <c r="T199" i="1"/>
  <c r="S199" i="1"/>
  <c r="Q199" i="1"/>
  <c r="T198" i="1"/>
  <c r="S198" i="1"/>
  <c r="Q198" i="1"/>
  <c r="T197" i="1"/>
  <c r="S197" i="1"/>
  <c r="Q197" i="1"/>
  <c r="T196" i="1"/>
  <c r="S196" i="1"/>
  <c r="Q196" i="1"/>
  <c r="T208" i="1"/>
  <c r="S208" i="1"/>
  <c r="Q208" i="1"/>
  <c r="T207" i="1"/>
  <c r="S207" i="1"/>
  <c r="Q207" i="1"/>
  <c r="T206" i="1"/>
  <c r="S206" i="1"/>
  <c r="Q206" i="1"/>
  <c r="T205" i="1"/>
  <c r="S205" i="1"/>
  <c r="Q205" i="1"/>
  <c r="T204" i="1"/>
  <c r="S204" i="1"/>
  <c r="Q204" i="1"/>
  <c r="T203" i="1"/>
  <c r="S203" i="1"/>
  <c r="Q203" i="1"/>
  <c r="T202" i="1"/>
  <c r="S202" i="1"/>
  <c r="Q202" i="1"/>
  <c r="T201" i="1"/>
  <c r="S201" i="1"/>
  <c r="Q201" i="1"/>
  <c r="T200" i="1"/>
  <c r="S200" i="1"/>
  <c r="Q200" i="1"/>
  <c r="T210" i="1"/>
  <c r="S210" i="1"/>
  <c r="Q210" i="1"/>
  <c r="T209" i="1"/>
  <c r="S209" i="1"/>
  <c r="Q209" i="1"/>
  <c r="T212" i="1"/>
  <c r="S212" i="1"/>
  <c r="Q212" i="1"/>
  <c r="T211" i="1"/>
  <c r="S211" i="1"/>
  <c r="Q211" i="1"/>
  <c r="T213" i="1"/>
  <c r="S213" i="1"/>
  <c r="Q213" i="1"/>
  <c r="T215" i="1"/>
  <c r="S215" i="1"/>
  <c r="Q215" i="1"/>
  <c r="T214" i="1"/>
  <c r="S214" i="1"/>
  <c r="Q214" i="1"/>
  <c r="T219" i="1"/>
  <c r="S219" i="1"/>
  <c r="Q219" i="1"/>
  <c r="T218" i="1"/>
  <c r="S218" i="1"/>
  <c r="Q218" i="1"/>
  <c r="T217" i="1"/>
  <c r="S217" i="1"/>
  <c r="Q217" i="1"/>
  <c r="T216" i="1"/>
  <c r="S216" i="1"/>
  <c r="Q216" i="1"/>
  <c r="T221" i="1"/>
  <c r="S221" i="1"/>
  <c r="Q221" i="1"/>
  <c r="T220" i="1"/>
  <c r="S220" i="1"/>
  <c r="Q220" i="1"/>
  <c r="T222" i="1"/>
  <c r="S222" i="1"/>
  <c r="Q222" i="1"/>
  <c r="T223" i="1"/>
  <c r="S223" i="1"/>
  <c r="Q223" i="1"/>
  <c r="T225" i="1"/>
  <c r="S225" i="1"/>
  <c r="Q225" i="1"/>
  <c r="T224" i="1"/>
  <c r="S224" i="1"/>
  <c r="Q224" i="1"/>
  <c r="T227" i="1"/>
  <c r="S227" i="1"/>
  <c r="Q227" i="1"/>
  <c r="T226" i="1"/>
  <c r="S226" i="1"/>
  <c r="Q226" i="1"/>
  <c r="T228" i="1"/>
  <c r="S228" i="1"/>
  <c r="Q228" i="1"/>
  <c r="T229" i="1"/>
  <c r="S229" i="1"/>
  <c r="Q229" i="1"/>
  <c r="T299" i="1"/>
  <c r="S299" i="1"/>
  <c r="Q299" i="1"/>
  <c r="T298" i="1"/>
  <c r="S298" i="1"/>
  <c r="Q298" i="1"/>
  <c r="T297" i="1"/>
  <c r="S297" i="1"/>
  <c r="Q297" i="1"/>
  <c r="T296" i="1"/>
  <c r="S296" i="1"/>
  <c r="Q296" i="1"/>
  <c r="T295" i="1"/>
  <c r="S295" i="1"/>
  <c r="Q295" i="1"/>
  <c r="T294" i="1"/>
  <c r="S294" i="1"/>
  <c r="Q294" i="1"/>
  <c r="T293" i="1"/>
  <c r="S293" i="1"/>
  <c r="Q293" i="1"/>
  <c r="T292" i="1"/>
  <c r="S292" i="1"/>
  <c r="Q292" i="1"/>
  <c r="T291" i="1"/>
  <c r="S291" i="1"/>
  <c r="Q291" i="1"/>
  <c r="T290" i="1"/>
  <c r="S290" i="1"/>
  <c r="Q290" i="1"/>
  <c r="T289" i="1"/>
  <c r="S289" i="1"/>
  <c r="Q289" i="1"/>
  <c r="T288" i="1"/>
  <c r="S288" i="1"/>
  <c r="Q288" i="1"/>
  <c r="T287" i="1"/>
  <c r="S287" i="1"/>
  <c r="Q287" i="1"/>
  <c r="T286" i="1"/>
  <c r="S286" i="1"/>
  <c r="Q286" i="1"/>
  <c r="T285" i="1"/>
  <c r="S285" i="1"/>
  <c r="Q285" i="1"/>
  <c r="T284" i="1"/>
  <c r="S284" i="1"/>
  <c r="Q284" i="1"/>
  <c r="T283" i="1"/>
  <c r="S283" i="1"/>
  <c r="Q283" i="1"/>
  <c r="T282" i="1"/>
  <c r="S282" i="1"/>
  <c r="Q282" i="1"/>
  <c r="T281" i="1"/>
  <c r="S281" i="1"/>
  <c r="Q281" i="1"/>
  <c r="T280" i="1"/>
  <c r="S280" i="1"/>
  <c r="Q280" i="1"/>
  <c r="T279" i="1"/>
  <c r="S279" i="1"/>
  <c r="Q279" i="1"/>
  <c r="T278" i="1"/>
  <c r="S278" i="1"/>
  <c r="Q278" i="1"/>
  <c r="T277" i="1"/>
  <c r="S277" i="1"/>
  <c r="Q277" i="1"/>
  <c r="T276" i="1"/>
  <c r="S276" i="1"/>
  <c r="Q276" i="1"/>
  <c r="T275" i="1"/>
  <c r="S275" i="1"/>
  <c r="Q275" i="1"/>
  <c r="T274" i="1"/>
  <c r="S274" i="1"/>
  <c r="Q274" i="1"/>
  <c r="T273" i="1"/>
  <c r="S273" i="1"/>
  <c r="Q273" i="1"/>
  <c r="T272" i="1"/>
  <c r="S272" i="1"/>
  <c r="Q272" i="1"/>
  <c r="T271" i="1"/>
  <c r="S271" i="1"/>
  <c r="Q271" i="1"/>
  <c r="T270" i="1"/>
  <c r="S270" i="1"/>
  <c r="Q270" i="1"/>
  <c r="T269" i="1"/>
  <c r="S269" i="1"/>
  <c r="Q269" i="1"/>
  <c r="T268" i="1"/>
  <c r="S268" i="1"/>
  <c r="Q268" i="1"/>
  <c r="T267" i="1"/>
  <c r="S267" i="1"/>
  <c r="Q267" i="1"/>
  <c r="T266" i="1"/>
  <c r="S266" i="1"/>
  <c r="Q266" i="1"/>
  <c r="T265" i="1"/>
  <c r="S265" i="1"/>
  <c r="Q265" i="1"/>
  <c r="T264" i="1"/>
  <c r="S264" i="1"/>
  <c r="Q264" i="1"/>
  <c r="T263" i="1"/>
  <c r="S263" i="1"/>
  <c r="Q263" i="1"/>
  <c r="T262" i="1"/>
  <c r="S262" i="1"/>
  <c r="Q262" i="1"/>
  <c r="T261" i="1"/>
  <c r="S261" i="1"/>
  <c r="Q261" i="1"/>
  <c r="T260" i="1"/>
  <c r="S260" i="1"/>
  <c r="Q260" i="1"/>
  <c r="T259" i="1"/>
  <c r="S259" i="1"/>
  <c r="Q259" i="1"/>
  <c r="T258" i="1"/>
  <c r="S258" i="1"/>
  <c r="Q258" i="1"/>
  <c r="T257" i="1"/>
  <c r="S257" i="1"/>
  <c r="Q257" i="1"/>
  <c r="T256" i="1"/>
  <c r="S256" i="1"/>
  <c r="Q256" i="1"/>
  <c r="T255" i="1"/>
  <c r="S255" i="1"/>
  <c r="Q255" i="1"/>
  <c r="T254" i="1"/>
  <c r="S254" i="1"/>
  <c r="Q254" i="1"/>
  <c r="T253" i="1"/>
  <c r="S253" i="1"/>
  <c r="Q253" i="1"/>
  <c r="T252" i="1"/>
  <c r="S252" i="1"/>
  <c r="Q252" i="1"/>
  <c r="T251" i="1"/>
  <c r="S251" i="1"/>
  <c r="Q251" i="1"/>
  <c r="T250" i="1"/>
  <c r="S250" i="1"/>
  <c r="Q250" i="1"/>
  <c r="T249" i="1"/>
  <c r="S249" i="1"/>
  <c r="Q249" i="1"/>
  <c r="T248" i="1"/>
  <c r="S248" i="1"/>
  <c r="Q248" i="1"/>
  <c r="T247" i="1"/>
  <c r="S247" i="1"/>
  <c r="Q247" i="1"/>
  <c r="T246" i="1"/>
  <c r="S246" i="1"/>
  <c r="Q246" i="1"/>
  <c r="T245" i="1"/>
  <c r="S245" i="1"/>
  <c r="Q245" i="1"/>
  <c r="T244" i="1"/>
  <c r="S244" i="1"/>
  <c r="Q244" i="1"/>
  <c r="T243" i="1"/>
  <c r="S243" i="1"/>
  <c r="Q243" i="1"/>
  <c r="T242" i="1"/>
  <c r="S242" i="1"/>
  <c r="Q242" i="1"/>
  <c r="T241" i="1"/>
  <c r="S241" i="1"/>
  <c r="Q241" i="1"/>
  <c r="T240" i="1"/>
  <c r="S240" i="1"/>
  <c r="Q240" i="1"/>
  <c r="T239" i="1"/>
  <c r="S239" i="1"/>
  <c r="Q239" i="1"/>
  <c r="T238" i="1"/>
  <c r="S238" i="1"/>
  <c r="Q238" i="1"/>
  <c r="T237" i="1"/>
  <c r="S237" i="1"/>
  <c r="Q237" i="1"/>
  <c r="T236" i="1"/>
  <c r="S236" i="1"/>
  <c r="Q236" i="1"/>
  <c r="T235" i="1"/>
  <c r="S235" i="1"/>
  <c r="Q235" i="1"/>
  <c r="T234" i="1"/>
  <c r="S234" i="1"/>
  <c r="Q234" i="1"/>
  <c r="T233" i="1"/>
  <c r="S233" i="1"/>
  <c r="Q233" i="1"/>
  <c r="T232" i="1"/>
  <c r="S232" i="1"/>
  <c r="Q232" i="1"/>
  <c r="T231" i="1"/>
  <c r="S231" i="1"/>
  <c r="Q231" i="1"/>
  <c r="T230" i="1"/>
  <c r="S230" i="1"/>
  <c r="Q230" i="1"/>
  <c r="T303" i="1"/>
  <c r="S303" i="1"/>
  <c r="Q303" i="1"/>
  <c r="T302" i="1"/>
  <c r="S302" i="1"/>
  <c r="Q302" i="1"/>
  <c r="T301" i="1"/>
  <c r="S301" i="1"/>
  <c r="Q301" i="1"/>
  <c r="T300" i="1"/>
  <c r="S300" i="1"/>
  <c r="Q300" i="1"/>
  <c r="T305" i="1"/>
  <c r="S305" i="1"/>
  <c r="Q305" i="1"/>
  <c r="T304" i="1"/>
  <c r="S304" i="1"/>
  <c r="Q304" i="1"/>
  <c r="T306" i="1"/>
  <c r="S306" i="1"/>
  <c r="Q306" i="1"/>
  <c r="T309" i="1"/>
  <c r="S309" i="1"/>
  <c r="Q309" i="1"/>
  <c r="T308" i="1"/>
  <c r="S308" i="1"/>
  <c r="Q308" i="1"/>
  <c r="T307" i="1"/>
  <c r="S307" i="1"/>
  <c r="Q307" i="1"/>
  <c r="T313" i="1"/>
  <c r="S313" i="1"/>
  <c r="Q313" i="1"/>
  <c r="T312" i="1"/>
  <c r="S312" i="1"/>
  <c r="Q312" i="1"/>
  <c r="T311" i="1"/>
  <c r="S311" i="1"/>
  <c r="Q311" i="1"/>
  <c r="T310" i="1"/>
  <c r="S310" i="1"/>
  <c r="Q310" i="1"/>
  <c r="T315" i="1"/>
  <c r="S315" i="1"/>
  <c r="Q315" i="1"/>
  <c r="T314" i="1"/>
  <c r="S314" i="1"/>
  <c r="Q314" i="1"/>
  <c r="T316" i="1"/>
  <c r="S316" i="1"/>
  <c r="Q316" i="1"/>
  <c r="T317" i="1"/>
  <c r="S317" i="1"/>
  <c r="Q317" i="1"/>
  <c r="T324" i="1"/>
  <c r="S324" i="1"/>
  <c r="Q324" i="1"/>
  <c r="T323" i="1"/>
  <c r="S323" i="1"/>
  <c r="Q323" i="1"/>
  <c r="T322" i="1"/>
  <c r="S322" i="1"/>
  <c r="Q322" i="1"/>
  <c r="T321" i="1"/>
  <c r="S321" i="1"/>
  <c r="Q321" i="1"/>
  <c r="T320" i="1"/>
  <c r="S320" i="1"/>
  <c r="Q320" i="1"/>
  <c r="T319" i="1"/>
  <c r="S319" i="1"/>
  <c r="Q319" i="1"/>
  <c r="T318" i="1"/>
  <c r="S318" i="1"/>
  <c r="Q318" i="1"/>
  <c r="T325" i="1"/>
  <c r="S325" i="1"/>
  <c r="Q325" i="1"/>
  <c r="T326" i="1"/>
  <c r="S326" i="1"/>
  <c r="Q326" i="1"/>
  <c r="T328" i="1"/>
  <c r="S328" i="1"/>
  <c r="Q328" i="1"/>
  <c r="T327" i="1"/>
  <c r="S327" i="1"/>
  <c r="Q327" i="1"/>
  <c r="T331" i="1"/>
  <c r="S331" i="1"/>
  <c r="Q331" i="1"/>
  <c r="T330" i="1"/>
  <c r="S330" i="1"/>
  <c r="Q330" i="1"/>
  <c r="T329" i="1"/>
  <c r="S329" i="1"/>
  <c r="Q329" i="1"/>
  <c r="T332" i="1"/>
  <c r="S332" i="1"/>
  <c r="Q332" i="1"/>
  <c r="T339" i="1"/>
  <c r="S339" i="1"/>
  <c r="Q339" i="1"/>
  <c r="T338" i="1"/>
  <c r="S338" i="1"/>
  <c r="Q338" i="1"/>
  <c r="T337" i="1"/>
  <c r="S337" i="1"/>
  <c r="Q337" i="1"/>
  <c r="T336" i="1"/>
  <c r="S336" i="1"/>
  <c r="Q336" i="1"/>
  <c r="T335" i="1"/>
  <c r="S335" i="1"/>
  <c r="Q335" i="1"/>
  <c r="T334" i="1"/>
  <c r="S334" i="1"/>
  <c r="Q334" i="1"/>
  <c r="T333" i="1"/>
  <c r="S333" i="1"/>
  <c r="Q333" i="1"/>
  <c r="T341" i="1"/>
  <c r="S341" i="1"/>
  <c r="Q341" i="1"/>
  <c r="T340" i="1"/>
  <c r="S340" i="1"/>
  <c r="Q340" i="1"/>
  <c r="T342" i="1"/>
  <c r="S342" i="1"/>
  <c r="Q342" i="1"/>
  <c r="T343" i="1"/>
  <c r="S343" i="1"/>
  <c r="Q343" i="1"/>
  <c r="T344" i="1"/>
  <c r="S344" i="1"/>
  <c r="Q344" i="1"/>
  <c r="T350" i="1"/>
  <c r="S350" i="1"/>
  <c r="Q350" i="1"/>
  <c r="T349" i="1"/>
  <c r="S349" i="1"/>
  <c r="Q349" i="1"/>
  <c r="T348" i="1"/>
  <c r="S348" i="1"/>
  <c r="Q348" i="1"/>
  <c r="T347" i="1"/>
  <c r="S347" i="1"/>
  <c r="Q347" i="1"/>
  <c r="T346" i="1"/>
  <c r="S346" i="1"/>
  <c r="Q346" i="1"/>
  <c r="T345" i="1"/>
  <c r="S345" i="1"/>
  <c r="Q345" i="1"/>
  <c r="T355" i="1"/>
  <c r="S355" i="1"/>
  <c r="Q355" i="1"/>
  <c r="T354" i="1"/>
  <c r="S354" i="1"/>
  <c r="Q354" i="1"/>
  <c r="T353" i="1"/>
  <c r="S353" i="1"/>
  <c r="Q353" i="1"/>
  <c r="T352" i="1"/>
  <c r="S352" i="1"/>
  <c r="Q352" i="1"/>
  <c r="T351" i="1"/>
  <c r="S351" i="1"/>
  <c r="Q351" i="1"/>
  <c r="T357" i="1"/>
  <c r="S357" i="1"/>
  <c r="Q357" i="1"/>
  <c r="T356" i="1"/>
  <c r="S356" i="1"/>
  <c r="Q356" i="1"/>
  <c r="T359" i="1"/>
  <c r="S359" i="1"/>
  <c r="Q359" i="1"/>
  <c r="T358" i="1"/>
  <c r="S358" i="1"/>
  <c r="Q358" i="1"/>
  <c r="T360" i="1"/>
  <c r="S360" i="1"/>
  <c r="Q360" i="1"/>
  <c r="T362" i="1"/>
  <c r="S362" i="1"/>
  <c r="Q362" i="1"/>
  <c r="T361" i="1"/>
  <c r="S361" i="1"/>
  <c r="Q361" i="1"/>
  <c r="T364" i="1"/>
  <c r="S364" i="1"/>
  <c r="Q364" i="1"/>
  <c r="T363" i="1"/>
  <c r="S363" i="1"/>
  <c r="Q363" i="1"/>
  <c r="T366" i="1"/>
  <c r="S366" i="1"/>
  <c r="Q366" i="1"/>
  <c r="T365" i="1"/>
  <c r="S365" i="1"/>
  <c r="Q365" i="1"/>
  <c r="T369" i="1"/>
  <c r="S369" i="1"/>
  <c r="Q369" i="1"/>
  <c r="T368" i="1"/>
  <c r="S368" i="1"/>
  <c r="Q368" i="1"/>
  <c r="T367" i="1"/>
  <c r="S367" i="1"/>
  <c r="Q367" i="1"/>
  <c r="T370" i="1"/>
  <c r="S370" i="1"/>
  <c r="Q370" i="1"/>
  <c r="T372" i="1"/>
  <c r="S372" i="1"/>
  <c r="Q372" i="1"/>
  <c r="T371" i="1"/>
  <c r="S371" i="1"/>
  <c r="Q371" i="1"/>
  <c r="T374" i="1"/>
  <c r="S374" i="1"/>
  <c r="Q374" i="1"/>
  <c r="T373" i="1"/>
  <c r="S373" i="1"/>
  <c r="Q373" i="1"/>
  <c r="T377" i="1"/>
  <c r="S377" i="1"/>
  <c r="Q377" i="1"/>
  <c r="T376" i="1"/>
  <c r="S376" i="1"/>
  <c r="Q376" i="1"/>
  <c r="T375" i="1"/>
  <c r="S375" i="1"/>
  <c r="Q375" i="1"/>
  <c r="T378" i="1"/>
  <c r="S378" i="1"/>
  <c r="Q378" i="1"/>
  <c r="T379" i="1"/>
  <c r="S379" i="1"/>
  <c r="Q379" i="1"/>
  <c r="T382" i="1"/>
  <c r="S382" i="1"/>
  <c r="Q382" i="1"/>
  <c r="T381" i="1"/>
  <c r="S381" i="1"/>
  <c r="Q381" i="1"/>
  <c r="T380" i="1"/>
  <c r="S380" i="1"/>
  <c r="Q380" i="1"/>
  <c r="T383" i="1"/>
  <c r="S383" i="1"/>
  <c r="Q383" i="1"/>
  <c r="T384" i="1"/>
  <c r="S384" i="1"/>
  <c r="Q384" i="1"/>
  <c r="P405" i="1"/>
  <c r="P404" i="1"/>
  <c r="P403" i="1"/>
  <c r="P402" i="1"/>
  <c r="P401" i="1"/>
  <c r="P400" i="1"/>
  <c r="P399" i="1"/>
  <c r="P398" i="1"/>
  <c r="P397" i="1"/>
  <c r="P396" i="1"/>
  <c r="P395" i="1"/>
  <c r="P394" i="1"/>
  <c r="P393" i="1"/>
  <c r="P392" i="1"/>
  <c r="P391" i="1"/>
  <c r="P390" i="1"/>
  <c r="P389" i="1"/>
  <c r="P388" i="1"/>
  <c r="P387" i="1"/>
  <c r="P386" i="1"/>
  <c r="P385" i="1"/>
  <c r="P16" i="1"/>
  <c r="P15" i="1"/>
  <c r="P14" i="1"/>
  <c r="P13" i="1"/>
  <c r="P12" i="1"/>
  <c r="P11" i="1"/>
  <c r="P10" i="1"/>
  <c r="P9" i="1"/>
  <c r="P8" i="1"/>
  <c r="P7" i="1"/>
  <c r="P6" i="1"/>
  <c r="P5" i="1"/>
  <c r="P4" i="1"/>
  <c r="P3" i="1"/>
  <c r="P2" i="1"/>
  <c r="P21" i="1"/>
  <c r="P20" i="1"/>
  <c r="P19" i="1"/>
  <c r="P18" i="1"/>
  <c r="P17" i="1"/>
  <c r="P42" i="1"/>
  <c r="P41" i="1"/>
  <c r="P40" i="1"/>
  <c r="P39" i="1"/>
  <c r="P38" i="1"/>
  <c r="P37" i="1"/>
  <c r="P36" i="1"/>
  <c r="P35" i="1"/>
  <c r="P34" i="1"/>
  <c r="P33" i="1"/>
  <c r="P32" i="1"/>
  <c r="P31" i="1"/>
  <c r="P30" i="1"/>
  <c r="P29" i="1"/>
  <c r="P28" i="1"/>
  <c r="P27" i="1"/>
  <c r="P26" i="1"/>
  <c r="P25" i="1"/>
  <c r="P24" i="1"/>
  <c r="P23" i="1"/>
  <c r="P22" i="1"/>
  <c r="P47" i="1"/>
  <c r="P46" i="1"/>
  <c r="P45" i="1"/>
  <c r="P44" i="1"/>
  <c r="P43" i="1"/>
  <c r="P52" i="1"/>
  <c r="P51" i="1"/>
  <c r="P50" i="1"/>
  <c r="P49" i="1"/>
  <c r="P48" i="1"/>
  <c r="P56" i="1"/>
  <c r="P55" i="1"/>
  <c r="P54" i="1"/>
  <c r="P53" i="1"/>
  <c r="P60" i="1"/>
  <c r="P59" i="1"/>
  <c r="P58" i="1"/>
  <c r="P57" i="1"/>
  <c r="P61" i="1"/>
  <c r="P62" i="1"/>
  <c r="P64" i="1"/>
  <c r="P63" i="1"/>
  <c r="P68" i="1"/>
  <c r="P67" i="1"/>
  <c r="P66" i="1"/>
  <c r="P65" i="1"/>
  <c r="P75" i="1"/>
  <c r="P74" i="1"/>
  <c r="P73" i="1"/>
  <c r="P72" i="1"/>
  <c r="P71" i="1"/>
  <c r="P70" i="1"/>
  <c r="P69" i="1"/>
  <c r="P83" i="1"/>
  <c r="P82" i="1"/>
  <c r="P81" i="1"/>
  <c r="P80" i="1"/>
  <c r="P79" i="1"/>
  <c r="P78" i="1"/>
  <c r="P77" i="1"/>
  <c r="P76" i="1"/>
  <c r="P89" i="1"/>
  <c r="P88" i="1"/>
  <c r="P87" i="1"/>
  <c r="P86" i="1"/>
  <c r="P85" i="1"/>
  <c r="P84" i="1"/>
  <c r="P95" i="1"/>
  <c r="P94" i="1"/>
  <c r="P93" i="1"/>
  <c r="P92" i="1"/>
  <c r="P91" i="1"/>
  <c r="P90" i="1"/>
  <c r="P96" i="1"/>
  <c r="P100" i="1"/>
  <c r="P99" i="1"/>
  <c r="P98" i="1"/>
  <c r="P97" i="1"/>
  <c r="P101" i="1"/>
  <c r="P105" i="1"/>
  <c r="P104" i="1"/>
  <c r="P103" i="1"/>
  <c r="P102" i="1"/>
  <c r="P107" i="1"/>
  <c r="P106" i="1"/>
  <c r="P110" i="1"/>
  <c r="P109" i="1"/>
  <c r="P108" i="1"/>
  <c r="P113" i="1"/>
  <c r="P112" i="1"/>
  <c r="P111" i="1"/>
  <c r="P117" i="1"/>
  <c r="P116" i="1"/>
  <c r="P115" i="1"/>
  <c r="P114" i="1"/>
  <c r="P122" i="1"/>
  <c r="P121" i="1"/>
  <c r="P120" i="1"/>
  <c r="P119" i="1"/>
  <c r="P118" i="1"/>
  <c r="P124" i="1"/>
  <c r="P123" i="1"/>
  <c r="P127" i="1"/>
  <c r="P126" i="1"/>
  <c r="P125" i="1"/>
  <c r="P132" i="1"/>
  <c r="P131" i="1"/>
  <c r="P130" i="1"/>
  <c r="P129" i="1"/>
  <c r="P128" i="1"/>
  <c r="P138" i="1"/>
  <c r="P137" i="1"/>
  <c r="P136" i="1"/>
  <c r="P135" i="1"/>
  <c r="P134" i="1"/>
  <c r="P133" i="1"/>
  <c r="P140" i="1"/>
  <c r="P139" i="1"/>
  <c r="P142" i="1"/>
  <c r="P141" i="1"/>
  <c r="P144" i="1"/>
  <c r="P143" i="1"/>
  <c r="P146" i="1"/>
  <c r="P145" i="1"/>
  <c r="P150" i="1"/>
  <c r="P149" i="1"/>
  <c r="P148" i="1"/>
  <c r="P147" i="1"/>
  <c r="P154" i="1"/>
  <c r="P153" i="1"/>
  <c r="P152" i="1"/>
  <c r="P151" i="1"/>
  <c r="P158" i="1"/>
  <c r="P157" i="1"/>
  <c r="P156" i="1"/>
  <c r="P155" i="1"/>
  <c r="P159" i="1"/>
  <c r="P164" i="1"/>
  <c r="P163" i="1"/>
  <c r="P162" i="1"/>
  <c r="P161" i="1"/>
  <c r="P160" i="1"/>
  <c r="P172" i="1"/>
  <c r="P171" i="1"/>
  <c r="P170" i="1"/>
  <c r="P169" i="1"/>
  <c r="P168" i="1"/>
  <c r="P167" i="1"/>
  <c r="P166" i="1"/>
  <c r="P165" i="1"/>
  <c r="P176" i="1"/>
  <c r="P175" i="1"/>
  <c r="P174" i="1"/>
  <c r="P173" i="1"/>
  <c r="P182" i="1"/>
  <c r="P181" i="1"/>
  <c r="P180" i="1"/>
  <c r="P179" i="1"/>
  <c r="P178" i="1"/>
  <c r="P177" i="1"/>
  <c r="P185" i="1"/>
  <c r="P184" i="1"/>
  <c r="P183" i="1"/>
  <c r="P195" i="1"/>
  <c r="P194" i="1"/>
  <c r="P193" i="1"/>
  <c r="P192" i="1"/>
  <c r="P191" i="1"/>
  <c r="P190" i="1"/>
  <c r="P189" i="1"/>
  <c r="P188" i="1"/>
  <c r="P187" i="1"/>
  <c r="P186" i="1"/>
  <c r="P199" i="1"/>
  <c r="P198" i="1"/>
  <c r="P197" i="1"/>
  <c r="P196" i="1"/>
  <c r="P208" i="1"/>
  <c r="P207" i="1"/>
  <c r="P206" i="1"/>
  <c r="P205" i="1"/>
  <c r="P204" i="1"/>
  <c r="P203" i="1"/>
  <c r="P202" i="1"/>
  <c r="P201" i="1"/>
  <c r="P200" i="1"/>
  <c r="P210" i="1"/>
  <c r="P209" i="1"/>
  <c r="P212" i="1"/>
  <c r="P211" i="1"/>
  <c r="P213" i="1"/>
  <c r="P215" i="1"/>
  <c r="P214" i="1"/>
  <c r="P219" i="1"/>
  <c r="P218" i="1"/>
  <c r="P217" i="1"/>
  <c r="P216" i="1"/>
  <c r="P221" i="1"/>
  <c r="P220" i="1"/>
  <c r="P222" i="1"/>
  <c r="P223" i="1"/>
  <c r="P225" i="1"/>
  <c r="P224" i="1"/>
  <c r="P227" i="1"/>
  <c r="P226" i="1"/>
  <c r="P228" i="1"/>
  <c r="P229"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303" i="1"/>
  <c r="P302" i="1"/>
  <c r="P301" i="1"/>
  <c r="P300" i="1"/>
  <c r="P305" i="1"/>
  <c r="P304" i="1"/>
  <c r="P306" i="1"/>
  <c r="P309" i="1"/>
  <c r="P308" i="1"/>
  <c r="P307" i="1"/>
  <c r="P313" i="1"/>
  <c r="P312" i="1"/>
  <c r="P311" i="1"/>
  <c r="P310" i="1"/>
  <c r="P315" i="1"/>
  <c r="P314" i="1"/>
  <c r="P316" i="1"/>
  <c r="P317" i="1"/>
  <c r="P324" i="1"/>
  <c r="P323" i="1"/>
  <c r="P322" i="1"/>
  <c r="P321" i="1"/>
  <c r="P320" i="1"/>
  <c r="P319" i="1"/>
  <c r="P318" i="1"/>
  <c r="P325" i="1"/>
  <c r="P326" i="1"/>
  <c r="P328" i="1"/>
  <c r="P327" i="1"/>
  <c r="P331" i="1"/>
  <c r="P330" i="1"/>
  <c r="P329" i="1"/>
  <c r="P332" i="1"/>
  <c r="P339" i="1"/>
  <c r="P338" i="1"/>
  <c r="P337" i="1"/>
  <c r="P336" i="1"/>
  <c r="P335" i="1"/>
  <c r="P334" i="1"/>
  <c r="P333" i="1"/>
  <c r="P341" i="1"/>
  <c r="P340" i="1"/>
  <c r="P342" i="1"/>
  <c r="P343" i="1"/>
  <c r="P344" i="1"/>
  <c r="P350" i="1"/>
  <c r="P349" i="1"/>
  <c r="P348" i="1"/>
  <c r="P347" i="1"/>
  <c r="P346" i="1"/>
  <c r="P345" i="1"/>
  <c r="P355" i="1"/>
  <c r="P354" i="1"/>
  <c r="P353" i="1"/>
  <c r="P352" i="1"/>
  <c r="P351" i="1"/>
  <c r="P357" i="1"/>
  <c r="P356" i="1"/>
  <c r="P359" i="1"/>
  <c r="P358" i="1"/>
  <c r="P360" i="1"/>
  <c r="P362" i="1"/>
  <c r="P361" i="1"/>
  <c r="P364" i="1"/>
  <c r="P363" i="1"/>
  <c r="P366" i="1"/>
  <c r="P365" i="1"/>
  <c r="P369" i="1"/>
  <c r="P368" i="1"/>
  <c r="P367" i="1"/>
  <c r="P370" i="1"/>
  <c r="P372" i="1"/>
  <c r="P371" i="1"/>
  <c r="P374" i="1"/>
  <c r="P373" i="1"/>
  <c r="P377" i="1"/>
  <c r="P376" i="1"/>
  <c r="P375" i="1"/>
  <c r="P378" i="1"/>
  <c r="P379" i="1"/>
  <c r="P382" i="1"/>
  <c r="P381" i="1"/>
  <c r="P380" i="1"/>
  <c r="P383" i="1"/>
  <c r="T1" i="1"/>
  <c r="S1" i="1"/>
  <c r="Q1" i="1"/>
  <c r="P1" i="1"/>
  <c r="P384" i="1"/>
  <c r="O1" i="1"/>
  <c r="N1" i="1"/>
  <c r="M1" i="1"/>
  <c r="L1" i="1"/>
  <c r="K1" i="1"/>
  <c r="J1" i="1"/>
  <c r="J383" i="1"/>
  <c r="K383" i="1"/>
  <c r="L383" i="1"/>
  <c r="M383" i="1"/>
  <c r="N383" i="1"/>
  <c r="O383" i="1"/>
  <c r="J380" i="1"/>
  <c r="K380" i="1"/>
  <c r="L380" i="1"/>
  <c r="M380" i="1"/>
  <c r="N380" i="1"/>
  <c r="O380" i="1"/>
  <c r="J381" i="1"/>
  <c r="K381" i="1"/>
  <c r="L381" i="1"/>
  <c r="M381" i="1"/>
  <c r="N381" i="1"/>
  <c r="O381" i="1"/>
  <c r="J382" i="1"/>
  <c r="K382" i="1"/>
  <c r="L382" i="1"/>
  <c r="M382" i="1"/>
  <c r="N382" i="1"/>
  <c r="O382" i="1"/>
  <c r="J379" i="1"/>
  <c r="K379" i="1"/>
  <c r="L379" i="1"/>
  <c r="M379" i="1"/>
  <c r="N379" i="1"/>
  <c r="O379" i="1"/>
  <c r="J378" i="1"/>
  <c r="K378" i="1"/>
  <c r="L378" i="1"/>
  <c r="M378" i="1"/>
  <c r="N378" i="1"/>
  <c r="O378" i="1"/>
  <c r="J375" i="1"/>
  <c r="K375" i="1"/>
  <c r="L375" i="1"/>
  <c r="M375" i="1"/>
  <c r="N375" i="1"/>
  <c r="O375" i="1"/>
  <c r="J376" i="1"/>
  <c r="K376" i="1"/>
  <c r="L376" i="1"/>
  <c r="M376" i="1"/>
  <c r="N376" i="1"/>
  <c r="O376" i="1"/>
  <c r="J377" i="1"/>
  <c r="K377" i="1"/>
  <c r="L377" i="1"/>
  <c r="M377" i="1"/>
  <c r="N377" i="1"/>
  <c r="O377" i="1"/>
  <c r="J373" i="1"/>
  <c r="K373" i="1"/>
  <c r="L373" i="1"/>
  <c r="M373" i="1"/>
  <c r="N373" i="1"/>
  <c r="O373" i="1"/>
  <c r="J374" i="1"/>
  <c r="K374" i="1"/>
  <c r="L374" i="1"/>
  <c r="M374" i="1"/>
  <c r="N374" i="1"/>
  <c r="O374" i="1"/>
  <c r="J371" i="1"/>
  <c r="K371" i="1"/>
  <c r="L371" i="1"/>
  <c r="M371" i="1"/>
  <c r="N371" i="1"/>
  <c r="O371" i="1"/>
  <c r="J372" i="1"/>
  <c r="K372" i="1"/>
  <c r="L372" i="1"/>
  <c r="M372" i="1"/>
  <c r="N372" i="1"/>
  <c r="O372" i="1"/>
  <c r="J370" i="1"/>
  <c r="K370" i="1"/>
  <c r="L370" i="1"/>
  <c r="M370" i="1"/>
  <c r="N370" i="1"/>
  <c r="O370" i="1"/>
  <c r="J367" i="1"/>
  <c r="K367" i="1"/>
  <c r="L367" i="1"/>
  <c r="M367" i="1"/>
  <c r="N367" i="1"/>
  <c r="O367" i="1"/>
  <c r="J368" i="1"/>
  <c r="K368" i="1"/>
  <c r="L368" i="1"/>
  <c r="M368" i="1"/>
  <c r="N368" i="1"/>
  <c r="O368" i="1"/>
  <c r="J369" i="1"/>
  <c r="K369" i="1"/>
  <c r="L369" i="1"/>
  <c r="M369" i="1"/>
  <c r="N369" i="1"/>
  <c r="O369" i="1"/>
  <c r="J365" i="1"/>
  <c r="K365" i="1"/>
  <c r="L365" i="1"/>
  <c r="M365" i="1"/>
  <c r="N365" i="1"/>
  <c r="O365" i="1"/>
  <c r="J366" i="1"/>
  <c r="K366" i="1"/>
  <c r="L366" i="1"/>
  <c r="M366" i="1"/>
  <c r="N366" i="1"/>
  <c r="O366" i="1"/>
  <c r="J363" i="1"/>
  <c r="K363" i="1"/>
  <c r="L363" i="1"/>
  <c r="M363" i="1"/>
  <c r="N363" i="1"/>
  <c r="O363" i="1"/>
  <c r="J364" i="1"/>
  <c r="K364" i="1"/>
  <c r="L364" i="1"/>
  <c r="M364" i="1"/>
  <c r="N364" i="1"/>
  <c r="O364" i="1"/>
  <c r="J361" i="1"/>
  <c r="K361" i="1"/>
  <c r="L361" i="1"/>
  <c r="M361" i="1"/>
  <c r="N361" i="1"/>
  <c r="O361" i="1"/>
  <c r="J362" i="1"/>
  <c r="K362" i="1"/>
  <c r="L362" i="1"/>
  <c r="M362" i="1"/>
  <c r="N362" i="1"/>
  <c r="O362" i="1"/>
  <c r="J360" i="1"/>
  <c r="K360" i="1"/>
  <c r="L360" i="1"/>
  <c r="M360" i="1"/>
  <c r="N360" i="1"/>
  <c r="O360" i="1"/>
  <c r="J358" i="1"/>
  <c r="K358" i="1"/>
  <c r="L358" i="1"/>
  <c r="M358" i="1"/>
  <c r="N358" i="1"/>
  <c r="O358" i="1"/>
  <c r="J359" i="1"/>
  <c r="K359" i="1"/>
  <c r="L359" i="1"/>
  <c r="M359" i="1"/>
  <c r="N359" i="1"/>
  <c r="O359" i="1"/>
  <c r="J356" i="1"/>
  <c r="K356" i="1"/>
  <c r="L356" i="1"/>
  <c r="M356" i="1"/>
  <c r="N356" i="1"/>
  <c r="O356" i="1"/>
  <c r="J357" i="1"/>
  <c r="K357" i="1"/>
  <c r="L357" i="1"/>
  <c r="M357" i="1"/>
  <c r="N357" i="1"/>
  <c r="O357" i="1"/>
  <c r="J351" i="1"/>
  <c r="K351" i="1"/>
  <c r="L351" i="1"/>
  <c r="M351" i="1"/>
  <c r="N351" i="1"/>
  <c r="O351" i="1"/>
  <c r="J352" i="1"/>
  <c r="K352" i="1"/>
  <c r="L352" i="1"/>
  <c r="M352" i="1"/>
  <c r="N352" i="1"/>
  <c r="O352" i="1"/>
  <c r="J353" i="1"/>
  <c r="K353" i="1"/>
  <c r="L353" i="1"/>
  <c r="M353" i="1"/>
  <c r="N353" i="1"/>
  <c r="O353" i="1"/>
  <c r="J354" i="1"/>
  <c r="K354" i="1"/>
  <c r="L354" i="1"/>
  <c r="M354" i="1"/>
  <c r="N354" i="1"/>
  <c r="O354" i="1"/>
  <c r="J355" i="1"/>
  <c r="K355" i="1"/>
  <c r="L355" i="1"/>
  <c r="M355" i="1"/>
  <c r="N355" i="1"/>
  <c r="O355" i="1"/>
  <c r="J345" i="1"/>
  <c r="K345" i="1"/>
  <c r="L345" i="1"/>
  <c r="M345" i="1"/>
  <c r="N345" i="1"/>
  <c r="O345" i="1"/>
  <c r="J346" i="1"/>
  <c r="K346" i="1"/>
  <c r="L346" i="1"/>
  <c r="M346" i="1"/>
  <c r="N346" i="1"/>
  <c r="O346" i="1"/>
  <c r="J347" i="1"/>
  <c r="K347" i="1"/>
  <c r="L347" i="1"/>
  <c r="M347" i="1"/>
  <c r="N347" i="1"/>
  <c r="O347" i="1"/>
  <c r="J348" i="1"/>
  <c r="K348" i="1"/>
  <c r="L348" i="1"/>
  <c r="M348" i="1"/>
  <c r="N348" i="1"/>
  <c r="O348" i="1"/>
  <c r="J349" i="1"/>
  <c r="K349" i="1"/>
  <c r="L349" i="1"/>
  <c r="M349" i="1"/>
  <c r="N349" i="1"/>
  <c r="O349" i="1"/>
  <c r="J350" i="1"/>
  <c r="K350" i="1"/>
  <c r="L350" i="1"/>
  <c r="M350" i="1"/>
  <c r="N350" i="1"/>
  <c r="O350" i="1"/>
  <c r="J344" i="1"/>
  <c r="K344" i="1"/>
  <c r="L344" i="1"/>
  <c r="M344" i="1"/>
  <c r="N344" i="1"/>
  <c r="O344" i="1"/>
  <c r="J343" i="1"/>
  <c r="K343" i="1"/>
  <c r="L343" i="1"/>
  <c r="M343" i="1"/>
  <c r="N343" i="1"/>
  <c r="O343" i="1"/>
  <c r="J342" i="1"/>
  <c r="K342" i="1"/>
  <c r="L342" i="1"/>
  <c r="M342" i="1"/>
  <c r="N342" i="1"/>
  <c r="O342" i="1"/>
  <c r="J340" i="1"/>
  <c r="K340" i="1"/>
  <c r="L340" i="1"/>
  <c r="M340" i="1"/>
  <c r="N340" i="1"/>
  <c r="O340" i="1"/>
  <c r="J341" i="1"/>
  <c r="K341" i="1"/>
  <c r="L341" i="1"/>
  <c r="M341" i="1"/>
  <c r="N341" i="1"/>
  <c r="O341" i="1"/>
  <c r="J333" i="1"/>
  <c r="K333" i="1"/>
  <c r="L333" i="1"/>
  <c r="M333" i="1"/>
  <c r="N333" i="1"/>
  <c r="O333" i="1"/>
  <c r="J334" i="1"/>
  <c r="K334" i="1"/>
  <c r="L334" i="1"/>
  <c r="M334" i="1"/>
  <c r="N334" i="1"/>
  <c r="O334" i="1"/>
  <c r="J335" i="1"/>
  <c r="K335" i="1"/>
  <c r="L335" i="1"/>
  <c r="M335" i="1"/>
  <c r="N335" i="1"/>
  <c r="O335" i="1"/>
  <c r="J336" i="1"/>
  <c r="K336" i="1"/>
  <c r="L336" i="1"/>
  <c r="M336" i="1"/>
  <c r="N336" i="1"/>
  <c r="O336" i="1"/>
  <c r="J337" i="1"/>
  <c r="K337" i="1"/>
  <c r="L337" i="1"/>
  <c r="M337" i="1"/>
  <c r="N337" i="1"/>
  <c r="O337" i="1"/>
  <c r="J338" i="1"/>
  <c r="K338" i="1"/>
  <c r="L338" i="1"/>
  <c r="M338" i="1"/>
  <c r="N338" i="1"/>
  <c r="O338" i="1"/>
  <c r="J339" i="1"/>
  <c r="K339" i="1"/>
  <c r="L339" i="1"/>
  <c r="M339" i="1"/>
  <c r="N339" i="1"/>
  <c r="O339" i="1"/>
  <c r="J332" i="1"/>
  <c r="K332" i="1"/>
  <c r="L332" i="1"/>
  <c r="M332" i="1"/>
  <c r="N332" i="1"/>
  <c r="O332" i="1"/>
  <c r="J329" i="1"/>
  <c r="K329" i="1"/>
  <c r="L329" i="1"/>
  <c r="M329" i="1"/>
  <c r="N329" i="1"/>
  <c r="O329" i="1"/>
  <c r="J330" i="1"/>
  <c r="K330" i="1"/>
  <c r="L330" i="1"/>
  <c r="M330" i="1"/>
  <c r="N330" i="1"/>
  <c r="O330" i="1"/>
  <c r="J331" i="1"/>
  <c r="K331" i="1"/>
  <c r="L331" i="1"/>
  <c r="M331" i="1"/>
  <c r="N331" i="1"/>
  <c r="O331" i="1"/>
  <c r="J327" i="1"/>
  <c r="K327" i="1"/>
  <c r="L327" i="1"/>
  <c r="M327" i="1"/>
  <c r="N327" i="1"/>
  <c r="O327" i="1"/>
  <c r="J328" i="1"/>
  <c r="K328" i="1"/>
  <c r="L328" i="1"/>
  <c r="M328" i="1"/>
  <c r="N328" i="1"/>
  <c r="O328" i="1"/>
  <c r="J326" i="1"/>
  <c r="K326" i="1"/>
  <c r="L326" i="1"/>
  <c r="M326" i="1"/>
  <c r="N326" i="1"/>
  <c r="O326" i="1"/>
  <c r="J325" i="1"/>
  <c r="K325" i="1"/>
  <c r="L325" i="1"/>
  <c r="M325" i="1"/>
  <c r="N325" i="1"/>
  <c r="O325" i="1"/>
  <c r="J318" i="1"/>
  <c r="K318" i="1"/>
  <c r="L318" i="1"/>
  <c r="M318" i="1"/>
  <c r="N318" i="1"/>
  <c r="O318" i="1"/>
  <c r="J319" i="1"/>
  <c r="K319" i="1"/>
  <c r="L319" i="1"/>
  <c r="M319" i="1"/>
  <c r="N319" i="1"/>
  <c r="O319" i="1"/>
  <c r="J320" i="1"/>
  <c r="K320" i="1"/>
  <c r="L320" i="1"/>
  <c r="M320" i="1"/>
  <c r="N320" i="1"/>
  <c r="O320" i="1"/>
  <c r="J321" i="1"/>
  <c r="K321" i="1"/>
  <c r="L321" i="1"/>
  <c r="M321" i="1"/>
  <c r="N321" i="1"/>
  <c r="O321" i="1"/>
  <c r="J322" i="1"/>
  <c r="K322" i="1"/>
  <c r="L322" i="1"/>
  <c r="M322" i="1"/>
  <c r="N322" i="1"/>
  <c r="O322" i="1"/>
  <c r="J323" i="1"/>
  <c r="K323" i="1"/>
  <c r="L323" i="1"/>
  <c r="M323" i="1"/>
  <c r="N323" i="1"/>
  <c r="O323" i="1"/>
  <c r="J324" i="1"/>
  <c r="K324" i="1"/>
  <c r="L324" i="1"/>
  <c r="M324" i="1"/>
  <c r="N324" i="1"/>
  <c r="O324" i="1"/>
  <c r="J317" i="1"/>
  <c r="K317" i="1"/>
  <c r="L317" i="1"/>
  <c r="M317" i="1"/>
  <c r="N317" i="1"/>
  <c r="O317" i="1"/>
  <c r="J316" i="1"/>
  <c r="K316" i="1"/>
  <c r="L316" i="1"/>
  <c r="M316" i="1"/>
  <c r="N316" i="1"/>
  <c r="O316" i="1"/>
  <c r="J314" i="1"/>
  <c r="K314" i="1"/>
  <c r="L314" i="1"/>
  <c r="M314" i="1"/>
  <c r="N314" i="1"/>
  <c r="O314" i="1"/>
  <c r="J315" i="1"/>
  <c r="K315" i="1"/>
  <c r="L315" i="1"/>
  <c r="M315" i="1"/>
  <c r="N315" i="1"/>
  <c r="O315" i="1"/>
  <c r="J310" i="1"/>
  <c r="K310" i="1"/>
  <c r="L310" i="1"/>
  <c r="M310" i="1"/>
  <c r="N310" i="1"/>
  <c r="O310" i="1"/>
  <c r="J311" i="1"/>
  <c r="K311" i="1"/>
  <c r="L311" i="1"/>
  <c r="M311" i="1"/>
  <c r="N311" i="1"/>
  <c r="O311" i="1"/>
  <c r="J312" i="1"/>
  <c r="K312" i="1"/>
  <c r="L312" i="1"/>
  <c r="M312" i="1"/>
  <c r="N312" i="1"/>
  <c r="O312" i="1"/>
  <c r="J313" i="1"/>
  <c r="K313" i="1"/>
  <c r="L313" i="1"/>
  <c r="M313" i="1"/>
  <c r="N313" i="1"/>
  <c r="O313" i="1"/>
  <c r="J307" i="1"/>
  <c r="K307" i="1"/>
  <c r="L307" i="1"/>
  <c r="M307" i="1"/>
  <c r="N307" i="1"/>
  <c r="O307" i="1"/>
  <c r="J308" i="1"/>
  <c r="K308" i="1"/>
  <c r="L308" i="1"/>
  <c r="M308" i="1"/>
  <c r="N308" i="1"/>
  <c r="O308" i="1"/>
  <c r="J309" i="1"/>
  <c r="K309" i="1"/>
  <c r="L309" i="1"/>
  <c r="M309" i="1"/>
  <c r="N309" i="1"/>
  <c r="O309" i="1"/>
  <c r="J306" i="1"/>
  <c r="K306" i="1"/>
  <c r="L306" i="1"/>
  <c r="M306" i="1"/>
  <c r="N306" i="1"/>
  <c r="O306" i="1"/>
  <c r="J304" i="1"/>
  <c r="K304" i="1"/>
  <c r="L304" i="1"/>
  <c r="M304" i="1"/>
  <c r="N304" i="1"/>
  <c r="O304" i="1"/>
  <c r="J305" i="1"/>
  <c r="K305" i="1"/>
  <c r="L305" i="1"/>
  <c r="M305" i="1"/>
  <c r="N305" i="1"/>
  <c r="O305" i="1"/>
  <c r="J300" i="1"/>
  <c r="K300" i="1"/>
  <c r="L300" i="1"/>
  <c r="M300" i="1"/>
  <c r="N300" i="1"/>
  <c r="O300" i="1"/>
  <c r="J301" i="1"/>
  <c r="K301" i="1"/>
  <c r="L301" i="1"/>
  <c r="M301" i="1"/>
  <c r="N301" i="1"/>
  <c r="O301" i="1"/>
  <c r="J302" i="1"/>
  <c r="K302" i="1"/>
  <c r="L302" i="1"/>
  <c r="M302" i="1"/>
  <c r="N302" i="1"/>
  <c r="O302" i="1"/>
  <c r="J303" i="1"/>
  <c r="K303" i="1"/>
  <c r="L303" i="1"/>
  <c r="M303" i="1"/>
  <c r="N303" i="1"/>
  <c r="O303" i="1"/>
  <c r="J230" i="1"/>
  <c r="K230" i="1"/>
  <c r="L230" i="1"/>
  <c r="M230" i="1"/>
  <c r="N230" i="1"/>
  <c r="O230" i="1"/>
  <c r="J231" i="1"/>
  <c r="K231" i="1"/>
  <c r="L231" i="1"/>
  <c r="M231" i="1"/>
  <c r="N231" i="1"/>
  <c r="O231" i="1"/>
  <c r="J232" i="1"/>
  <c r="K232" i="1"/>
  <c r="L232" i="1"/>
  <c r="M232" i="1"/>
  <c r="N232" i="1"/>
  <c r="O232" i="1"/>
  <c r="J233" i="1"/>
  <c r="K233" i="1"/>
  <c r="L233" i="1"/>
  <c r="M233" i="1"/>
  <c r="N233" i="1"/>
  <c r="O233" i="1"/>
  <c r="J234" i="1"/>
  <c r="K234" i="1"/>
  <c r="L234" i="1"/>
  <c r="M234" i="1"/>
  <c r="N234" i="1"/>
  <c r="O234" i="1"/>
  <c r="J235" i="1"/>
  <c r="K235" i="1"/>
  <c r="L235" i="1"/>
  <c r="M235" i="1"/>
  <c r="N235" i="1"/>
  <c r="O235" i="1"/>
  <c r="J236" i="1"/>
  <c r="K236" i="1"/>
  <c r="L236" i="1"/>
  <c r="M236" i="1"/>
  <c r="N236" i="1"/>
  <c r="O236" i="1"/>
  <c r="J237" i="1"/>
  <c r="K237" i="1"/>
  <c r="L237" i="1"/>
  <c r="M237" i="1"/>
  <c r="N237" i="1"/>
  <c r="O237" i="1"/>
  <c r="J238" i="1"/>
  <c r="K238" i="1"/>
  <c r="L238" i="1"/>
  <c r="M238" i="1"/>
  <c r="N238" i="1"/>
  <c r="O238" i="1"/>
  <c r="J239" i="1"/>
  <c r="K239" i="1"/>
  <c r="L239" i="1"/>
  <c r="M239" i="1"/>
  <c r="N239" i="1"/>
  <c r="O239" i="1"/>
  <c r="J240" i="1"/>
  <c r="K240" i="1"/>
  <c r="L240" i="1"/>
  <c r="M240" i="1"/>
  <c r="N240" i="1"/>
  <c r="O240" i="1"/>
  <c r="J241" i="1"/>
  <c r="K241" i="1"/>
  <c r="L241" i="1"/>
  <c r="M241" i="1"/>
  <c r="N241" i="1"/>
  <c r="O241" i="1"/>
  <c r="J242" i="1"/>
  <c r="K242" i="1"/>
  <c r="L242" i="1"/>
  <c r="M242" i="1"/>
  <c r="N242" i="1"/>
  <c r="O242" i="1"/>
  <c r="J243" i="1"/>
  <c r="K243" i="1"/>
  <c r="L243" i="1"/>
  <c r="M243" i="1"/>
  <c r="N243" i="1"/>
  <c r="O243" i="1"/>
  <c r="J244" i="1"/>
  <c r="K244" i="1"/>
  <c r="L244" i="1"/>
  <c r="M244" i="1"/>
  <c r="N244" i="1"/>
  <c r="O244" i="1"/>
  <c r="J245" i="1"/>
  <c r="K245" i="1"/>
  <c r="L245" i="1"/>
  <c r="M245" i="1"/>
  <c r="N245" i="1"/>
  <c r="O245" i="1"/>
  <c r="J246" i="1"/>
  <c r="K246" i="1"/>
  <c r="L246" i="1"/>
  <c r="M246" i="1"/>
  <c r="N246" i="1"/>
  <c r="O246" i="1"/>
  <c r="J247" i="1"/>
  <c r="K247" i="1"/>
  <c r="L247" i="1"/>
  <c r="M247" i="1"/>
  <c r="N247" i="1"/>
  <c r="O247" i="1"/>
  <c r="J248" i="1"/>
  <c r="K248" i="1"/>
  <c r="L248" i="1"/>
  <c r="M248" i="1"/>
  <c r="N248" i="1"/>
  <c r="O248" i="1"/>
  <c r="J249" i="1"/>
  <c r="K249" i="1"/>
  <c r="L249" i="1"/>
  <c r="M249" i="1"/>
  <c r="N249" i="1"/>
  <c r="O249" i="1"/>
  <c r="J250" i="1"/>
  <c r="K250" i="1"/>
  <c r="L250" i="1"/>
  <c r="M250" i="1"/>
  <c r="N250" i="1"/>
  <c r="O250" i="1"/>
  <c r="J251" i="1"/>
  <c r="K251" i="1"/>
  <c r="L251" i="1"/>
  <c r="M251" i="1"/>
  <c r="N251" i="1"/>
  <c r="O251" i="1"/>
  <c r="J252" i="1"/>
  <c r="K252" i="1"/>
  <c r="L252" i="1"/>
  <c r="M252" i="1"/>
  <c r="N252" i="1"/>
  <c r="O252" i="1"/>
  <c r="J253" i="1"/>
  <c r="K253" i="1"/>
  <c r="L253" i="1"/>
  <c r="M253" i="1"/>
  <c r="N253" i="1"/>
  <c r="O253" i="1"/>
  <c r="J254" i="1"/>
  <c r="K254" i="1"/>
  <c r="L254" i="1"/>
  <c r="M254" i="1"/>
  <c r="N254" i="1"/>
  <c r="O254" i="1"/>
  <c r="J255" i="1"/>
  <c r="K255" i="1"/>
  <c r="L255" i="1"/>
  <c r="M255" i="1"/>
  <c r="N255" i="1"/>
  <c r="O255" i="1"/>
  <c r="J256" i="1"/>
  <c r="K256" i="1"/>
  <c r="L256" i="1"/>
  <c r="M256" i="1"/>
  <c r="N256" i="1"/>
  <c r="O256" i="1"/>
  <c r="J257" i="1"/>
  <c r="K257" i="1"/>
  <c r="L257" i="1"/>
  <c r="M257" i="1"/>
  <c r="N257" i="1"/>
  <c r="O257" i="1"/>
  <c r="J258" i="1"/>
  <c r="K258" i="1"/>
  <c r="L258" i="1"/>
  <c r="M258" i="1"/>
  <c r="N258" i="1"/>
  <c r="O258" i="1"/>
  <c r="J259" i="1"/>
  <c r="K259" i="1"/>
  <c r="L259" i="1"/>
  <c r="M259" i="1"/>
  <c r="N259" i="1"/>
  <c r="O259" i="1"/>
  <c r="J260" i="1"/>
  <c r="K260" i="1"/>
  <c r="L260" i="1"/>
  <c r="M260" i="1"/>
  <c r="N260" i="1"/>
  <c r="O260" i="1"/>
  <c r="J261" i="1"/>
  <c r="K261" i="1"/>
  <c r="L261" i="1"/>
  <c r="M261" i="1"/>
  <c r="N261" i="1"/>
  <c r="O261" i="1"/>
  <c r="J262" i="1"/>
  <c r="K262" i="1"/>
  <c r="L262" i="1"/>
  <c r="M262" i="1"/>
  <c r="N262" i="1"/>
  <c r="O262" i="1"/>
  <c r="J263" i="1"/>
  <c r="K263" i="1"/>
  <c r="L263" i="1"/>
  <c r="M263" i="1"/>
  <c r="N263" i="1"/>
  <c r="O263" i="1"/>
  <c r="J264" i="1"/>
  <c r="K264" i="1"/>
  <c r="L264" i="1"/>
  <c r="M264" i="1"/>
  <c r="N264" i="1"/>
  <c r="O264" i="1"/>
  <c r="J265" i="1"/>
  <c r="K265" i="1"/>
  <c r="L265" i="1"/>
  <c r="M265" i="1"/>
  <c r="N265" i="1"/>
  <c r="O265" i="1"/>
  <c r="J266" i="1"/>
  <c r="K266" i="1"/>
  <c r="L266" i="1"/>
  <c r="M266" i="1"/>
  <c r="N266" i="1"/>
  <c r="O266" i="1"/>
  <c r="J267" i="1"/>
  <c r="K267" i="1"/>
  <c r="L267" i="1"/>
  <c r="M267" i="1"/>
  <c r="N267" i="1"/>
  <c r="O267" i="1"/>
  <c r="J268" i="1"/>
  <c r="K268" i="1"/>
  <c r="L268" i="1"/>
  <c r="M268" i="1"/>
  <c r="N268" i="1"/>
  <c r="O268" i="1"/>
  <c r="J269" i="1"/>
  <c r="K269" i="1"/>
  <c r="L269" i="1"/>
  <c r="M269" i="1"/>
  <c r="N269" i="1"/>
  <c r="O269" i="1"/>
  <c r="J270" i="1"/>
  <c r="K270" i="1"/>
  <c r="L270" i="1"/>
  <c r="M270" i="1"/>
  <c r="N270" i="1"/>
  <c r="O270" i="1"/>
  <c r="J271" i="1"/>
  <c r="K271" i="1"/>
  <c r="L271" i="1"/>
  <c r="M271" i="1"/>
  <c r="N271" i="1"/>
  <c r="O271" i="1"/>
  <c r="J272" i="1"/>
  <c r="K272" i="1"/>
  <c r="L272" i="1"/>
  <c r="M272" i="1"/>
  <c r="N272" i="1"/>
  <c r="O272" i="1"/>
  <c r="J273" i="1"/>
  <c r="K273" i="1"/>
  <c r="L273" i="1"/>
  <c r="M273" i="1"/>
  <c r="N273" i="1"/>
  <c r="O273" i="1"/>
  <c r="J274" i="1"/>
  <c r="K274" i="1"/>
  <c r="L274" i="1"/>
  <c r="M274" i="1"/>
  <c r="N274" i="1"/>
  <c r="O274" i="1"/>
  <c r="J275" i="1"/>
  <c r="K275" i="1"/>
  <c r="L275" i="1"/>
  <c r="M275" i="1"/>
  <c r="N275" i="1"/>
  <c r="O275" i="1"/>
  <c r="J276" i="1"/>
  <c r="K276" i="1"/>
  <c r="L276" i="1"/>
  <c r="M276" i="1"/>
  <c r="N276" i="1"/>
  <c r="O276" i="1"/>
  <c r="J277" i="1"/>
  <c r="K277" i="1"/>
  <c r="L277" i="1"/>
  <c r="M277" i="1"/>
  <c r="N277" i="1"/>
  <c r="O277" i="1"/>
  <c r="J278" i="1"/>
  <c r="K278" i="1"/>
  <c r="L278" i="1"/>
  <c r="M278" i="1"/>
  <c r="N278" i="1"/>
  <c r="O278" i="1"/>
  <c r="J279" i="1"/>
  <c r="K279" i="1"/>
  <c r="L279" i="1"/>
  <c r="M279" i="1"/>
  <c r="N279" i="1"/>
  <c r="O279" i="1"/>
  <c r="J280" i="1"/>
  <c r="K280" i="1"/>
  <c r="L280" i="1"/>
  <c r="M280" i="1"/>
  <c r="N280" i="1"/>
  <c r="O280" i="1"/>
  <c r="J281" i="1"/>
  <c r="K281" i="1"/>
  <c r="L281" i="1"/>
  <c r="M281" i="1"/>
  <c r="N281" i="1"/>
  <c r="O281" i="1"/>
  <c r="J282" i="1"/>
  <c r="K282" i="1"/>
  <c r="L282" i="1"/>
  <c r="M282" i="1"/>
  <c r="N282" i="1"/>
  <c r="O282" i="1"/>
  <c r="J283" i="1"/>
  <c r="K283" i="1"/>
  <c r="L283" i="1"/>
  <c r="M283" i="1"/>
  <c r="N283" i="1"/>
  <c r="O283" i="1"/>
  <c r="J284" i="1"/>
  <c r="K284" i="1"/>
  <c r="L284" i="1"/>
  <c r="M284" i="1"/>
  <c r="N284" i="1"/>
  <c r="O284" i="1"/>
  <c r="J285" i="1"/>
  <c r="K285" i="1"/>
  <c r="L285" i="1"/>
  <c r="M285" i="1"/>
  <c r="N285" i="1"/>
  <c r="O285" i="1"/>
  <c r="J286" i="1"/>
  <c r="K286" i="1"/>
  <c r="L286" i="1"/>
  <c r="M286" i="1"/>
  <c r="N286" i="1"/>
  <c r="O286" i="1"/>
  <c r="J287" i="1"/>
  <c r="K287" i="1"/>
  <c r="L287" i="1"/>
  <c r="M287" i="1"/>
  <c r="N287" i="1"/>
  <c r="O287" i="1"/>
  <c r="J288" i="1"/>
  <c r="K288" i="1"/>
  <c r="L288" i="1"/>
  <c r="M288" i="1"/>
  <c r="N288" i="1"/>
  <c r="O288" i="1"/>
  <c r="J289" i="1"/>
  <c r="K289" i="1"/>
  <c r="L289" i="1"/>
  <c r="M289" i="1"/>
  <c r="N289" i="1"/>
  <c r="O289" i="1"/>
  <c r="J290" i="1"/>
  <c r="K290" i="1"/>
  <c r="L290" i="1"/>
  <c r="M290" i="1"/>
  <c r="N290" i="1"/>
  <c r="O290" i="1"/>
  <c r="J291" i="1"/>
  <c r="K291" i="1"/>
  <c r="L291" i="1"/>
  <c r="M291" i="1"/>
  <c r="N291" i="1"/>
  <c r="O291" i="1"/>
  <c r="J292" i="1"/>
  <c r="K292" i="1"/>
  <c r="L292" i="1"/>
  <c r="M292" i="1"/>
  <c r="N292" i="1"/>
  <c r="O292" i="1"/>
  <c r="J293" i="1"/>
  <c r="K293" i="1"/>
  <c r="L293" i="1"/>
  <c r="M293" i="1"/>
  <c r="N293" i="1"/>
  <c r="O293" i="1"/>
  <c r="J294" i="1"/>
  <c r="K294" i="1"/>
  <c r="L294" i="1"/>
  <c r="M294" i="1"/>
  <c r="N294" i="1"/>
  <c r="O294" i="1"/>
  <c r="J295" i="1"/>
  <c r="K295" i="1"/>
  <c r="L295" i="1"/>
  <c r="M295" i="1"/>
  <c r="N295" i="1"/>
  <c r="O295" i="1"/>
  <c r="J296" i="1"/>
  <c r="K296" i="1"/>
  <c r="L296" i="1"/>
  <c r="M296" i="1"/>
  <c r="N296" i="1"/>
  <c r="O296" i="1"/>
  <c r="J297" i="1"/>
  <c r="K297" i="1"/>
  <c r="L297" i="1"/>
  <c r="M297" i="1"/>
  <c r="N297" i="1"/>
  <c r="O297" i="1"/>
  <c r="J298" i="1"/>
  <c r="K298" i="1"/>
  <c r="L298" i="1"/>
  <c r="M298" i="1"/>
  <c r="N298" i="1"/>
  <c r="O298" i="1"/>
  <c r="J299" i="1"/>
  <c r="K299" i="1"/>
  <c r="L299" i="1"/>
  <c r="M299" i="1"/>
  <c r="N299" i="1"/>
  <c r="O299" i="1"/>
  <c r="J229" i="1"/>
  <c r="K229" i="1"/>
  <c r="L229" i="1"/>
  <c r="M229" i="1"/>
  <c r="N229" i="1"/>
  <c r="O229" i="1"/>
  <c r="J228" i="1"/>
  <c r="K228" i="1"/>
  <c r="L228" i="1"/>
  <c r="M228" i="1"/>
  <c r="N228" i="1"/>
  <c r="O228" i="1"/>
  <c r="J226" i="1"/>
  <c r="K226" i="1"/>
  <c r="L226" i="1"/>
  <c r="M226" i="1"/>
  <c r="N226" i="1"/>
  <c r="O226" i="1"/>
  <c r="J227" i="1"/>
  <c r="K227" i="1"/>
  <c r="L227" i="1"/>
  <c r="M227" i="1"/>
  <c r="N227" i="1"/>
  <c r="O227" i="1"/>
  <c r="J224" i="1"/>
  <c r="K224" i="1"/>
  <c r="L224" i="1"/>
  <c r="M224" i="1"/>
  <c r="N224" i="1"/>
  <c r="O224" i="1"/>
  <c r="J225" i="1"/>
  <c r="K225" i="1"/>
  <c r="L225" i="1"/>
  <c r="M225" i="1"/>
  <c r="N225" i="1"/>
  <c r="O225" i="1"/>
  <c r="J223" i="1"/>
  <c r="K223" i="1"/>
  <c r="L223" i="1"/>
  <c r="M223" i="1"/>
  <c r="N223" i="1"/>
  <c r="O223" i="1"/>
  <c r="J222" i="1"/>
  <c r="K222" i="1"/>
  <c r="L222" i="1"/>
  <c r="M222" i="1"/>
  <c r="N222" i="1"/>
  <c r="O222" i="1"/>
  <c r="J220" i="1"/>
  <c r="K220" i="1"/>
  <c r="L220" i="1"/>
  <c r="M220" i="1"/>
  <c r="N220" i="1"/>
  <c r="O220" i="1"/>
  <c r="J221" i="1"/>
  <c r="K221" i="1"/>
  <c r="L221" i="1"/>
  <c r="M221" i="1"/>
  <c r="N221" i="1"/>
  <c r="O221" i="1"/>
  <c r="J216" i="1"/>
  <c r="K216" i="1"/>
  <c r="L216" i="1"/>
  <c r="M216" i="1"/>
  <c r="N216" i="1"/>
  <c r="O216" i="1"/>
  <c r="J217" i="1"/>
  <c r="K217" i="1"/>
  <c r="L217" i="1"/>
  <c r="M217" i="1"/>
  <c r="N217" i="1"/>
  <c r="O217" i="1"/>
  <c r="J218" i="1"/>
  <c r="K218" i="1"/>
  <c r="L218" i="1"/>
  <c r="M218" i="1"/>
  <c r="N218" i="1"/>
  <c r="O218" i="1"/>
  <c r="J219" i="1"/>
  <c r="K219" i="1"/>
  <c r="L219" i="1"/>
  <c r="M219" i="1"/>
  <c r="N219" i="1"/>
  <c r="O219" i="1"/>
  <c r="J214" i="1"/>
  <c r="K214" i="1"/>
  <c r="L214" i="1"/>
  <c r="M214" i="1"/>
  <c r="N214" i="1"/>
  <c r="O214" i="1"/>
  <c r="J215" i="1"/>
  <c r="K215" i="1"/>
  <c r="L215" i="1"/>
  <c r="M215" i="1"/>
  <c r="N215" i="1"/>
  <c r="O215" i="1"/>
  <c r="J213" i="1"/>
  <c r="K213" i="1"/>
  <c r="L213" i="1"/>
  <c r="M213" i="1"/>
  <c r="N213" i="1"/>
  <c r="O213" i="1"/>
  <c r="J211" i="1"/>
  <c r="K211" i="1"/>
  <c r="L211" i="1"/>
  <c r="M211" i="1"/>
  <c r="N211" i="1"/>
  <c r="O211" i="1"/>
  <c r="J212" i="1"/>
  <c r="K212" i="1"/>
  <c r="L212" i="1"/>
  <c r="M212" i="1"/>
  <c r="N212" i="1"/>
  <c r="O212" i="1"/>
  <c r="J209" i="1"/>
  <c r="K209" i="1"/>
  <c r="L209" i="1"/>
  <c r="M209" i="1"/>
  <c r="N209" i="1"/>
  <c r="O209" i="1"/>
  <c r="J210" i="1"/>
  <c r="K210" i="1"/>
  <c r="L210" i="1"/>
  <c r="M210" i="1"/>
  <c r="N210" i="1"/>
  <c r="O210" i="1"/>
  <c r="J200" i="1"/>
  <c r="K200" i="1"/>
  <c r="L200" i="1"/>
  <c r="M200" i="1"/>
  <c r="N200" i="1"/>
  <c r="O200" i="1"/>
  <c r="J201" i="1"/>
  <c r="K201" i="1"/>
  <c r="L201" i="1"/>
  <c r="M201" i="1"/>
  <c r="N201" i="1"/>
  <c r="O201" i="1"/>
  <c r="J202" i="1"/>
  <c r="K202" i="1"/>
  <c r="L202" i="1"/>
  <c r="M202" i="1"/>
  <c r="N202" i="1"/>
  <c r="O202" i="1"/>
  <c r="J203" i="1"/>
  <c r="K203" i="1"/>
  <c r="L203" i="1"/>
  <c r="M203" i="1"/>
  <c r="N203" i="1"/>
  <c r="O203" i="1"/>
  <c r="J204" i="1"/>
  <c r="K204" i="1"/>
  <c r="L204" i="1"/>
  <c r="M204" i="1"/>
  <c r="N204" i="1"/>
  <c r="O204" i="1"/>
  <c r="J205" i="1"/>
  <c r="K205" i="1"/>
  <c r="L205" i="1"/>
  <c r="M205" i="1"/>
  <c r="N205" i="1"/>
  <c r="O205" i="1"/>
  <c r="J206" i="1"/>
  <c r="K206" i="1"/>
  <c r="L206" i="1"/>
  <c r="M206" i="1"/>
  <c r="N206" i="1"/>
  <c r="O206" i="1"/>
  <c r="J207" i="1"/>
  <c r="K207" i="1"/>
  <c r="L207" i="1"/>
  <c r="M207" i="1"/>
  <c r="N207" i="1"/>
  <c r="O207" i="1"/>
  <c r="J208" i="1"/>
  <c r="K208" i="1"/>
  <c r="L208" i="1"/>
  <c r="M208" i="1"/>
  <c r="N208" i="1"/>
  <c r="O208" i="1"/>
  <c r="J196" i="1"/>
  <c r="K196" i="1"/>
  <c r="L196" i="1"/>
  <c r="M196" i="1"/>
  <c r="N196" i="1"/>
  <c r="O196" i="1"/>
  <c r="J197" i="1"/>
  <c r="K197" i="1"/>
  <c r="L197" i="1"/>
  <c r="M197" i="1"/>
  <c r="N197" i="1"/>
  <c r="O197" i="1"/>
  <c r="J198" i="1"/>
  <c r="K198" i="1"/>
  <c r="L198" i="1"/>
  <c r="M198" i="1"/>
  <c r="N198" i="1"/>
  <c r="O198" i="1"/>
  <c r="J199" i="1"/>
  <c r="K199" i="1"/>
  <c r="L199" i="1"/>
  <c r="M199" i="1"/>
  <c r="N199" i="1"/>
  <c r="O199" i="1"/>
  <c r="J186" i="1"/>
  <c r="K186" i="1"/>
  <c r="L186" i="1"/>
  <c r="M186" i="1"/>
  <c r="N186" i="1"/>
  <c r="O186" i="1"/>
  <c r="J187" i="1"/>
  <c r="K187" i="1"/>
  <c r="L187" i="1"/>
  <c r="M187" i="1"/>
  <c r="N187" i="1"/>
  <c r="O187" i="1"/>
  <c r="J188" i="1"/>
  <c r="K188" i="1"/>
  <c r="L188" i="1"/>
  <c r="M188" i="1"/>
  <c r="N188" i="1"/>
  <c r="O188" i="1"/>
  <c r="J189" i="1"/>
  <c r="K189" i="1"/>
  <c r="L189" i="1"/>
  <c r="M189" i="1"/>
  <c r="N189" i="1"/>
  <c r="O189" i="1"/>
  <c r="J190" i="1"/>
  <c r="K190" i="1"/>
  <c r="L190" i="1"/>
  <c r="M190" i="1"/>
  <c r="N190" i="1"/>
  <c r="O190" i="1"/>
  <c r="J191" i="1"/>
  <c r="K191" i="1"/>
  <c r="L191" i="1"/>
  <c r="M191" i="1"/>
  <c r="N191" i="1"/>
  <c r="O191" i="1"/>
  <c r="J192" i="1"/>
  <c r="K192" i="1"/>
  <c r="L192" i="1"/>
  <c r="M192" i="1"/>
  <c r="N192" i="1"/>
  <c r="O192" i="1"/>
  <c r="J193" i="1"/>
  <c r="K193" i="1"/>
  <c r="L193" i="1"/>
  <c r="M193" i="1"/>
  <c r="N193" i="1"/>
  <c r="O193" i="1"/>
  <c r="J194" i="1"/>
  <c r="K194" i="1"/>
  <c r="L194" i="1"/>
  <c r="M194" i="1"/>
  <c r="N194" i="1"/>
  <c r="O194" i="1"/>
  <c r="J195" i="1"/>
  <c r="K195" i="1"/>
  <c r="L195" i="1"/>
  <c r="M195" i="1"/>
  <c r="N195" i="1"/>
  <c r="O195" i="1"/>
  <c r="J183" i="1"/>
  <c r="K183" i="1"/>
  <c r="L183" i="1"/>
  <c r="M183" i="1"/>
  <c r="N183" i="1"/>
  <c r="O183" i="1"/>
  <c r="J184" i="1"/>
  <c r="K184" i="1"/>
  <c r="L184" i="1"/>
  <c r="M184" i="1"/>
  <c r="N184" i="1"/>
  <c r="O184" i="1"/>
  <c r="J185" i="1"/>
  <c r="K185" i="1"/>
  <c r="L185" i="1"/>
  <c r="M185" i="1"/>
  <c r="N185" i="1"/>
  <c r="O185" i="1"/>
  <c r="J177" i="1"/>
  <c r="K177" i="1"/>
  <c r="L177" i="1"/>
  <c r="M177" i="1"/>
  <c r="N177" i="1"/>
  <c r="O177" i="1"/>
  <c r="J178" i="1"/>
  <c r="K178" i="1"/>
  <c r="L178" i="1"/>
  <c r="M178" i="1"/>
  <c r="N178" i="1"/>
  <c r="O178" i="1"/>
  <c r="J179" i="1"/>
  <c r="K179" i="1"/>
  <c r="L179" i="1"/>
  <c r="M179" i="1"/>
  <c r="N179" i="1"/>
  <c r="O179" i="1"/>
  <c r="J180" i="1"/>
  <c r="K180" i="1"/>
  <c r="L180" i="1"/>
  <c r="M180" i="1"/>
  <c r="N180" i="1"/>
  <c r="O180" i="1"/>
  <c r="J181" i="1"/>
  <c r="K181" i="1"/>
  <c r="L181" i="1"/>
  <c r="M181" i="1"/>
  <c r="N181" i="1"/>
  <c r="O181" i="1"/>
  <c r="J182" i="1"/>
  <c r="K182" i="1"/>
  <c r="L182" i="1"/>
  <c r="M182" i="1"/>
  <c r="N182" i="1"/>
  <c r="O182" i="1"/>
  <c r="J173" i="1"/>
  <c r="K173" i="1"/>
  <c r="L173" i="1"/>
  <c r="M173" i="1"/>
  <c r="N173" i="1"/>
  <c r="O173" i="1"/>
  <c r="J174" i="1"/>
  <c r="K174" i="1"/>
  <c r="L174" i="1"/>
  <c r="M174" i="1"/>
  <c r="N174" i="1"/>
  <c r="O174" i="1"/>
  <c r="J175" i="1"/>
  <c r="K175" i="1"/>
  <c r="L175" i="1"/>
  <c r="M175" i="1"/>
  <c r="N175" i="1"/>
  <c r="O175" i="1"/>
  <c r="J176" i="1"/>
  <c r="K176" i="1"/>
  <c r="L176" i="1"/>
  <c r="M176" i="1"/>
  <c r="N176" i="1"/>
  <c r="O176" i="1"/>
  <c r="J165" i="1"/>
  <c r="K165" i="1"/>
  <c r="L165" i="1"/>
  <c r="M165" i="1"/>
  <c r="N165" i="1"/>
  <c r="O165" i="1"/>
  <c r="J166" i="1"/>
  <c r="K166" i="1"/>
  <c r="L166" i="1"/>
  <c r="M166" i="1"/>
  <c r="N166" i="1"/>
  <c r="O166" i="1"/>
  <c r="J167" i="1"/>
  <c r="K167" i="1"/>
  <c r="L167" i="1"/>
  <c r="M167" i="1"/>
  <c r="N167" i="1"/>
  <c r="O167" i="1"/>
  <c r="J168" i="1"/>
  <c r="K168" i="1"/>
  <c r="L168" i="1"/>
  <c r="M168" i="1"/>
  <c r="N168" i="1"/>
  <c r="O168" i="1"/>
  <c r="J169" i="1"/>
  <c r="K169" i="1"/>
  <c r="L169" i="1"/>
  <c r="M169" i="1"/>
  <c r="N169" i="1"/>
  <c r="O169" i="1"/>
  <c r="J170" i="1"/>
  <c r="K170" i="1"/>
  <c r="L170" i="1"/>
  <c r="M170" i="1"/>
  <c r="N170" i="1"/>
  <c r="O170" i="1"/>
  <c r="J171" i="1"/>
  <c r="K171" i="1"/>
  <c r="L171" i="1"/>
  <c r="M171" i="1"/>
  <c r="N171" i="1"/>
  <c r="O171" i="1"/>
  <c r="J172" i="1"/>
  <c r="K172" i="1"/>
  <c r="L172" i="1"/>
  <c r="M172" i="1"/>
  <c r="N172" i="1"/>
  <c r="O172" i="1"/>
  <c r="J160" i="1"/>
  <c r="K160" i="1"/>
  <c r="L160" i="1"/>
  <c r="M160" i="1"/>
  <c r="N160" i="1"/>
  <c r="O160" i="1"/>
  <c r="J161" i="1"/>
  <c r="K161" i="1"/>
  <c r="L161" i="1"/>
  <c r="M161" i="1"/>
  <c r="N161" i="1"/>
  <c r="O161" i="1"/>
  <c r="J162" i="1"/>
  <c r="K162" i="1"/>
  <c r="L162" i="1"/>
  <c r="M162" i="1"/>
  <c r="N162" i="1"/>
  <c r="O162" i="1"/>
  <c r="J163" i="1"/>
  <c r="K163" i="1"/>
  <c r="L163" i="1"/>
  <c r="M163" i="1"/>
  <c r="N163" i="1"/>
  <c r="O163" i="1"/>
  <c r="J164" i="1"/>
  <c r="K164" i="1"/>
  <c r="L164" i="1"/>
  <c r="M164" i="1"/>
  <c r="N164" i="1"/>
  <c r="O164" i="1"/>
  <c r="J159" i="1"/>
  <c r="K159" i="1"/>
  <c r="L159" i="1"/>
  <c r="M159" i="1"/>
  <c r="N159" i="1"/>
  <c r="O159" i="1"/>
  <c r="J155" i="1"/>
  <c r="K155" i="1"/>
  <c r="L155" i="1"/>
  <c r="M155" i="1"/>
  <c r="N155" i="1"/>
  <c r="O155" i="1"/>
  <c r="J156" i="1"/>
  <c r="K156" i="1"/>
  <c r="L156" i="1"/>
  <c r="M156" i="1"/>
  <c r="N156" i="1"/>
  <c r="O156" i="1"/>
  <c r="J157" i="1"/>
  <c r="K157" i="1"/>
  <c r="L157" i="1"/>
  <c r="M157" i="1"/>
  <c r="N157" i="1"/>
  <c r="O157" i="1"/>
  <c r="J158" i="1"/>
  <c r="K158" i="1"/>
  <c r="L158" i="1"/>
  <c r="M158" i="1"/>
  <c r="N158" i="1"/>
  <c r="O158" i="1"/>
  <c r="J151" i="1"/>
  <c r="K151" i="1"/>
  <c r="L151" i="1"/>
  <c r="M151" i="1"/>
  <c r="N151" i="1"/>
  <c r="O151" i="1"/>
  <c r="J152" i="1"/>
  <c r="K152" i="1"/>
  <c r="L152" i="1"/>
  <c r="M152" i="1"/>
  <c r="N152" i="1"/>
  <c r="O152" i="1"/>
  <c r="J153" i="1"/>
  <c r="K153" i="1"/>
  <c r="L153" i="1"/>
  <c r="M153" i="1"/>
  <c r="N153" i="1"/>
  <c r="O153" i="1"/>
  <c r="J154" i="1"/>
  <c r="K154" i="1"/>
  <c r="L154" i="1"/>
  <c r="M154" i="1"/>
  <c r="N154" i="1"/>
  <c r="O154" i="1"/>
  <c r="J147" i="1"/>
  <c r="K147" i="1"/>
  <c r="L147" i="1"/>
  <c r="M147" i="1"/>
  <c r="N147" i="1"/>
  <c r="O147" i="1"/>
  <c r="J148" i="1"/>
  <c r="K148" i="1"/>
  <c r="L148" i="1"/>
  <c r="M148" i="1"/>
  <c r="N148" i="1"/>
  <c r="O148" i="1"/>
  <c r="J149" i="1"/>
  <c r="K149" i="1"/>
  <c r="L149" i="1"/>
  <c r="M149" i="1"/>
  <c r="N149" i="1"/>
  <c r="O149" i="1"/>
  <c r="J150" i="1"/>
  <c r="K150" i="1"/>
  <c r="L150" i="1"/>
  <c r="M150" i="1"/>
  <c r="N150" i="1"/>
  <c r="O150" i="1"/>
  <c r="J145" i="1"/>
  <c r="K145" i="1"/>
  <c r="L145" i="1"/>
  <c r="M145" i="1"/>
  <c r="N145" i="1"/>
  <c r="O145" i="1"/>
  <c r="J146" i="1"/>
  <c r="K146" i="1"/>
  <c r="L146" i="1"/>
  <c r="M146" i="1"/>
  <c r="N146" i="1"/>
  <c r="O146" i="1"/>
  <c r="J143" i="1"/>
  <c r="K143" i="1"/>
  <c r="L143" i="1"/>
  <c r="M143" i="1"/>
  <c r="N143" i="1"/>
  <c r="O143" i="1"/>
  <c r="J144" i="1"/>
  <c r="K144" i="1"/>
  <c r="L144" i="1"/>
  <c r="M144" i="1"/>
  <c r="N144" i="1"/>
  <c r="O144" i="1"/>
  <c r="J141" i="1"/>
  <c r="K141" i="1"/>
  <c r="L141" i="1"/>
  <c r="M141" i="1"/>
  <c r="N141" i="1"/>
  <c r="O141" i="1"/>
  <c r="J142" i="1"/>
  <c r="K142" i="1"/>
  <c r="L142" i="1"/>
  <c r="M142" i="1"/>
  <c r="N142" i="1"/>
  <c r="O142" i="1"/>
  <c r="J139" i="1"/>
  <c r="K139" i="1"/>
  <c r="L139" i="1"/>
  <c r="M139" i="1"/>
  <c r="N139" i="1"/>
  <c r="O139" i="1"/>
  <c r="J140" i="1"/>
  <c r="K140" i="1"/>
  <c r="L140" i="1"/>
  <c r="M140" i="1"/>
  <c r="N140" i="1"/>
  <c r="O140" i="1"/>
  <c r="J133" i="1"/>
  <c r="K133" i="1"/>
  <c r="L133" i="1"/>
  <c r="M133" i="1"/>
  <c r="N133" i="1"/>
  <c r="O133" i="1"/>
  <c r="J134" i="1"/>
  <c r="K134" i="1"/>
  <c r="L134" i="1"/>
  <c r="M134" i="1"/>
  <c r="N134" i="1"/>
  <c r="O134" i="1"/>
  <c r="J135" i="1"/>
  <c r="K135" i="1"/>
  <c r="L135" i="1"/>
  <c r="M135" i="1"/>
  <c r="N135" i="1"/>
  <c r="O135" i="1"/>
  <c r="J136" i="1"/>
  <c r="K136" i="1"/>
  <c r="L136" i="1"/>
  <c r="M136" i="1"/>
  <c r="N136" i="1"/>
  <c r="O136" i="1"/>
  <c r="J137" i="1"/>
  <c r="K137" i="1"/>
  <c r="L137" i="1"/>
  <c r="M137" i="1"/>
  <c r="N137" i="1"/>
  <c r="O137" i="1"/>
  <c r="J138" i="1"/>
  <c r="K138" i="1"/>
  <c r="L138" i="1"/>
  <c r="M138" i="1"/>
  <c r="N138" i="1"/>
  <c r="O138" i="1"/>
  <c r="J128" i="1"/>
  <c r="K128" i="1"/>
  <c r="L128" i="1"/>
  <c r="M128" i="1"/>
  <c r="N128" i="1"/>
  <c r="O128" i="1"/>
  <c r="J129" i="1"/>
  <c r="K129" i="1"/>
  <c r="L129" i="1"/>
  <c r="M129" i="1"/>
  <c r="N129" i="1"/>
  <c r="O129" i="1"/>
  <c r="J130" i="1"/>
  <c r="K130" i="1"/>
  <c r="L130" i="1"/>
  <c r="M130" i="1"/>
  <c r="N130" i="1"/>
  <c r="O130" i="1"/>
  <c r="J131" i="1"/>
  <c r="K131" i="1"/>
  <c r="L131" i="1"/>
  <c r="M131" i="1"/>
  <c r="N131" i="1"/>
  <c r="O131" i="1"/>
  <c r="J132" i="1"/>
  <c r="K132" i="1"/>
  <c r="L132" i="1"/>
  <c r="M132" i="1"/>
  <c r="N132" i="1"/>
  <c r="O132" i="1"/>
  <c r="J125" i="1"/>
  <c r="K125" i="1"/>
  <c r="L125" i="1"/>
  <c r="M125" i="1"/>
  <c r="N125" i="1"/>
  <c r="O125" i="1"/>
  <c r="J126" i="1"/>
  <c r="K126" i="1"/>
  <c r="L126" i="1"/>
  <c r="M126" i="1"/>
  <c r="N126" i="1"/>
  <c r="O126" i="1"/>
  <c r="J127" i="1"/>
  <c r="K127" i="1"/>
  <c r="L127" i="1"/>
  <c r="M127" i="1"/>
  <c r="N127" i="1"/>
  <c r="O127" i="1"/>
  <c r="J123" i="1"/>
  <c r="K123" i="1"/>
  <c r="L123" i="1"/>
  <c r="M123" i="1"/>
  <c r="N123" i="1"/>
  <c r="O123" i="1"/>
  <c r="J124" i="1"/>
  <c r="K124" i="1"/>
  <c r="L124" i="1"/>
  <c r="M124" i="1"/>
  <c r="N124" i="1"/>
  <c r="O124" i="1"/>
  <c r="J118" i="1"/>
  <c r="K118" i="1"/>
  <c r="L118" i="1"/>
  <c r="M118" i="1"/>
  <c r="N118" i="1"/>
  <c r="O118" i="1"/>
  <c r="J119" i="1"/>
  <c r="K119" i="1"/>
  <c r="L119" i="1"/>
  <c r="M119" i="1"/>
  <c r="N119" i="1"/>
  <c r="O119" i="1"/>
  <c r="J120" i="1"/>
  <c r="K120" i="1"/>
  <c r="L120" i="1"/>
  <c r="M120" i="1"/>
  <c r="N120" i="1"/>
  <c r="O120" i="1"/>
  <c r="J121" i="1"/>
  <c r="K121" i="1"/>
  <c r="L121" i="1"/>
  <c r="M121" i="1"/>
  <c r="N121" i="1"/>
  <c r="O121" i="1"/>
  <c r="J122" i="1"/>
  <c r="K122" i="1"/>
  <c r="L122" i="1"/>
  <c r="M122" i="1"/>
  <c r="N122" i="1"/>
  <c r="O122" i="1"/>
  <c r="J114" i="1"/>
  <c r="K114" i="1"/>
  <c r="L114" i="1"/>
  <c r="M114" i="1"/>
  <c r="N114" i="1"/>
  <c r="O114" i="1"/>
  <c r="J115" i="1"/>
  <c r="K115" i="1"/>
  <c r="L115" i="1"/>
  <c r="M115" i="1"/>
  <c r="N115" i="1"/>
  <c r="O115" i="1"/>
  <c r="J116" i="1"/>
  <c r="K116" i="1"/>
  <c r="L116" i="1"/>
  <c r="M116" i="1"/>
  <c r="N116" i="1"/>
  <c r="O116" i="1"/>
  <c r="J117" i="1"/>
  <c r="K117" i="1"/>
  <c r="L117" i="1"/>
  <c r="M117" i="1"/>
  <c r="N117" i="1"/>
  <c r="O117" i="1"/>
  <c r="J111" i="1"/>
  <c r="K111" i="1"/>
  <c r="L111" i="1"/>
  <c r="M111" i="1"/>
  <c r="N111" i="1"/>
  <c r="O111" i="1"/>
  <c r="J112" i="1"/>
  <c r="K112" i="1"/>
  <c r="L112" i="1"/>
  <c r="M112" i="1"/>
  <c r="N112" i="1"/>
  <c r="O112" i="1"/>
  <c r="J113" i="1"/>
  <c r="K113" i="1"/>
  <c r="L113" i="1"/>
  <c r="M113" i="1"/>
  <c r="N113" i="1"/>
  <c r="O113" i="1"/>
  <c r="J108" i="1"/>
  <c r="K108" i="1"/>
  <c r="L108" i="1"/>
  <c r="M108" i="1"/>
  <c r="N108" i="1"/>
  <c r="O108" i="1"/>
  <c r="J109" i="1"/>
  <c r="K109" i="1"/>
  <c r="L109" i="1"/>
  <c r="M109" i="1"/>
  <c r="N109" i="1"/>
  <c r="O109" i="1"/>
  <c r="J110" i="1"/>
  <c r="K110" i="1"/>
  <c r="L110" i="1"/>
  <c r="M110" i="1"/>
  <c r="N110" i="1"/>
  <c r="O110" i="1"/>
  <c r="J106" i="1"/>
  <c r="K106" i="1"/>
  <c r="L106" i="1"/>
  <c r="M106" i="1"/>
  <c r="N106" i="1"/>
  <c r="O106" i="1"/>
  <c r="J107" i="1"/>
  <c r="K107" i="1"/>
  <c r="L107" i="1"/>
  <c r="M107" i="1"/>
  <c r="N107" i="1"/>
  <c r="O107" i="1"/>
  <c r="J102" i="1"/>
  <c r="K102" i="1"/>
  <c r="L102" i="1"/>
  <c r="M102" i="1"/>
  <c r="N102" i="1"/>
  <c r="O102" i="1"/>
  <c r="J103" i="1"/>
  <c r="K103" i="1"/>
  <c r="L103" i="1"/>
  <c r="M103" i="1"/>
  <c r="N103" i="1"/>
  <c r="O103" i="1"/>
  <c r="J104" i="1"/>
  <c r="K104" i="1"/>
  <c r="L104" i="1"/>
  <c r="M104" i="1"/>
  <c r="N104" i="1"/>
  <c r="O104" i="1"/>
  <c r="J105" i="1"/>
  <c r="K105" i="1"/>
  <c r="L105" i="1"/>
  <c r="M105" i="1"/>
  <c r="N105" i="1"/>
  <c r="O105" i="1"/>
  <c r="J101" i="1"/>
  <c r="K101" i="1"/>
  <c r="L101" i="1"/>
  <c r="M101" i="1"/>
  <c r="N101" i="1"/>
  <c r="O101" i="1"/>
  <c r="J97" i="1"/>
  <c r="K97" i="1"/>
  <c r="L97" i="1"/>
  <c r="M97" i="1"/>
  <c r="N97" i="1"/>
  <c r="O97" i="1"/>
  <c r="J98" i="1"/>
  <c r="K98" i="1"/>
  <c r="L98" i="1"/>
  <c r="M98" i="1"/>
  <c r="N98" i="1"/>
  <c r="O98" i="1"/>
  <c r="J99" i="1"/>
  <c r="K99" i="1"/>
  <c r="L99" i="1"/>
  <c r="M99" i="1"/>
  <c r="N99" i="1"/>
  <c r="O99" i="1"/>
  <c r="J100" i="1"/>
  <c r="K100" i="1"/>
  <c r="L100" i="1"/>
  <c r="M100" i="1"/>
  <c r="N100" i="1"/>
  <c r="O100" i="1"/>
  <c r="J96" i="1"/>
  <c r="K96" i="1"/>
  <c r="L96" i="1"/>
  <c r="M96" i="1"/>
  <c r="N96" i="1"/>
  <c r="O96" i="1"/>
  <c r="J90" i="1"/>
  <c r="K90" i="1"/>
  <c r="L90" i="1"/>
  <c r="M90" i="1"/>
  <c r="N90" i="1"/>
  <c r="O90" i="1"/>
  <c r="J91" i="1"/>
  <c r="K91" i="1"/>
  <c r="L91" i="1"/>
  <c r="M91" i="1"/>
  <c r="N91" i="1"/>
  <c r="O91" i="1"/>
  <c r="J92" i="1"/>
  <c r="K92" i="1"/>
  <c r="L92" i="1"/>
  <c r="M92" i="1"/>
  <c r="N92" i="1"/>
  <c r="O92" i="1"/>
  <c r="J93" i="1"/>
  <c r="K93" i="1"/>
  <c r="L93" i="1"/>
  <c r="M93" i="1"/>
  <c r="N93" i="1"/>
  <c r="O93" i="1"/>
  <c r="J94" i="1"/>
  <c r="K94" i="1"/>
  <c r="L94" i="1"/>
  <c r="M94" i="1"/>
  <c r="N94" i="1"/>
  <c r="O94" i="1"/>
  <c r="J95" i="1"/>
  <c r="K95" i="1"/>
  <c r="L95" i="1"/>
  <c r="M95" i="1"/>
  <c r="N95" i="1"/>
  <c r="O95" i="1"/>
  <c r="J84" i="1"/>
  <c r="K84" i="1"/>
  <c r="L84" i="1"/>
  <c r="M84" i="1"/>
  <c r="N84" i="1"/>
  <c r="O84" i="1"/>
  <c r="J85" i="1"/>
  <c r="K85" i="1"/>
  <c r="L85" i="1"/>
  <c r="M85" i="1"/>
  <c r="N85" i="1"/>
  <c r="O85" i="1"/>
  <c r="J86" i="1"/>
  <c r="K86" i="1"/>
  <c r="L86" i="1"/>
  <c r="M86" i="1"/>
  <c r="N86" i="1"/>
  <c r="O86" i="1"/>
  <c r="J87" i="1"/>
  <c r="K87" i="1"/>
  <c r="L87" i="1"/>
  <c r="M87" i="1"/>
  <c r="N87" i="1"/>
  <c r="O87" i="1"/>
  <c r="J88" i="1"/>
  <c r="K88" i="1"/>
  <c r="L88" i="1"/>
  <c r="M88" i="1"/>
  <c r="N88" i="1"/>
  <c r="O88" i="1"/>
  <c r="J89" i="1"/>
  <c r="K89" i="1"/>
  <c r="L89" i="1"/>
  <c r="M89" i="1"/>
  <c r="N89" i="1"/>
  <c r="O89" i="1"/>
  <c r="J76" i="1"/>
  <c r="K76" i="1"/>
  <c r="L76" i="1"/>
  <c r="M76" i="1"/>
  <c r="N76" i="1"/>
  <c r="O76" i="1"/>
  <c r="J77" i="1"/>
  <c r="K77" i="1"/>
  <c r="L77" i="1"/>
  <c r="M77" i="1"/>
  <c r="N77" i="1"/>
  <c r="O77" i="1"/>
  <c r="J78" i="1"/>
  <c r="K78" i="1"/>
  <c r="L78" i="1"/>
  <c r="M78" i="1"/>
  <c r="N78" i="1"/>
  <c r="O78" i="1"/>
  <c r="J79" i="1"/>
  <c r="K79" i="1"/>
  <c r="L79" i="1"/>
  <c r="M79" i="1"/>
  <c r="N79" i="1"/>
  <c r="O79" i="1"/>
  <c r="J80" i="1"/>
  <c r="K80" i="1"/>
  <c r="L80" i="1"/>
  <c r="M80" i="1"/>
  <c r="N80" i="1"/>
  <c r="O80" i="1"/>
  <c r="J81" i="1"/>
  <c r="K81" i="1"/>
  <c r="L81" i="1"/>
  <c r="M81" i="1"/>
  <c r="N81" i="1"/>
  <c r="O81" i="1"/>
  <c r="J82" i="1"/>
  <c r="K82" i="1"/>
  <c r="L82" i="1"/>
  <c r="M82" i="1"/>
  <c r="N82" i="1"/>
  <c r="O82" i="1"/>
  <c r="J83" i="1"/>
  <c r="K83" i="1"/>
  <c r="L83" i="1"/>
  <c r="M83" i="1"/>
  <c r="N83" i="1"/>
  <c r="O83" i="1"/>
  <c r="J69" i="1"/>
  <c r="K69" i="1"/>
  <c r="L69" i="1"/>
  <c r="M69" i="1"/>
  <c r="N69" i="1"/>
  <c r="O69" i="1"/>
  <c r="J70" i="1"/>
  <c r="K70" i="1"/>
  <c r="L70" i="1"/>
  <c r="M70" i="1"/>
  <c r="N70" i="1"/>
  <c r="O70" i="1"/>
  <c r="J71" i="1"/>
  <c r="K71" i="1"/>
  <c r="L71" i="1"/>
  <c r="M71" i="1"/>
  <c r="N71" i="1"/>
  <c r="O71" i="1"/>
  <c r="J72" i="1"/>
  <c r="K72" i="1"/>
  <c r="L72" i="1"/>
  <c r="M72" i="1"/>
  <c r="N72" i="1"/>
  <c r="O72" i="1"/>
  <c r="J73" i="1"/>
  <c r="K73" i="1"/>
  <c r="L73" i="1"/>
  <c r="M73" i="1"/>
  <c r="N73" i="1"/>
  <c r="O73" i="1"/>
  <c r="J74" i="1"/>
  <c r="K74" i="1"/>
  <c r="L74" i="1"/>
  <c r="M74" i="1"/>
  <c r="N74" i="1"/>
  <c r="O74" i="1"/>
  <c r="J75" i="1"/>
  <c r="K75" i="1"/>
  <c r="L75" i="1"/>
  <c r="M75" i="1"/>
  <c r="N75" i="1"/>
  <c r="O75" i="1"/>
  <c r="J65" i="1"/>
  <c r="K65" i="1"/>
  <c r="L65" i="1"/>
  <c r="M65" i="1"/>
  <c r="N65" i="1"/>
  <c r="O65" i="1"/>
  <c r="J66" i="1"/>
  <c r="K66" i="1"/>
  <c r="L66" i="1"/>
  <c r="M66" i="1"/>
  <c r="N66" i="1"/>
  <c r="O66" i="1"/>
  <c r="J67" i="1"/>
  <c r="K67" i="1"/>
  <c r="L67" i="1"/>
  <c r="M67" i="1"/>
  <c r="N67" i="1"/>
  <c r="O67" i="1"/>
  <c r="J68" i="1"/>
  <c r="K68" i="1"/>
  <c r="L68" i="1"/>
  <c r="M68" i="1"/>
  <c r="N68" i="1"/>
  <c r="O68" i="1"/>
  <c r="J63" i="1"/>
  <c r="K63" i="1"/>
  <c r="L63" i="1"/>
  <c r="M63" i="1"/>
  <c r="N63" i="1"/>
  <c r="O63" i="1"/>
  <c r="J64" i="1"/>
  <c r="K64" i="1"/>
  <c r="L64" i="1"/>
  <c r="M64" i="1"/>
  <c r="N64" i="1"/>
  <c r="O64" i="1"/>
  <c r="J62" i="1"/>
  <c r="K62" i="1"/>
  <c r="L62" i="1"/>
  <c r="M62" i="1"/>
  <c r="N62" i="1"/>
  <c r="O62" i="1"/>
  <c r="J61" i="1"/>
  <c r="K61" i="1"/>
  <c r="L61" i="1"/>
  <c r="M61" i="1"/>
  <c r="N61" i="1"/>
  <c r="O61" i="1"/>
  <c r="J57" i="1"/>
  <c r="K57" i="1"/>
  <c r="L57" i="1"/>
  <c r="M57" i="1"/>
  <c r="N57" i="1"/>
  <c r="O57" i="1"/>
  <c r="J58" i="1"/>
  <c r="K58" i="1"/>
  <c r="L58" i="1"/>
  <c r="M58" i="1"/>
  <c r="N58" i="1"/>
  <c r="O58" i="1"/>
  <c r="J59" i="1"/>
  <c r="K59" i="1"/>
  <c r="L59" i="1"/>
  <c r="M59" i="1"/>
  <c r="N59" i="1"/>
  <c r="O59" i="1"/>
  <c r="J60" i="1"/>
  <c r="K60" i="1"/>
  <c r="L60" i="1"/>
  <c r="M60" i="1"/>
  <c r="N60" i="1"/>
  <c r="O60" i="1"/>
  <c r="J53" i="1"/>
  <c r="K53" i="1"/>
  <c r="L53" i="1"/>
  <c r="M53" i="1"/>
  <c r="N53" i="1"/>
  <c r="O53" i="1"/>
  <c r="J54" i="1"/>
  <c r="K54" i="1"/>
  <c r="L54" i="1"/>
  <c r="M54" i="1"/>
  <c r="N54" i="1"/>
  <c r="O54" i="1"/>
  <c r="J55" i="1"/>
  <c r="K55" i="1"/>
  <c r="L55" i="1"/>
  <c r="M55" i="1"/>
  <c r="N55" i="1"/>
  <c r="O55" i="1"/>
  <c r="J56" i="1"/>
  <c r="K56" i="1"/>
  <c r="L56" i="1"/>
  <c r="M56" i="1"/>
  <c r="N56" i="1"/>
  <c r="O56" i="1"/>
  <c r="J48" i="1"/>
  <c r="K48" i="1"/>
  <c r="L48" i="1"/>
  <c r="M48" i="1"/>
  <c r="N48" i="1"/>
  <c r="O48" i="1"/>
  <c r="J49" i="1"/>
  <c r="K49" i="1"/>
  <c r="L49" i="1"/>
  <c r="M49" i="1"/>
  <c r="N49" i="1"/>
  <c r="O49" i="1"/>
  <c r="J50" i="1"/>
  <c r="K50" i="1"/>
  <c r="L50" i="1"/>
  <c r="M50" i="1"/>
  <c r="N50" i="1"/>
  <c r="O50" i="1"/>
  <c r="J51" i="1"/>
  <c r="K51" i="1"/>
  <c r="L51" i="1"/>
  <c r="M51" i="1"/>
  <c r="N51" i="1"/>
  <c r="O51" i="1"/>
  <c r="J52" i="1"/>
  <c r="K52" i="1"/>
  <c r="L52" i="1"/>
  <c r="M52" i="1"/>
  <c r="N52" i="1"/>
  <c r="O52" i="1"/>
  <c r="J43" i="1"/>
  <c r="K43" i="1"/>
  <c r="L43" i="1"/>
  <c r="M43" i="1"/>
  <c r="N43" i="1"/>
  <c r="O43" i="1"/>
  <c r="J44" i="1"/>
  <c r="K44" i="1"/>
  <c r="L44" i="1"/>
  <c r="M44" i="1"/>
  <c r="N44" i="1"/>
  <c r="O44" i="1"/>
  <c r="J45" i="1"/>
  <c r="K45" i="1"/>
  <c r="L45" i="1"/>
  <c r="M45" i="1"/>
  <c r="N45" i="1"/>
  <c r="O45" i="1"/>
  <c r="J46" i="1"/>
  <c r="K46" i="1"/>
  <c r="L46" i="1"/>
  <c r="M46" i="1"/>
  <c r="N46" i="1"/>
  <c r="O46" i="1"/>
  <c r="J47" i="1"/>
  <c r="K47" i="1"/>
  <c r="L47" i="1"/>
  <c r="M47" i="1"/>
  <c r="N47" i="1"/>
  <c r="O47" i="1"/>
  <c r="J22" i="1"/>
  <c r="K22" i="1"/>
  <c r="L22" i="1"/>
  <c r="M22" i="1"/>
  <c r="N22" i="1"/>
  <c r="O22" i="1"/>
  <c r="J23" i="1"/>
  <c r="K23" i="1"/>
  <c r="L23" i="1"/>
  <c r="M23" i="1"/>
  <c r="N23" i="1"/>
  <c r="O23" i="1"/>
  <c r="J24" i="1"/>
  <c r="K24" i="1"/>
  <c r="L24" i="1"/>
  <c r="M24" i="1"/>
  <c r="N24" i="1"/>
  <c r="O24" i="1"/>
  <c r="J25" i="1"/>
  <c r="K25" i="1"/>
  <c r="L25" i="1"/>
  <c r="M25" i="1"/>
  <c r="N25" i="1"/>
  <c r="O25" i="1"/>
  <c r="J26" i="1"/>
  <c r="K26" i="1"/>
  <c r="L26" i="1"/>
  <c r="M26" i="1"/>
  <c r="N26" i="1"/>
  <c r="O26" i="1"/>
  <c r="J27" i="1"/>
  <c r="K27" i="1"/>
  <c r="L27" i="1"/>
  <c r="M27" i="1"/>
  <c r="N27" i="1"/>
  <c r="O27" i="1"/>
  <c r="J28" i="1"/>
  <c r="K28" i="1"/>
  <c r="L28" i="1"/>
  <c r="M28" i="1"/>
  <c r="N28" i="1"/>
  <c r="O28" i="1"/>
  <c r="J29" i="1"/>
  <c r="K29" i="1"/>
  <c r="L29" i="1"/>
  <c r="M29" i="1"/>
  <c r="N29" i="1"/>
  <c r="O29" i="1"/>
  <c r="J30" i="1"/>
  <c r="K30" i="1"/>
  <c r="L30" i="1"/>
  <c r="M30" i="1"/>
  <c r="N30" i="1"/>
  <c r="O30" i="1"/>
  <c r="J31" i="1"/>
  <c r="K31" i="1"/>
  <c r="L31" i="1"/>
  <c r="M31" i="1"/>
  <c r="N31" i="1"/>
  <c r="O31" i="1"/>
  <c r="J32" i="1"/>
  <c r="K32" i="1"/>
  <c r="L32" i="1"/>
  <c r="M32" i="1"/>
  <c r="N32" i="1"/>
  <c r="O32" i="1"/>
  <c r="J33" i="1"/>
  <c r="K33" i="1"/>
  <c r="L33" i="1"/>
  <c r="M33" i="1"/>
  <c r="N33" i="1"/>
  <c r="O33" i="1"/>
  <c r="J34" i="1"/>
  <c r="K34" i="1"/>
  <c r="L34" i="1"/>
  <c r="M34" i="1"/>
  <c r="N34" i="1"/>
  <c r="O34" i="1"/>
  <c r="J35" i="1"/>
  <c r="K35" i="1"/>
  <c r="L35" i="1"/>
  <c r="M35" i="1"/>
  <c r="N35" i="1"/>
  <c r="O35" i="1"/>
  <c r="J36" i="1"/>
  <c r="K36" i="1"/>
  <c r="L36" i="1"/>
  <c r="M36" i="1"/>
  <c r="N36" i="1"/>
  <c r="O36" i="1"/>
  <c r="J37" i="1"/>
  <c r="K37" i="1"/>
  <c r="L37" i="1"/>
  <c r="M37" i="1"/>
  <c r="N37" i="1"/>
  <c r="O37" i="1"/>
  <c r="J38" i="1"/>
  <c r="K38" i="1"/>
  <c r="L38" i="1"/>
  <c r="M38" i="1"/>
  <c r="N38" i="1"/>
  <c r="O38" i="1"/>
  <c r="J39" i="1"/>
  <c r="K39" i="1"/>
  <c r="L39" i="1"/>
  <c r="M39" i="1"/>
  <c r="N39" i="1"/>
  <c r="O39" i="1"/>
  <c r="J40" i="1"/>
  <c r="K40" i="1"/>
  <c r="L40" i="1"/>
  <c r="M40" i="1"/>
  <c r="N40" i="1"/>
  <c r="O40" i="1"/>
  <c r="J41" i="1"/>
  <c r="K41" i="1"/>
  <c r="L41" i="1"/>
  <c r="M41" i="1"/>
  <c r="N41" i="1"/>
  <c r="O41" i="1"/>
  <c r="J42" i="1"/>
  <c r="K42" i="1"/>
  <c r="L42" i="1"/>
  <c r="M42" i="1"/>
  <c r="N42" i="1"/>
  <c r="O42" i="1"/>
  <c r="J17" i="1"/>
  <c r="K17" i="1"/>
  <c r="L17" i="1"/>
  <c r="M17" i="1"/>
  <c r="N17" i="1"/>
  <c r="O17" i="1"/>
  <c r="J18" i="1"/>
  <c r="K18" i="1"/>
  <c r="L18" i="1"/>
  <c r="M18" i="1"/>
  <c r="N18" i="1"/>
  <c r="O18" i="1"/>
  <c r="J19" i="1"/>
  <c r="K19" i="1"/>
  <c r="L19" i="1"/>
  <c r="M19" i="1"/>
  <c r="N19" i="1"/>
  <c r="O19" i="1"/>
  <c r="J20" i="1"/>
  <c r="K20" i="1"/>
  <c r="L20" i="1"/>
  <c r="M20" i="1"/>
  <c r="N20" i="1"/>
  <c r="O20" i="1"/>
  <c r="J21" i="1"/>
  <c r="K21" i="1"/>
  <c r="L21" i="1"/>
  <c r="M21" i="1"/>
  <c r="N21" i="1"/>
  <c r="O21" i="1"/>
  <c r="J2" i="1"/>
  <c r="K2" i="1"/>
  <c r="L2" i="1"/>
  <c r="M2" i="1"/>
  <c r="N2" i="1"/>
  <c r="O2" i="1"/>
  <c r="J3" i="1"/>
  <c r="K3" i="1"/>
  <c r="L3" i="1"/>
  <c r="M3" i="1"/>
  <c r="N3" i="1"/>
  <c r="O3" i="1"/>
  <c r="J4" i="1"/>
  <c r="K4" i="1"/>
  <c r="L4" i="1"/>
  <c r="M4" i="1"/>
  <c r="N4" i="1"/>
  <c r="O4" i="1"/>
  <c r="J5" i="1"/>
  <c r="K5" i="1"/>
  <c r="L5" i="1"/>
  <c r="M5" i="1"/>
  <c r="N5" i="1"/>
  <c r="O5" i="1"/>
  <c r="J6" i="1"/>
  <c r="K6" i="1"/>
  <c r="L6" i="1"/>
  <c r="M6" i="1"/>
  <c r="N6" i="1"/>
  <c r="O6" i="1"/>
  <c r="J7" i="1"/>
  <c r="K7" i="1"/>
  <c r="L7" i="1"/>
  <c r="M7" i="1"/>
  <c r="N7" i="1"/>
  <c r="O7" i="1"/>
  <c r="J8" i="1"/>
  <c r="K8" i="1"/>
  <c r="L8" i="1"/>
  <c r="M8" i="1"/>
  <c r="N8" i="1"/>
  <c r="O8" i="1"/>
  <c r="J9" i="1"/>
  <c r="K9" i="1"/>
  <c r="L9" i="1"/>
  <c r="M9" i="1"/>
  <c r="N9" i="1"/>
  <c r="O9" i="1"/>
  <c r="J10" i="1"/>
  <c r="K10" i="1"/>
  <c r="L10" i="1"/>
  <c r="M10" i="1"/>
  <c r="N10" i="1"/>
  <c r="O10" i="1"/>
  <c r="J11" i="1"/>
  <c r="K11" i="1"/>
  <c r="L11" i="1"/>
  <c r="M11" i="1"/>
  <c r="N11" i="1"/>
  <c r="O11" i="1"/>
  <c r="J12" i="1"/>
  <c r="K12" i="1"/>
  <c r="L12" i="1"/>
  <c r="M12" i="1"/>
  <c r="N12" i="1"/>
  <c r="O12" i="1"/>
  <c r="J13" i="1"/>
  <c r="K13" i="1"/>
  <c r="L13" i="1"/>
  <c r="M13" i="1"/>
  <c r="N13" i="1"/>
  <c r="O13" i="1"/>
  <c r="J14" i="1"/>
  <c r="K14" i="1"/>
  <c r="L14" i="1"/>
  <c r="M14" i="1"/>
  <c r="N14" i="1"/>
  <c r="O14" i="1"/>
  <c r="J15" i="1"/>
  <c r="K15" i="1"/>
  <c r="L15" i="1"/>
  <c r="M15" i="1"/>
  <c r="N15" i="1"/>
  <c r="O15" i="1"/>
  <c r="J16" i="1"/>
  <c r="K16" i="1"/>
  <c r="L16" i="1"/>
  <c r="M16" i="1"/>
  <c r="N16" i="1"/>
  <c r="O16" i="1"/>
  <c r="J385" i="1"/>
  <c r="K385" i="1"/>
  <c r="L385" i="1"/>
  <c r="M385" i="1"/>
  <c r="N385" i="1"/>
  <c r="O385" i="1"/>
  <c r="J386" i="1"/>
  <c r="K386" i="1"/>
  <c r="L386" i="1"/>
  <c r="M386" i="1"/>
  <c r="N386" i="1"/>
  <c r="O386" i="1"/>
  <c r="J387" i="1"/>
  <c r="K387" i="1"/>
  <c r="L387" i="1"/>
  <c r="M387" i="1"/>
  <c r="N387" i="1"/>
  <c r="O387" i="1"/>
  <c r="J388" i="1"/>
  <c r="K388" i="1"/>
  <c r="L388" i="1"/>
  <c r="M388" i="1"/>
  <c r="N388" i="1"/>
  <c r="O388" i="1"/>
  <c r="J389" i="1"/>
  <c r="K389" i="1"/>
  <c r="L389" i="1"/>
  <c r="M389" i="1"/>
  <c r="N389" i="1"/>
  <c r="O389" i="1"/>
  <c r="J390" i="1"/>
  <c r="K390" i="1"/>
  <c r="L390" i="1"/>
  <c r="M390" i="1"/>
  <c r="N390" i="1"/>
  <c r="O390" i="1"/>
  <c r="J391" i="1"/>
  <c r="K391" i="1"/>
  <c r="L391" i="1"/>
  <c r="M391" i="1"/>
  <c r="N391" i="1"/>
  <c r="O391" i="1"/>
  <c r="J392" i="1"/>
  <c r="K392" i="1"/>
  <c r="L392" i="1"/>
  <c r="M392" i="1"/>
  <c r="N392" i="1"/>
  <c r="O392" i="1"/>
  <c r="J393" i="1"/>
  <c r="K393" i="1"/>
  <c r="L393" i="1"/>
  <c r="M393" i="1"/>
  <c r="N393" i="1"/>
  <c r="O393" i="1"/>
  <c r="J394" i="1"/>
  <c r="K394" i="1"/>
  <c r="L394" i="1"/>
  <c r="M394" i="1"/>
  <c r="N394" i="1"/>
  <c r="O394" i="1"/>
  <c r="J395" i="1"/>
  <c r="K395" i="1"/>
  <c r="L395" i="1"/>
  <c r="M395" i="1"/>
  <c r="N395" i="1"/>
  <c r="O395" i="1"/>
  <c r="J396" i="1"/>
  <c r="K396" i="1"/>
  <c r="L396" i="1"/>
  <c r="M396" i="1"/>
  <c r="N396" i="1"/>
  <c r="O396" i="1"/>
  <c r="J397" i="1"/>
  <c r="K397" i="1"/>
  <c r="L397" i="1"/>
  <c r="M397" i="1"/>
  <c r="N397" i="1"/>
  <c r="O397" i="1"/>
  <c r="J398" i="1"/>
  <c r="K398" i="1"/>
  <c r="L398" i="1"/>
  <c r="M398" i="1"/>
  <c r="N398" i="1"/>
  <c r="O398" i="1"/>
  <c r="J399" i="1"/>
  <c r="K399" i="1"/>
  <c r="L399" i="1"/>
  <c r="M399" i="1"/>
  <c r="N399" i="1"/>
  <c r="O399" i="1"/>
  <c r="J400" i="1"/>
  <c r="K400" i="1"/>
  <c r="L400" i="1"/>
  <c r="M400" i="1"/>
  <c r="N400" i="1"/>
  <c r="O400" i="1"/>
  <c r="J401" i="1"/>
  <c r="K401" i="1"/>
  <c r="L401" i="1"/>
  <c r="M401" i="1"/>
  <c r="N401" i="1"/>
  <c r="O401" i="1"/>
  <c r="J402" i="1"/>
  <c r="K402" i="1"/>
  <c r="L402" i="1"/>
  <c r="M402" i="1"/>
  <c r="N402" i="1"/>
  <c r="O402" i="1"/>
  <c r="J403" i="1"/>
  <c r="K403" i="1"/>
  <c r="L403" i="1"/>
  <c r="M403" i="1"/>
  <c r="N403" i="1"/>
  <c r="O403" i="1"/>
  <c r="J404" i="1"/>
  <c r="K404" i="1"/>
  <c r="L404" i="1"/>
  <c r="M404" i="1"/>
  <c r="N404" i="1"/>
  <c r="O404" i="1"/>
  <c r="J405" i="1"/>
  <c r="K405" i="1"/>
  <c r="L405" i="1"/>
  <c r="M405" i="1"/>
  <c r="N405" i="1"/>
  <c r="O405" i="1"/>
  <c r="K384" i="1"/>
  <c r="L384" i="1"/>
  <c r="M384" i="1"/>
  <c r="N384" i="1"/>
  <c r="O384" i="1"/>
  <c r="J384" i="1"/>
</calcChain>
</file>

<file path=xl/sharedStrings.xml><?xml version="1.0" encoding="utf-8"?>
<sst xmlns="http://schemas.openxmlformats.org/spreadsheetml/2006/main" count="17687" uniqueCount="9718">
  <si>
    <t>due</t>
  </si>
  <si>
    <t>number</t>
  </si>
  <si>
    <t>title</t>
  </si>
  <si>
    <t>agency</t>
  </si>
  <si>
    <t>$$</t>
  </si>
  <si>
    <t>summary</t>
  </si>
  <si>
    <t>url</t>
  </si>
  <si>
    <t>CFDA</t>
  </si>
  <si>
    <t>PA-13-017</t>
  </si>
  <si>
    <t>AHRQ Conference Grant Program (R13)</t>
  </si>
  <si>
    <t xml:space="preserve">Purpose. The Agency for Healthcare Research and Quality (AHRQ), announces its interest in supporting conferences through the AHRQ Conference Grant Program. AHRQ seeks to support conferences that help to further its mission to improve the quality, safety, efficiency, and effectiveness of health care for all Americans. The types of conferences eligible for support include:   1) Research development - conferences where issues or challenges in the practice and delivery of health care are defined and a research agenda or strategy for studying them is developed;   2) Research design and methodology - conferences where methodological and technical issues of major importance in the field of health services research are addressed or new designs and methodologies are developed;   3) Dissemination and implementation conferences  conferences where research findings and evidence-based information and tools are summarized, communicated and used by organizations and individuals that have the capability to use the information to improve the outcomes, quality, access to, and cost and utilization of health care services; and/or,   4) Research training, infrastructure and career development - conferences where faculty, trainees and students are brought together with stakeholders to develop, share or disseminate research products, experiences, curricula, syllabi, training competencies.  These types of conferences are not for the training of individuals in health services research.  </t>
  </si>
  <si>
    <t>http://grants.nih.gov/grants/guide/pa-files/PA-13-017.html</t>
  </si>
  <si>
    <t>PA-13-265</t>
  </si>
  <si>
    <t>Synergizing Omic and Symptom Science (R15)</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</si>
  <si>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</si>
  <si>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http://grants.nih.gov/grants/guide/pa-files/PA-13-265.html</t>
  </si>
  <si>
    <t>PA-13-283</t>
  </si>
  <si>
    <t>NEI Audacious Goals Initiative in Vision Research High Priority Research Area:  Molecular Therapies for Eye Disease (R01)</t>
  </si>
  <si>
    <t xml:space="preserve">The NEI Audacious Goals Initiative identified as a high priority research area the development of new treatments for eye disease using molecular approaches.  The purpose of this Funding Opportunity Announcement is to encourage submission of new, innovative projects directed to exploring this area by developing treatments through:  1) the control, modification, and delivery of genetic information; or 2) through the development of small molecules and optogenetic approaches to treat eye disease and to restore sight.  Applications may address treatment of disease in any portion of the visual system.  An application may propose design-directed, developmental, discovery-driven, or hypothesis-driven research.  It is appropriate to propose small, multidisciplinary teams applying an integrative approach to solve these problems.  </t>
  </si>
  <si>
    <t>http://grants.nih.gov/grants/guide/pa-files/PA-13-283.html</t>
  </si>
  <si>
    <t>PA-13-125</t>
  </si>
  <si>
    <t>Regional and International Differences in Health and Longevity at Older Ages (R01)</t>
  </si>
  <si>
    <t xml:space="preserve">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</si>
  <si>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http://grants.nih.gov/grants/guide/pa-files/PA-13-125.html</t>
  </si>
  <si>
    <t>PAR-13-228</t>
  </si>
  <si>
    <t>Biomarkers for Diabetes, Digestive, Kidney and Urologic Diseases Using Biosamples from the NIDDK Repository (R01)</t>
  </si>
  <si>
    <t xml:space="preserve">This FOA will provide support for assays (and associated data analysis) of repository-held samples for studies focused on an NIDDK-relevant disease.  The review of applications to this FOA will consider both access to repository-held samples and funding for assays using the samples. These studies are expected to generate scientific discoveries on disease mechanisms, disease pathogenic processes, disease progression, or clinical responses.  Projects that make good use of the associated data from the clinical trials and studies, the original intent of the clinical study and/or trial are highly encouraged.  Exploratory studies and discovery research are encouraged especially when samples are not severely limited, the work is justified, and the goal is consistent with the original intent of the clinical research.      </t>
  </si>
  <si>
    <t>http://grants.nih.gov/grants/guide/pa-files/PAR-13-228.html</t>
  </si>
  <si>
    <t>PAR-13-301</t>
  </si>
  <si>
    <t>The Role of the Cytoskeleton in Cellular Aging (R21/R33)</t>
  </si>
  <si>
    <t xml:space="preserve">The purpose of this FOA is to stimulate the development of innovative research strategies aimed at increasing the understanding of the molecular and cellular changes in the cytoskeleton that occur during the aging process.  Applications considering the effect of age on factors such as cytoskeleton structure and function, the impact of the cytoskeleton on intracellular organelle interactions, and signaling or regulatory molecules controlling cellular architecture are encouraged.  There is also interest in studying the role of the cytoskeleton in nuclear-cytoplasmic communications, and in spatio-temporal relationships during the aging process and in age-related diseases. </t>
  </si>
  <si>
    <t>http://grants.nih.gov/grants/guide/pa-files/PAR-13-301.html</t>
  </si>
  <si>
    <t>PA-13-292</t>
  </si>
  <si>
    <t>Behavioral and Social Science Research on Understanding and Reducing Health Disparities (R01)</t>
  </si>
  <si>
    <t xml:space="preserve">The purpose of this FOA is to encourage behavioral and social science research on the causes and solutions to health and disabilities disparities in the U. S. population. Health disparities between, on the one hand, racial/ethnic populations, lower socioeconomic classes, and rural residents and, on the other hand, the overall U.S. population are major public health concerns. Emphasis is placed on research in and among three broad areas of action: 1) public policy, 2) health care, and 3) disease/disability prevention. Particular attention is given to reducing health gaps among groups. Applications that utilize an interdisciplinary approach, investigate multiple levels of analysis, incorporate a life-course perspective, and/or employ innovative methods such as systems science or community-based participatory research are particularly encouraged.  </t>
  </si>
  <si>
    <t>http://grants.nih.gov/grants/guide/pa-files/PA-13-292.html</t>
  </si>
  <si>
    <t>PA-13-212</t>
  </si>
  <si>
    <t>Innovative Measurement Tools for Community Engaged Research Efforts (R21)</t>
  </si>
  <si>
    <t xml:space="preserve">This funding opportunity announcement issued by the National Institute of Nursing Research (NINR) seeks to develop innovative measurement tools for community engaged research efforts.       </t>
  </si>
  <si>
    <t>http://grants.nih.gov/grants/guide/pa-files/PA-13-212.html</t>
  </si>
  <si>
    <t>PAR-13-257</t>
  </si>
  <si>
    <t>NICHD Program Project Grant (P01)</t>
  </si>
  <si>
    <t>http://grants.nih.gov/grants/guide/pa-files/PAR-13-257.html</t>
  </si>
  <si>
    <t>PAR-13-299</t>
  </si>
  <si>
    <t>Biomarkers:  Bridging Pediatric and Adult Therapeutics (R03)</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</si>
  <si>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</si>
  <si>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http://grants.nih.gov/grants/guide/pa-files/PAR-13-299.html</t>
  </si>
  <si>
    <t>PAR-13-296</t>
  </si>
  <si>
    <t>Biomarkers:  Bridging Pediatric and Adult Therapeutics (R01)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</si>
  <si>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</si>
  <si>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http://grants.nih.gov/grants/guide/pa-files/PAR-13-296.html</t>
  </si>
  <si>
    <t>PAR-13-308</t>
  </si>
  <si>
    <t>Developmental Pharmacology and Toxicology: Role of Ontogeny (R21)</t>
  </si>
  <si>
    <t>This Funding Opportunity Announcement (FOA) encourages grant applications for research related to developmental pharmacology and toxicology. A major goal is to encourage multidisciplinary, investigator-initiated basic and translational research in developmental pharmacology and toxicology with particular emphasis on the role of ontogeny on drug metabolizing enzymes, transporters, receptors and signaling pathways across developmental periods from fetal life to adolescence.</t>
  </si>
  <si>
    <t>http://grants.nih.gov/grants/guide/pa-files/PAR-13-308.html</t>
  </si>
  <si>
    <t>PAR-13-280</t>
  </si>
  <si>
    <t>Support of NIGMS Program Project Grants (P01)</t>
  </si>
  <si>
    <t xml:space="preserve">This funding opportunity announcement (FOA) issued by the National Institute of General Medical Sciences encourages innovative, interactive Program Project grant applications from institutions/organizations that propose to conduct research which aims to solve a significant biological problem, important for the mission of NIGMS, through a collaborative approach involving outstanding scientists. The Program Project grant is designed to support research in which the funding of several interdependent projects as a group offers significant scientific advantages over support of these same projects as individual regular research grants. </t>
  </si>
  <si>
    <t>http://grants.nih.gov/grants/guide/pa-files/PAR-13-280.html</t>
  </si>
  <si>
    <t>PAR-13-295</t>
  </si>
  <si>
    <t>Biomarkers:  Bridging Pediatric and Adult Therapeutics (R21)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</si>
  <si>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</si>
  <si>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http://grants.nih.gov/grants/guide/pa-files/PAR-13-295.html</t>
  </si>
  <si>
    <t>PAR-13-307</t>
  </si>
  <si>
    <t>Developmental Pharmacology and Toxicology: Role of Ontogeny (R03)</t>
  </si>
  <si>
    <t>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t>
  </si>
  <si>
    <t>http://grants.nih.gov/grants/guide/pa-files/PAR-13-307.html</t>
  </si>
  <si>
    <t>PA-13-264</t>
  </si>
  <si>
    <t>Synergizing Omic and Symptom Science (R01)</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</si>
  <si>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</si>
  <si>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http://grants.nih.gov/grants/guide/pa-files/PA-13-264.html</t>
  </si>
  <si>
    <t>PAR-13-306</t>
  </si>
  <si>
    <t>Developmental Pharmacology and Toxicology: Role of Ontogeny (R01)</t>
  </si>
  <si>
    <t xml:space="preserve">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 </t>
  </si>
  <si>
    <t>http://grants.nih.gov/grants/guide/pa-files/PAR-13-306.html</t>
  </si>
  <si>
    <t>PA-13-331</t>
  </si>
  <si>
    <t>Health Promotion Among Racial and Ethnic Minority Males (R21)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</si>
  <si>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</si>
  <si>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http://grants.nih.gov/grants/guide/pa-files/PA-13-331.html</t>
  </si>
  <si>
    <t>PA-13-378</t>
  </si>
  <si>
    <t>Research on Malignancies in the Context of HIV/AIDS (R21)</t>
  </si>
  <si>
    <t xml:space="preserve">This funding opportunity announcement (FOA) encourages Research Project Grant (R21) applications from institutions/organizations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</si>
  <si>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http://grants.nih.gov/grants/guide/pa-files/PA-13-378.html</t>
  </si>
  <si>
    <t>PA-13-328</t>
  </si>
  <si>
    <t>Health Promotion Among Racial and Ethnic Minority Males (R01)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</si>
  <si>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</si>
  <si>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http://grants.nih.gov/grants/guide/pa-files/PA-13-328.html</t>
  </si>
  <si>
    <t>NHLBI Program Project Applications (P01)</t>
  </si>
  <si>
    <t>PA-13-246</t>
  </si>
  <si>
    <t>Research to Characterize and Reduce Stigma to Improve Health (R21)</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</si>
  <si>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</si>
  <si>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http://grants.nih.gov/grants/guide/pa-files/PA-13-246.html</t>
  </si>
  <si>
    <t>PA-13-247</t>
  </si>
  <si>
    <t>Research to Characterize and Reduce Stigma to Improve Health (R03)</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</si>
  <si>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</si>
  <si>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http://grants.nih.gov/grants/guide/pa-files/PA-13-247.html</t>
  </si>
  <si>
    <t>PA-13-248</t>
  </si>
  <si>
    <t>Research to Characterize and Reduce Stigma to Improve Health (R01)</t>
  </si>
  <si>
    <t>http://grants.nih.gov/grants/guide/pa-files/PA-13-248.html</t>
  </si>
  <si>
    <t>PA-13-288</t>
  </si>
  <si>
    <t>Behavioral and Social Science Research on Understanding and Reducing Health Disparities (R21)</t>
  </si>
  <si>
    <t>http://grants.nih.gov/grants/guide/pa-files/PA-13-288.html</t>
  </si>
  <si>
    <t>PAR-13-095</t>
  </si>
  <si>
    <t>Differentiation and Integration of Stem Cells (Embryonic and Induced-Pluripotent) Into Developing or Damaged Tissues (R21)</t>
  </si>
  <si>
    <t xml:space="preserve">This Funding Opportunity Announcement (FOA) issued by the Eunice Kennedy Shriver National Institute of Child Health and Human Development (NICHD) is intended to encourage innovative and high risk/impact research in the area of stem cell biology, to be explored in model organisms. The research proposed under this program can explore approaches and concepts new to this area; development of new technologies; or initial research and development of data upon which significant future research may be built. 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
  </si>
  <si>
    <t>http://grants.nih.gov/grants/guide/pa-files/PAR-13-095.html</t>
  </si>
  <si>
    <t>PAR-13-254</t>
  </si>
  <si>
    <t>NIAID Investigator Initiated Program Project Applications (P01)</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</si>
  <si>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</si>
  <si>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http://grants.nih.gov/grants/guide/pa-files/PAR-13-254.html</t>
  </si>
  <si>
    <t>PA-13-255</t>
  </si>
  <si>
    <t>Aging Studies in the Pulmonary System (R01)</t>
  </si>
  <si>
    <t xml:space="preserve">The purpose of this Funding Opportunity Announcement (FOA) is to promote research to explore age-associated mechanisms in pulmonary physiology, pathology and function, and their relationship to respiratory conditions and diseases that commonly occur in older populations.    </t>
  </si>
  <si>
    <t>http://grants.nih.gov/grants/guide/pa-files/PA-13-255.html</t>
  </si>
  <si>
    <t>PA-13-251</t>
  </si>
  <si>
    <t>Secondary Analyses of Alcohol and Chronic Disease (R21)</t>
  </si>
  <si>
    <t xml:space="preserve">This Funding Opportunity Announcement (FOA) encourages R21 applications that propose to conduct secondary analyses of alcohol as it relates to chronic disease etiology and epidemiology. The goal of this program is to facilitate cost-effective exploratory or novel studies that break new ground or extend previous discoveries toward new directions or applications.  </t>
  </si>
  <si>
    <t>http://grants.nih.gov/grants/guide/pa-files/PA-13-251.html</t>
  </si>
  <si>
    <t>PAR-13-284</t>
  </si>
  <si>
    <t>NLM Career Development Award in Biomedical Informatics (K01)</t>
  </si>
  <si>
    <t>http://grants.nih.gov/grants/guide/pa-files/PAR-13-284.html</t>
  </si>
  <si>
    <t>PA-13-262</t>
  </si>
  <si>
    <t>Implications of New Digital Media Use for Underage Drinking, Drinking-Related Behaviors, and Prevention Research (R01)</t>
  </si>
  <si>
    <t xml:space="preserve">This Funding Opportunity Announcement (FOA) encourages R01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</si>
  <si>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http://grants.nih.gov/grants/guide/pa-files/PA-13-262.html</t>
  </si>
  <si>
    <t>PA-13-155</t>
  </si>
  <si>
    <t>Development and Characterization of Animal Models for Aging Research (R01)</t>
  </si>
  <si>
    <t xml:space="preserve">The purpose of this announcement is to promote research that develops, characterizes, refines, and enhances model systems for research on aging.    </t>
  </si>
  <si>
    <t>http://grants.nih.gov/grants/guide/pa-files/PA-13-155.html</t>
  </si>
  <si>
    <t>PA-13-156</t>
  </si>
  <si>
    <t>Development and Characterization of Animal Models for Aging Research (R21)</t>
  </si>
  <si>
    <t xml:space="preserve">The purpose of this announcement is to promote research that develops, characterizes, refines and enhances model systems for aging research.  </t>
  </si>
  <si>
    <t>http://grants.nih.gov/grants/guide/pa-files/PA-13-156.html</t>
  </si>
  <si>
    <t>PAR-13-259</t>
  </si>
  <si>
    <t>NIDA Program Project Grant Applications (P01)</t>
  </si>
  <si>
    <t xml:space="preserve">This Funding Opportunity Announcement (FOA) announces the availability of support for collaborative research by multi-disciplinary teams which is of high priority to NIDA and leads to synergistic outcomes based on the synthesis of multiple research approaches. The NIDA Program Projects funding opportunity will support research in which the funding of three or more highly meritorious projects as a group enriches both the component projects and the overall program to offer significant scientific advantages over supporting the same projects as individual research grants (i.e., synergy).  For the duration of the award, each Program must consist of a minimum of three research projects focused on issues critical to advance the mission and goals of NIDA. </t>
  </si>
  <si>
    <t>http://grants.nih.gov/grants/guide/pa-files/PAR-13-259.html</t>
  </si>
  <si>
    <t>PAR-13-231</t>
  </si>
  <si>
    <t>Phenotyping Embryonic Lethal Knockout Mice (R01)</t>
  </si>
  <si>
    <t xml:space="preserve">The purpose of this Funding Opportunity Announcement (FOA) is to encourage applications to phenotype embryonic lethal knockout (KO) mouse strains being generated through the International Mouse Phenotyping Consortium (IMPC) of which the NIH Knockout Mouse Phenotyping Program (KOMP2) is a member.  It is estimated that KO mouse phenotyping efforts will generate 20,000 mouse strains over the next decade of which about 30% will be embryonic or perinatal lethal. A large portion of homozygous lethal mutations are expected to have viable heterozygous phenotypes.  The scientific community has the unique opportunity to leverage these mouse strains while they are being created and bred as part of the IMPC adult mouse phenotyping effort.  </t>
  </si>
  <si>
    <t>http://grants.nih.gov/grants/guide/pa-files/PAR-13-231.html</t>
  </si>
  <si>
    <t>Secondary Analyses of Alcohol and Chronic Disease (R03)</t>
  </si>
  <si>
    <t>Developmental Mechanisms of Human Structural Birth Defects (P01)</t>
  </si>
  <si>
    <t>PA-13-286</t>
  </si>
  <si>
    <t>Systemic Amyloidosis: Basic, Translational, and Clinical Research (R01)</t>
  </si>
  <si>
    <t xml:space="preserve">Systemic Amyloidosis: Basic, Translational, and Clinical Research (R01) </t>
  </si>
  <si>
    <t>http://grants.nih.gov/grants/guide/pa-files/PA-13-286.html</t>
  </si>
  <si>
    <t>PA-13-124</t>
  </si>
  <si>
    <t>Regional and International Differences in Health and Longevity at Older Ages (R21)</t>
  </si>
  <si>
    <t>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t>
  </si>
  <si>
    <t>http://grants.nih.gov/grants/guide/pa-files/PA-13-124.html</t>
  </si>
  <si>
    <t>NLM Express Research Grants in Biomedical Informatics (R01)</t>
  </si>
  <si>
    <t>PAR-13-291</t>
  </si>
  <si>
    <t>Research Centers in Injury and Peri-operative Sciences (P50)</t>
  </si>
  <si>
    <t xml:space="preserve">The National Institute of General Medical Sciences (NIGMS) encourages grant applications from institutions/organizations for Research Centers in Injury and Peri-operative Sciences (RCIPS).  The program is meant to provide support to 1) improve understanding at all levels of the biological processes invoked after traumatic or burn injury, or in critically ill patients, including molecular and cellular, physiological, and multilevel integration of homeostatic loss and recovery, including pertinent aspects of wound healing; and 2) foster translational research, bringing basic scientific observations and principles into the clinical arena and using clinical observations to generate or validate mechanistic hypotheses.  Applications should be built around a common theme for investigation.  RCIPS applications may include interventional studies only if there is connection, harmonization and synergy with the biological and physiological processes under investigation. An application that solely proposes an interventional clinical trial would not be appropriate for this funding mechanism.  Contact with the NIGMS program official at initial stages of program planning is strongly encouraged. </t>
  </si>
  <si>
    <t>http://grants.nih.gov/grants/guide/pa-files/PAR-13-291.html</t>
  </si>
  <si>
    <t>PA-13-210</t>
  </si>
  <si>
    <t>Symptom Management in HIV-Infected Individuals with Comorbid Conditions (R01)</t>
  </si>
  <si>
    <t xml:space="preserve">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     </t>
  </si>
  <si>
    <t>http://grants.nih.gov/grants/guide/pa-files/PA-13-210.html</t>
  </si>
  <si>
    <t>PA-13-221</t>
  </si>
  <si>
    <t>The Effects of Modulating Chronic Low Grade Inflammation on Geriatric Conditions: Secondary Data and/or Biospecimen Analyses and Ancillary Studies in Ongoing or Completed Clinical Trials (R01)</t>
  </si>
  <si>
    <t xml:space="preserve">The purpose of this Funding Opportunity Announcement (FOA) is to invite applications to perform ancillary studies and secondary analyses of data and/or biospecimens from ongoing or completed studies of the effects of inflammation and/or anti-inflammatory agents on geriatric conditions, such as functional decline, mobility disability, fatigue, falls, cognitive decline/dementia, and chronic pain. Data that can inform designs of possible future interventional studies on modulating the effects of chronic inflammation in such conditions are of particular interest. Analyses of both beneficial and harmful effects of modulating chronic inflammation in older individuals are of interest. Other types of studies of interest to NIA include mechanistic studies to explore the pathophysiologic processes by which chronic, low-grade inflammation may accelerate functional decline or other geriatric conditions, and how these pathways may be disrupted by interventions. The secondary analyses and ancillary studies supported by this (FOA) may be based on data and/or biospecimens from either ongoing or completed clinical trials.  </t>
  </si>
  <si>
    <t>http://grants.nih.gov/grants/guide/pa-files/PA-13-221.html</t>
  </si>
  <si>
    <t>PAR-13-270</t>
  </si>
  <si>
    <t>Grand Opportunity in Medications Development for Substance-Use Disorders (U01)</t>
  </si>
  <si>
    <t xml:space="preserve">The purpose of this Funding Opportunity Announcement (FOA) is to accelerate the development of medication for the treatment of Substance-Use Disorders (SUDs) by encouraging research applications to support a diverse array of preclinical and/or clinical research projects. The goal is to fund medication studies that will have high impact and quickly yield the necessary results to advance medications closer to FDA approval. It is expected that these U01s will be short-term (funded for up to 3 years) and large (up to $5 million per year) cooperative agreements with close monitoring and significant scientific involvement of NIDA staff. This funding opportunity will enable critical medications development studies that would not be feasible using the traditional R01 activity code.  </t>
  </si>
  <si>
    <t>http://grants.nih.gov/grants/guide/pa-files/PAR-13-270.html</t>
  </si>
  <si>
    <t>PAR-13-319</t>
  </si>
  <si>
    <t>Alcohol Research Resource Awards (R24)</t>
  </si>
  <si>
    <t>http://grants.nih.gov/grants/guide/pa-files/PAR-13-319.html</t>
  </si>
  <si>
    <t>PAR-13-094</t>
  </si>
  <si>
    <t>Differentiation and Integration of Stem Cells (Embryonic and Induced-Pluripotent) Into Developing or Damaged Tissues (R01)</t>
  </si>
  <si>
    <t xml:space="preserve">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The purpose is to gain in-depth knowledge of the mechanisms involved in: progressive differentiation of Embryonic Stem Cells (ESCs) into embryonic lineages, progenitor cells and specialized cell types; adult stem cells/progenitor cells during tissue regeneration and wound healing; and Induced Pluripotent Stem Cells (iPSCs) at the site of injury during stem cell therapy. Understanding the basic mechanisms and application of knowledge-based approaches would allow researchers to generate iPSCs that are more closely related to the ESCs at both genetic and epigenetic levels. Furthermore, it is expected that replicating developmental mechanisms would ameliorate the safety concerns associated with incomplete differentiation and improper integration of cells in damaged or diseased tissues during stem cell therapy. </t>
  </si>
  <si>
    <t>http://grants.nih.gov/grants/guide/pa-files/PAR-13-094.html</t>
  </si>
  <si>
    <t>PA-13-211</t>
  </si>
  <si>
    <t>Symptom Management in HIV-Infected Individuals with Comorbid Conditions (R21)</t>
  </si>
  <si>
    <t>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t>
  </si>
  <si>
    <t>http://grants.nih.gov/grants/guide/pa-files/PA-13-211.html</t>
  </si>
  <si>
    <t>PA-13-209</t>
  </si>
  <si>
    <t>Innovative Measurement Tools for Community Engaged Research Efforts (R01)</t>
  </si>
  <si>
    <t xml:space="preserve">This funding opportunity announcement issued by the National Institute of Nursing Research (NINR) seeks to develop innovative measurement tools for community engaged research efforts.      </t>
  </si>
  <si>
    <t>http://grants.nih.gov/grants/guide/pa-files/PA-13-209.html</t>
  </si>
  <si>
    <t>PAR-13-242</t>
  </si>
  <si>
    <t>NIAID Resource-Related Research Projects (R24)</t>
  </si>
  <si>
    <t xml:space="preserve">This Funding Opportunity Announcement (FOA), issued by the National Institute of Allergy and Infectious Diseases (NIAID), requests submission of investigator-initiated Resource-Related Research Projects (R24) applications.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  </t>
  </si>
  <si>
    <t>http://grants.nih.gov/grants/guide/pa-files/PAR-13-242.html</t>
  </si>
  <si>
    <t>PA-13-123</t>
  </si>
  <si>
    <t>Regional and International Differences in Health and Longevity at Older Ages (R03)</t>
  </si>
  <si>
    <t xml:space="preserve">This Funding Opportunity Announcement (FOA) encourages Small Grant (R03)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</si>
  <si>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http://grants.nih.gov/grants/guide/pa-files/PA-13-123.html</t>
  </si>
  <si>
    <t>PAR-13-282</t>
  </si>
  <si>
    <t>Development and Application of PET and SPECT Imaging Ligands as Biomarkers for Drug Discovery and for Pathophysiological Studies of CNS Disorders (R21)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</si>
  <si>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</si>
  <si>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http://grants.nih.gov/grants/guide/pa-files/PAR-13-282.html</t>
  </si>
  <si>
    <t>Secondary Analyses of Alcohol and Chronic Disease (R01)</t>
  </si>
  <si>
    <t>PA-13-263</t>
  </si>
  <si>
    <t>Implications of New Digital Media Use for Underage Drinking, Drinking-Related Behaviors, and Prevention Research (R21)</t>
  </si>
  <si>
    <t xml:space="preserve">This Funding Opportunity Announcement (FOA) encourages R21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</si>
  <si>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http://grants.nih.gov/grants/guide/pa-files/PA-13-263.html</t>
  </si>
  <si>
    <t>PAR-13-365</t>
  </si>
  <si>
    <t>Evaluating Natural Experiments in Healthcare to Improve Diabetes Prevention and Treatment (R18)</t>
  </si>
  <si>
    <t xml:space="preserve">The purpose of this Research Demonstration and Disseminations Projects (R18) Funding Opportunity Announcement (FOA) is to support research to evaluate large scale policies or programs related to healthcare delivery that are expected to influence diabetes prevention and care. This FOA is not intended to support the initiation and delivery of new policies or programs. Research support is for the evaluation of the effectiveness of healthcare programs and/or policies implemented independent of NIH grant funding. The goal is to support research that meaningfully informs clinical practice and health policy related to prevention or management of diabetes.  </t>
  </si>
  <si>
    <t>http://grants.nih.gov/grants/guide/pa-files/PAR-13-365.html</t>
  </si>
  <si>
    <t>PAR-14-017</t>
  </si>
  <si>
    <t>Support of Competitive Research (SCORE) Pilot Project Award (SC2)</t>
  </si>
  <si>
    <t xml:space="preserve">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  </t>
  </si>
  <si>
    <t>http://grants.nih.gov/grants/guide/pa-files/PAR-14-017.html</t>
  </si>
  <si>
    <t>PAR-14-232</t>
  </si>
  <si>
    <t>NEI Center Core Grants for Vision Research (P30)</t>
  </si>
  <si>
    <t>http://grants.nih.gov/grants/guide/pa-files/PAR-14-232.html</t>
  </si>
  <si>
    <t>PAR-14-086</t>
  </si>
  <si>
    <t>Revision Applications for Research on Metabolic Reprogramming to Improve Immunotherapy (U01)</t>
  </si>
  <si>
    <t xml:space="preserve">This Funding Opportunity Announcement (FOA) invites research project - cooperative agreement (U01) revision applications from investigators with active NIH U01 research project - cooperative agreement awards to support an expansion of the scope of the funded U01 research project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</si>
  <si>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http://grants.nih.gov/grants/guide/pa-files/PAR-14-086.html</t>
  </si>
  <si>
    <t>PAR-14-087</t>
  </si>
  <si>
    <t>Revision Applications for Research on Metabolic Reprogramming to Improve Immunotherapy (P01)</t>
  </si>
  <si>
    <t xml:space="preserve">This Funding Opportunity Announcement (FOA) invites program project grant (P01) revision applications from investigators with active NIH P01 program project grant awards to support an expansion of the scope of the parent award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</si>
  <si>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http://grants.nih.gov/grants/guide/pa-files/PAR-14-087.html</t>
  </si>
  <si>
    <t>PAR-14-067</t>
  </si>
  <si>
    <t>Fundamental Mechanisms of Affective and Decisional Processes in Cancer Control (U01)</t>
  </si>
  <si>
    <t xml:space="preserve">The purpose of this Funding Opportunity Announcement (FOA) is to encourage projects to generate fundamental knowledge of affective processes. Basic affective science projects should have key downstream consequences for single (e.g., genetic testing consent) and multiple (e.g., adherence to oral chemotherapy regimen) event decisions and behaviors across the cancer prevention and control continuum. The FOA is expected to encourage scientific disciplines that have not traditionally conducted cancer research  such as affective and cognitive neuroscience, decision science, and consumer science  to elucidate perplexing and understudied problems in basic affective and decision sciences with promise of having downstream implications for cancer prevention and control science. </t>
  </si>
  <si>
    <t>http://grants.nih.gov/grants/guide/pa-files/PAR-14-067.html</t>
  </si>
  <si>
    <t>PAR-14-264</t>
  </si>
  <si>
    <t>http://grants.nih.gov/grants/guide/pa-files/PAR-14-264.html</t>
  </si>
  <si>
    <t>RFA-MH-15-600</t>
  </si>
  <si>
    <t>NIMH Biobehavioral Research Awards for Innovative New Scientists (NIMH BRAINS) (R01)</t>
  </si>
  <si>
    <t>The NIMH Biobehavioral Research Awards for Innovative New Scientists (BRAINS) award is intended to support the research and research career development of outstanding, exceptionally productive scientists who are in the early, formative stages of their careers and who plan to make a long term career commitment to research in specific mission areas of the NIMH.This award seeks to assist these individuals in launching an innovative clinical, translational, basic or services research program that holds the potential to profoundly transform the understanding, diagnosis, treatment, or prevention of mental disorders.The NIMH BRAINS program will focus on the research priorities and gap areas identified in the NIMH Strategic Plan (http://www.nimh.nih.gov/about/strategic-planning-reports/index.shtml) and the Research Domain Criteria (RDoC) project (http://www.nimh.nih.gov/research-funding/rdoc/index.shtml).</t>
  </si>
  <si>
    <t>http://grants.nih.gov/grants/guide/rfa-files/RFA-MH-15-600.html</t>
  </si>
  <si>
    <t>RFA-DA-15-007</t>
  </si>
  <si>
    <t>Avenir Award Program for Research on Substance Abuse and HIV/AIDS (DP2)</t>
  </si>
  <si>
    <t>http://grants.nih.gov/grants/guide/rfa-files/RFA-DA-15-007.html</t>
  </si>
  <si>
    <t>PA-14-004</t>
  </si>
  <si>
    <t>Advances in Patient Safety through Simulation Research (R18)</t>
  </si>
  <si>
    <t xml:space="preserve">The Agency for Healthcare Research and Quality (AHRQ) is interested in funding a diverse set of projects that develop, test and evaluate various simulation approaches for the purpose of improving the safe delivery of health care.  Simulation in health care serves multiple purposes.  As a training technique, it exposes individuals and teams to realistic clinical challenges through the use of mannequins, task trainers, virtual reality, standardized patients or other forms, and allows participants to experience in real-time the consequences of their decisions and actions.  The principal advantage of simulation is that it provides a safe environment for health care practitioners to acquire valuable experience without putting patients at risk. Simulation also can be used as a test-bed to improve clinical processes and to identify failure modes or other areas of concern in new procedures and technologies that might otherwise be unanticipated and serve as threats to patient safety. Yet another application of simulation focuses on the establishment of valid and reliable measures of clinical performance competency and their potential use for credentialing and certification purposes.  Applications that address a variety of simulation techniques, clinical settings, provider groups, priority populations, patient conditions, and threats to safety are welcomed.   </t>
  </si>
  <si>
    <t>http://grants.nih.gov/grants/guide/pa-files/PA-14-004.html</t>
  </si>
  <si>
    <t>PAR-13-326</t>
  </si>
  <si>
    <t>Development of Appropriate Pediatric Formulations and Pediatric Drug Delivery Systems (R21)</t>
  </si>
  <si>
    <t xml:space="preserve">This Funding Opportunity Announcement (FOA) encourages grant applications to address different and complementary research needs for the development and acceptability of pediatric drug formulations in different age groups. Development and testing of novel pediatric drug delivery systems is also part of this initiative. </t>
  </si>
  <si>
    <t>http://grants.nih.gov/grants/guide/pa-files/PAR-13-326.html</t>
  </si>
  <si>
    <t>PAR-14-085</t>
  </si>
  <si>
    <t>Revision Applications for Research on Metabolic Reprogramming to Improve Immunotherapy (R01)</t>
  </si>
  <si>
    <t xml:space="preserve">This Funding Opportunity Announcement (FOA) invites research project grant (R01) revision applications from investigators with active NIH R01 research project grant awards to support an expansion of the scope of the funded R01 project grant awards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</si>
  <si>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http://grants.nih.gov/grants/guide/pa-files/PAR-14-085.html</t>
  </si>
  <si>
    <t>PAR-14-018</t>
  </si>
  <si>
    <t>Support of Competitive Research (SCORE) Research Continuance Award (SC3)</t>
  </si>
  <si>
    <t>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t>
  </si>
  <si>
    <t>http://grants.nih.gov/grants/guide/pa-files/PAR-14-018.html</t>
  </si>
  <si>
    <t>NIDCR Small Grant Program for New Investigators (R03)</t>
  </si>
  <si>
    <t>PA-14-249</t>
  </si>
  <si>
    <t>Administrative Supplements for the U.S.-Japan Brain Research Cooperative Program (BRCP) - U.S. Entity (Administrative Supplement)</t>
  </si>
  <si>
    <t>The National Institutes of Health (NIH) announces the continuation of the U.S. entity of the U.S.-Japan Brain Research Cooperative Program (BRCP). This administrative supplement program will provide funds to research projects that are currently supported by the participating NIH Institutes and Centers.  The purpose of the BRCP is to promote scientist exchange, training, and collaborations in basic, translational and clinical research between neuroscientists from the U.S. and Japan.   The U.S. entity of the BRCP supports the following activities:   1) Visit of U.S. scientists to conduct collaborative research and/or to acquire advanced research skills in Japanese institutions.  2) Joint workshops to exchange scientific information and to foster collaborations.</t>
  </si>
  <si>
    <t>http://grants.nih.gov/grants/guide/pa-files/PA-14-249.html</t>
  </si>
  <si>
    <t>PA-14-001</t>
  </si>
  <si>
    <t>Exploratory and Developmental Grant to Improve Health Care Quality through Health Information Technology (IT) (R21)</t>
  </si>
  <si>
    <t xml:space="preserve">The purpose of this Funding Opportunity Announcement (FOA) is to fund exploratory and developmental research grants that will contribute to the evidence base of how health IT improves health care quality.  This FOA supports the use of a wide variety of research designs in order to generate information regarding the design and development, implementation, use, or impact of health IT on quality.  Depending on the research design and intent of the project, applicants may receive support for: (1) pilot and feasibility or self-contained health IT research projects; (2) secondary data analysis of health IT research; or (3) economic (prospective or retrospective) analyses of a health IT project.  Each grant application must clearly state which type of the three types of studies is being proposed.    </t>
  </si>
  <si>
    <t>http://grants.nih.gov/grants/guide/pa-files/PA-14-001.html</t>
  </si>
  <si>
    <t>PAR-14-019</t>
  </si>
  <si>
    <t>Support of Competitive Research (SCORE) Research Advancement Award (SC1)</t>
  </si>
  <si>
    <t xml:space="preserve">The SCORE Program is a developmental program designed to increase the research competitiveness of faculty and research base of institutions with a historical mission or demonstrated commitment to training students from backgrounds underrepresented in biomedical research. In addition, eligible institutions must award science degrees to undergraduate (B.S. or B.A.) and/or graduate students (M.S. or Ph.D.) and have received on average less than 6 million dollars (total cost) per year of NIH R01 support in the last 2 fiscal years.  </t>
  </si>
  <si>
    <t>http://grants.nih.gov/grants/guide/pa-files/PAR-14-019.html</t>
  </si>
  <si>
    <t>PAR-14-185</t>
  </si>
  <si>
    <t>Enabling Resources for Pharmacogenomics (R24)</t>
  </si>
  <si>
    <t xml:space="preserve">The purpose of this funding opportunity announcement (FOA) is to support critical enabling resources that will accelerate new research discoveries and/or implementation of research discoveries in pharmacogenomics.  A proposed resource must meet an ascertained community demand and benefit the entire scientific field of users.  The FOA will support activities that can be clearly and specifically defined, are optimally designed, have evaluative measures built-in, are judiciously staffed, have formed partnerships where appropriate, and ideally have a proven track record and a finite lifetime.  The outcome of an enabling resource must be highly impactful in a demonstrable way.  Advance consultation with Scientific/Research staff to ensure that a proposed resource fits well with this opportunity is highly encouraged. </t>
  </si>
  <si>
    <t>http://grants.nih.gov/grants/guide/pa-files/PAR-14-185.html</t>
  </si>
  <si>
    <t>PAR-13-325</t>
  </si>
  <si>
    <t>Development of Appropriate Pediatric Formulations and Pediatric Drug Delivery Systems (R01)</t>
  </si>
  <si>
    <t>http://grants.nih.gov/grants/guide/pa-files/PAR-13-325.html</t>
  </si>
  <si>
    <t>PA-13-377</t>
  </si>
  <si>
    <t>Research on Malignancies in the Context of HIV/AIDS (R01)</t>
  </si>
  <si>
    <t xml:space="preserve">This funding opportunity announcement (FOA) encourages Research Project Grant (R01) applications from institutions/ 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</si>
  <si>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http://grants.nih.gov/grants/guide/pa-files/PA-13-377.html</t>
  </si>
  <si>
    <t>PA-14-002</t>
  </si>
  <si>
    <t>Advancing Patient Safety Implementation through Safe Medication Use Research (R18)</t>
  </si>
  <si>
    <t>http://grants.nih.gov/grants/guide/pa-files/PA-14-002.html</t>
  </si>
  <si>
    <t>PAR-13-344</t>
  </si>
  <si>
    <t>Development of Appropriate Pediatric Formulations and Drug Delivery Systems (R03)</t>
  </si>
  <si>
    <t>The purpose of this funding opportunity announcement (FOA) is to address different and complementary research needs for the development and acceptability of pediatric drug formulations in different age groups. This FOA also encourages the development of novel drug delivery systems in the pediatric population. Investigators are encouraged to explore approaches and concepts new to the area of pediatric formulation development, testing and use of newly developed techniques superior to the ones currently used in the field.</t>
  </si>
  <si>
    <t>http://grants.nih.gov/grants/guide/pa-files/PAR-13-344.html</t>
  </si>
  <si>
    <t>PAR-14-272</t>
  </si>
  <si>
    <t>Medically Assisted Reproduction: Investigation of Mechanisms Underlying the Adverse Outcomes and Development of New and Improved Methods to Overcome the Adverse Outcomes (R01)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</si>
  <si>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extramural scientific community to submit applications to study ART and NIFT for their potential long-term health and developmental outcomes.</t>
  </si>
  <si>
    <t>http://grants.nih.gov/grants/guide/pa-files/PAR-14-272.html</t>
  </si>
  <si>
    <t>PAR-14-273</t>
  </si>
  <si>
    <t>Medically Assisted Reproduction: Investigation of Mechanisms Underlying the Adverse Outcomes and Development of New and Improved Methods to Overcome the Adverse Outcomes (R21)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</si>
  <si>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innovative and high-risk/impact studies for assessing the long-term outcomes and development of registries for documenting data on ART and NIFT procedures.</t>
  </si>
  <si>
    <t>http://grants.nih.gov/grants/guide/pa-files/PAR-14-273.html</t>
  </si>
  <si>
    <t>PAR-14-303</t>
  </si>
  <si>
    <t>Institutional Development Award (IDeA) Program Infrastructure for Clinical and Translational Research (IDeA-CTR)(U54)</t>
  </si>
  <si>
    <t>NIH established the Institutional Development Award (IDeA) program in 1993 to enhance biomedical research activities in states that have had historically low NIH grant funding success rates. The purpose of this Funding Opportunity Announcement (FOA) is to support the development of infrastructure and other resources required for the conduct of Clinical and Translational Research (CTR) in IDeA-eligible states. IDeA-CTRs are expected to provide added value to the biomedical research efforts in the participating institutions through support of activities that cannot easily be provided through standard research grant awards. The proposed activities will provide the infrastructure and resources that will enhance the competitiveness of the investigators to obtain additional funding for clinical and translational research.</t>
  </si>
  <si>
    <t>http://grants.nih.gov/grants/guide/pa-files/PAR-14-303.html</t>
  </si>
  <si>
    <t>RFA-HL-17-001</t>
  </si>
  <si>
    <t>Asthma Empowerment Collaborations to Reduce Childhood Asthma Disparities (U01)</t>
  </si>
  <si>
    <t xml:space="preserve">The purpose of this FOA is to support clinical trials to evaluate Asthma Care Implementation Programs (ACIP) that provide comprehensive care for children at high risk of poor asthma outcomes.  The community-based ACIPs are expected to address the needs of the U.S. community in which the study will be conducted and integrate interventions with demonstrated efficacy from four different sectors (medical care, family, home, and community).  Applications must include a trial designed to assess if the ACIP improves asthma outcomes relative to an appropriate comparator(s) and a subsequent period of observation to evaluate sustainability.  While there are several other necessary elements of the trials, it is critical that the outcomes/endpoints include measures of the process used to implement the evidence based interventions.  The ACIP will involve investigators who have established collaborations with representatives from the four sectors who have committed resources to the ACIP. Given the potential impact of the interventions on the local community, the sustainability of the program will be formally assessed during the project period.  Finally, investigators must plan for dissemination of the program beyond their own community. This initiative is designed as a cooperative agreement to enable collaboration among investigators on the implementation metrics to be used, the quality improvement efforts to be conducted throughout the funding period, and how to establish best practices. </t>
  </si>
  <si>
    <t>http://grants.nih.gov/grants/guide/rfa-files/RFA-HL-17-001.html</t>
  </si>
  <si>
    <t>PAR-14-348</t>
  </si>
  <si>
    <t>Planning Grants for Clinical Trials of High Relevance to the NIGMS Mission (R34)</t>
  </si>
  <si>
    <t>http://grants.nih.gov/grants/guide/pa-files/PAR-14-348.html</t>
  </si>
  <si>
    <t>PAR-15-020</t>
  </si>
  <si>
    <t>Systems Developmental Biology for Understanding Embryonic Development and the Ontogeny of Structural Birth Defects (R01)</t>
  </si>
  <si>
    <t xml:space="preserve">The purpose of this funding opportunity announcement (FOA) is to promote systems developmental biology. In the context of this FOA, systems developmental biology is defined as research focused on understanding how biological components work together to produce the complex biological phenomena encompassing embryonic development.  </t>
  </si>
  <si>
    <t>http://grants.nih.gov/grants/guide/pa-files/PAR-15-020.html</t>
  </si>
  <si>
    <t>PAR-15-182</t>
  </si>
  <si>
    <t>Interdisciplinary Training in Bioinformatics and Diabetes, Obesity and Metabolic Disease (T32)</t>
  </si>
  <si>
    <t xml:space="preserve">The purpose of this Funding Opportunity Announcement (FOA) is to promote the development of an interdisciplinary workforce for conducting bioinformatics research in diabetes, obesity and related metabolic diseases that are relevant to the research mission of NIDDK.This FOA will support institutional training programs for predoctoral and postdoctoral level researchers with backgrounds in bioinformatics, mathematics and/or computational sciences with mentors from both computational and biological backgrounds. </t>
  </si>
  <si>
    <t>http://grants.nih.gov/grants/guide/pa-files/PAR-15-182.html</t>
  </si>
  <si>
    <t>RFA-CA-15-009</t>
  </si>
  <si>
    <t>http://grants.nih.gov/grants/guide/rfa-files/RFA-CA-15-009.html</t>
  </si>
  <si>
    <t>RFA-DK-15-013</t>
  </si>
  <si>
    <t>Exploratory Studies for Delineating Microbiome:  Host Interactions in Obesity, Digestive and Liver Diseases and Nutrition (R21)</t>
  </si>
  <si>
    <t>This Funding Opportunity Announcement invites applications that explore and interrogate functional interactions between human gut microbiome and host interactions in obesity, digestive and liver diseases and nutrition.</t>
  </si>
  <si>
    <t>http://grants.nih.gov/grants/guide/rfa-files/RFA-DK-15-013.html</t>
  </si>
  <si>
    <t>RFA-DE-16-006</t>
  </si>
  <si>
    <t>Oral HIVacc: Oral Mucosal Immunization Approaches for HIV Prevention (R01)</t>
  </si>
  <si>
    <t>This Funding Opportunity Announcement (FOA) solicits research projects to develop and test novel HIV vaccines for direct administration into oral lymphoid tissues to trigger protective, local and systemic immunity.  Specifically, this FOA seeks research projects to: 1) define the mechanisms by which direct HIV vaccination of oral lymphoid tissues induce oral innate as well as local and systemic adaptive immune responses; 2) determine the mechanisms by which new adjuvants used together with oral HIV vaccine candidates enhance local and systemic immunity; 3) test innovative, oral vaccine vectors expressing HIV vaccine antigens to trigger protective immunity; 4) compare different HIV vaccine immunization strategies and schemes for the oral mucosa to maximize protection; and 5) delineate the role of dynamic changes in oral and immune cell subsets and their interactions to enhance immunity upon oral HIV vaccination.</t>
  </si>
  <si>
    <t>http://grants.nih.gov/grants/guide/rfa-files/RFA-DE-16-006.html</t>
  </si>
  <si>
    <t>Publishing Historical Records in Documentary Editions</t>
  </si>
  <si>
    <t>http://www.archives.gov/nhprc/announcement/editions.html</t>
  </si>
  <si>
    <t>EDITIONS-201610</t>
  </si>
  <si>
    <t>RFA-MH-16-425</t>
  </si>
  <si>
    <t>Confirmatory Efficacy Clinical Trials of Non-Pharmacological Interventions for Mental Disorders (R01)</t>
  </si>
  <si>
    <t>http://grants.nih.gov/grants/guide/rfa-files/RFA-MH-16-425.html</t>
  </si>
  <si>
    <t>INL-16CA0007-WHPMEXICO-11032015</t>
  </si>
  <si>
    <t xml:space="preserve">INL Mexico seeks innovative, cutting-edge proposals for the Police Professionalization program from organizations that aim to assist Mexico in implementing reforms consistent with the objectives of Merida Initiative Pillar II. </t>
  </si>
  <si>
    <t>RFA-CA-16-001</t>
  </si>
  <si>
    <t>Innovative Molecular and Cellular Analysis Technologies for Basic and Clinical Cancer Research (R21)</t>
  </si>
  <si>
    <t>This Funding Opportunity Announcement (FOA) solicits grant applications proposing exploratory research projects focused on the early-stage development of highly innovative molecular or cellular analysis technologies for basic or clinical cancer research. The emphasis of this FOA is on supporting the development of novel capabilities involving a high degree of technical innovation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t>
  </si>
  <si>
    <t>http://grants.nih.gov/grants/guide/rfa-files/RFA-CA-16-001.html</t>
  </si>
  <si>
    <t>F16AS00007</t>
  </si>
  <si>
    <t>Partners for Fish and Wildlife Program</t>
  </si>
  <si>
    <t>The Partners for Fish and Wildlife (PFW) Program is a voluntary, incentive-based program that provides direct technical assistance and financial assistance in the form of cooperative agreements to private landowners to restore and conserve fish and wildlife habitat for the benefit of federal trust resources. The PFW Program is delivered through more than 250 full-time staff, active in all 50 States and territories. Partners for Fish and Wildlife Program staff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PFW Program office prior to submitting an application for funding.</t>
  </si>
  <si>
    <t>http://www.grants.gov</t>
  </si>
  <si>
    <t>PAR-16-001</t>
  </si>
  <si>
    <t>Limited Competition: Chimpanzee Biomedical Research Program (U42)</t>
  </si>
  <si>
    <t>This Funding Opportunity Announcement (FOA) requests cooperative agreement applications (U42) from the institutions currently participating in the ORIP-supported Chimpanzee Biomedical Research Program (now designated the Chimpanzee Biomedical Resource Program, CBRP) or institutions currently funded to support NIH-owned and NIH-supported/institution-owned chimpanzees. The existing CBRP was established in 1986.The recipient organizations have a responsibility to maintain colonies of chimpanzees that are, have been, or will be used in NIH-sponsored research: providing for the complex social, behavioral, and medical needs of the aging research chimpanzee population.</t>
  </si>
  <si>
    <t>http://grants.nih.gov/grants/guide/pa-files/PAR-16-001.html</t>
  </si>
  <si>
    <t>RFA-MH-16-420</t>
  </si>
  <si>
    <t>Clinical Trials to Test the Effectiveness of Treatment, Preventive, and Services Interventions (R01)</t>
  </si>
  <si>
    <t>This Funding Opportunity Announcement (FOA) seeks to support investigator-initiated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 -level services interventions to improve service access, engagement, quality, coordination, or delivery, with the goal of improved outcomes at the individual and population level.  The intervention research covered under this announcement is explicitly focused on practice-relevant questions.</t>
  </si>
  <si>
    <t>http://grants.nih.gov/grants/guide/rfa-files/RFA-MH-16-420.html</t>
  </si>
  <si>
    <t>RFA-MH-16-800</t>
  </si>
  <si>
    <t>Applied Research Toward Zero Suicide Healthcare Systems (R01)</t>
  </si>
  <si>
    <t>http://grants.nih.gov/grants/guide/rfa-files/RFA-MH-16-800.html</t>
  </si>
  <si>
    <t xml:space="preserve">The NIH Directors Early Independence Award Program supports exceptional investigators who wish to pursue independent research directly after completion of their terminal doctoral/research degree or clinical residency, thereby forgoing the traditional post-doctoral training period and accelerating their entry into an independent research career. </t>
  </si>
  <si>
    <t>F16AS00060</t>
  </si>
  <si>
    <t>Coastal Program - Great Lakes Restoration Initiative</t>
  </si>
  <si>
    <t>The Coastal Program is a voluntary, incentive-based program that provides technical and financial assistance to coastal communities and landowners to restore and protect fish and wildlife habitat on public and private lands.  The Coastal Program is not a conventional grants program, in that it does not solicit projects through a request for proposals.  Instead, projects are developed strategically, in coordination with partners, and with substantial involvement from U.S. Fish and Wildlife Service (Service) field biologists.  The Coastal Program - Great Lakes Restoration Initiative funding is available to coastal areas within the U.S. portion of the Great Lakes basin which includes parts of Michigan, Wisconsin, Minnesota, Illinois, Indiana, Ohio, Pennsylvania, and New York.</t>
  </si>
  <si>
    <t>http://www.grants.gov/</t>
  </si>
  <si>
    <t>F16AS00006</t>
  </si>
  <si>
    <t>Coastal Program</t>
  </si>
  <si>
    <t>The Coastal Program is a voluntary, incentive-based program that provides direct technical assistance and financial assistance in the form of cooperative agreements to coastal communities and landowners to restore and protect fish and wildlife habitat on public and private lands. Coastal Program staff coordinate with project partners, stakeholders and other Service programs to identify geographic focus areas and develop habitat conservation priorities within these focus areas. Geographic focus areas are where the Coastal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Coastal Program office prior to submitting an application for funding.</t>
  </si>
  <si>
    <t>RFA-CA-16-003</t>
  </si>
  <si>
    <t>Innovative Technologies for Cancer-Relevant Biospecimen Science (R21)</t>
  </si>
  <si>
    <t>This Funding Opportunity Announcement (FOA) solicits grant applications proposing exploratory research projects focused on the early-stage development of technologies that improve the quality of the samples used for cancer research or clinical care. This includes innovative technologies that address issues related to pre-analytical degradation of targeted analytes during the collection, processing, handling, and storage of cancer-relevant biospecimens.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assess sample quality, preserve/protect sample integrity, and establish verification criteria for quality assessment/quality control and handling under diverse conditions. These technologies are expected to potentially accelerate and/or enhance research in cancer biology, early detection, screening, clinical diagnosis, treatment, epidemiology, and cancer health disparities, by reducing pre-analytical variations that affect biospecimen sample quality.</t>
  </si>
  <si>
    <t>http://grants.nih.gov/grants/guide/rfa-files/RFA-CA-16-003.html</t>
  </si>
  <si>
    <t>RFA-DK-15-012</t>
  </si>
  <si>
    <t>A Community Research Resource of Microbiome-Derived Factors Modulating Host Physiology in Obesity, Digestive and Liver Diseases, and Nutrition (R24)</t>
  </si>
  <si>
    <t>The purpose of this Funding Opportunity Announcement is to invite applications from multidisciplinary research teams to create a community research resource of key members of the microbiota and factors they elaborate which modulate host physiology and pathophysiology related to obesity, nutrition, or liver, exocrine pancreatic, or digestive diseases, and to disseminate it broadly to the research community, in order to advance the development of microbiome-based interventions for prevention and treatment of these diseases.The resource will include annotated genome sequences and cultures of the key microbes, chemical structures of the key compounds they elaborate, datasets used to identify key microbes and compounds, and software for novel analytic methods developed to enable their identification. .</t>
  </si>
  <si>
    <t>http://grants.nih.gov/grants/guide/rfa-files/RFA-DK-15-012.html</t>
  </si>
  <si>
    <t>PAR-15-157</t>
  </si>
  <si>
    <t>Pragmatic Research in Healthcare Settings to Improve Diabetes and Obesity Prevention and Care (R18)</t>
  </si>
  <si>
    <t>The purpose of this Research Demonstration and Dissemination Projects (R18) Funding Opportunity Announcement (FOA) is to encourage research applications to test approaches to improve diabetes and obesity prevention and/or treatment in routine healthcare settings.Research applications should be designed to test practical and potentially sustainable strategies to improve processes of care and health outcomes for individuals who are overweight or obese or at risk for becoming overweight or obese and/or at risk for or have type 1 or type 2 diabetes. The goal of the research is to obtain results that will improve routine healthcare practice and inform healthcare policy for the prevention or management of these conditions.</t>
  </si>
  <si>
    <t>http://grants.nih.gov/grants/guide/pa-files/PAR-15-157.html</t>
  </si>
  <si>
    <t>PAR-16-050</t>
  </si>
  <si>
    <t>Small Cell Lung Cancer (SCLC) Consortium: Coordinating Center  (U24 )</t>
  </si>
  <si>
    <t>This Funding Opportunity Announcement (FOA) invites applications to establish a Coordinating Center (CC) for the Small Cell Lung Cancer (SCLC) Consortium (Consortium) that will be focused on prevention, diagnosis, treatment, and mechanisms of treatment resistance in SCLC.</t>
  </si>
  <si>
    <t>http://grants.nih.gov/grants/guide/pa-files/PAR-16-050.html</t>
  </si>
  <si>
    <t>RFA-MH-16-406</t>
  </si>
  <si>
    <t>Exploratory Clinical Trials of Novel Interventions for Mental Disorders  (R61/R33)</t>
  </si>
  <si>
    <t>The purpose of this Funding Opportunity Announcement (FOA) is to support the efficient pilot testing of novel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 Support will be provided for up to two years (R61 phase) for preliminary milestone-driven testing of the interventions engagement of the therapeutic target, possibly followed by up to 3 years of support (R33 phase) for studies to replicate target engagement and relate change in the intervention target to functional or clinical effects. Ultimately, this R61/R33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</si>
  <si>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http://grants.nih.gov/grants/guide/rfa-files/RFA-MH-16-406.html</t>
  </si>
  <si>
    <t>RFA-MH-16-415</t>
  </si>
  <si>
    <t>Clinical Trials to Test the Effectiveness of Treatment, Preventive and Services Interventions (Collaborative R01)</t>
  </si>
  <si>
    <t>The purpose of this FOA is to support collaborative research to test the therapeutic value of treatment, preventive, and services strategies for which there is already evidence of efficacy, for use in community and practice settings and to test hypotheses regarding moderators, mediators, and mechanisms of action of these interventions.This FOA supports research to evaluate the effectiveness of pharmacologic, psychosocial (psychotherapeutic and behavioral), rehabilitative and combination interventions that show promise, compared to existing treatment approaches, for improving symptomatic and functional outcomes for mental disorders. Studies that address either acute or longer-term therapeutic effects are encouraged.This FOA also supports clinical trials to test patient-, provider-, organizational-, or systems -level services interventions to improve service access, engagement, quality, coordination, or delivery, with the goal of improved outcomes for individual patients and as well as larger populations.The intervention research covered under this announcement is explicitly focused on practice-relevant questions.This FOA is intended to support research on interventions/services models that have the potential to substantially impact practice and public health in terms of the magnitude of likely improvements in key outcomes (e.g., clinical benefit, safety/tolerability profile, value and efficiency, or scalability potential), as compared to existing approaches.</t>
  </si>
  <si>
    <t>http://grants.nih.gov/grants/guide/rfa-files/RFA-MH-16-415.html</t>
  </si>
  <si>
    <t>PAR-15-284</t>
  </si>
  <si>
    <t>Extracellular Vesicles and Substance Abuse (R21)</t>
  </si>
  <si>
    <t>The purpose of this FOA is to encourage research projects that investigate the interplay between extracellular vesicles (EVs) and addictive processes.In particular NIDA is interested in the potential utility of EVs with respect to understanding neuroplastic mechanisms relevant to substance abuse or as biomarkers or therapeutics.</t>
  </si>
  <si>
    <t>http://grants.nih.gov/grants/guide/pa-files/PAR-15-284.html</t>
  </si>
  <si>
    <t>PAR-15-158</t>
  </si>
  <si>
    <t>Planning Grants for Pragmatic Research in Healthcare Settings to Improve Diabetes and Obesity Prevention and Care (R34)</t>
  </si>
  <si>
    <t xml:space="preserve">The purpose of this Planning Grant (R34) Funding Opportunity Announcement (FOA) is to encourage research applications to develop and pilot test approaches to improve diabetes and obesity prevention and/or treatment in routine healthcare settings.Research applications should be designed to pilot test practical and potentially sustainable strategies to improve processes of care and health outcomes for individuals who are overweight or obese or at risk for becoming overweight or obese and/or at risk for or have type 1 or type 2 diabetes. The goal is that, if the pilot study shows promise, the data from the R34 will be used to support a full scale trial focused on improving routine healthcare practice and informing healthcare policy for the prevention or management of diabetes and obesity. </t>
  </si>
  <si>
    <t>http://grants.nih.gov/grants/guide/pa-files/PAR-15-158.html</t>
  </si>
  <si>
    <t>RFA-CA-16-004</t>
  </si>
  <si>
    <t>Advanced Development and Validation of Emerging Technologies for Cancer-Relevant Biospecimen Science (R33)</t>
  </si>
  <si>
    <t>This Funding Opportunity Announcement (FOA) solicits grant applications proposing exploratory research projects focused on the advanced development and validation of emerging technologies that improve the quality of the samples used for cancer research or clinical care. This includes technologies that address issues related to pre-analytical degradation of targeted analytes during the collection, processing, handling, and storage of cancer-relevant biospecimens. This FOA solicits R33 applications where proof-of-principle for the emerging technology or methodology has been provided with supportive preliminary data demonstrating a novel capability for maximizing or otherwise interrogating the quality and utility of biological samples used for downstream analyses. Well-suited applications must offer the potential to accelerate and/or enhance research in the areas of cancer biology, early detection and screening, clinical diagnosis, treatment, control, epidemiology, and/or cancer health disparities. Projects proposing to use established technologies where the novelty resides in the biological or clinical question being pursued are not appropriate for this FOA and will not be reviewed.</t>
  </si>
  <si>
    <t>http://grants.nih.gov/grants/guide/rfa-files/RFA-CA-16-004.html</t>
  </si>
  <si>
    <t>RFA-HL-16-003</t>
  </si>
  <si>
    <t>Collaborative Projects to Accelerate Research in Organ Fibrosis (R01)</t>
  </si>
  <si>
    <t xml:space="preserve">While fibrogenesis is an essential process in normal wound healing, aberrant and relentless fibrogenesis in vital organs such as heart, lung, kidney, and bone marrow can lead to debilitating symptoms and organ failure. Aberrant fibrogenesis at the cellular level shows remarkable similarities across different organ systems. Moreover, a disease such as systemic sclerosis or an injury such as ionizing radiation may cause fibrosis in more than one organ system. Thus, collaborations among researchers studying fibrosis in different organ systems may greatly accelerate research in this area. This Funding Opportunity Announcement (FOA) invites Research Project Grant (R01) applications from collaborating investigators to characterize and compare mechanisms of aberrant fibrogenesis and/or fibrosis resolution in different organ systems; develop novel therapeutic strategies aimed to lessen organ fibrosis; or develop novel technologies to study fibrosis. </t>
  </si>
  <si>
    <t>http://grants.nih.gov/grants/guide/rfa-files/RFA-HL-16-003.html</t>
  </si>
  <si>
    <t>RFA-CA-16-002</t>
  </si>
  <si>
    <t>Advanced Development and Validation of Emerging Molecular and Cellular Analysis Technologies for Basic and Clinical Cancer Research (R33)</t>
  </si>
  <si>
    <t>This Funding Opportunity Announcement (FOA) solicits grant applications proposing exploratory research projects focused on the advanced development of emerging molecular or cellular analysis technologies for basic or clinical cancer research. This FOA solicits R33 applications where proof-of-principle for the emerging technology or methodology has been provided with supportive preliminary data demonstrating a novel capability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 Projects proposing to use established technologies where the novelty resides in the biological or clinical question being pursued are not appropriate for this solicitation and will not be reviewed.</t>
  </si>
  <si>
    <t>http://grants.nih.gov/grants/guide/rfa-files/RFA-CA-16-002.html</t>
  </si>
  <si>
    <t>INL-16-CA-0013-WHPBOGOTA-DDR-12282015</t>
  </si>
  <si>
    <t>Colombia Drug Demand Reduction Program - Annual Program Statement</t>
  </si>
  <si>
    <t>PAR-15-283</t>
  </si>
  <si>
    <t>Extracellular Vesicles and Substance Abuse (R01)</t>
  </si>
  <si>
    <t>http://grants.nih.gov/grants/guide/pa-files/PAR-15-283.html</t>
  </si>
  <si>
    <t>RFA-MH-16-410</t>
  </si>
  <si>
    <t>Pilot Effectiveness Trials for Treatment, Preventive and Services Interventions (R34)</t>
  </si>
  <si>
    <t>http://grants.nih.gov/grants/guide/rfa-files/RFA-MH-16-410.html</t>
  </si>
  <si>
    <t>RFA-MH-16-400</t>
  </si>
  <si>
    <t>Exploratory Clinical Trials of Novel Interventions for Mental Disorders (R33)</t>
  </si>
  <si>
    <t>The purpose of this Funding Opportunity Announcement (FOA) is to support the efficient pilot testing of novel interventions for mental disorders in adults and children through an experimental therapeutics approach.Under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approaches.Support will be provided for testing and validating the interventions ability to affect a specified target, and for relating the change in target to functional or clinical effects. Ultimately, this funding mechanism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</si>
  <si>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http://grants.nih.gov/grants/guide/rfa-files/RFA-MH-16-400.html</t>
  </si>
  <si>
    <t>RFA-CA-15-008</t>
  </si>
  <si>
    <t>http://grants.nih.gov/grants/guide/rfa-files/RFA-CA-15-008.html</t>
  </si>
  <si>
    <t>RFA-RM-16-007</t>
  </si>
  <si>
    <t>http://grants.nih.gov/grants/guide/rfa-files/RFA-RM-16-007.html</t>
  </si>
  <si>
    <t>RFA-DK-16-023</t>
  </si>
  <si>
    <t>Human Islet Distribution Coordinating Center (UC4)</t>
  </si>
  <si>
    <t>This FOA invites applications for continuation of a coordinating center for the Integrated Islet Distribution Program (IIDP). The IIDP facilitates the distribution of human cadaveric islets for biomedical research. The IIDP coordinating center (IIDP-CC) will subcontract with qualified islet isolation facilities to prepare and distribute human islets, and will manage an application process to establish investigator eligibility to receive islets. The IIDP-CC will maintain a roster of researchers approved to receive islets, implement a notification system informing investigators of islet availability, manage a cost recovery system through fees collected from islet recipients, and oversee quality control processes to monitor and improve the quality of islets distributed across the program. Human islets are an essential resource for diabetes research, both to advance our understanding of human islet cell biology and to develop therapies for the treatment of diabetes. The IIDP coordinating center provides critical services to the research community by enhancing access to human islets and by fostering improved standardization and quality of this important research resource.</t>
  </si>
  <si>
    <t>http://grants.nih.gov/grants/guide/rfa-files/RFA-DK-16-023.html</t>
  </si>
  <si>
    <t>RFA-CA-16-012</t>
  </si>
  <si>
    <t>http://grants.nih.gov/grants/guide/rfa-files/RFA-CA-16-012.html</t>
  </si>
  <si>
    <t>RFA-CA-16-013</t>
  </si>
  <si>
    <t>Revisions to Add Provocative Question-Relevant Research to Active Research Projects (P01)</t>
  </si>
  <si>
    <t>http://grants.nih.gov/grants/guide/rfa-files/RFA-CA-16-013.html</t>
  </si>
  <si>
    <t>RFA-CA-16-011</t>
  </si>
  <si>
    <t>http://grants.nih.gov/grants/guide/rfa-files/RFA-CA-16-011.html</t>
  </si>
  <si>
    <t>PAR-16-095</t>
  </si>
  <si>
    <t>Basic Biopsychosocial Mechanisms and Processes in the Management of Chronic Conditions (R21)</t>
  </si>
  <si>
    <t>This FOA seeks to stimulate basic inquiry into the mechanisms that influence people within their larger social contexts to manage one or multiple conditions over the lifecourse. Long-term goals are to increase knowledge of the individual and group processes that inform thought and behaviors that reinforce health and optimal wellbeing to enhance overall human health, reduce illness and disability, and lengthen life.</t>
  </si>
  <si>
    <t>http://grants.nih.gov/grants/guide/pa-files/PAR-16-095.html</t>
  </si>
  <si>
    <t>RFA-HG-16-010</t>
  </si>
  <si>
    <t>Clinical Sequencing Evidence-Generating Research (CSER2) - Clinical Sites (U01)</t>
  </si>
  <si>
    <t>The purpose of this Funding Opportunity is to establish Clinical Sites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25% of patients who come from racial or ethnic minority populations, underserved populations, or populations who experience poorer medical outcomes. In contrast, applicants to the companion RFA HG-16-011 are expected to recruit a minimum of 60% of such patients.</t>
  </si>
  <si>
    <t>http://grants.nih.gov/grants/guide/rfa-files/RFA-HG-16-010.html</t>
  </si>
  <si>
    <t>20160913-HZ</t>
  </si>
  <si>
    <t>Humanities Open Book Program</t>
  </si>
  <si>
    <t>http://www.neh.gov/grants/odh/humanities-open-book-program</t>
  </si>
  <si>
    <t>RFA-CA-16-010</t>
  </si>
  <si>
    <t>http://grants.nih.gov/grants/guide/rfa-files/RFA-CA-16-010.html</t>
  </si>
  <si>
    <t>RFA-MH-17-100</t>
  </si>
  <si>
    <t>Novel Strategies for Targeting HIV-CNS Reservoirs without Reactivation (R21)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</si>
  <si>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</si>
  <si>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http://grants.nih.gov/grants/guide/rfa-files/RFA-MH-17-100.html</t>
  </si>
  <si>
    <t>RFA-AR-17-001</t>
  </si>
  <si>
    <t>Centers of Research Translation (CORT) (P50)</t>
  </si>
  <si>
    <t xml:space="preserve">This Funding Opportunity Announcement (FOA) invites applications for Centers of Research Translation (CORT). Overall, a CORT research program could be carried out by a synergistic team of scientists who will address a highly significant translational research challenge in a single or a group of highly-related disease(s) or condition(s) within the mission of the NIAMS. The focus of research could be either 1) a disease-targeted translational theme addressed by synergistic Research Projects with optional Research Cores; or 2) a disease-related critical translational research question addressed through a single collaborative Research Project enabled by a number of highly interactive Research Cores whose work is integrated over time during the development and implementation of the Project. A CORT must have a minimum of three highly meritorious research components consisting of one or more translational Research Projects and one or more Research Cores. An Administrative Core is required in all applications. To facilitate a team science approach, the lead investigators of the research components must be drawn from relevant and, as appropriate, different research disciplines, and may be based in different departments, divisions, and/or institutions. Combined, the projects and cores will generate new knowledge that will improve our understanding of human pathophysiology, and lead to identification of new targets, other tangible products or deliverables and development of more effective treatment, diagnostic or prevention strategies for human disease.      </t>
  </si>
  <si>
    <t>http://grants.nih.gov/grants/guide/rfa-files/RFA-AR-17-001.html</t>
  </si>
  <si>
    <t>http://www.wpafb.af.mil/library/factsheets/factsheet.asp?id=8981</t>
  </si>
  <si>
    <t>RFA-RM-16-006</t>
  </si>
  <si>
    <t>http://grants.nih.gov/grants/guide/rfa-files/RFA-RM-16-006.html</t>
  </si>
  <si>
    <t>Multistate Conservation Grant Program</t>
  </si>
  <si>
    <t>20161005-AK</t>
  </si>
  <si>
    <t>Humanities Connections</t>
  </si>
  <si>
    <t>http://www.neh.gov/grants/education/humanities-connections</t>
  </si>
  <si>
    <t>N00014-16-R-FO05</t>
  </si>
  <si>
    <t>Multidisciplinary Research Program of the University Research Initiative (FY17 AF SUBMISSION)</t>
  </si>
  <si>
    <t>RFA-RM-16-003</t>
  </si>
  <si>
    <t>Limited Competition - Stimulating Peripheral Activity to Relieve Conditions (SPARC):  Technologies to Understand the Control of Organ Function by the Peripheral Nervous System (OT2)</t>
  </si>
  <si>
    <t xml:space="preserve">The purpose of this Funding Opportunity Announcement (FOA) is to invite applications (via limited competition) for SPARC Technologies to Understand the Control of Organ Function by the Peripheral Nervous System.  These projects will develop new and/or enhance existing tools and technologies to be used to elucidate the neurobiology and neurophysiology underlying autonomic control of organs in health or disease, which will ultimately inform next generation neuromodulation therapies. These two-year projects will facilitate technology development for neural mapping activities through the NIH Common Fund SPARC program.  Applications are only accepted after successful competition of the corresponding OT1 pre-application (See RFA-RM-16-002) and invitation to the applicant to submit the OT2 application. </t>
  </si>
  <si>
    <t>http://grants.nih.gov/grants/guide/rfa-files/RFA-RM-16-003.html</t>
  </si>
  <si>
    <t>RFA-AG-17-010</t>
  </si>
  <si>
    <t>From Association to Function in the Alzheimers Disease Post Genomics Era (R01)</t>
  </si>
  <si>
    <t>This Funding Opportunity Announcement (FOA) solicits innovative and collaborative research focused on understanding the structure and function of proteins or protein complexes regulated by different AD genetic variants that have been identified to be associated with the sporadic and late onset Alzheimers disease (AD).  Specifically, NIA is interested in identifying and developing more effective and integrated platforms to screen protein functions, protein-protein interaction, protein complexes and their regulation by AD genetic variants prior to any in-depth mechanistic studies. The program encourages collaborative research projects that will translate initial GWAS discovery into functional and phenotypical insights and ultimately lead to understand the complex biology of AD.</t>
  </si>
  <si>
    <t>http://grants.nih.gov/grants/guide/rfa-files/RFA-AG-17-010.html</t>
  </si>
  <si>
    <t>Migratory Bird Monitoring, Assessment and Conservation</t>
  </si>
  <si>
    <t>RFA-AG-17-011</t>
  </si>
  <si>
    <t>From Association to Function in the Alzheimers Disease Post Genomics Era (R21)</t>
  </si>
  <si>
    <t>This Funding Opportunity Announcement (FOA) solicits early stage innovative and exploratory research focused on understanding the structure and function of proteins or protein complexes regulated by different AD genetic variants that have been identified to be associated with the sporadic and late onset Alzheimers disease (AD).  This FOA is interested in identifying and developing novel and effective platforms to screen protein functions, protein-protein interaction, protein complexes and their regulation by AD genetic variants.</t>
  </si>
  <si>
    <t>http://grants.nih.gov/grants/guide/rfa-files/RFA-AG-17-011.html</t>
  </si>
  <si>
    <t>PAR-16-209</t>
  </si>
  <si>
    <t>Investigator-Initiated Clinical Sequencing Research (R01)</t>
  </si>
  <si>
    <t>The purpose of this funding opportunity announcement is to broaden the NHGRI investigator-initiated portfolio in genomic medicine by stimulating research that informs the implementation of genome sequencing in clinical care. This includes, but is not limited to, studies of whether and how clinical genome sequencing impacts disease diagnosis and treatment, studies that address current barriers to the implementation of clinical genome sequencing, and studies of approaches to improve the identification and interpretation of genomic variants for dissemination in clinical settings.</t>
  </si>
  <si>
    <t>http://grants.nih.gov/grants/guide/pa-files/PAR-16-209.html</t>
  </si>
  <si>
    <t>RFA-DK-16-006</t>
  </si>
  <si>
    <t>Nutrition Obesity Research Centers (NORCs) (P30)</t>
  </si>
  <si>
    <t>This Funding Opportunity Announcement (FOA) invites applications from institutions/organizations that propose to establish core centers that are part of an integrated and existing program of nutrition and/or obesity research. The Nutrition Obesity Research Centers (NORC) program is designed to support and enhance the national research effort in nutrition and obesity.  NORCs support three primary research-related activities:  Research Core services, a Pilot and Feasibility (P and F) program, and an Enrichment program.  All activities pursued by Nutrition Obesity Research Centers are designed to enhance the efficiency, productivity, effectiveness and multidisciplinary nature of research in nutrition and obesity.  The NIDDK Nutrition Obesity Research Centers program consists of 12 Centers, each located at outstanding research institutions with documented programs of excellence in nutrition and/or obesity research.</t>
  </si>
  <si>
    <t>http://grants.nih.gov/grants/guide/rfa-files/RFA-DK-16-006.html</t>
  </si>
  <si>
    <t>RFA-AA-17-001</t>
  </si>
  <si>
    <t>Specialized Alcohol Research Centers (P50)</t>
  </si>
  <si>
    <t xml:space="preserve">This Funding Opportunity Announcement (FOA) invites applications for specialized Alcohol Research Centers using the P50 mechanism.  The overall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</si>
  <si>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http://grants.nih.gov/grants/guide/rfa-files/RFA-AA-17-001.html</t>
  </si>
  <si>
    <t>Community Connect Grant Program</t>
  </si>
  <si>
    <t>2016NEA01OT</t>
  </si>
  <si>
    <t>Our Town FY 17</t>
  </si>
  <si>
    <t>https://www.arts.gov/grants-organizations/our-town/introduction</t>
  </si>
  <si>
    <t>RFA-AG-17-009</t>
  </si>
  <si>
    <t>The goal of this FOA is to establish the impact of aging on the expression and/or modulation of AD pathological processes and to assess age-related AD genotype-phenotype relationships in human cell models. Research incorporating different brain cell types to promote neural circuit maturation and complexity in such cell models is expected to better recapitulate and give greater insight into AD pathological processes.</t>
  </si>
  <si>
    <t>http://grants.nih.gov/grants/guide/rfa-files/RFA-AG-17-009.html</t>
  </si>
  <si>
    <t>RFA-HG-16-011</t>
  </si>
  <si>
    <t>Clinical Sequencing Evidence-Generating Research (CSER2) - Clinical Sites with Enhanced Diversity (U01)</t>
  </si>
  <si>
    <t>The purpose of this Funding Opportunity is to establish Clinical Sites with Enhanced Diversity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60% of patients who come from racial or ethnic minority populations, underserved populations, or populations who experience poorer medical outcomes. In contrast, applicants to the companion RFA HG-16-010 are expected to recruit a minimum of 25% of such patients.</t>
  </si>
  <si>
    <t>http://grants.nih.gov/grants/guide/rfa-files/RFA-HG-16-011.html</t>
  </si>
  <si>
    <t>RFA-AA-17-002</t>
  </si>
  <si>
    <t>Comprehensive Alcohol Research Centers (P60)</t>
  </si>
  <si>
    <t xml:space="preserve">This Funding Opportunity Announcement (FOA) invites applications for Comprehensive Alcohol Research Centers using the P60 mechanism which requires an information dissemination core to initiate and expand community education related to the activities of the center.  The ultimate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</si>
  <si>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http://grants.nih.gov/grants/guide/rfa-files/RFA-AA-17-002.html</t>
  </si>
  <si>
    <t>RFA-AG-17-004</t>
  </si>
  <si>
    <t>Systems Biology of Aging (R01)</t>
  </si>
  <si>
    <t>This Funding Opportunity Announcement (FOA) encourages research projects with the potential to develop networks of aging using lifespan as the observable phenotype. In addition to constructing aging networks, two further important goals of this FOA are: 1. Determining what properties of an aging network change across the lifespan; 2. Using aging networks to generate and test hypotheses about fundamental questions in the biology of aging that are more likely to be answered using systems biology than by single-gene approaches. Research proposed in applications responding to this FOA will utilize either the single-cell organism Saccharomyces cerevisiae or the multicellular organism Caenorhabditis elegans, both of which have been used extensively for genetic and molecular studies on aging.Applications must include a contact PD/PI who is an expert in systems biology and other PD/PI(s) should have expertise in the biology of aging and/or necessary high-throughput technologies using the laboratory organism for study (S. cerevisiae or C. elegans, only).</t>
  </si>
  <si>
    <t>http://grants.nih.gov/grants/guide/rfa-files/RFA-AG-17-004.html</t>
  </si>
  <si>
    <t>RFA-AG-17-012</t>
  </si>
  <si>
    <t>The goal of the GEMSSTAR FOA is to provide support for early-stage physician-scientists, trained in medical or surgical specialties, to launch careers as future leaders in research on aging or in geriatrics.   To achieve this goal, the GEMSSTAR FOA provides small grants to conduct transdisciplinary research on aging or in geriatrics research that will yield pilot data for subsequent aging- or geriatrics-focused research projects.  As part of its focus on facilitating the development of early-stage physician-scientists who will become leaders in research on aging or in geriatrics, the GEMSSTAR FOA seeks to encourage the provision of supportive environments for candidates, and NIA will consider the extent to which a supportive environment is available to candidates in selecting GEMSSTAR candidates.</t>
  </si>
  <si>
    <t>http://grants.nih.gov/grants/guide/rfa-files/RFA-AG-17-012.html</t>
  </si>
  <si>
    <t>RFA-RM-16-004</t>
  </si>
  <si>
    <t xml:space="preserve">The NIH Directors New Innovator (DP2) Award initiative supports a small number of early stage investigators of exceptional creativity who propose bold and highly innovative new research approaches that have the potential to produce a major impact on broad, important problems in biomedical and behavioral research. The New Innovator Award initiative complements ongoing efforts by NIH and its Institutes and Centers to fund early stage investigators through R01 grants, which continue to be the major sources of NIH support for early stage investigators. The NIH Directors New Innovator Award initiative is a component of the High Risk - High Reward Research Program of the NIH Common Fund. </t>
  </si>
  <si>
    <t>http://grants.nih.gov/grants/guide/rfa-files/RFA-RM-16-004.html</t>
  </si>
  <si>
    <t>RFA-MH-17-101</t>
  </si>
  <si>
    <t>Novel Strategies for Targeting HIV-CNS Reservoirs without Reactivation (R01)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</si>
  <si>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</si>
  <si>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http://grants.nih.gov/grants/guide/rfa-files/RFA-MH-17-101.html</t>
  </si>
  <si>
    <t>COS-CFDA</t>
  </si>
  <si>
    <t>COEN-CFDA</t>
  </si>
  <si>
    <t>CHS-CFDA</t>
  </si>
  <si>
    <t>COLA-CFDA</t>
  </si>
  <si>
    <t>COBA-CFDA</t>
  </si>
  <si>
    <t>SON-CFDA</t>
  </si>
  <si>
    <t>CTRs-CFDA</t>
  </si>
  <si>
    <t>BIOL-CFDA</t>
  </si>
  <si>
    <t>PSYCH-CFDA</t>
  </si>
  <si>
    <t>ME-CFDA</t>
  </si>
  <si>
    <t>RFA-AI-16-038</t>
  </si>
  <si>
    <t>Silencing of HIV-1 Proviruses (R61/R33)</t>
  </si>
  <si>
    <t>This Funding Opportunity Announcement (FOA) encourages Exploratory and developmental bi-phasic research applications to support the identification and optimization of small molecules or RNAs that interact with host epigenetic machinery to mediate long-term or permanent epigenetic silencing of HIV-1 proviruses.</t>
  </si>
  <si>
    <t>http://grants.nih.gov/grants/guide/rfa-files/RFA-AI-16-038.html</t>
  </si>
  <si>
    <t>RFA-AI-16-031</t>
  </si>
  <si>
    <t>Limited Interaction Targeted Epidemiology (LITE) to Advance HIV Prevention (UG3/UH3)</t>
  </si>
  <si>
    <t xml:space="preserve">The purpose of this Funding Opportunity Announcement (FOA) is to solicit applications to use innovative technology to conduct epidemiologic studies of large cohorts of U.S. populations at high risk of HIV infection: men who have sex with men (MSM), transgender women, and black/African American women.  The UG3/UH3 Phased Innovation Awards Cooperative Agreement involves 2 phases. Funding for a UG3 phase will be used to enroll and follow sufficient numbers of high-risk HIV-negative participants to reach seroconversion milestone targets.  A UG3 project that meets its milestones will be administratively considered by NIAID and prioritized for transition to the UH3 award. Applicants responding to this FOA must address objectives for both the UG3 and UH3 phases.  </t>
  </si>
  <si>
    <t>http://grants.nih.gov/grants/guide/rfa-files/RFA-AI-16-031.html</t>
  </si>
  <si>
    <t>RFA-DK-16-011</t>
  </si>
  <si>
    <t>Standardization of C-peptide and HbA1c Measurements Program (UC4)</t>
  </si>
  <si>
    <t>This Funding Opportunity Announcement (FOA) invites applications for a Central Primary Reference Laboratory (CPRL) to provide support for the harmonization and standardization of laboratory measurements critical for clinical research in type 1 diabetes. The CPRL will provide administrative functions to coordinate harmonization efforts among clinical laboratories and commercial suppliers of reagents and methods, and will provide measurements of reference values for C-peptide and HbA1c measurements.</t>
  </si>
  <si>
    <t>http://grants.nih.gov/grants/guide/rfa-files/RFA-DK-16-011.html</t>
  </si>
  <si>
    <t>RFA-AI-16-050</t>
  </si>
  <si>
    <t>Systems Approach to Immunity and Inflammation (U19)</t>
  </si>
  <si>
    <t xml:space="preserve">The purpose of this Funding Opportunity Announcement (FOA) is to develop a comprehensive understanding of innate and adaptive immune responses triggered by pathogens, adjuvants, or vaccines using a systems biology approach.  The basis of the research program will be to conduct forward genetic screens of mutant or genetically diverse mice, combined with systems level analysis, to identify previously unappreciated key immune regulatory genes, signaling pathways, or mechanisms; and will include validation of these pathways in human cells and tissues.  The long-range goal of this program is to advance our understanding of immune response dynamics following infection with a pathogen or administration of an adjuvant or vaccine; and to provide foundational information that can be applied to the development of novel translational approaches for production of vaccines or immune-based therapeutics.  </t>
  </si>
  <si>
    <t>http://grants.nih.gov/grants/guide/rfa-files/RFA-AI-16-050.html</t>
  </si>
  <si>
    <t>RFA-AI-16-047</t>
  </si>
  <si>
    <t>Partnerships for Structure-Based Design of Novel Immunogens for Vaccine Development (R01)</t>
  </si>
  <si>
    <t xml:space="preserve">The purpose of this Funding Opportunity Announcement (FOA) is to solicit applications from multi-disciplinary teams for milestone-driven research projects that utilize novel, structure-based vaccine design approaches to generate candidate vaccine immunogens against infectious disease pathogens of clinical concern. </t>
  </si>
  <si>
    <t>http://grants.nih.gov/grants/guide/rfa-files/RFA-AI-16-047.html</t>
  </si>
  <si>
    <t>Rural Community Development Initiative</t>
  </si>
  <si>
    <t>COED-CFDA</t>
  </si>
  <si>
    <t>Agency</t>
  </si>
  <si>
    <t>Program</t>
  </si>
  <si>
    <t>Rural Housing Service, Department Of Agriculture</t>
  </si>
  <si>
    <t>Office Of Community Planning And Development, Department Of Housing And Urban Development</t>
  </si>
  <si>
    <t>Community Compass Technical Assistance and Capacity Building</t>
  </si>
  <si>
    <t>Bureau Of Reclamation, Department Of The Interior</t>
  </si>
  <si>
    <t>Fish and Wildlife Coordination Act</t>
  </si>
  <si>
    <t>Lower Colorado River Multi-Species Conservation Program.</t>
  </si>
  <si>
    <t>Fish And Wildlife Service, Department Of The Interior</t>
  </si>
  <si>
    <t>Great Lakes Restoration</t>
  </si>
  <si>
    <t>Cooperative Landscape Conservation</t>
  </si>
  <si>
    <t>U.s. Geological Survey, Department Of The Interior</t>
  </si>
  <si>
    <t>U.S. Geological Survey_ Research and Data Collection</t>
  </si>
  <si>
    <t>National Park Service, Department Of The Interior</t>
  </si>
  <si>
    <t>Cooperative Research and Training Programs Ð Resources of the National Park System</t>
  </si>
  <si>
    <t>National Park Service Conservation, Protection, Outreach, and Education</t>
  </si>
  <si>
    <t>Bureau Of Justice Assistance, Department Of Justice</t>
  </si>
  <si>
    <t>Justice Reinvestment Initiative</t>
  </si>
  <si>
    <t>Under Secretary For Public Diplomacy And Public Affairs , Department Of State</t>
  </si>
  <si>
    <t>Public Diplomacy Programs</t>
  </si>
  <si>
    <t>Bureau Of Democracy, Human Rights And Labor, Department Of State</t>
  </si>
  <si>
    <t>International Programs to Support Democracy, Human Rights and Labor</t>
  </si>
  <si>
    <t>Bureau Of Educational And Cultural Affairs, Department Of State</t>
  </si>
  <si>
    <t>Professional and Cultural Exchange Programs - International Visitor Leadership Program</t>
  </si>
  <si>
    <t>Bureau Of Counterterrorism , Department Of State</t>
  </si>
  <si>
    <t>Global Counterterrorism Programs</t>
  </si>
  <si>
    <t>International Narcotics And Law Enforcement Affairs, Department Of State</t>
  </si>
  <si>
    <t>Counter Narcotics</t>
  </si>
  <si>
    <t>Trans-National Crime</t>
  </si>
  <si>
    <t>Bureau Of International Security And Nonproliferation, Department Of State</t>
  </si>
  <si>
    <t>Export Control and Related Border Security</t>
  </si>
  <si>
    <t>National Endowment For The Arts</t>
  </si>
  <si>
    <t>Promotion of the Arts_Grants to Organizations and Individuals</t>
  </si>
  <si>
    <t>Administration For Community Living, Department Of Health And Human Services</t>
  </si>
  <si>
    <t>Special Programs for the Aging_Title IV_and Title II_Discretionary Projects</t>
  </si>
  <si>
    <t>Administration For Children And Families, Department Of Health And Human Services</t>
  </si>
  <si>
    <t xml:space="preserve">Sexual Risk Avoidance Education </t>
  </si>
  <si>
    <t>National Institutes Of Health, Department Of Health And Human Services</t>
  </si>
  <si>
    <t>Mental Health Research Grants</t>
  </si>
  <si>
    <t>Research Infrastructure Programs</t>
  </si>
  <si>
    <t>Construction Support</t>
  </si>
  <si>
    <t>Services to Victims of a Severe Form of Trafficking</t>
  </si>
  <si>
    <t>Head Start</t>
  </si>
  <si>
    <t>Developmental Disabilities Projects of National Significance</t>
  </si>
  <si>
    <t>Social Services Research and Demonstration</t>
  </si>
  <si>
    <t>Child Abuse and Neglect Discretionary Activities</t>
  </si>
  <si>
    <t>Unaccompanied Alien Children Program</t>
  </si>
  <si>
    <t>AlzheimerÕs Disease Initiative: Specialized Supportive Services Project (ADI-SSS) thru Prevention and Public Health Funds (PPHF)</t>
  </si>
  <si>
    <t>Diabetes, Digestive, and Kidney Diseases Extramural Research</t>
  </si>
  <si>
    <t>Allergy and Infectious Diseases Research</t>
  </si>
  <si>
    <t>Aging Research</t>
  </si>
  <si>
    <t>Executive Office Of The President</t>
  </si>
  <si>
    <t>Drug Court Training and Technical Assistance</t>
  </si>
  <si>
    <t>Department Of Homeland Security</t>
  </si>
  <si>
    <t>Centers for Homeland Security</t>
  </si>
  <si>
    <t>Program Title</t>
  </si>
  <si>
    <t>Program Number</t>
  </si>
  <si>
    <t>Published Date</t>
  </si>
  <si>
    <t>Parent Shortname</t>
  </si>
  <si>
    <t>URL</t>
  </si>
  <si>
    <t>Agricultural Research_Basic and Applied Research</t>
  </si>
  <si>
    <t>Agricultural Research Service, Department Of Agriculture</t>
  </si>
  <si>
    <t>Jan, 01 1965</t>
  </si>
  <si>
    <t>USDA</t>
  </si>
  <si>
    <t>https://www.cfda.gov/programs/10.001</t>
  </si>
  <si>
    <t>Plant and Animal Disease, Pest Control, and Animal Care</t>
  </si>
  <si>
    <t>Animal And Plant Health Inspection Service, Department Of Agriculture</t>
  </si>
  <si>
    <t>Jan, 01 1972</t>
  </si>
  <si>
    <t>https://www.cfda.gov/programs/10.025</t>
  </si>
  <si>
    <t>Wildlife Services</t>
  </si>
  <si>
    <t>Jan, 01 1986</t>
  </si>
  <si>
    <t>https://www.cfda.gov/programs/10.028</t>
  </si>
  <si>
    <t>Indemnity Program</t>
  </si>
  <si>
    <t>Mar, 16 2012</t>
  </si>
  <si>
    <t>https://www.cfda.gov/programs/10.030</t>
  </si>
  <si>
    <t>Commodity Loans and Loan Deficiency Payments</t>
  </si>
  <si>
    <t>Farm Service Agency, Department Of Agriculture</t>
  </si>
  <si>
    <t>https://www.cfda.gov/programs/10.051</t>
  </si>
  <si>
    <t>Dairy Indemnity Program</t>
  </si>
  <si>
    <t>Jan, 01 1969</t>
  </si>
  <si>
    <t>https://www.cfda.gov/programs/10.053</t>
  </si>
  <si>
    <t>Emergency Conservation Program</t>
  </si>
  <si>
    <t>Jan, 01 1970</t>
  </si>
  <si>
    <t>https://www.cfda.gov/programs/10.054</t>
  </si>
  <si>
    <t>Direct and Counter-cyclical Payments Program</t>
  </si>
  <si>
    <t>https://www.cfda.gov/programs/10.055</t>
  </si>
  <si>
    <t>Farm Storage Facility Loans</t>
  </si>
  <si>
    <t>https://www.cfda.gov/programs/10.056</t>
  </si>
  <si>
    <t>Conservation Reserve Program</t>
  </si>
  <si>
    <t>https://www.cfda.gov/programs/10.069</t>
  </si>
  <si>
    <t>Wetlands Reserve Program</t>
  </si>
  <si>
    <t>Natural Resources Conservation Service, Department Of Agriculture</t>
  </si>
  <si>
    <t>Jan, 01 1992</t>
  </si>
  <si>
    <t>https://www.cfda.gov/programs/10.072</t>
  </si>
  <si>
    <t xml:space="preserve">Milk Income Loss Contract Program </t>
  </si>
  <si>
    <t>Jan, 01 2004</t>
  </si>
  <si>
    <t>https://www.cfda.gov/programs/10.080</t>
  </si>
  <si>
    <t>Tobacco Transition Payment Program</t>
  </si>
  <si>
    <t>Jan, 01 2005</t>
  </si>
  <si>
    <t>https://www.cfda.gov/programs/10.085</t>
  </si>
  <si>
    <t>Biomass Crop Assistance Program</t>
  </si>
  <si>
    <t>Apr, 07 2011</t>
  </si>
  <si>
    <t>https://www.cfda.gov/programs/10.087</t>
  </si>
  <si>
    <t>Supplemental Revenue Assistance Program</t>
  </si>
  <si>
    <t>May, 17 2010</t>
  </si>
  <si>
    <t>https://www.cfda.gov/programs/10.090</t>
  </si>
  <si>
    <t>Voluntary Public Access and Habitat Incentive Program</t>
  </si>
  <si>
    <t>Aug, 12 2010</t>
  </si>
  <si>
    <t>https://www.cfda.gov/programs/10.093</t>
  </si>
  <si>
    <t>Reimbursement Transportation Cost Payment Program for Geographically Disadvantaged Farmers and Ranchers</t>
  </si>
  <si>
    <t>Apr, 20 2013</t>
  </si>
  <si>
    <t>https://www.cfda.gov/programs/10.098</t>
  </si>
  <si>
    <t xml:space="preserve">Conservation Loans </t>
  </si>
  <si>
    <t>Sep, 08 2010</t>
  </si>
  <si>
    <t>https://www.cfda.gov/programs/10.099</t>
  </si>
  <si>
    <t xml:space="preserve">Emergency Forest Restoration Program </t>
  </si>
  <si>
    <t>May, 03 2012</t>
  </si>
  <si>
    <t>https://www.cfda.gov/programs/10.102</t>
  </si>
  <si>
    <t>Disaster Relief Appropriations Act, Emergency Conservation Program</t>
  </si>
  <si>
    <t>May, 04 2013</t>
  </si>
  <si>
    <t>https://www.cfda.gov/programs/10.105</t>
  </si>
  <si>
    <t>Disaster Relief Appropriations Act, Emergency Forest Restoration Program</t>
  </si>
  <si>
    <t>Jul, 19 2013</t>
  </si>
  <si>
    <t>https://www.cfda.gov/programs/10.106</t>
  </si>
  <si>
    <t>Livestock Indemnity Program-2014 Farm Bill</t>
  </si>
  <si>
    <t>Jun, 08 2014</t>
  </si>
  <si>
    <t>https://www.cfda.gov/programs/10.108</t>
  </si>
  <si>
    <t>Livestock Forage Program-2014 Farm Bill</t>
  </si>
  <si>
    <t>Jun, 21 2014</t>
  </si>
  <si>
    <t>https://www.cfda.gov/programs/10.109</t>
  </si>
  <si>
    <t>Emergency Assistance for Livestock, Honeybees and Farm-Raised Fish Program-2014 Farm Bill</t>
  </si>
  <si>
    <t>Apr, 15 2015</t>
  </si>
  <si>
    <t>https://www.cfda.gov/programs/10.110</t>
  </si>
  <si>
    <t>Tree Assistance Program-2014 Farm Bill</t>
  </si>
  <si>
    <t>Aug, 09 2014</t>
  </si>
  <si>
    <t>https://www.cfda.gov/programs/10.111</t>
  </si>
  <si>
    <t>Price Loss Coverage</t>
  </si>
  <si>
    <t>Nov, 18 2015</t>
  </si>
  <si>
    <t>https://www.cfda.gov/programs/10.112</t>
  </si>
  <si>
    <t>Agriculture Risk Coverage Program</t>
  </si>
  <si>
    <t>Jul, 24 2015</t>
  </si>
  <si>
    <t>https://www.cfda.gov/programs/10.113</t>
  </si>
  <si>
    <t>Cotton Transition Assistance Program</t>
  </si>
  <si>
    <t>https://www.cfda.gov/programs/10.114</t>
  </si>
  <si>
    <t>Dairy Product Donation</t>
  </si>
  <si>
    <t>Oct, 27 2015</t>
  </si>
  <si>
    <t>https://www.cfda.gov/programs/10.115</t>
  </si>
  <si>
    <t>The Margin Protection Program</t>
  </si>
  <si>
    <t>Jun, 10 2015</t>
  </si>
  <si>
    <t>https://www.cfda.gov/programs/10.116</t>
  </si>
  <si>
    <t>Biofuel Infrastructure Partnership</t>
  </si>
  <si>
    <t>Jun, 19 2015</t>
  </si>
  <si>
    <t>https://www.cfda.gov/programs/10.117</t>
  </si>
  <si>
    <t>Market News</t>
  </si>
  <si>
    <t>Agricultural Marketing Service, Department Of Agriculture</t>
  </si>
  <si>
    <t>https://www.cfda.gov/programs/10.153</t>
  </si>
  <si>
    <t>Marketing Agreements and Orders</t>
  </si>
  <si>
    <t>https://www.cfda.gov/programs/10.155</t>
  </si>
  <si>
    <t>Federal-State Marketing Improvement Program</t>
  </si>
  <si>
    <t>https://www.cfda.gov/programs/10.156</t>
  </si>
  <si>
    <t>Inspection Grading and Standardization</t>
  </si>
  <si>
    <t>Jan, 01 1982</t>
  </si>
  <si>
    <t>https://www.cfda.gov/programs/10.162</t>
  </si>
  <si>
    <t>Market Protection and Promotion</t>
  </si>
  <si>
    <t>https://www.cfda.gov/programs/10.163</t>
  </si>
  <si>
    <t>Wholesale Farmers and Alternative Market Development</t>
  </si>
  <si>
    <t>https://www.cfda.gov/programs/10.164</t>
  </si>
  <si>
    <t>Perishable Agricultural Commodities Act</t>
  </si>
  <si>
    <t>https://www.cfda.gov/programs/10.165</t>
  </si>
  <si>
    <t>Transportation Services</t>
  </si>
  <si>
    <t>Jan, 01 1991</t>
  </si>
  <si>
    <t>https://www.cfda.gov/programs/10.167</t>
  </si>
  <si>
    <t>Farmers' Market and Local Food Promotion Program</t>
  </si>
  <si>
    <t>Jan, 01 2006</t>
  </si>
  <si>
    <t>https://www.cfda.gov/programs/10.168</t>
  </si>
  <si>
    <t>Specialty Crop Block Grant Program - Farm Bill</t>
  </si>
  <si>
    <t>Jan, 01 2008</t>
  </si>
  <si>
    <t>https://www.cfda.gov/programs/10.170</t>
  </si>
  <si>
    <t>Organic Certification Cost Share Programs</t>
  </si>
  <si>
    <t>May, 08 2011</t>
  </si>
  <si>
    <t>https://www.cfda.gov/programs/10.171</t>
  </si>
  <si>
    <t>Local Food Promotion Program</t>
  </si>
  <si>
    <t>Apr, 30 2014</t>
  </si>
  <si>
    <t>https://www.cfda.gov/programs/10.172</t>
  </si>
  <si>
    <t>Sheep Production and Marketing Grant Program</t>
  </si>
  <si>
    <t>Jun, 12 2014</t>
  </si>
  <si>
    <t>https://www.cfda.gov/programs/10.173</t>
  </si>
  <si>
    <t>Grants for Agricultural Research, Special Research Grants</t>
  </si>
  <si>
    <t>National Institute Of Food And Agriculture, Department Of Agriculture</t>
  </si>
  <si>
    <t>https://www.cfda.gov/programs/10.200</t>
  </si>
  <si>
    <t>Cooperative Forestry Research</t>
  </si>
  <si>
    <t>https://www.cfda.gov/programs/10.202</t>
  </si>
  <si>
    <t>Payments to Agricultural Experiment Stations Under the Hatch Act</t>
  </si>
  <si>
    <t>https://www.cfda.gov/programs/10.203</t>
  </si>
  <si>
    <t>Payments to 1890 Land-Grant Colleges and Tuskegee University</t>
  </si>
  <si>
    <t>Jan, 01 1981</t>
  </si>
  <si>
    <t>https://www.cfda.gov/programs/10.205</t>
  </si>
  <si>
    <t>Grants for Agricultural Research_Competitive Research Grants</t>
  </si>
  <si>
    <t>https://www.cfda.gov/programs/10.206</t>
  </si>
  <si>
    <t>Animal Health and Disease Research</t>
  </si>
  <si>
    <t>https://www.cfda.gov/programs/10.207</t>
  </si>
  <si>
    <t>Higher Education Ð Graduate Fellowships Grant Program</t>
  </si>
  <si>
    <t>Jan, 01 1985</t>
  </si>
  <si>
    <t>https://www.cfda.gov/programs/10.210</t>
  </si>
  <si>
    <t>Small Business Innovation Research</t>
  </si>
  <si>
    <t>https://www.cfda.gov/programs/10.212</t>
  </si>
  <si>
    <t>Sustainable Agriculture Research and Education</t>
  </si>
  <si>
    <t>Jan, 01 1988</t>
  </si>
  <si>
    <t>https://www.cfda.gov/programs/10.215</t>
  </si>
  <si>
    <t>1890 Institution Capacity Building Grants</t>
  </si>
  <si>
    <t>Jan, 01 1990</t>
  </si>
  <si>
    <t>https://www.cfda.gov/programs/10.216</t>
  </si>
  <si>
    <t>Higher Education - Institution Challenge Grants Program</t>
  </si>
  <si>
    <t>https://www.cfda.gov/programs/10.217</t>
  </si>
  <si>
    <t>Biotechnology Risk Assessment Research</t>
  </si>
  <si>
    <t>Jan, 01 1993</t>
  </si>
  <si>
    <t>https://www.cfda.gov/programs/10.219</t>
  </si>
  <si>
    <t>Higher Education - Multicultural Scholars Grant Program</t>
  </si>
  <si>
    <t>Jan, 01 1994</t>
  </si>
  <si>
    <t>https://www.cfda.gov/programs/10.220</t>
  </si>
  <si>
    <t>Tribal Colleges Education Equity Grants</t>
  </si>
  <si>
    <t>Jan, 01 1997</t>
  </si>
  <si>
    <t>https://www.cfda.gov/programs/10.221</t>
  </si>
  <si>
    <t>Tribal Colleges Endowment Program</t>
  </si>
  <si>
    <t>https://www.cfda.gov/programs/10.222</t>
  </si>
  <si>
    <t>Hispanic Serving Institutions Education Grants</t>
  </si>
  <si>
    <t>https://www.cfda.gov/programs/10.223</t>
  </si>
  <si>
    <t>Community Food Projects</t>
  </si>
  <si>
    <t>https://www.cfda.gov/programs/10.225</t>
  </si>
  <si>
    <t>Secondary and Two-Year Postsecondary Agriculture Education Challenge Grants</t>
  </si>
  <si>
    <t>Jan, 01 1999</t>
  </si>
  <si>
    <t>https://www.cfda.gov/programs/10.226</t>
  </si>
  <si>
    <t>1994 Institutions Research Program</t>
  </si>
  <si>
    <t>Jan, 01 2000</t>
  </si>
  <si>
    <t>https://www.cfda.gov/programs/10.227</t>
  </si>
  <si>
    <t>Alaska Native Serving and Native Hawaiian Serving Institutions Education Grants</t>
  </si>
  <si>
    <t>Jan, 01 2001</t>
  </si>
  <si>
    <t>https://www.cfda.gov/programs/10.228</t>
  </si>
  <si>
    <t>Agricultural and Rural Economic Research, Cooperative Agreements and Collaborations</t>
  </si>
  <si>
    <t>Economic Research Service, Department Of Agriculture</t>
  </si>
  <si>
    <t>https://www.cfda.gov/programs/10.250</t>
  </si>
  <si>
    <t>Consumer Data and Nutrition Research</t>
  </si>
  <si>
    <t>https://www.cfda.gov/programs/10.253</t>
  </si>
  <si>
    <t>Research Innovation and Development Grants in Economic (RIDGE)</t>
  </si>
  <si>
    <t>https://www.cfda.gov/programs/10.255</t>
  </si>
  <si>
    <t>Agricultural Market and Economic Research</t>
  </si>
  <si>
    <t>The Office Of The Chief Economist, Department Of Agriculture</t>
  </si>
  <si>
    <t>https://www.cfda.gov/programs/10.290</t>
  </si>
  <si>
    <t>Agricultural and Food Policy Research Centers</t>
  </si>
  <si>
    <t>Sep, 20 2014</t>
  </si>
  <si>
    <t>https://www.cfda.gov/programs/10.291</t>
  </si>
  <si>
    <t>Integrated Programs</t>
  </si>
  <si>
    <t>https://www.cfda.gov/programs/10.303</t>
  </si>
  <si>
    <t>Homeland Security_Agricultural</t>
  </si>
  <si>
    <t>https://www.cfda.gov/programs/10.304</t>
  </si>
  <si>
    <t>International Science and Education Grants</t>
  </si>
  <si>
    <t>https://www.cfda.gov/programs/10.305</t>
  </si>
  <si>
    <t>Biodiesel</t>
  </si>
  <si>
    <t>https://www.cfda.gov/programs/10.306</t>
  </si>
  <si>
    <t>Organic Agriculture Research and Extension Initiative</t>
  </si>
  <si>
    <t>https://www.cfda.gov/programs/10.307</t>
  </si>
  <si>
    <t>Resident Instruction Grants for Insular Area Activities</t>
  </si>
  <si>
    <t>https://www.cfda.gov/programs/10.308</t>
  </si>
  <si>
    <t>Specialty Crop Research Initiative</t>
  </si>
  <si>
    <t>https://www.cfda.gov/programs/10.309</t>
  </si>
  <si>
    <t xml:space="preserve">Agriculture and Food Research Initiative (AFRI) </t>
  </si>
  <si>
    <t>Jul, 15 2009</t>
  </si>
  <si>
    <t>https://www.cfda.gov/programs/10.310</t>
  </si>
  <si>
    <t>Beginning Farmer and Rancher Development Program</t>
  </si>
  <si>
    <t>https://www.cfda.gov/programs/10.311</t>
  </si>
  <si>
    <t>Biomass Research and Development Initiative Competitive Grants Program (BRDI)</t>
  </si>
  <si>
    <t>https://www.cfda.gov/programs/10.312</t>
  </si>
  <si>
    <t xml:space="preserve">Veterinary Medicine Loan Repayment Program </t>
  </si>
  <si>
    <t>Aug, 02 2010</t>
  </si>
  <si>
    <t>https://www.cfda.gov/programs/10.313</t>
  </si>
  <si>
    <t xml:space="preserve">New ERA Rural Technology Competitive Grants Program </t>
  </si>
  <si>
    <t>Jun, 04 2009</t>
  </si>
  <si>
    <t>https://www.cfda.gov/programs/10.314</t>
  </si>
  <si>
    <t xml:space="preserve">Trade Adjustment Assistance for Farmers Training Coordination Program (TAAF)     </t>
  </si>
  <si>
    <t>Aug, 19 2009</t>
  </si>
  <si>
    <t>https://www.cfda.gov/programs/10.315</t>
  </si>
  <si>
    <t>Food Aid Nutrition Enhancement Program</t>
  </si>
  <si>
    <t>Mar, 01 2010</t>
  </si>
  <si>
    <t>https://www.cfda.gov/programs/10.317</t>
  </si>
  <si>
    <t>Women and Minorities in Science, Technology, Engineering, and Mathematics Fields</t>
  </si>
  <si>
    <t>Mar, 24 2010</t>
  </si>
  <si>
    <t>https://www.cfda.gov/programs/10.318</t>
  </si>
  <si>
    <t>Farm Business Management and Benchmarking Competitive Grants Program</t>
  </si>
  <si>
    <t>Mar, 17 2010</t>
  </si>
  <si>
    <t>https://www.cfda.gov/programs/10.319</t>
  </si>
  <si>
    <t>Sun Grant Program</t>
  </si>
  <si>
    <t>https://www.cfda.gov/programs/10.320</t>
  </si>
  <si>
    <t>Distance Education Grants for Institutions of Higher Education in Insular Areas</t>
  </si>
  <si>
    <t>Nov, 17 2010</t>
  </si>
  <si>
    <t>https://www.cfda.gov/programs/10.322</t>
  </si>
  <si>
    <t>Afghanistan Agricultural Extension Project (AAEP)</t>
  </si>
  <si>
    <t>May, 27 2011</t>
  </si>
  <si>
    <t>https://www.cfda.gov/programs/10.324</t>
  </si>
  <si>
    <t xml:space="preserve">PeopleÕs Garden Grant Program </t>
  </si>
  <si>
    <t>Jul, 22 2011</t>
  </si>
  <si>
    <t>https://www.cfda.gov/programs/10.325</t>
  </si>
  <si>
    <t>Capacity Building for Non-Land Grant Colleges of Agriculture (NLGCA)</t>
  </si>
  <si>
    <t>Jan, 15 2012</t>
  </si>
  <si>
    <t>https://www.cfda.gov/programs/10.326</t>
  </si>
  <si>
    <t xml:space="preserve">Common Bean Productivity Research for Global Food Security Competitive Program </t>
  </si>
  <si>
    <t>Apr, 05 2012</t>
  </si>
  <si>
    <t>https://www.cfda.gov/programs/10.327</t>
  </si>
  <si>
    <t xml:space="preserve">National Food Safety Training, Education, Extension, Outreach, and Technical Assistance Competitive Grants Program </t>
  </si>
  <si>
    <t>Mar, 17 2015</t>
  </si>
  <si>
    <t>https://www.cfda.gov/programs/10.328</t>
  </si>
  <si>
    <t>Crop Protection and Pest Management Competitive Grants Program</t>
  </si>
  <si>
    <t>Jun, 10 2014</t>
  </si>
  <si>
    <t>https://www.cfda.gov/programs/10.329</t>
  </si>
  <si>
    <t>Alfalfa and Forage Research Program</t>
  </si>
  <si>
    <t>https://www.cfda.gov/programs/10.330</t>
  </si>
  <si>
    <t xml:space="preserve">Food Insecurity Nutrition Incentive Grants Program </t>
  </si>
  <si>
    <t>Aug, 07 2014</t>
  </si>
  <si>
    <t>https://www.cfda.gov/programs/10.331</t>
  </si>
  <si>
    <t>Veterinary Services Grant Program</t>
  </si>
  <si>
    <t>https://www.cfda.gov/programs/10.336</t>
  </si>
  <si>
    <t>Technical Assistance to Cooperatives</t>
  </si>
  <si>
    <t>Rural Business-cooperative Service, Department Of Agriculture</t>
  </si>
  <si>
    <t>https://www.cfda.gov/programs/10.350</t>
  </si>
  <si>
    <t>Rural Business Development Grant</t>
  </si>
  <si>
    <t>https://www.cfda.gov/programs/10.351</t>
  </si>
  <si>
    <t>Value-Added Producer Grants</t>
  </si>
  <si>
    <t>https://www.cfda.gov/programs/10.352</t>
  </si>
  <si>
    <t>Emergency Loans</t>
  </si>
  <si>
    <t>https://www.cfda.gov/programs/10.404</t>
  </si>
  <si>
    <t>Farm Labor Housing Loans and Grants</t>
  </si>
  <si>
    <t>https://www.cfda.gov/programs/10.405</t>
  </si>
  <si>
    <t>Farm Operating Loans</t>
  </si>
  <si>
    <t>https://www.cfda.gov/programs/10.406</t>
  </si>
  <si>
    <t>Farm Ownership Loans</t>
  </si>
  <si>
    <t>https://www.cfda.gov/programs/10.407</t>
  </si>
  <si>
    <t>Very Low to Moderate Income Housing Loans</t>
  </si>
  <si>
    <t>https://www.cfda.gov/programs/10.410</t>
  </si>
  <si>
    <t>Rural Rental Housing Loans</t>
  </si>
  <si>
    <t>Jan, 01 1967</t>
  </si>
  <si>
    <t>https://www.cfda.gov/programs/10.415</t>
  </si>
  <si>
    <t>Very Low-Income Housing Repair Loans and Grants</t>
  </si>
  <si>
    <t>https://www.cfda.gov/programs/10.417</t>
  </si>
  <si>
    <t>Rural Self-Help Housing Technical Assistance</t>
  </si>
  <si>
    <t>https://www.cfda.gov/programs/10.420</t>
  </si>
  <si>
    <t>Indian Tribes and Tribal Corporation Loans</t>
  </si>
  <si>
    <t>Jan, 01 1971</t>
  </si>
  <si>
    <t>https://www.cfda.gov/programs/10.421</t>
  </si>
  <si>
    <t>Rural Rental Assistance Payments</t>
  </si>
  <si>
    <t>Jan, 01 1978</t>
  </si>
  <si>
    <t>https://www.cfda.gov/programs/10.427</t>
  </si>
  <si>
    <t>Rural Housing Preservation Grants</t>
  </si>
  <si>
    <t>https://www.cfda.gov/programs/10.433</t>
  </si>
  <si>
    <t>State Mediation Grants</t>
  </si>
  <si>
    <t>https://www.cfda.gov/programs/10.435</t>
  </si>
  <si>
    <t>Section 538 Rural Rental Housing Guaranteed Loans</t>
  </si>
  <si>
    <t>Jan, 01 1989</t>
  </si>
  <si>
    <t>https://www.cfda.gov/programs/10.438</t>
  </si>
  <si>
    <t>Outreach and Assistance for Socially Disadvantaged and Veteran Farmers and Ranchers</t>
  </si>
  <si>
    <t>Departmental Management, Department Of Agriculture</t>
  </si>
  <si>
    <t>https://www.cfda.gov/programs/10.443</t>
  </si>
  <si>
    <t>https://www.cfda.gov/programs/10.446</t>
  </si>
  <si>
    <t>The Rural Development (RD) Multi-Family Housing  Revitalization Demonstration Program  (MPR)</t>
  </si>
  <si>
    <t>Jan, 01 2007</t>
  </si>
  <si>
    <t>https://www.cfda.gov/programs/10.447</t>
  </si>
  <si>
    <t>Rural Development Multi-Family Housing Rural Housing Voucher Demonstration Program</t>
  </si>
  <si>
    <t>Oct, 14 2009</t>
  </si>
  <si>
    <t>https://www.cfda.gov/programs/10.448</t>
  </si>
  <si>
    <t>Boll Weevil Eradication Loan Program</t>
  </si>
  <si>
    <t>https://www.cfda.gov/programs/10.449</t>
  </si>
  <si>
    <t>Crop Insurance</t>
  </si>
  <si>
    <t>Risk Management Agency, Department Of Agriculture</t>
  </si>
  <si>
    <t>https://www.cfda.gov/programs/10.450</t>
  </si>
  <si>
    <t>Noninsured Assistance</t>
  </si>
  <si>
    <t>https://www.cfda.gov/programs/10.451</t>
  </si>
  <si>
    <t>Partnership Agreements to Develop Non-Insurance Risk Management Tools for Producers (Farmers)</t>
  </si>
  <si>
    <t>https://www.cfda.gov/programs/10.456</t>
  </si>
  <si>
    <t>Crop Insurance Education in Targeted States</t>
  </si>
  <si>
    <t>https://www.cfda.gov/programs/10.458</t>
  </si>
  <si>
    <t>Risk Management Education Partnerships</t>
  </si>
  <si>
    <t>Jun, 20 2012</t>
  </si>
  <si>
    <t>https://www.cfda.gov/programs/10.460</t>
  </si>
  <si>
    <t>Socially Disadvantaged Farmers and Ranchers Policy Research Center</t>
  </si>
  <si>
    <t>Aug, 06 2014</t>
  </si>
  <si>
    <t>https://www.cfda.gov/programs/10.464</t>
  </si>
  <si>
    <t>Cooperative Agreements with States for Intrastate Meat and Poultry Inspection</t>
  </si>
  <si>
    <t>Food Safety And Inspection Service, Department Of Agriculture</t>
  </si>
  <si>
    <t>Jan, 01 1977</t>
  </si>
  <si>
    <t>https://www.cfda.gov/programs/10.475</t>
  </si>
  <si>
    <t>Meat, Poultry, and Egg Products Inspection</t>
  </si>
  <si>
    <t>https://www.cfda.gov/programs/10.477</t>
  </si>
  <si>
    <t>Food Safety Cooperative Agreements</t>
  </si>
  <si>
    <t>https://www.cfda.gov/programs/10.479</t>
  </si>
  <si>
    <t>Cooperative Extension Service</t>
  </si>
  <si>
    <t>https://www.cfda.gov/programs/10.500</t>
  </si>
  <si>
    <t>Healthier US School Challenge: Smarter Lunchrooms</t>
  </si>
  <si>
    <t>Food And Nutrition Service, Department Of Agriculture</t>
  </si>
  <si>
    <t>Sep, 09 2015</t>
  </si>
  <si>
    <t>https://www.cfda.gov/programs/10.543</t>
  </si>
  <si>
    <t>Healthy Body Healthy Spirit</t>
  </si>
  <si>
    <t>Apr, 04 2015</t>
  </si>
  <si>
    <t>https://www.cfda.gov/programs/10.544</t>
  </si>
  <si>
    <t>FarmersÕ Market Supplemental Nutrition Assistance Program Support Grants</t>
  </si>
  <si>
    <t>May, 17 2015</t>
  </si>
  <si>
    <t>https://www.cfda.gov/programs/10.545</t>
  </si>
  <si>
    <t>Supplemental Nutrition Assistance Program (SNAP) Recipient Integrity Information Technology Grants</t>
  </si>
  <si>
    <t>Feb, 04 2015</t>
  </si>
  <si>
    <t>https://www.cfda.gov/programs/10.546</t>
  </si>
  <si>
    <t>Professional Standards for School Nutrition Employees</t>
  </si>
  <si>
    <t>https://www.cfda.gov/programs/10.547</t>
  </si>
  <si>
    <t>Rural Child Poverty Nutrition Center</t>
  </si>
  <si>
    <t>Jul, 27 2014</t>
  </si>
  <si>
    <t>https://www.cfda.gov/programs/10.549</t>
  </si>
  <si>
    <t>Supplemental Nutrition Assistance Program</t>
  </si>
  <si>
    <t>https://www.cfda.gov/programs/10.551</t>
  </si>
  <si>
    <t>School Breakfast Program</t>
  </si>
  <si>
    <t>https://www.cfda.gov/programs/10.553</t>
  </si>
  <si>
    <t>National School Lunch Program</t>
  </si>
  <si>
    <t>https://www.cfda.gov/programs/10.555</t>
  </si>
  <si>
    <t>Special Milk Program for Children</t>
  </si>
  <si>
    <t>https://www.cfda.gov/programs/10.556</t>
  </si>
  <si>
    <t>Special Supplemental Nutrition Program for Women, Infants, and Children</t>
  </si>
  <si>
    <t>Jan, 01 1974</t>
  </si>
  <si>
    <t>https://www.cfda.gov/programs/10.557</t>
  </si>
  <si>
    <t>Child and Adult Care Food Program</t>
  </si>
  <si>
    <t>Jan, 01 1976</t>
  </si>
  <si>
    <t>https://www.cfda.gov/programs/10.558</t>
  </si>
  <si>
    <t>Summer Food Service Program for Children</t>
  </si>
  <si>
    <t>https://www.cfda.gov/programs/10.559</t>
  </si>
  <si>
    <t>State Administrative Expenses for Child Nutrition</t>
  </si>
  <si>
    <t>https://www.cfda.gov/programs/10.560</t>
  </si>
  <si>
    <t>State Administrative Matching Grants for the Supplemental Nutrition Assistance Program</t>
  </si>
  <si>
    <t>https://www.cfda.gov/programs/10.561</t>
  </si>
  <si>
    <t>Commodity Supplemental Food Program</t>
  </si>
  <si>
    <t>Jan, 01 1979</t>
  </si>
  <si>
    <t>https://www.cfda.gov/programs/10.565</t>
  </si>
  <si>
    <t>Nutrition Assistance For Puerto Rico</t>
  </si>
  <si>
    <t>Jan, 01 1983</t>
  </si>
  <si>
    <t>https://www.cfda.gov/programs/10.566</t>
  </si>
  <si>
    <t>Food Distribution Program on Indian Reservations</t>
  </si>
  <si>
    <t>https://www.cfda.gov/programs/10.567</t>
  </si>
  <si>
    <t>Emergency Food Assistance Program (Administrative Costs)</t>
  </si>
  <si>
    <t>Jan, 01 1984</t>
  </si>
  <si>
    <t>https://www.cfda.gov/programs/10.568</t>
  </si>
  <si>
    <t>Emergency Food Assistance Program (Food Commodities)</t>
  </si>
  <si>
    <t>https://www.cfda.gov/programs/10.569</t>
  </si>
  <si>
    <t>WIC Farmers' Market Nutrition Program (FMNP)</t>
  </si>
  <si>
    <t>https://www.cfda.gov/programs/10.572</t>
  </si>
  <si>
    <t>Team Nutrition Grants</t>
  </si>
  <si>
    <t>https://www.cfda.gov/programs/10.574</t>
  </si>
  <si>
    <t>Farm to School Grant Program</t>
  </si>
  <si>
    <t>Apr, 01 2012</t>
  </si>
  <si>
    <t>https://www.cfda.gov/programs/10.575</t>
  </si>
  <si>
    <t>Senior Farmers Market Nutrition Program</t>
  </si>
  <si>
    <t>https://www.cfda.gov/programs/10.576</t>
  </si>
  <si>
    <t>SNAP Partnership Grant</t>
  </si>
  <si>
    <t>Nov, 12 2011</t>
  </si>
  <si>
    <t>https://www.cfda.gov/programs/10.577</t>
  </si>
  <si>
    <t xml:space="preserve">WIC Grants To States (WGS) </t>
  </si>
  <si>
    <t>https://www.cfda.gov/programs/10.578</t>
  </si>
  <si>
    <t>Child Nutrition Discretionary Grants Limited Availability</t>
  </si>
  <si>
    <t>https://www.cfda.gov/programs/10.579</t>
  </si>
  <si>
    <t>Supplemental Nutrition Assistance Program, Process and Technology Improvement Grants</t>
  </si>
  <si>
    <t>https://www.cfda.gov/programs/10.580</t>
  </si>
  <si>
    <t xml:space="preserve">Fresh Fruit and Vegetable Program </t>
  </si>
  <si>
    <t>https://www.cfda.gov/programs/10.582</t>
  </si>
  <si>
    <t>FNS Food Safety Grants</t>
  </si>
  <si>
    <t>https://www.cfda.gov/programs/10.585</t>
  </si>
  <si>
    <t>Special Supplemental Nutrition Program for Women, Infants and Children; Nutrition Education Innovations</t>
  </si>
  <si>
    <t>Apr, 16 2011</t>
  </si>
  <si>
    <t>https://www.cfda.gov/programs/10.586</t>
  </si>
  <si>
    <t>National Food Service Management Institute Administration and Staffing Grant</t>
  </si>
  <si>
    <t>Aug, 01 2012</t>
  </si>
  <si>
    <t>https://www.cfda.gov/programs/10.587</t>
  </si>
  <si>
    <t>Child Nutrition Direct Certification Performance Awards</t>
  </si>
  <si>
    <t>Jul, 18 2012</t>
  </si>
  <si>
    <t>https://www.cfda.gov/programs/10.589</t>
  </si>
  <si>
    <t>Healthy, Hunger-Free Kids Act of 2010 Childhood Hunger Research and Demonstration Projects</t>
  </si>
  <si>
    <t>Sep, 04 2013</t>
  </si>
  <si>
    <t>https://www.cfda.gov/programs/10.592</t>
  </si>
  <si>
    <t>Bill Emerson National Hunger Fellows and Mickey Leland International Hunger Fellows Programs</t>
  </si>
  <si>
    <t>https://www.cfda.gov/programs/10.593</t>
  </si>
  <si>
    <t xml:space="preserve">Food Distribution Program on Indian Reservations Nutrition Education Grants </t>
  </si>
  <si>
    <t>Jan, 23 2014</t>
  </si>
  <si>
    <t>https://www.cfda.gov/programs/10.594</t>
  </si>
  <si>
    <t>Farm to School Training and Technical Assistance</t>
  </si>
  <si>
    <t>Feb, 06 2014</t>
  </si>
  <si>
    <t>https://www.cfda.gov/programs/10.595</t>
  </si>
  <si>
    <t>Pilot Projects to Reduce Dependency and Increase Work Requirements and Work Effort under SNAP</t>
  </si>
  <si>
    <t>Jul, 25 2014</t>
  </si>
  <si>
    <t>https://www.cfda.gov/programs/10.596</t>
  </si>
  <si>
    <t>School Wellness Policy Cooperative Agreement</t>
  </si>
  <si>
    <t>Jul, 26 2014</t>
  </si>
  <si>
    <t>https://www.cfda.gov/programs/10.597</t>
  </si>
  <si>
    <t>Supplemental Nutrition Assistance Program (SNAP) Recipient Trafficking Prevention Grants</t>
  </si>
  <si>
    <t>Jul, 09 2014</t>
  </si>
  <si>
    <t>https://www.cfda.gov/programs/10.598</t>
  </si>
  <si>
    <t>South Carolina SNAP Recipient Trafficking Prosecution Pilot</t>
  </si>
  <si>
    <t>https://www.cfda.gov/programs/10.599</t>
  </si>
  <si>
    <t>Foreign Market Development Cooperator Program</t>
  </si>
  <si>
    <t>Foreign Agricultural Service, Department Of Agriculture</t>
  </si>
  <si>
    <t>https://www.cfda.gov/programs/10.600</t>
  </si>
  <si>
    <t>Market Access Program</t>
  </si>
  <si>
    <t>Jan, 01 1987</t>
  </si>
  <si>
    <t>https://www.cfda.gov/programs/10.601</t>
  </si>
  <si>
    <t>CCC's Dairy Export Incentive Program</t>
  </si>
  <si>
    <t>https://www.cfda.gov/programs/10.602</t>
  </si>
  <si>
    <t>Emerging Markets Program</t>
  </si>
  <si>
    <t>Jan, 01 2002</t>
  </si>
  <si>
    <t>https://www.cfda.gov/programs/10.603</t>
  </si>
  <si>
    <t>Technical Assistance for Specialty Crops Program</t>
  </si>
  <si>
    <t>https://www.cfda.gov/programs/10.604</t>
  </si>
  <si>
    <t xml:space="preserve">Quality Samples Program </t>
  </si>
  <si>
    <t>https://www.cfda.gov/programs/10.605</t>
  </si>
  <si>
    <t>Food for Progress</t>
  </si>
  <si>
    <t>Jan, 01 2003</t>
  </si>
  <si>
    <t>https://www.cfda.gov/programs/10.606</t>
  </si>
  <si>
    <t>Food for Education</t>
  </si>
  <si>
    <t>https://www.cfda.gov/programs/10.608</t>
  </si>
  <si>
    <t>Trade Adjustment Assistance</t>
  </si>
  <si>
    <t>https://www.cfda.gov/programs/10.609</t>
  </si>
  <si>
    <t xml:space="preserve">Export Guarantee Program </t>
  </si>
  <si>
    <t>Nov, 26 2010</t>
  </si>
  <si>
    <t>https://www.cfda.gov/programs/10.610</t>
  </si>
  <si>
    <t>USDA Local and Regional Food Aid Procurement Program</t>
  </si>
  <si>
    <t>Aug, 02 2012</t>
  </si>
  <si>
    <t>https://www.cfda.gov/programs/10.612</t>
  </si>
  <si>
    <t>Faculty Exchange Program</t>
  </si>
  <si>
    <t>Aug, 26 2011</t>
  </si>
  <si>
    <t>https://www.cfda.gov/programs/10.613</t>
  </si>
  <si>
    <t>Scientific Cooperation Exchange Program with China</t>
  </si>
  <si>
    <t>Sep, 17 2011</t>
  </si>
  <si>
    <t>https://www.cfda.gov/programs/10.614</t>
  </si>
  <si>
    <t>Pima Agriculture Cotton Trust Fund</t>
  </si>
  <si>
    <t>Jul, 30 2014</t>
  </si>
  <si>
    <t>https://www.cfda.gov/programs/10.615</t>
  </si>
  <si>
    <t xml:space="preserve">Agriculture Wool Apparel Manufacturers Trust Fund </t>
  </si>
  <si>
    <t>https://www.cfda.gov/programs/10.616</t>
  </si>
  <si>
    <t>Forestry Research</t>
  </si>
  <si>
    <t>Forest Service, Department Of Agriculture</t>
  </si>
  <si>
    <t>https://www.cfda.gov/programs/10.652</t>
  </si>
  <si>
    <t>Cooperative Forestry Assistance</t>
  </si>
  <si>
    <t>https://www.cfda.gov/programs/10.664</t>
  </si>
  <si>
    <t>Schools and Roads - Grants to States</t>
  </si>
  <si>
    <t>Jan, 01 1980</t>
  </si>
  <si>
    <t>https://www.cfda.gov/programs/10.665</t>
  </si>
  <si>
    <t>Schools and Roads - Grants to Counties</t>
  </si>
  <si>
    <t>Oct, 07 2009</t>
  </si>
  <si>
    <t>https://www.cfda.gov/programs/10.666</t>
  </si>
  <si>
    <t>Rural Development, Forestry, and Communities</t>
  </si>
  <si>
    <t>Apr, 28 2000</t>
  </si>
  <si>
    <t>https://www.cfda.gov/programs/10.672</t>
  </si>
  <si>
    <t>Wood Utilization Assistance</t>
  </si>
  <si>
    <t>https://www.cfda.gov/programs/10.674</t>
  </si>
  <si>
    <t>Urban and Community Forestry Program</t>
  </si>
  <si>
    <t>https://www.cfda.gov/programs/10.675</t>
  </si>
  <si>
    <t>Forest Legacy Program</t>
  </si>
  <si>
    <t>https://www.cfda.gov/programs/10.676</t>
  </si>
  <si>
    <t>Forest Stewardship Program</t>
  </si>
  <si>
    <t>https://www.cfda.gov/programs/10.678</t>
  </si>
  <si>
    <t>Collaborative Forest Restoration</t>
  </si>
  <si>
    <t>https://www.cfda.gov/programs/10.679</t>
  </si>
  <si>
    <t>Forest Health Protection</t>
  </si>
  <si>
    <t>https://www.cfda.gov/programs/10.680</t>
  </si>
  <si>
    <t>Wood  Education and Resource  Center (WERC)</t>
  </si>
  <si>
    <t>https://www.cfda.gov/programs/10.681</t>
  </si>
  <si>
    <t>National Forest Foundation</t>
  </si>
  <si>
    <t>Oct, 01 2009</t>
  </si>
  <si>
    <t>https://www.cfda.gov/programs/10.682</t>
  </si>
  <si>
    <t>National Fish and Wildlife Foundation</t>
  </si>
  <si>
    <t>https://www.cfda.gov/programs/10.683</t>
  </si>
  <si>
    <t>International Forestry Programs</t>
  </si>
  <si>
    <t>https://www.cfda.gov/programs/10.684</t>
  </si>
  <si>
    <t>Community Wood Energy Program</t>
  </si>
  <si>
    <t>https://www.cfda.gov/programs/10.685</t>
  </si>
  <si>
    <t>Recovery Act of 2009: Capital Improvement and Maintenance</t>
  </si>
  <si>
    <t>Sep, 22 2009</t>
  </si>
  <si>
    <t>https://www.cfda.gov/programs/10.687</t>
  </si>
  <si>
    <t>Recovery Act of 2009: Wildland Fire Management</t>
  </si>
  <si>
    <t>https://www.cfda.gov/programs/10.688</t>
  </si>
  <si>
    <t>Community Forest and Open Space Conservation Program (CFP)</t>
  </si>
  <si>
    <t>https://www.cfda.gov/programs/10.689</t>
  </si>
  <si>
    <t>Lake Tahoe Erosion Control Grant Program</t>
  </si>
  <si>
    <t>https://www.cfda.gov/programs/10.690</t>
  </si>
  <si>
    <t xml:space="preserve">Good Neighbor Authority </t>
  </si>
  <si>
    <t>https://www.cfda.gov/programs/10.691</t>
  </si>
  <si>
    <t>Disaster Relief Appropriations Act for Emergency Forest Restoration Program (EFRP)</t>
  </si>
  <si>
    <t>Apr, 21 2013</t>
  </si>
  <si>
    <t>https://www.cfda.gov/programs/10.692</t>
  </si>
  <si>
    <t>Watershed Restoration and Enhancement Agreement Authority</t>
  </si>
  <si>
    <t>Dec, 20 2009</t>
  </si>
  <si>
    <t>https://www.cfda.gov/programs/10.693</t>
  </si>
  <si>
    <t>Southwest Forest Health and Wildfire Prevention</t>
  </si>
  <si>
    <t>May, 21 2010</t>
  </si>
  <si>
    <t>https://www.cfda.gov/programs/10.694</t>
  </si>
  <si>
    <t>National Agricultural Library</t>
  </si>
  <si>
    <t>https://www.cfda.gov/programs/10.700</t>
  </si>
  <si>
    <t>Part 1774 Ð Special Evaluation Assistance for Rural Communities and Households Program (SEARCH)</t>
  </si>
  <si>
    <t>Rural Utilities Service, Department Of Agriculture</t>
  </si>
  <si>
    <t>Sep, 09 2009</t>
  </si>
  <si>
    <t>https://www.cfda.gov/programs/10.759</t>
  </si>
  <si>
    <t>Water and Waste Disposal Systems for Rural Communities</t>
  </si>
  <si>
    <t>https://www.cfda.gov/programs/10.760</t>
  </si>
  <si>
    <t>Technical Assistance and Training Grants</t>
  </si>
  <si>
    <t>https://www.cfda.gov/programs/10.761</t>
  </si>
  <si>
    <t>Solid Waste Management Grants</t>
  </si>
  <si>
    <t>https://www.cfda.gov/programs/10.762</t>
  </si>
  <si>
    <t>Emergency Community Water Assistance Grants</t>
  </si>
  <si>
    <t>https://www.cfda.gov/programs/10.763</t>
  </si>
  <si>
    <t>Community Facilities Loans and Grants</t>
  </si>
  <si>
    <t>https://www.cfda.gov/programs/10.766</t>
  </si>
  <si>
    <t>Intermediary Relending Program</t>
  </si>
  <si>
    <t>https://www.cfda.gov/programs/10.767</t>
  </si>
  <si>
    <t>Business and Industry Loans</t>
  </si>
  <si>
    <t>https://www.cfda.gov/programs/10.768</t>
  </si>
  <si>
    <t>Rural Business Enterprise Grants</t>
  </si>
  <si>
    <t>https://www.cfda.gov/programs/10.769</t>
  </si>
  <si>
    <t>Water and Waste Disposal Loans and Grants (Section 306C)</t>
  </si>
  <si>
    <t>https://www.cfda.gov/programs/10.770</t>
  </si>
  <si>
    <t>Rural Cooperative Development Grants</t>
  </si>
  <si>
    <t>https://www.cfda.gov/programs/10.771</t>
  </si>
  <si>
    <t>Rural Business Opportunity Grants</t>
  </si>
  <si>
    <t>https://www.cfda.gov/programs/10.773</t>
  </si>
  <si>
    <t>Norman E. Borlaug International Agricultural Science and Technology Fellowship</t>
  </si>
  <si>
    <t>Sep, 07 2010</t>
  </si>
  <si>
    <t>https://www.cfda.gov/programs/10.777</t>
  </si>
  <si>
    <t>Appropriate Technology Transfer for Rural Areas</t>
  </si>
  <si>
    <t>Sep, 08 2013</t>
  </si>
  <si>
    <t>https://www.cfda.gov/programs/10.782</t>
  </si>
  <si>
    <t>Rural Electrification Loans and Loan Guarantees</t>
  </si>
  <si>
    <t>https://www.cfda.gov/programs/10.850</t>
  </si>
  <si>
    <t>Rural Telephone Loans and Loan Guarantees</t>
  </si>
  <si>
    <t>https://www.cfda.gov/programs/10.851</t>
  </si>
  <si>
    <t>Rural Economic Development Loans and Grants</t>
  </si>
  <si>
    <t>https://www.cfda.gov/programs/10.854</t>
  </si>
  <si>
    <t>Distance Learning and Telemedicine Loans and Grants</t>
  </si>
  <si>
    <t>https://www.cfda.gov/programs/10.855</t>
  </si>
  <si>
    <t>State Bulk Fuel Revolving Fund Grants</t>
  </si>
  <si>
    <t>https://www.cfda.gov/programs/10.857</t>
  </si>
  <si>
    <t xml:space="preserve">Denali Commission Grants and Loans </t>
  </si>
  <si>
    <t>https://www.cfda.gov/programs/10.858</t>
  </si>
  <si>
    <t>Assistance to High Energy Cost Rural Communities</t>
  </si>
  <si>
    <t>https://www.cfda.gov/programs/10.859</t>
  </si>
  <si>
    <t>Household Water Well System Grant Program</t>
  </si>
  <si>
    <t>https://www.cfda.gov/programs/10.862</t>
  </si>
  <si>
    <t>https://www.cfda.gov/programs/10.863</t>
  </si>
  <si>
    <t>Grant Program to Establish a Fund for Financing Water and Wastewater Projects</t>
  </si>
  <si>
    <t>https://www.cfda.gov/programs/10.864</t>
  </si>
  <si>
    <t>Biorefinery Assistance</t>
  </si>
  <si>
    <t>Dec, 23 2009</t>
  </si>
  <si>
    <t>https://www.cfda.gov/programs/10.865</t>
  </si>
  <si>
    <t xml:space="preserve">Repowering Assistance </t>
  </si>
  <si>
    <t>Nov, 28 2010</t>
  </si>
  <si>
    <t>https://www.cfda.gov/programs/10.866</t>
  </si>
  <si>
    <t>Bioenergy Program for Advanced Biofuels</t>
  </si>
  <si>
    <t>Oct, 25 2010</t>
  </si>
  <si>
    <t>https://www.cfda.gov/programs/10.867</t>
  </si>
  <si>
    <t>Rural Energy for America Program</t>
  </si>
  <si>
    <t>Dec, 11 2009</t>
  </si>
  <si>
    <t>https://www.cfda.gov/programs/10.868</t>
  </si>
  <si>
    <t>Rural Microentrepreneur Assistance Program</t>
  </si>
  <si>
    <t>Oct, 02 2009</t>
  </si>
  <si>
    <t>https://www.cfda.gov/programs/10.870</t>
  </si>
  <si>
    <t>Socially-Disadvantaged Groups Grant</t>
  </si>
  <si>
    <t>Sep, 12 2013</t>
  </si>
  <si>
    <t>https://www.cfda.gov/programs/10.871</t>
  </si>
  <si>
    <t>Delta Health Care Services Grant Program</t>
  </si>
  <si>
    <t>Jun, 16 2011</t>
  </si>
  <si>
    <t>https://www.cfda.gov/programs/10.874</t>
  </si>
  <si>
    <t>Rural Broadband Access Loans and Loan Guarantees</t>
  </si>
  <si>
    <t>https://www.cfda.gov/programs/10.886</t>
  </si>
  <si>
    <t>Rural Development Cooperative Agreement Program</t>
  </si>
  <si>
    <t>Sep, 22 2015</t>
  </si>
  <si>
    <t>https://www.cfda.gov/programs/10.890</t>
  </si>
  <si>
    <t>Soil and Water Conservation</t>
  </si>
  <si>
    <t>https://www.cfda.gov/programs/10.902</t>
  </si>
  <si>
    <t>Soil Survey</t>
  </si>
  <si>
    <t>https://www.cfda.gov/programs/10.903</t>
  </si>
  <si>
    <t>Watershed Protection and Flood Prevention</t>
  </si>
  <si>
    <t>https://www.cfda.gov/programs/10.904</t>
  </si>
  <si>
    <t>Plant Materials for Conservation</t>
  </si>
  <si>
    <t>https://www.cfda.gov/programs/10.905</t>
  </si>
  <si>
    <t>Snow Survey and Water Supply Forecasting</t>
  </si>
  <si>
    <t>https://www.cfda.gov/programs/10.907</t>
  </si>
  <si>
    <t>Environmental Quality Incentives Program</t>
  </si>
  <si>
    <t>https://www.cfda.gov/programs/10.912</t>
  </si>
  <si>
    <t>Farm and Ranch Lands Protection Program</t>
  </si>
  <si>
    <t>https://www.cfda.gov/programs/10.913</t>
  </si>
  <si>
    <t>Wildlife Habitat Incentive Program</t>
  </si>
  <si>
    <t>https://www.cfda.gov/programs/10.914</t>
  </si>
  <si>
    <t>Watershed Rehabilitation Program</t>
  </si>
  <si>
    <t>https://www.cfda.gov/programs/10.916</t>
  </si>
  <si>
    <t>Agricultural Management Assistance</t>
  </si>
  <si>
    <t>https://www.cfda.gov/programs/10.917</t>
  </si>
  <si>
    <t>Grassland Reserve Program</t>
  </si>
  <si>
    <t>https://www.cfda.gov/programs/10.920</t>
  </si>
  <si>
    <t xml:space="preserve">Conservation Security Program </t>
  </si>
  <si>
    <t>https://www.cfda.gov/programs/10.921</t>
  </si>
  <si>
    <t>Healthy Forests Reserve Program (HFRP)</t>
  </si>
  <si>
    <t>https://www.cfda.gov/programs/10.922</t>
  </si>
  <si>
    <t>Emergency Watershed Protection Program</t>
  </si>
  <si>
    <t>https://www.cfda.gov/programs/10.923</t>
  </si>
  <si>
    <t>Conservation Stewardship Program</t>
  </si>
  <si>
    <t>Jun, 26 2011</t>
  </si>
  <si>
    <t>https://www.cfda.gov/programs/10.924</t>
  </si>
  <si>
    <t>Agricultural Water Enhancement Program</t>
  </si>
  <si>
    <t>Aug, 12 2011</t>
  </si>
  <si>
    <t>https://www.cfda.gov/programs/10.925</t>
  </si>
  <si>
    <t>Chesapeake Bay Watershed Program</t>
  </si>
  <si>
    <t>https://www.cfda.gov/programs/10.926</t>
  </si>
  <si>
    <t>Emergency Watershed Protection Program - Disaster Relief Appropriations Act</t>
  </si>
  <si>
    <t>https://www.cfda.gov/programs/10.927</t>
  </si>
  <si>
    <t xml:space="preserve">Emergency Watershed Protection Program - Floodplain Easements Ð Disaster Relief Appropriations Act </t>
  </si>
  <si>
    <t>https://www.cfda.gov/programs/10.928</t>
  </si>
  <si>
    <t>Water Bank Program</t>
  </si>
  <si>
    <t>Jul, 14 2013</t>
  </si>
  <si>
    <t>https://www.cfda.gov/programs/10.929</t>
  </si>
  <si>
    <t xml:space="preserve"> Agricultural Conservation Easement Program </t>
  </si>
  <si>
    <t>Aug, 08 2014</t>
  </si>
  <si>
    <t>https://www.cfda.gov/programs/10.931</t>
  </si>
  <si>
    <t>Regional Conservation Partnership Program</t>
  </si>
  <si>
    <t>https://www.cfda.gov/programs/10.932</t>
  </si>
  <si>
    <t>Wetlands Mitigation Banking Program</t>
  </si>
  <si>
    <t>Jul, 26 2015</t>
  </si>
  <si>
    <t>https://www.cfda.gov/programs/10.933</t>
  </si>
  <si>
    <t>Agricultural Statistics Reports</t>
  </si>
  <si>
    <t>National Agricultural Statistics Service, Department Of Agriculture</t>
  </si>
  <si>
    <t>https://www.cfda.gov/programs/10.950</t>
  </si>
  <si>
    <t>Technical Agricultural Assistance</t>
  </si>
  <si>
    <t>https://www.cfda.gov/programs/10.960</t>
  </si>
  <si>
    <t>Scientific Cooperation and Research</t>
  </si>
  <si>
    <t>https://www.cfda.gov/programs/10.961</t>
  </si>
  <si>
    <t>Cochran Fellowship Program-International Training-Foreign Participant</t>
  </si>
  <si>
    <t>https://www.cfda.gov/programs/10.962</t>
  </si>
  <si>
    <t>Long Term Standing Agreements For Storage, Transportation And Lease</t>
  </si>
  <si>
    <t>https://www.cfda.gov/programs/10.999</t>
  </si>
  <si>
    <t>Census Bureau Data Products</t>
  </si>
  <si>
    <t>U.s. Census Bureau, Department Of Commerce</t>
  </si>
  <si>
    <t>DOC</t>
  </si>
  <si>
    <t>https://www.cfda.gov/programs/11.001</t>
  </si>
  <si>
    <t>Census Customer Services</t>
  </si>
  <si>
    <t>https://www.cfda.gov/programs/11.002</t>
  </si>
  <si>
    <t>Census Geography</t>
  </si>
  <si>
    <t>https://www.cfda.gov/programs/11.003</t>
  </si>
  <si>
    <t>Census Intergovernmental Services</t>
  </si>
  <si>
    <t>https://www.cfda.gov/programs/11.004</t>
  </si>
  <si>
    <t>Census Special Tabulations and Services</t>
  </si>
  <si>
    <t>https://www.cfda.gov/programs/11.005</t>
  </si>
  <si>
    <t>Personal Census Search</t>
  </si>
  <si>
    <t>https://www.cfda.gov/programs/11.006</t>
  </si>
  <si>
    <t>NOAA Mission-Related Education Awards</t>
  </si>
  <si>
    <t>National Oceanic And Atmospheric Administration (noaa), Department Of Commerce</t>
  </si>
  <si>
    <t>Jun, 30 2009</t>
  </si>
  <si>
    <t>https://www.cfda.gov/programs/11.008</t>
  </si>
  <si>
    <t xml:space="preserve">Community Trade Adjustment Assistance </t>
  </si>
  <si>
    <t>Economic Development Administration, Department Of Commerce</t>
  </si>
  <si>
    <t>Oct, 08 2009</t>
  </si>
  <si>
    <t>https://www.cfda.gov/programs/11.010</t>
  </si>
  <si>
    <t>Ocean Exploration</t>
  </si>
  <si>
    <t>Oct, 19 2009</t>
  </si>
  <si>
    <t>https://www.cfda.gov/programs/11.011</t>
  </si>
  <si>
    <t>Integrated Ocean Observing System (IOOS)</t>
  </si>
  <si>
    <t>https://www.cfda.gov/programs/11.012</t>
  </si>
  <si>
    <t>Education Quality Award Ambassadorship</t>
  </si>
  <si>
    <t>National Institute Of Standards And Technology (nist), Department Of Commerce</t>
  </si>
  <si>
    <t>Dec, 02 2009</t>
  </si>
  <si>
    <t>https://www.cfda.gov/programs/11.013</t>
  </si>
  <si>
    <t xml:space="preserve">Band 14 Incumbent Spectrum Relocation </t>
  </si>
  <si>
    <t>National Telecommunications And Information Administration, Department Of Commerce</t>
  </si>
  <si>
    <t>Nov, 01 2015</t>
  </si>
  <si>
    <t>https://www.cfda.gov/programs/11.014</t>
  </si>
  <si>
    <t>Broad Agency Announcement</t>
  </si>
  <si>
    <t>Nov, 06 2015</t>
  </si>
  <si>
    <t>https://www.cfda.gov/programs/11.015</t>
  </si>
  <si>
    <t>Statistical, Research, and Methodology  Assistance</t>
  </si>
  <si>
    <t>Apr, 28 2016</t>
  </si>
  <si>
    <t>https://www.cfda.gov/programs/11.016</t>
  </si>
  <si>
    <t>Cluster Grants</t>
  </si>
  <si>
    <t>Apr, 23 2014</t>
  </si>
  <si>
    <t>https://www.cfda.gov/programs/11.020</t>
  </si>
  <si>
    <t>Measures and Analyses of the U.S. Economy</t>
  </si>
  <si>
    <t>Economics And Statistics Administration, Department Of Commerce</t>
  </si>
  <si>
    <t>https://www.cfda.gov/programs/11.025</t>
  </si>
  <si>
    <t>STAT-USA: Key Business, Economic, and International Trade Information</t>
  </si>
  <si>
    <t>https://www.cfda.gov/programs/11.026</t>
  </si>
  <si>
    <t>Science and Research Park Development Grants</t>
  </si>
  <si>
    <t>https://www.cfda.gov/programs/11.030</t>
  </si>
  <si>
    <t>Remedies for Unfair Foreign Trade Practices_Antidumping and Countervailing Duty Investigations</t>
  </si>
  <si>
    <t>International Trade Administration, Department Of Commerce</t>
  </si>
  <si>
    <t>https://www.cfda.gov/programs/11.106</t>
  </si>
  <si>
    <t>Commercial Service</t>
  </si>
  <si>
    <t>https://www.cfda.gov/programs/11.108</t>
  </si>
  <si>
    <t>Manufacturing and Services</t>
  </si>
  <si>
    <t>https://www.cfda.gov/programs/11.110</t>
  </si>
  <si>
    <t>Foreign-Trade Zones in the United States</t>
  </si>
  <si>
    <t>https://www.cfda.gov/programs/11.111</t>
  </si>
  <si>
    <t>Market Development Cooperator Program</t>
  </si>
  <si>
    <t>https://www.cfda.gov/programs/11.112</t>
  </si>
  <si>
    <t>ITA Special Projects</t>
  </si>
  <si>
    <t>Jan, 01 1995</t>
  </si>
  <si>
    <t>https://www.cfda.gov/programs/11.113</t>
  </si>
  <si>
    <t>Export Licensing Service and Information</t>
  </si>
  <si>
    <t>Bureau Of Export Administration, Department Of Commerce</t>
  </si>
  <si>
    <t>https://www.cfda.gov/programs/11.150</t>
  </si>
  <si>
    <t>Investments for Public Works and Economic Development Facilities</t>
  </si>
  <si>
    <t>https://www.cfda.gov/programs/11.300</t>
  </si>
  <si>
    <t>Economic Development_Support for Planning Organizations</t>
  </si>
  <si>
    <t>https://www.cfda.gov/programs/11.302</t>
  </si>
  <si>
    <t>Economic Development_Technical Assistance</t>
  </si>
  <si>
    <t>https://www.cfda.gov/programs/11.303</t>
  </si>
  <si>
    <t>Economic Adjustment Assistance</t>
  </si>
  <si>
    <t>Jan, 01 1975</t>
  </si>
  <si>
    <t>https://www.cfda.gov/programs/11.307</t>
  </si>
  <si>
    <t>Research and Evaluation Program</t>
  </si>
  <si>
    <t>https://www.cfda.gov/programs/11.312</t>
  </si>
  <si>
    <t>Trade Adjustment Assistance for Firms</t>
  </si>
  <si>
    <t>https://www.cfda.gov/programs/11.313</t>
  </si>
  <si>
    <t>Geodetic Surveys and Services (Geodesy and Applications of the National Geodetic Reference System)</t>
  </si>
  <si>
    <t>https://www.cfda.gov/programs/11.400</t>
  </si>
  <si>
    <t>Interjurisdictional Fisheries Act of 1986</t>
  </si>
  <si>
    <t>https://www.cfda.gov/programs/11.407</t>
  </si>
  <si>
    <t>Fishermen's Contingency Fund</t>
  </si>
  <si>
    <t>https://www.cfda.gov/programs/11.408</t>
  </si>
  <si>
    <t>Fishery Products Inspection and Certification</t>
  </si>
  <si>
    <t>https://www.cfda.gov/programs/11.413</t>
  </si>
  <si>
    <t>Fisheries Finance Program</t>
  </si>
  <si>
    <t>https://www.cfda.gov/programs/11.415</t>
  </si>
  <si>
    <t>Sea Grant Support</t>
  </si>
  <si>
    <t>https://www.cfda.gov/programs/11.417</t>
  </si>
  <si>
    <t>Coastal Zone Management Administration Awards</t>
  </si>
  <si>
    <t>https://www.cfda.gov/programs/11.419</t>
  </si>
  <si>
    <t>Coastal Zone Management Estuarine Research Reserves</t>
  </si>
  <si>
    <t>https://www.cfda.gov/programs/11.420</t>
  </si>
  <si>
    <t>Financial Assistance for National Centers for Coastal Ocean Science</t>
  </si>
  <si>
    <t>https://www.cfda.gov/programs/11.426</t>
  </si>
  <si>
    <t>Fisheries Development and Utilization Research and Development Grants and Cooperative Agreements Program</t>
  </si>
  <si>
    <t>https://www.cfda.gov/programs/11.427</t>
  </si>
  <si>
    <t>Marine Sanctuary Program</t>
  </si>
  <si>
    <t>https://www.cfda.gov/programs/11.429</t>
  </si>
  <si>
    <t>Undersea Research</t>
  </si>
  <si>
    <t>https://www.cfda.gov/programs/11.430</t>
  </si>
  <si>
    <t>Climate and Atmospheric Research</t>
  </si>
  <si>
    <t>https://www.cfda.gov/programs/11.431</t>
  </si>
  <si>
    <t>National Oceanic and Atmospheric Administration (NOAA) Cooperative Institutes</t>
  </si>
  <si>
    <t>https://www.cfda.gov/programs/11.432</t>
  </si>
  <si>
    <t>Marine Fisheries Initiative</t>
  </si>
  <si>
    <t>https://www.cfda.gov/programs/11.433</t>
  </si>
  <si>
    <t>Cooperative Fishery Statistics</t>
  </si>
  <si>
    <t>https://www.cfda.gov/programs/11.434</t>
  </si>
  <si>
    <t>Southeast Area Monitoring and Assessment Program</t>
  </si>
  <si>
    <t>https://www.cfda.gov/programs/11.435</t>
  </si>
  <si>
    <t>Columbia River Fisheries Development Program</t>
  </si>
  <si>
    <t>https://www.cfda.gov/programs/11.436</t>
  </si>
  <si>
    <t>Pacific Fisheries Data Program</t>
  </si>
  <si>
    <t>https://www.cfda.gov/programs/11.437</t>
  </si>
  <si>
    <t>Pacific Coast Salmon Recovery_Pacific Salmon Treaty Program</t>
  </si>
  <si>
    <t>https://www.cfda.gov/programs/11.438</t>
  </si>
  <si>
    <t>Marine Mammal Data Program</t>
  </si>
  <si>
    <t>https://www.cfda.gov/programs/11.439</t>
  </si>
  <si>
    <t>Environmental Sciences, Applications, Data, and Education</t>
  </si>
  <si>
    <t>https://www.cfda.gov/programs/11.440</t>
  </si>
  <si>
    <t>Regional Fishery Management Councils</t>
  </si>
  <si>
    <t>https://www.cfda.gov/programs/11.441</t>
  </si>
  <si>
    <t xml:space="preserve">Gulf Coast Ecosystem Restoration Science, Observation, Monitoring, and Technology </t>
  </si>
  <si>
    <t>Oct, 31 2014</t>
  </si>
  <si>
    <t>https://www.cfda.gov/programs/11.451</t>
  </si>
  <si>
    <t>Unallied Industry Projects</t>
  </si>
  <si>
    <t>https://www.cfda.gov/programs/11.452</t>
  </si>
  <si>
    <t>Unallied Management Projects</t>
  </si>
  <si>
    <t>https://www.cfda.gov/programs/11.454</t>
  </si>
  <si>
    <t>Cooperative Science and Education Program</t>
  </si>
  <si>
    <t>https://www.cfda.gov/programs/11.455</t>
  </si>
  <si>
    <t>Chesapeake Bay Studies</t>
  </si>
  <si>
    <t>https://www.cfda.gov/programs/11.457</t>
  </si>
  <si>
    <t>Weather and Air Quality Research</t>
  </si>
  <si>
    <t>https://www.cfda.gov/programs/11.459</t>
  </si>
  <si>
    <t>Special Oceanic and Atmospheric Projects</t>
  </si>
  <si>
    <t>https://www.cfda.gov/programs/11.460</t>
  </si>
  <si>
    <t>Hydrologic Research</t>
  </si>
  <si>
    <t>https://www.cfda.gov/programs/11.462</t>
  </si>
  <si>
    <t>Habitat Conservation</t>
  </si>
  <si>
    <t>https://www.cfda.gov/programs/11.463</t>
  </si>
  <si>
    <t>Meteorologic and Hydrologic Modernization Development</t>
  </si>
  <si>
    <t>https://www.cfda.gov/programs/11.467</t>
  </si>
  <si>
    <t>Applied Meteorological Research</t>
  </si>
  <si>
    <t>https://www.cfda.gov/programs/11.468</t>
  </si>
  <si>
    <t>Congressionally Identified Awards and  Projects</t>
  </si>
  <si>
    <t>https://www.cfda.gov/programs/11.469</t>
  </si>
  <si>
    <t>Unallied Science Program</t>
  </si>
  <si>
    <t>https://www.cfda.gov/programs/11.472</t>
  </si>
  <si>
    <t>Office for Coastal Management</t>
  </si>
  <si>
    <t>https://www.cfda.gov/programs/11.473</t>
  </si>
  <si>
    <t>Atlantic Coastal Fisheries Cooperative Management Act</t>
  </si>
  <si>
    <t>https://www.cfda.gov/programs/11.474</t>
  </si>
  <si>
    <t>Center for Sponsored Coastal Ocean Research_Coastal Ocean Program</t>
  </si>
  <si>
    <t>Jan, 01 1998</t>
  </si>
  <si>
    <t>https://www.cfda.gov/programs/11.478</t>
  </si>
  <si>
    <t>Educational Partnership Program</t>
  </si>
  <si>
    <t>https://www.cfda.gov/programs/11.481</t>
  </si>
  <si>
    <t>Coral Reef Conservation Program</t>
  </si>
  <si>
    <t>Jul, 02 2010</t>
  </si>
  <si>
    <t>https://www.cfda.gov/programs/11.482</t>
  </si>
  <si>
    <t>NOAA Programs for Disaster Relief Appropriations Act - Non-construction and Construction</t>
  </si>
  <si>
    <t>May, 29 2013</t>
  </si>
  <si>
    <t>https://www.cfda.gov/programs/11.483</t>
  </si>
  <si>
    <t>State and Local Implementation Grant Program</t>
  </si>
  <si>
    <t>Jul, 26 2012</t>
  </si>
  <si>
    <t>https://www.cfda.gov/programs/11.549</t>
  </si>
  <si>
    <t>Public Telecommunications Facilities Planning and Construction</t>
  </si>
  <si>
    <t>May, 01 2009</t>
  </si>
  <si>
    <t>https://www.cfda.gov/programs/11.550</t>
  </si>
  <si>
    <t>Special Projects</t>
  </si>
  <si>
    <t>https://www.cfda.gov/programs/11.553</t>
  </si>
  <si>
    <t>Broadband Technology Opportunities Program (BTOP)</t>
  </si>
  <si>
    <t>May, 26 2009</t>
  </si>
  <si>
    <t>https://www.cfda.gov/programs/11.557</t>
  </si>
  <si>
    <t>State Broadband Data and Development Grant Program</t>
  </si>
  <si>
    <t>https://www.cfda.gov/programs/11.558</t>
  </si>
  <si>
    <t>Calibration Program</t>
  </si>
  <si>
    <t>https://www.cfda.gov/programs/11.601</t>
  </si>
  <si>
    <t>National Standard Reference Data System</t>
  </si>
  <si>
    <t>https://www.cfda.gov/programs/11.603</t>
  </si>
  <si>
    <t>Standard Reference Materials</t>
  </si>
  <si>
    <t>https://www.cfda.gov/programs/11.604</t>
  </si>
  <si>
    <t>Weights and Measures Service</t>
  </si>
  <si>
    <t>https://www.cfda.gov/programs/11.606</t>
  </si>
  <si>
    <t>Measurement and Engineering Research and Standards</t>
  </si>
  <si>
    <t>https://www.cfda.gov/programs/11.609</t>
  </si>
  <si>
    <t>National Center for Standards and Certification Information</t>
  </si>
  <si>
    <t>https://www.cfda.gov/programs/11.610</t>
  </si>
  <si>
    <t>Manufacturing Extension Partnership</t>
  </si>
  <si>
    <t>https://www.cfda.gov/programs/11.611</t>
  </si>
  <si>
    <t>Advanced Technology Program</t>
  </si>
  <si>
    <t>https://www.cfda.gov/programs/11.612</t>
  </si>
  <si>
    <t xml:space="preserve">Technology Innovation Program (TIP) </t>
  </si>
  <si>
    <t>https://www.cfda.gov/programs/11.616</t>
  </si>
  <si>
    <t>Arrangements for Interdisciplinary Research Infrastructure</t>
  </si>
  <si>
    <t>Sep, 21 2013</t>
  </si>
  <si>
    <t>https://www.cfda.gov/programs/11.619</t>
  </si>
  <si>
    <t>Science, Technology, Business and/or Education Outreach</t>
  </si>
  <si>
    <t>https://www.cfda.gov/programs/11.620</t>
  </si>
  <si>
    <t>Native American Business Enterprise Centers</t>
  </si>
  <si>
    <t>Minority Business Development Agency, Department Of Commerce</t>
  </si>
  <si>
    <t>https://www.cfda.gov/programs/11.801</t>
  </si>
  <si>
    <t>Minority Business Resource Development</t>
  </si>
  <si>
    <t>Department Of Commerce</t>
  </si>
  <si>
    <t>May, 12 2010</t>
  </si>
  <si>
    <t>https://www.cfda.gov/programs/11.802</t>
  </si>
  <si>
    <t>MBDA Business Center - American Indian and Alaska Native</t>
  </si>
  <si>
    <t>Apr, 24 2012</t>
  </si>
  <si>
    <t>https://www.cfda.gov/programs/11.804</t>
  </si>
  <si>
    <t>MBDA Business Center</t>
  </si>
  <si>
    <t>Sep, 17 2010</t>
  </si>
  <si>
    <t>https://www.cfda.gov/programs/11.805</t>
  </si>
  <si>
    <t>Patent and Trademark Technical Information Dissemination</t>
  </si>
  <si>
    <t>Office Of The Secretary, Department Of Commerce</t>
  </si>
  <si>
    <t>https://www.cfda.gov/programs/11.900</t>
  </si>
  <si>
    <t>Marine Debris Program</t>
  </si>
  <si>
    <t>Aug, 08 2015</t>
  </si>
  <si>
    <t>https://www.cfda.gov/programs/11.999</t>
  </si>
  <si>
    <t>Procurement Technical Assistance For Business Firms</t>
  </si>
  <si>
    <t>Defense Logistics Agency, Department Of Defense</t>
  </si>
  <si>
    <t>DOD</t>
  </si>
  <si>
    <t>https://www.cfda.gov/programs/12.002</t>
  </si>
  <si>
    <t>Youth Conservation Services</t>
  </si>
  <si>
    <t>Department Of The Army, Office Of The Chief Of Engineers, Department Of Defense</t>
  </si>
  <si>
    <t>Jun, 25 2015</t>
  </si>
  <si>
    <t>https://www.cfda.gov/programs/12.010</t>
  </si>
  <si>
    <t>Aquatic Plant Control</t>
  </si>
  <si>
    <t>https://www.cfda.gov/programs/12.100</t>
  </si>
  <si>
    <t>Beach Erosion Control Projects</t>
  </si>
  <si>
    <t>https://www.cfda.gov/programs/12.101</t>
  </si>
  <si>
    <t>Emergency Rehabilitation of Flood Control Works or Federally Authorized Coastal Protection Works</t>
  </si>
  <si>
    <t>https://www.cfda.gov/programs/12.102</t>
  </si>
  <si>
    <t>Emergency Operations Flood Response and Post Flood Response</t>
  </si>
  <si>
    <t>https://www.cfda.gov/programs/12.103</t>
  </si>
  <si>
    <t>Flood Plain Management Services</t>
  </si>
  <si>
    <t>https://www.cfda.gov/programs/12.104</t>
  </si>
  <si>
    <t>Protection of Essential Highways, Highway Bridge Approaches, and Public Works</t>
  </si>
  <si>
    <t>https://www.cfda.gov/programs/12.105</t>
  </si>
  <si>
    <t>Flood Control Projects</t>
  </si>
  <si>
    <t>https://www.cfda.gov/programs/12.106</t>
  </si>
  <si>
    <t>Navigation Projects</t>
  </si>
  <si>
    <t>https://www.cfda.gov/programs/12.107</t>
  </si>
  <si>
    <t>Snagging and Clearing for Flood Control</t>
  </si>
  <si>
    <t>https://www.cfda.gov/programs/12.108</t>
  </si>
  <si>
    <t>Protection, Clearing and Straightening Channels</t>
  </si>
  <si>
    <t>https://www.cfda.gov/programs/12.109</t>
  </si>
  <si>
    <t>Planning Assistance to States</t>
  </si>
  <si>
    <t>https://www.cfda.gov/programs/12.110</t>
  </si>
  <si>
    <t>Emergency Advance Measures for Flood Prevention</t>
  </si>
  <si>
    <t>https://www.cfda.gov/programs/12.111</t>
  </si>
  <si>
    <t>Payments to States in Lieu of Real Estate Taxes</t>
  </si>
  <si>
    <t>https://www.cfda.gov/programs/12.112</t>
  </si>
  <si>
    <t>State Memorandum of Agreement Program for the Reimbursement of Technical Services</t>
  </si>
  <si>
    <t>https://www.cfda.gov/programs/12.113</t>
  </si>
  <si>
    <t>Collaborative Research and Development</t>
  </si>
  <si>
    <t>https://www.cfda.gov/programs/12.114</t>
  </si>
  <si>
    <t>Department of Defense Appropriation Act of 2003</t>
  </si>
  <si>
    <t>https://www.cfda.gov/programs/12.116</t>
  </si>
  <si>
    <t>ARRA Cooperative Agreements, New Mexico</t>
  </si>
  <si>
    <t>Jan, 29 2010</t>
  </si>
  <si>
    <t>https://www.cfda.gov/programs/12.117</t>
  </si>
  <si>
    <t>North Dakota Environmental Infrastructure (Section 594) - ARRA</t>
  </si>
  <si>
    <t>https://www.cfda.gov/programs/12.118</t>
  </si>
  <si>
    <t>Northern Wisconsin Environmental Infrastructure (Section 154) - ARRA</t>
  </si>
  <si>
    <t>https://www.cfda.gov/programs/12.119</t>
  </si>
  <si>
    <t>Northeastern Minnesota  Environmental Infrastructure (Section 569) - ARRA</t>
  </si>
  <si>
    <t>https://www.cfda.gov/programs/12.120</t>
  </si>
  <si>
    <t>Montana, Nevada, New Mexico, Utah, Idaho, &amp; Wyoming Environmental Infrastructure (Section 595) - ARRA</t>
  </si>
  <si>
    <t>Feb, 04 2010</t>
  </si>
  <si>
    <t>https://www.cfda.gov/programs/12.121</t>
  </si>
  <si>
    <t>Title VI - Cheyenne River Sioux Tribe, Lower Brule Sioux Tribe, and Terrestrial Wildlife Habitat Restoration, South Dakota - ARRA</t>
  </si>
  <si>
    <t>https://www.cfda.gov/programs/12.122</t>
  </si>
  <si>
    <t>South Central Pennsylvania Envrionmental Infrastructure (Section 313) - ARRA</t>
  </si>
  <si>
    <t>https://www.cfda.gov/programs/12.123</t>
  </si>
  <si>
    <t>Mississippi Environmental Infrastructure (Section 592) - ARRA</t>
  </si>
  <si>
    <t>Mar, 05 2010</t>
  </si>
  <si>
    <t>https://www.cfda.gov/programs/12.124</t>
  </si>
  <si>
    <t>Southern WV Environmental Infrastructure (Section 340) - ARRA</t>
  </si>
  <si>
    <t>Mar, 22 2010</t>
  </si>
  <si>
    <t>https://www.cfda.gov/programs/12.125</t>
  </si>
  <si>
    <t>Central WV Environmental Infrastructure (Section 571) - ARRA</t>
  </si>
  <si>
    <t>https://www.cfda.gov/programs/12.126</t>
  </si>
  <si>
    <t>Southern and Eastern KY Environmental Infrastructure (Section 531) - ARRA</t>
  </si>
  <si>
    <t>https://www.cfda.gov/programs/12.127</t>
  </si>
  <si>
    <t>Florida Keys Water Quality Improvement Program (Section 109) - ARRA</t>
  </si>
  <si>
    <t>https://www.cfda.gov/programs/12.128</t>
  </si>
  <si>
    <t>Title VI - Cheyenne River Sioux Tribe, Lower Brule Sioux Tribe, and Terrestrial Wildlife Habitat Restoration, South Dakota</t>
  </si>
  <si>
    <t>Apr, 12 2010</t>
  </si>
  <si>
    <t>https://www.cfda.gov/programs/12.129</t>
  </si>
  <si>
    <t>Estuary Habitat Restoration Program</t>
  </si>
  <si>
    <t>Oct, 03 2012</t>
  </si>
  <si>
    <t>https://www.cfda.gov/programs/12.130</t>
  </si>
  <si>
    <t xml:space="preserve">Electronic Absentee Systems for Elections </t>
  </si>
  <si>
    <t>Federal Voting Assistance Program, Department Of Defense</t>
  </si>
  <si>
    <t>Mar, 30 2011</t>
  </si>
  <si>
    <t>https://www.cfda.gov/programs/12.217</t>
  </si>
  <si>
    <t>FVAP Policy Clearinghouse</t>
  </si>
  <si>
    <t>Feb, 14 2013</t>
  </si>
  <si>
    <t>https://www.cfda.gov/programs/12.218</t>
  </si>
  <si>
    <t>EASE 2.0</t>
  </si>
  <si>
    <t>Apr, 04 2013</t>
  </si>
  <si>
    <t>https://www.cfda.gov/programs/12.219</t>
  </si>
  <si>
    <t>Commercial Technologies for Maintenance Activities Program</t>
  </si>
  <si>
    <t>Office Of The Secretary Of Defense, Logistics And Material Readiness, Maintenance Policy &amp; Programs, Department Of Defense</t>
  </si>
  <si>
    <t>May, 24 2013</t>
  </si>
  <si>
    <t>https://www.cfda.gov/programs/12.225</t>
  </si>
  <si>
    <t>Basic and Applied Scientific Research</t>
  </si>
  <si>
    <t>Department Of The Navy, Office Of The Chief Of Naval Research, Department Of Defense</t>
  </si>
  <si>
    <t>https://www.cfda.gov/programs/12.300</t>
  </si>
  <si>
    <t>Science, Technology, Engineering &amp; Mathematics (STEM) Education, Outreach and Workforce Program</t>
  </si>
  <si>
    <t>Apr, 12 2011</t>
  </si>
  <si>
    <t>https://www.cfda.gov/programs/12.330</t>
  </si>
  <si>
    <t xml:space="preserve">Navy  Command, Control, Communications, Computers, Intelligence, Surveillance, and Reconnaissance </t>
  </si>
  <si>
    <t>Department Of The Navy, Spawar, Department Of Defense</t>
  </si>
  <si>
    <t>May, 26 2011</t>
  </si>
  <si>
    <t>https://www.cfda.gov/programs/12.335</t>
  </si>
  <si>
    <t>Naval Medical Research and Development</t>
  </si>
  <si>
    <t>Naval Medical Logistics Command, Department Of Defense</t>
  </si>
  <si>
    <t>Dec, 14 2011</t>
  </si>
  <si>
    <t>https://www.cfda.gov/programs/12.340</t>
  </si>
  <si>
    <t>Department of Defense HIV/AIDS Prevention Program</t>
  </si>
  <si>
    <t>https://www.cfda.gov/programs/12.350</t>
  </si>
  <si>
    <t xml:space="preserve">Basic  Scientific Research - Combating Weapons of Mass Destruction </t>
  </si>
  <si>
    <t>Office Of The Secretary Of Defense, Department Of Defense</t>
  </si>
  <si>
    <t>https://www.cfda.gov/programs/12.351</t>
  </si>
  <si>
    <t>Scientific Research - Combating Weapons of Mass Destruction</t>
  </si>
  <si>
    <t>https://www.cfda.gov/programs/12.352</t>
  </si>
  <si>
    <t>Pest Management and Vector Control Research</t>
  </si>
  <si>
    <t>Jul, 31 2015</t>
  </si>
  <si>
    <t>https://www.cfda.gov/programs/12.355</t>
  </si>
  <si>
    <t>ROTC Language and Culture Training Grants</t>
  </si>
  <si>
    <t>https://www.cfda.gov/programs/12.357</t>
  </si>
  <si>
    <t>Research on Chemical and Biological Defense</t>
  </si>
  <si>
    <t>https://www.cfda.gov/programs/12.360</t>
  </si>
  <si>
    <t>Marine Corps Systems Command Federal Assistance Program</t>
  </si>
  <si>
    <t>Marine Corps Systems Command, Department Of Defense</t>
  </si>
  <si>
    <t>Apr, 28 2011</t>
  </si>
  <si>
    <t>https://www.cfda.gov/programs/12.369</t>
  </si>
  <si>
    <t>Military Construction, National Guard</t>
  </si>
  <si>
    <t>National Guard Bureau, Department Of Defense</t>
  </si>
  <si>
    <t>https://www.cfda.gov/programs/12.400</t>
  </si>
  <si>
    <t>National Guard Military Operations and Maintenance (O&amp;M) Projects</t>
  </si>
  <si>
    <t>Jan, 01 1996</t>
  </si>
  <si>
    <t>https://www.cfda.gov/programs/12.401</t>
  </si>
  <si>
    <t>National Guard ChalleNGe Program</t>
  </si>
  <si>
    <t>https://www.cfda.gov/programs/12.404</t>
  </si>
  <si>
    <t>Military Medical Research and Development</t>
  </si>
  <si>
    <t>U.s. Army Medical Command, Department Of Defense</t>
  </si>
  <si>
    <t>https://www.cfda.gov/programs/12.420</t>
  </si>
  <si>
    <t>Basic Scientific Research</t>
  </si>
  <si>
    <t>U.s. Army Materiel Command, Department Of Defense</t>
  </si>
  <si>
    <t>https://www.cfda.gov/programs/12.431</t>
  </si>
  <si>
    <t>Dissertation Year Fellowship</t>
  </si>
  <si>
    <t>Us  Army Center Of Military History, Department Of Defense</t>
  </si>
  <si>
    <t>Aug, 24 2013</t>
  </si>
  <si>
    <t>https://www.cfda.gov/programs/12.440</t>
  </si>
  <si>
    <t>The Language Flagship Grants to Institutions of Higher Education</t>
  </si>
  <si>
    <t>https://www.cfda.gov/programs/12.550</t>
  </si>
  <si>
    <t>National Security Education Program David L. Boren Scholarships</t>
  </si>
  <si>
    <t>Department Of Defense</t>
  </si>
  <si>
    <t>https://www.cfda.gov/programs/12.551</t>
  </si>
  <si>
    <t>National Security Education Program David L. Boren Fellowships</t>
  </si>
  <si>
    <t>https://www.cfda.gov/programs/12.552</t>
  </si>
  <si>
    <t>The Language Flagship Fellowships</t>
  </si>
  <si>
    <t>https://www.cfda.gov/programs/12.553</t>
  </si>
  <si>
    <t>English for Heritage Language Speakers Grants to U.S. Institutions of Higher Education</t>
  </si>
  <si>
    <t>Office Of The Assistant Secretary (strategy And Requirements), Department Of Defense</t>
  </si>
  <si>
    <t>https://www.cfda.gov/programs/12.554</t>
  </si>
  <si>
    <t>English for Heritage Language Speakers Scholarships</t>
  </si>
  <si>
    <t>https://www.cfda.gov/programs/12.555</t>
  </si>
  <si>
    <t>Competitive Grants: Promoting K-12 Student Achievement at Military-Connected Schools</t>
  </si>
  <si>
    <t>Aug, 31 2009</t>
  </si>
  <si>
    <t>https://www.cfda.gov/programs/12.556</t>
  </si>
  <si>
    <t>Invitational Grants for Military-Connected Schools</t>
  </si>
  <si>
    <t>Oct, 20 2009</t>
  </si>
  <si>
    <t>https://www.cfda.gov/programs/12.557</t>
  </si>
  <si>
    <t>Department of Defense Impact Aid (Supplement, CWSD, BRAC)</t>
  </si>
  <si>
    <t>Oct, 16 2009</t>
  </si>
  <si>
    <t>https://www.cfda.gov/programs/12.558</t>
  </si>
  <si>
    <t>DOD, NDEP, DOTC-STEM Education Outreach Implementation</t>
  </si>
  <si>
    <t>Apr, 18 2010</t>
  </si>
  <si>
    <t>https://www.cfda.gov/programs/12.560</t>
  </si>
  <si>
    <t>Community Partners in Suicide Prevention</t>
  </si>
  <si>
    <t>May, 14 2015</t>
  </si>
  <si>
    <t>https://www.cfda.gov/programs/12.561</t>
  </si>
  <si>
    <t>Language Training Center</t>
  </si>
  <si>
    <t>May, 04 2012</t>
  </si>
  <si>
    <t>https://www.cfda.gov/programs/12.579</t>
  </si>
  <si>
    <t>Task Force for Business &amp; Stability Operations</t>
  </si>
  <si>
    <t>Aug, 24 2011</t>
  </si>
  <si>
    <t>https://www.cfda.gov/programs/12.597</t>
  </si>
  <si>
    <t>Centers for Academic Excellence</t>
  </si>
  <si>
    <t>Defense Intelligence Agency, Department Of Defense</t>
  </si>
  <si>
    <t>Sep, 23 2012</t>
  </si>
  <si>
    <t>https://www.cfda.gov/programs/12.598</t>
  </si>
  <si>
    <t>Congressionally Directed Assistance</t>
  </si>
  <si>
    <t>https://www.cfda.gov/programs/12.599</t>
  </si>
  <si>
    <t>Community Investment</t>
  </si>
  <si>
    <t>Office Of Economic Adjustment, Department Of Defense</t>
  </si>
  <si>
    <t>Oct, 22 2010</t>
  </si>
  <si>
    <t>https://www.cfda.gov/programs/12.600</t>
  </si>
  <si>
    <t>Community Economic Adjustment Assistance for Reductions in Defense Spending</t>
  </si>
  <si>
    <t>Nov, 30 2012</t>
  </si>
  <si>
    <t>https://www.cfda.gov/programs/12.604</t>
  </si>
  <si>
    <t>Community Economic Adjustment Assistance for Establishment, Expansion, Realignment, or Closure of a Military Installation</t>
  </si>
  <si>
    <t>https://www.cfda.gov/programs/12.607</t>
  </si>
  <si>
    <t>Community Economic Adjustment Assistance for Compatible Use and Joint Land Use Studies</t>
  </si>
  <si>
    <t>https://www.cfda.gov/programs/12.610</t>
  </si>
  <si>
    <t>Community Economic Adjustment Assistance for Reductions in Defense Industry Employment</t>
  </si>
  <si>
    <t>https://www.cfda.gov/programs/12.611</t>
  </si>
  <si>
    <t>Community Economic Adjustment Assistance for Advance Planning and Economic Diversification</t>
  </si>
  <si>
    <t>https://www.cfda.gov/programs/12.614</t>
  </si>
  <si>
    <t>Research and Technical Assistance</t>
  </si>
  <si>
    <t>https://www.cfda.gov/programs/12.615</t>
  </si>
  <si>
    <t>Economic Adjustment Assistance for State Governments</t>
  </si>
  <si>
    <t>May, 30 2014</t>
  </si>
  <si>
    <t>https://www.cfda.gov/programs/12.617</t>
  </si>
  <si>
    <t>Basic, Applied, and Advanced Research in Science and Engineering</t>
  </si>
  <si>
    <t>https://www.cfda.gov/programs/12.630</t>
  </si>
  <si>
    <t>Science, Technology, Engineering and Mathematics (STEM) Educational Program: Science, Mathematics And Research for Transformation (SMART)</t>
  </si>
  <si>
    <t>https://www.cfda.gov/programs/12.631</t>
  </si>
  <si>
    <t>Legacy Resource Management Program</t>
  </si>
  <si>
    <t>Mar, 20 2015</t>
  </si>
  <si>
    <t>https://www.cfda.gov/programs/12.632</t>
  </si>
  <si>
    <t>Donations/Loans of Obsolete DOD Property</t>
  </si>
  <si>
    <t>Secretaries Of Military Departments, Department Of Defense</t>
  </si>
  <si>
    <t>https://www.cfda.gov/programs/12.700</t>
  </si>
  <si>
    <t>Uniformed Services University Medical Research Projects</t>
  </si>
  <si>
    <t>Uniformed Services University Of The Health Sciences, Department Of Defense</t>
  </si>
  <si>
    <t>Aug, 11 2011</t>
  </si>
  <si>
    <t>https://www.cfda.gov/programs/12.750</t>
  </si>
  <si>
    <t>Air Force Defense Research Sciences Program</t>
  </si>
  <si>
    <t>Department Of The Air Force, Materiel Command, Department Of Defense</t>
  </si>
  <si>
    <t>https://www.cfda.gov/programs/12.800</t>
  </si>
  <si>
    <t>Air Force Academy Athletic Programs</t>
  </si>
  <si>
    <t>May, 12 2012</t>
  </si>
  <si>
    <t>https://www.cfda.gov/programs/12.801</t>
  </si>
  <si>
    <t>Air Force Medical Research and Development</t>
  </si>
  <si>
    <t>Department Of The Air Force, Medical Support Agency, Department Of Defense</t>
  </si>
  <si>
    <t>Apr, 10 2015</t>
  </si>
  <si>
    <t>https://www.cfda.gov/programs/12.810</t>
  </si>
  <si>
    <t>Language Grant Program</t>
  </si>
  <si>
    <t>National Security Agency, Department Of Defense</t>
  </si>
  <si>
    <t>https://www.cfda.gov/programs/12.900</t>
  </si>
  <si>
    <t>Mathematical Sciences Grants Program</t>
  </si>
  <si>
    <t>https://www.cfda.gov/programs/12.901</t>
  </si>
  <si>
    <t>Information Security Grants</t>
  </si>
  <si>
    <t>https://www.cfda.gov/programs/12.902</t>
  </si>
  <si>
    <t>GenCyber Grants Program</t>
  </si>
  <si>
    <t>Jan, 15 2016</t>
  </si>
  <si>
    <t>https://www.cfda.gov/programs/12.903</t>
  </si>
  <si>
    <t>Research and Technology Development</t>
  </si>
  <si>
    <t>Advanced Research Projects Agency, Department Of Defense</t>
  </si>
  <si>
    <t>https://www.cfda.gov/programs/12.910</t>
  </si>
  <si>
    <t>Upper San Pedro Partnership Support</t>
  </si>
  <si>
    <t>Army Contracting Command, Department Of Defense</t>
  </si>
  <si>
    <t>May, 15 2016</t>
  </si>
  <si>
    <t>https://www.cfda.gov/programs/12.987</t>
  </si>
  <si>
    <t>Transformation Initiative: Choice Neighborhoods Demonstration Small Research Grant Program</t>
  </si>
  <si>
    <t>Office Of Policy Development And Research, Department Of Housing And Urban Development</t>
  </si>
  <si>
    <t>Feb, 03 2012</t>
  </si>
  <si>
    <t>HUD</t>
  </si>
  <si>
    <t>https://www.cfda.gov/programs/14.008</t>
  </si>
  <si>
    <t>Interest Reduction Payments_Rental and Cooperative Housing for Lower Income Families</t>
  </si>
  <si>
    <t>Office Of Housing-federal Housing Commissioner, Department Of Housing And Urban Development</t>
  </si>
  <si>
    <t>https://www.cfda.gov/programs/14.103</t>
  </si>
  <si>
    <t>Rehabilitation Mortgage Insurance</t>
  </si>
  <si>
    <t>https://www.cfda.gov/programs/14.108</t>
  </si>
  <si>
    <t>Manufactured Home Loan Insurance_Financing Purchase of Manufactured Homes as Principal Residences of Borrowers</t>
  </si>
  <si>
    <t>https://www.cfda.gov/programs/14.110</t>
  </si>
  <si>
    <t>Mortgage Insurance_Homes</t>
  </si>
  <si>
    <t>https://www.cfda.gov/programs/14.117</t>
  </si>
  <si>
    <t>Mortgage Insurance_Homes for Disaster Victims</t>
  </si>
  <si>
    <t>https://www.cfda.gov/programs/14.119</t>
  </si>
  <si>
    <t>Mortgage Insurance_Homes in Urban Renewal Areas</t>
  </si>
  <si>
    <t>https://www.cfda.gov/programs/14.122</t>
  </si>
  <si>
    <t>Mortgage Insurance_Housing in Older, Declining Areas</t>
  </si>
  <si>
    <t>https://www.cfda.gov/programs/14.123</t>
  </si>
  <si>
    <t>Mortgage Insurance_Cooperative Projects</t>
  </si>
  <si>
    <t>https://www.cfda.gov/programs/14.126</t>
  </si>
  <si>
    <t>Mortgage Insurance_Manufactured Home Parks</t>
  </si>
  <si>
    <t>https://www.cfda.gov/programs/14.127</t>
  </si>
  <si>
    <t>Mortgage Insurance_Hospitals</t>
  </si>
  <si>
    <t>https://www.cfda.gov/programs/14.128</t>
  </si>
  <si>
    <t>Mortgage Insurance_Nursing Homes, Intermediate Care Facilities, Board and Care Homes and Assisted Living Facilities</t>
  </si>
  <si>
    <t>https://www.cfda.gov/programs/14.129</t>
  </si>
  <si>
    <t>Mortgage Insurance_Purchase of Units in Condominiums</t>
  </si>
  <si>
    <t>https://www.cfda.gov/programs/14.133</t>
  </si>
  <si>
    <t>Mortgage Insurance_Rental Housing</t>
  </si>
  <si>
    <t>https://www.cfda.gov/programs/14.134</t>
  </si>
  <si>
    <t>Mortgage Insurance_Rental and Cooperative Housing for Moderate Income Families and Elderly, Market Interest Rate</t>
  </si>
  <si>
    <t>https://www.cfda.gov/programs/14.135</t>
  </si>
  <si>
    <t>Mortgage Insurance_Rental Housing for the Elderly</t>
  </si>
  <si>
    <t>https://www.cfda.gov/programs/14.138</t>
  </si>
  <si>
    <t>Mortgage Insurance_Rental Housing in Urban Renewal Areas</t>
  </si>
  <si>
    <t>https://www.cfda.gov/programs/14.139</t>
  </si>
  <si>
    <t>Property Improvement Loan Insurance for Improving All Existing Structures and Building of New Nonresidential Structures</t>
  </si>
  <si>
    <t>https://www.cfda.gov/programs/14.142</t>
  </si>
  <si>
    <t>Rent Supplements_Rental Housing for Lower Income Families</t>
  </si>
  <si>
    <t>https://www.cfda.gov/programs/14.149</t>
  </si>
  <si>
    <t>Supplemental Loan Insurance_Multifamily Rental Housing</t>
  </si>
  <si>
    <t>https://www.cfda.gov/programs/14.151</t>
  </si>
  <si>
    <t>Mortgage Insurance for the Purchase or Refinancing of Existing Multifamily Housing Projects</t>
  </si>
  <si>
    <t>https://www.cfda.gov/programs/14.155</t>
  </si>
  <si>
    <t>Supportive Housing for the Elderly</t>
  </si>
  <si>
    <t>https://www.cfda.gov/programs/14.157</t>
  </si>
  <si>
    <t>Section 245 Graduated Payment Mortgage Program</t>
  </si>
  <si>
    <t>https://www.cfda.gov/programs/14.159</t>
  </si>
  <si>
    <t>Mortgage Insurance_Combination and Manufactured Home Lot Loans</t>
  </si>
  <si>
    <t>https://www.cfda.gov/programs/14.162</t>
  </si>
  <si>
    <t>Mortgage Insurance_Single Family Cooperative Housing</t>
  </si>
  <si>
    <t>https://www.cfda.gov/programs/14.163</t>
  </si>
  <si>
    <t>Land Sales-Certain Subdivided Land (Interstate Land Sales Registration) and Real Estate Settlement Procedures Act</t>
  </si>
  <si>
    <t>https://www.cfda.gov/programs/14.168</t>
  </si>
  <si>
    <t>Housing Counseling Assistance Program</t>
  </si>
  <si>
    <t>https://www.cfda.gov/programs/14.169</t>
  </si>
  <si>
    <t>Manufactured Home Dispute Resolution</t>
  </si>
  <si>
    <t>https://www.cfda.gov/programs/14.171</t>
  </si>
  <si>
    <t>Mortgage Insurance_Growing Equity Mortgages</t>
  </si>
  <si>
    <t>https://www.cfda.gov/programs/14.172</t>
  </si>
  <si>
    <t>Adjustable Rate Mortgages</t>
  </si>
  <si>
    <t>https://www.cfda.gov/programs/14.175</t>
  </si>
  <si>
    <t>Supportive Housing for Persons with Disabilities</t>
  </si>
  <si>
    <t>https://www.cfda.gov/programs/14.181</t>
  </si>
  <si>
    <t>Home Equity Conversion Mortgages</t>
  </si>
  <si>
    <t>https://www.cfda.gov/programs/14.183</t>
  </si>
  <si>
    <t>Mortgages Insurance for Single Room Occupancy (SRO) Projects</t>
  </si>
  <si>
    <t>https://www.cfda.gov/programs/14.184</t>
  </si>
  <si>
    <t>Housing Finance Agencies (HFA) Risk Sharing</t>
  </si>
  <si>
    <t>https://www.cfda.gov/programs/14.188</t>
  </si>
  <si>
    <t>Qualified Participating Entities (QPE) Risk Sharing</t>
  </si>
  <si>
    <t>https://www.cfda.gov/programs/14.189</t>
  </si>
  <si>
    <t>Multifamily Housing Service Coordinators</t>
  </si>
  <si>
    <t>https://www.cfda.gov/programs/14.191</t>
  </si>
  <si>
    <t>Section 8 Housing Assistance Payments Program</t>
  </si>
  <si>
    <t>https://www.cfda.gov/programs/14.195</t>
  </si>
  <si>
    <t>Good Neighbor Next Door Sales Program</t>
  </si>
  <si>
    <t>https://www.cfda.gov/programs/14.198</t>
  </si>
  <si>
    <t>Community Development Block Grants/Entitlement Grants</t>
  </si>
  <si>
    <t>https://www.cfda.gov/programs/14.218</t>
  </si>
  <si>
    <t>Community Development Block Grants/Special Purpose Grants/Insular Areas</t>
  </si>
  <si>
    <t>https://www.cfda.gov/programs/14.225</t>
  </si>
  <si>
    <t>Community Development Block Grants/State's program and Non-Entitlement Grants in Hawaii</t>
  </si>
  <si>
    <t>https://www.cfda.gov/programs/14.228</t>
  </si>
  <si>
    <t>Emergency Solutions Grant Program</t>
  </si>
  <si>
    <t>https://www.cfda.gov/programs/14.231</t>
  </si>
  <si>
    <t>Home Investment Partnerships Program</t>
  </si>
  <si>
    <t>https://www.cfda.gov/programs/14.239</t>
  </si>
  <si>
    <t>Housing Opportunities for Persons with AIDS</t>
  </si>
  <si>
    <t>https://www.cfda.gov/programs/14.241</t>
  </si>
  <si>
    <t>Self-Help Homeownership Opportunity Program</t>
  </si>
  <si>
    <t>https://www.cfda.gov/programs/14.247</t>
  </si>
  <si>
    <t>Community Development Block Grants_Section 108 Loan Guarantees</t>
  </si>
  <si>
    <t>https://www.cfda.gov/programs/14.248</t>
  </si>
  <si>
    <t>Section 4 Capacity Building for Community Development and Affordable Housing</t>
  </si>
  <si>
    <t>https://www.cfda.gov/programs/14.252</t>
  </si>
  <si>
    <t>Jul, 19 2010</t>
  </si>
  <si>
    <t>https://www.cfda.gov/programs/14.259</t>
  </si>
  <si>
    <t xml:space="preserve">Homeless Management Information Systems Technical Assistance </t>
  </si>
  <si>
    <t>Sep, 10 2010</t>
  </si>
  <si>
    <t>https://www.cfda.gov/programs/14.261</t>
  </si>
  <si>
    <t>Rural Capacity Building for Community Development and Affordable Housing Grants</t>
  </si>
  <si>
    <t>Apr, 11 2012</t>
  </si>
  <si>
    <t>https://www.cfda.gov/programs/14.265</t>
  </si>
  <si>
    <t>Border Community Capital Initiative</t>
  </si>
  <si>
    <t>Sep, 20 2012</t>
  </si>
  <si>
    <t>https://www.cfda.gov/programs/14.266</t>
  </si>
  <si>
    <t xml:space="preserve">Continuum of Care Program </t>
  </si>
  <si>
    <t>Aug, 08 2012</t>
  </si>
  <si>
    <t>https://www.cfda.gov/programs/14.267</t>
  </si>
  <si>
    <t xml:space="preserve">Rural Housing Stability Assistance Program </t>
  </si>
  <si>
    <t>Sep, 22 2012</t>
  </si>
  <si>
    <t>https://www.cfda.gov/programs/14.268</t>
  </si>
  <si>
    <t>Hurricane Sandy Community Development Block Grant Disaster Recovery Grants (CDBG-DR)</t>
  </si>
  <si>
    <t>Aug, 31 2013</t>
  </si>
  <si>
    <t>https://www.cfda.gov/programs/14.269</t>
  </si>
  <si>
    <t>Appalachia Economic Development Initiative</t>
  </si>
  <si>
    <t>Sep, 06 2013</t>
  </si>
  <si>
    <t>https://www.cfda.gov/programs/14.270</t>
  </si>
  <si>
    <t>Delta Community Capital Initiative</t>
  </si>
  <si>
    <t>https://www.cfda.gov/programs/14.271</t>
  </si>
  <si>
    <t>National Disaster Resilience Competition</t>
  </si>
  <si>
    <t>Aug, 01 2014</t>
  </si>
  <si>
    <t>https://www.cfda.gov/programs/14.272</t>
  </si>
  <si>
    <t>Pay for Success Permanent Supportive Housing Demonstration</t>
  </si>
  <si>
    <t>Jul, 08 2015</t>
  </si>
  <si>
    <t>https://www.cfda.gov/programs/14.273</t>
  </si>
  <si>
    <t>Youth Homelessness Demonstration Program</t>
  </si>
  <si>
    <t>May, 14 2016</t>
  </si>
  <si>
    <t>https://www.cfda.gov/programs/14.276</t>
  </si>
  <si>
    <t>Veterans Home Rehabilitation Program</t>
  </si>
  <si>
    <t>https://www.cfda.gov/programs/14.278</t>
  </si>
  <si>
    <t>Single Family Property Disposition</t>
  </si>
  <si>
    <t>https://www.cfda.gov/programs/14.311</t>
  </si>
  <si>
    <t>Dollar Home Sales</t>
  </si>
  <si>
    <t>https://www.cfda.gov/programs/14.313</t>
  </si>
  <si>
    <t>Assisted Living Conversion for Eligible Multifamily Housing Projects</t>
  </si>
  <si>
    <t>https://www.cfda.gov/programs/14.314</t>
  </si>
  <si>
    <t>Housing Counseling Training Program</t>
  </si>
  <si>
    <t>https://www.cfda.gov/programs/14.316</t>
  </si>
  <si>
    <t>Section 8 Housing Assistance Payments Program Special Allocations (Recovery Act Funded)</t>
  </si>
  <si>
    <t>May, 15 2009</t>
  </si>
  <si>
    <t>https://www.cfda.gov/programs/14.317</t>
  </si>
  <si>
    <t>Assisted Housing Stability and Energy and Green Retrofit Investments Program (Recovery Act Funded)</t>
  </si>
  <si>
    <t>May, 13 2009</t>
  </si>
  <si>
    <t>https://www.cfda.gov/programs/14.318</t>
  </si>
  <si>
    <t>Multifamily Energy Innovation Fund</t>
  </si>
  <si>
    <t>Aug, 19 2011</t>
  </si>
  <si>
    <t>https://www.cfda.gov/programs/14.319</t>
  </si>
  <si>
    <t>FHA Technical Assistance Training Ð Transformation Initiative</t>
  </si>
  <si>
    <t>Sep, 19 2010</t>
  </si>
  <si>
    <t>https://www.cfda.gov/programs/14.321</t>
  </si>
  <si>
    <t>FHA Power Saver Home Energy Improvement Pilot Program</t>
  </si>
  <si>
    <t>https://www.cfda.gov/programs/14.324</t>
  </si>
  <si>
    <t>Project Rental Assistance Demonstration (PRA Demo) Program of Section 811 Supportive Housing for Persons with Disabilities</t>
  </si>
  <si>
    <t>Nov, 13 2011</t>
  </si>
  <si>
    <t>https://www.cfda.gov/programs/14.326</t>
  </si>
  <si>
    <t>Performance Based Contract Administrator Program</t>
  </si>
  <si>
    <t>Dec, 10 2011</t>
  </si>
  <si>
    <t>https://www.cfda.gov/programs/14.327</t>
  </si>
  <si>
    <t>Equal Opportunity in Housing</t>
  </si>
  <si>
    <t>Office Of Fair Housing And Equal Opportunity, Department Of Housing And Urban Development</t>
  </si>
  <si>
    <t>https://www.cfda.gov/programs/14.400</t>
  </si>
  <si>
    <t>Fair Housing Assistance Program_State and Local</t>
  </si>
  <si>
    <t>https://www.cfda.gov/programs/14.401</t>
  </si>
  <si>
    <t>Fair Housing Initiatives Program</t>
  </si>
  <si>
    <t>https://www.cfda.gov/programs/14.408</t>
  </si>
  <si>
    <t>Education and Outreach Initiatives</t>
  </si>
  <si>
    <t>Jul, 21 2009</t>
  </si>
  <si>
    <t>https://www.cfda.gov/programs/14.416</t>
  </si>
  <si>
    <t>Fair Housing Organization Initiatives</t>
  </si>
  <si>
    <t>https://www.cfda.gov/programs/14.417</t>
  </si>
  <si>
    <t xml:space="preserve">Private Enforcement Initiatives </t>
  </si>
  <si>
    <t>https://www.cfda.gov/programs/14.418</t>
  </si>
  <si>
    <t>General Research and Technology Activity</t>
  </si>
  <si>
    <t>https://www.cfda.gov/programs/14.506</t>
  </si>
  <si>
    <t>Doctoral Dissertation Research Grants</t>
  </si>
  <si>
    <t>https://www.cfda.gov/programs/14.516</t>
  </si>
  <si>
    <t>Transformation Initiative Research Grants: Sustainable Community Research Grant Program</t>
  </si>
  <si>
    <t>Jul, 12 2010</t>
  </si>
  <si>
    <t>https://www.cfda.gov/programs/14.523</t>
  </si>
  <si>
    <t>Transformation Initiative Research Grants: Natural Experiments</t>
  </si>
  <si>
    <t>https://www.cfda.gov/programs/14.524</t>
  </si>
  <si>
    <t>Transformation Initiative Research Grants: Demonstration and Related Small Grants</t>
  </si>
  <si>
    <t>https://www.cfda.gov/programs/14.525</t>
  </si>
  <si>
    <t>Fellowship Placement Pilot Program</t>
  </si>
  <si>
    <t>Aug, 03 2011</t>
  </si>
  <si>
    <t>https://www.cfda.gov/programs/14.529</t>
  </si>
  <si>
    <t>Strong Cities Strong Communities (SC2) National Resource Network</t>
  </si>
  <si>
    <t>Aug, 09 2012</t>
  </si>
  <si>
    <t>https://www.cfda.gov/programs/14.534</t>
  </si>
  <si>
    <t>Transformation Initiative: Rental Assistance Demonstration Small Research Grant Program</t>
  </si>
  <si>
    <t>Mar, 13 2013</t>
  </si>
  <si>
    <t>https://www.cfda.gov/programs/14.535</t>
  </si>
  <si>
    <t>Research and Evaluations, Demonstrations, and Data Analysis and Utilization</t>
  </si>
  <si>
    <t>Jun, 14 2014</t>
  </si>
  <si>
    <t>https://www.cfda.gov/programs/14.536</t>
  </si>
  <si>
    <t>Public and Indian Housing</t>
  </si>
  <si>
    <t>Office Of Public And Indian Housing, Department Of Housing And Urban Development</t>
  </si>
  <si>
    <t>https://www.cfda.gov/programs/14.850</t>
  </si>
  <si>
    <t>Lower Income Housing Assistance Program_Section 8 Moderate Rehabilitation</t>
  </si>
  <si>
    <t>https://www.cfda.gov/programs/14.856</t>
  </si>
  <si>
    <t>Indian Community Development Block Grant Program</t>
  </si>
  <si>
    <t>https://www.cfda.gov/programs/14.862</t>
  </si>
  <si>
    <t>Public and Indian Housing_Indian Loan Guarantee Program</t>
  </si>
  <si>
    <t>https://www.cfda.gov/programs/14.865</t>
  </si>
  <si>
    <t>Demolition and Revitalization of Severely Distressed Public Housing</t>
  </si>
  <si>
    <t>https://www.cfda.gov/programs/14.866</t>
  </si>
  <si>
    <t>Indian Housing Block Grants</t>
  </si>
  <si>
    <t>https://www.cfda.gov/programs/14.867</t>
  </si>
  <si>
    <t>Title VI Federal Guarantees for Financing Tribal Housing Activities</t>
  </si>
  <si>
    <t>https://www.cfda.gov/programs/14.869</t>
  </si>
  <si>
    <t>Resident Opportunity and Supportive Services - Service Coordinators</t>
  </si>
  <si>
    <t>https://www.cfda.gov/programs/14.870</t>
  </si>
  <si>
    <t>Section 8 Housing Choice Vouchers</t>
  </si>
  <si>
    <t>https://www.cfda.gov/programs/14.871</t>
  </si>
  <si>
    <t>Public Housing Capital Fund</t>
  </si>
  <si>
    <t>https://www.cfda.gov/programs/14.872</t>
  </si>
  <si>
    <t>Native Hawaiian Housing Block Grants</t>
  </si>
  <si>
    <t>https://www.cfda.gov/programs/14.873</t>
  </si>
  <si>
    <t xml:space="preserve">Loan Guarantees for Native Hawaiian Housing </t>
  </si>
  <si>
    <t>https://www.cfda.gov/programs/14.874</t>
  </si>
  <si>
    <t>Public Housing Family Self-Sufficiency under Resident Opportunity and Supportive Services</t>
  </si>
  <si>
    <t>https://www.cfda.gov/programs/14.877</t>
  </si>
  <si>
    <t>Affordable Housing Development in Main Street Rejuvenation Projects</t>
  </si>
  <si>
    <t>https://www.cfda.gov/programs/14.878</t>
  </si>
  <si>
    <t>Mainstream Vouchers</t>
  </si>
  <si>
    <t>https://www.cfda.gov/programs/14.879</t>
  </si>
  <si>
    <t>Moving to Work Demonstration Program</t>
  </si>
  <si>
    <t>https://www.cfda.gov/programs/14.881</t>
  </si>
  <si>
    <t>Choice Neighborhoods Implementation Grants</t>
  </si>
  <si>
    <t>https://www.cfda.gov/programs/14.889</t>
  </si>
  <si>
    <t>Public and Indian Housing Transformation Initiative (TI) Technical Assistance (TA)</t>
  </si>
  <si>
    <t>https://www.cfda.gov/programs/14.891</t>
  </si>
  <si>
    <t xml:space="preserve">Choice Neighborhoods Planning Grants </t>
  </si>
  <si>
    <t>Sep, 23 2011</t>
  </si>
  <si>
    <t>https://www.cfda.gov/programs/14.892</t>
  </si>
  <si>
    <t>Office of Native American Programs Training and Technical Assistance for Indian Housing Block Grant Program</t>
  </si>
  <si>
    <t>Jul, 25 2012</t>
  </si>
  <si>
    <t>https://www.cfda.gov/programs/14.893</t>
  </si>
  <si>
    <t>Office of Native American Programs Training and Technical Assistance for Native Hawaiian Housing Block Grant Program</t>
  </si>
  <si>
    <t>https://www.cfda.gov/programs/14.894</t>
  </si>
  <si>
    <t>Jobs-Plus Pilot Initiative</t>
  </si>
  <si>
    <t>Apr, 06 2014</t>
  </si>
  <si>
    <t>https://www.cfda.gov/programs/14.895</t>
  </si>
  <si>
    <t>Family Self-Sufficiency Program</t>
  </si>
  <si>
    <t>Mar, 15 2014</t>
  </si>
  <si>
    <t>https://www.cfda.gov/programs/14.896</t>
  </si>
  <si>
    <t>Juvenile Reentry Assistance Program Juvenile Reentry Assistance Program (JRAP)</t>
  </si>
  <si>
    <t>Department Of Housing And Urban Development</t>
  </si>
  <si>
    <t>Jun, 24 2015</t>
  </si>
  <si>
    <t>https://www.cfda.gov/programs/14.897</t>
  </si>
  <si>
    <t>ROSS Supportive Services Programs</t>
  </si>
  <si>
    <t>Aug, 12 2015</t>
  </si>
  <si>
    <t>https://www.cfda.gov/programs/14.898</t>
  </si>
  <si>
    <t>Lead-Based Paint Hazard Control in Privately-Owned Housing</t>
  </si>
  <si>
    <t>Office Of Healthy Homes And Lead Hazard Control, Department Of Housing And Urban Development</t>
  </si>
  <si>
    <t>https://www.cfda.gov/programs/14.900</t>
  </si>
  <si>
    <t>Lead Technical Studies Grants</t>
  </si>
  <si>
    <t>Jul, 08 2003</t>
  </si>
  <si>
    <t>https://www.cfda.gov/programs/14.902</t>
  </si>
  <si>
    <t>Lead Hazard Reduction Demonstration Grant Program</t>
  </si>
  <si>
    <t>https://www.cfda.gov/programs/14.905</t>
  </si>
  <si>
    <t>Healthy Homes Technical Studies Grants</t>
  </si>
  <si>
    <t>https://www.cfda.gov/programs/14.906</t>
  </si>
  <si>
    <t>Healthy Homes Production Program</t>
  </si>
  <si>
    <t>https://www.cfda.gov/programs/14.913</t>
  </si>
  <si>
    <t>Asthma Interventions in Public and Assisted Multifamily Housing</t>
  </si>
  <si>
    <t>https://www.cfda.gov/programs/14.914</t>
  </si>
  <si>
    <t>Aid To Tribal Governments</t>
  </si>
  <si>
    <t>Bureau Of Indian Affairs, Department Of The Interior</t>
  </si>
  <si>
    <t>DOI</t>
  </si>
  <si>
    <t>https://www.cfda.gov/programs/15.020</t>
  </si>
  <si>
    <t>Consolidated Tribal Government Program</t>
  </si>
  <si>
    <t>https://www.cfda.gov/programs/15.021</t>
  </si>
  <si>
    <t>Tribal Self-Governance</t>
  </si>
  <si>
    <t>https://www.cfda.gov/programs/15.022</t>
  </si>
  <si>
    <t>Indian Self-Determination Contract Support</t>
  </si>
  <si>
    <t>https://www.cfda.gov/programs/15.024</t>
  </si>
  <si>
    <t>Services to Indian Children, Elderly and Families</t>
  </si>
  <si>
    <t>https://www.cfda.gov/programs/15.025</t>
  </si>
  <si>
    <t>Indian Adult Education</t>
  </si>
  <si>
    <t>Bureau Of Indian Education, Department Of The Interior</t>
  </si>
  <si>
    <t>https://www.cfda.gov/programs/15.026</t>
  </si>
  <si>
    <t>Assistance to Tribally Controlled Community Colleges and Universities</t>
  </si>
  <si>
    <t>https://www.cfda.gov/programs/15.027</t>
  </si>
  <si>
    <t>Tribally Controlled Community College Endowments</t>
  </si>
  <si>
    <t>https://www.cfda.gov/programs/15.028</t>
  </si>
  <si>
    <t>Tribal Courts</t>
  </si>
  <si>
    <t>https://www.cfda.gov/programs/15.029</t>
  </si>
  <si>
    <t>Indian Law Enforcement</t>
  </si>
  <si>
    <t>https://www.cfda.gov/programs/15.030</t>
  </si>
  <si>
    <t>Indian Community Fire Protection</t>
  </si>
  <si>
    <t>https://www.cfda.gov/programs/15.031</t>
  </si>
  <si>
    <t>Indian Economic Development</t>
  </si>
  <si>
    <t>https://www.cfda.gov/programs/15.032</t>
  </si>
  <si>
    <t>Road Maintenance_Indian Roads</t>
  </si>
  <si>
    <t>https://www.cfda.gov/programs/15.033</t>
  </si>
  <si>
    <t>Agriculture on Indian Lands</t>
  </si>
  <si>
    <t>https://www.cfda.gov/programs/15.034</t>
  </si>
  <si>
    <t>Forestry on Indian Lands</t>
  </si>
  <si>
    <t>https://www.cfda.gov/programs/15.035</t>
  </si>
  <si>
    <t>Indian Rights Protection</t>
  </si>
  <si>
    <t>https://www.cfda.gov/programs/15.036</t>
  </si>
  <si>
    <t>Water Resources on Indian Lands</t>
  </si>
  <si>
    <t>https://www.cfda.gov/programs/15.037</t>
  </si>
  <si>
    <t>Minerals and Mining on Indian Lands</t>
  </si>
  <si>
    <t>https://www.cfda.gov/programs/15.038</t>
  </si>
  <si>
    <t>Real Estate Programs_Indian Lands</t>
  </si>
  <si>
    <t>https://www.cfda.gov/programs/15.040</t>
  </si>
  <si>
    <t>Environmental Management_Indian Programs</t>
  </si>
  <si>
    <t>https://www.cfda.gov/programs/15.041</t>
  </si>
  <si>
    <t>Indian School Equalization Program</t>
  </si>
  <si>
    <t>https://www.cfda.gov/programs/15.042</t>
  </si>
  <si>
    <t>Indian Child and Family Education</t>
  </si>
  <si>
    <t>https://www.cfda.gov/programs/15.043</t>
  </si>
  <si>
    <t>Indian Schools_Student Transportation</t>
  </si>
  <si>
    <t>https://www.cfda.gov/programs/15.044</t>
  </si>
  <si>
    <t>Administrative Cost Grants for Indian Schools</t>
  </si>
  <si>
    <t>https://www.cfda.gov/programs/15.046</t>
  </si>
  <si>
    <t>Indian Education Facilities, Operations, and Maintenance</t>
  </si>
  <si>
    <t>https://www.cfda.gov/programs/15.047</t>
  </si>
  <si>
    <t>Bureau of Indian Affairs Facilities_Operations and Maintenance</t>
  </si>
  <si>
    <t>https://www.cfda.gov/programs/15.048</t>
  </si>
  <si>
    <t>Endangered Species on Indian Lands</t>
  </si>
  <si>
    <t>https://www.cfda.gov/programs/15.051</t>
  </si>
  <si>
    <t>Litigation Support for Indian Rights</t>
  </si>
  <si>
    <t>https://www.cfda.gov/programs/15.052</t>
  </si>
  <si>
    <t>Attorney Fees_Indian Rights</t>
  </si>
  <si>
    <t>https://www.cfda.gov/programs/15.053</t>
  </si>
  <si>
    <t>Navajo-Hopi Indian Settlement Program</t>
  </si>
  <si>
    <t>https://www.cfda.gov/programs/15.057</t>
  </si>
  <si>
    <t>Indian Post Secondary Schools</t>
  </si>
  <si>
    <t>https://www.cfda.gov/programs/15.058</t>
  </si>
  <si>
    <t>Indian Graduate Student Scholarships</t>
  </si>
  <si>
    <t>https://www.cfda.gov/programs/15.059</t>
  </si>
  <si>
    <t>Indian Vocational Training_United Tribes Technical College</t>
  </si>
  <si>
    <t>https://www.cfda.gov/programs/15.060</t>
  </si>
  <si>
    <t>Indian Job Placement_United Sioux Tribes Development Corporation</t>
  </si>
  <si>
    <t>https://www.cfda.gov/programs/15.061</t>
  </si>
  <si>
    <t>Replacement and Repair of Indian Schools</t>
  </si>
  <si>
    <t>https://www.cfda.gov/programs/15.062</t>
  </si>
  <si>
    <t>Improvement and Repair of Indian Detention Facilities</t>
  </si>
  <si>
    <t>https://www.cfda.gov/programs/15.063</t>
  </si>
  <si>
    <t>Safety of Dams on Indian Lands</t>
  </si>
  <si>
    <t>https://www.cfda.gov/programs/15.065</t>
  </si>
  <si>
    <t>Tribal Great Lakes Restoration Initiative</t>
  </si>
  <si>
    <t>https://www.cfda.gov/programs/15.066</t>
  </si>
  <si>
    <t xml:space="preserve">Strengthening Tribal Nations  </t>
  </si>
  <si>
    <t>Dec, 18 2015</t>
  </si>
  <si>
    <t>https://www.cfda.gov/programs/15.067</t>
  </si>
  <si>
    <t>Indian Employment Assistance</t>
  </si>
  <si>
    <t>https://www.cfda.gov/programs/15.108</t>
  </si>
  <si>
    <t>Indian Social Services_Welfare Assistance</t>
  </si>
  <si>
    <t>https://www.cfda.gov/programs/15.113</t>
  </si>
  <si>
    <t>Indian Education_Higher Education Grant Program</t>
  </si>
  <si>
    <t>https://www.cfda.gov/programs/15.114</t>
  </si>
  <si>
    <t>Indian Loans_Economic Development</t>
  </si>
  <si>
    <t>https://www.cfda.gov/programs/15.124</t>
  </si>
  <si>
    <t>Indian Education_Assistance to Schools</t>
  </si>
  <si>
    <t>https://www.cfda.gov/programs/15.130</t>
  </si>
  <si>
    <t>Native American Business Development Institute</t>
  </si>
  <si>
    <t>https://www.cfda.gov/programs/15.133</t>
  </si>
  <si>
    <t>Indian Housing Assistance</t>
  </si>
  <si>
    <t>https://www.cfda.gov/programs/15.141</t>
  </si>
  <si>
    <t>Indian Child Welfare Act_Title II Grants</t>
  </si>
  <si>
    <t>https://www.cfda.gov/programs/15.144</t>
  </si>
  <si>
    <t>Ironworker Training Program</t>
  </si>
  <si>
    <t>https://www.cfda.gov/programs/15.146</t>
  </si>
  <si>
    <t>Tribal Courts_Trust Reform Initiative</t>
  </si>
  <si>
    <t>https://www.cfda.gov/programs/15.147</t>
  </si>
  <si>
    <t>Tribal Energy Development Capacity Grants</t>
  </si>
  <si>
    <t>https://www.cfda.gov/programs/15.148</t>
  </si>
  <si>
    <t>FOCUS on Student Achievement Project</t>
  </si>
  <si>
    <t>Jun, 04 2011</t>
  </si>
  <si>
    <t>https://www.cfda.gov/programs/15.149</t>
  </si>
  <si>
    <t xml:space="preserve">Juvenile Detention Education </t>
  </si>
  <si>
    <t>Jun, 05 2011</t>
  </si>
  <si>
    <t>https://www.cfda.gov/programs/15.150</t>
  </si>
  <si>
    <t>Education Program Enhancements</t>
  </si>
  <si>
    <t>https://www.cfda.gov/programs/15.151</t>
  </si>
  <si>
    <t>Land Buy-Back Program For Tribal Nations</t>
  </si>
  <si>
    <t>Office Of The Secretary, Department Of The Interior</t>
  </si>
  <si>
    <t>Jun, 30 2013</t>
  </si>
  <si>
    <t>https://www.cfda.gov/programs/15.152</t>
  </si>
  <si>
    <t xml:space="preserve">Hurricane Sandy Disaster Relief Ð Coastal Resiliency Grants. </t>
  </si>
  <si>
    <t>Oct, 28 2012</t>
  </si>
  <si>
    <t>https://www.cfda.gov/programs/15.153</t>
  </si>
  <si>
    <t xml:space="preserve"> 21st Century Conservation Service Corps </t>
  </si>
  <si>
    <t>Department Of The Interior</t>
  </si>
  <si>
    <t>Jul, 02 2014</t>
  </si>
  <si>
    <t>https://www.cfda.gov/programs/15.154</t>
  </si>
  <si>
    <t>Office of the Special Trustee for American Indians, Field Operations</t>
  </si>
  <si>
    <t>Dec, 10 2014</t>
  </si>
  <si>
    <t>https://www.cfda.gov/programs/15.155</t>
  </si>
  <si>
    <t xml:space="preserve">Cooperative Landscape Conservation </t>
  </si>
  <si>
    <t>Dec, 11 2014</t>
  </si>
  <si>
    <t>https://www.cfda.gov/programs/15.156</t>
  </si>
  <si>
    <t>Non-Sale Disposals of Mineral Material</t>
  </si>
  <si>
    <t>Bureau Of Land Management, Department Of The Interior</t>
  </si>
  <si>
    <t>https://www.cfda.gov/programs/15.214</t>
  </si>
  <si>
    <t>Cooperative Inspection Agreements with States and Tribes</t>
  </si>
  <si>
    <t>https://www.cfda.gov/programs/15.222</t>
  </si>
  <si>
    <t>Cultural and Paleontological Resources Management</t>
  </si>
  <si>
    <t>https://www.cfda.gov/programs/15.224</t>
  </si>
  <si>
    <t>Recreation Resource Management</t>
  </si>
  <si>
    <t>https://www.cfda.gov/programs/15.225</t>
  </si>
  <si>
    <t>Payments in Lieu of Taxes</t>
  </si>
  <si>
    <t>https://www.cfda.gov/programs/15.226</t>
  </si>
  <si>
    <t>Distribution of Receipts to State and Local Governments</t>
  </si>
  <si>
    <t>https://www.cfda.gov/programs/15.227</t>
  </si>
  <si>
    <t>BLM Wildland Urban Interface Community Fire Assistance</t>
  </si>
  <si>
    <t>https://www.cfda.gov/programs/15.228</t>
  </si>
  <si>
    <t>Wild Horse and Burro Resource Management</t>
  </si>
  <si>
    <t>https://www.cfda.gov/programs/15.229</t>
  </si>
  <si>
    <t>Invasive and Noxious Plant Management</t>
  </si>
  <si>
    <t>https://www.cfda.gov/programs/15.230</t>
  </si>
  <si>
    <t>Fish, Wildlife and Plant Conservation Resource Management</t>
  </si>
  <si>
    <t>https://www.cfda.gov/programs/15.231</t>
  </si>
  <si>
    <t>Wildland Fire Research and Studies Program</t>
  </si>
  <si>
    <t>https://www.cfda.gov/programs/15.232</t>
  </si>
  <si>
    <t>Forests and Woodlands Resource Management</t>
  </si>
  <si>
    <t>https://www.cfda.gov/programs/15.233</t>
  </si>
  <si>
    <t>Secure Rural Schools and Community Self-Determination</t>
  </si>
  <si>
    <t>https://www.cfda.gov/programs/15.234</t>
  </si>
  <si>
    <t>Southern Nevada Public Land Management</t>
  </si>
  <si>
    <t>https://www.cfda.gov/programs/15.235</t>
  </si>
  <si>
    <t>Environmental Quality and Protection Resource Management</t>
  </si>
  <si>
    <t>https://www.cfda.gov/programs/15.236</t>
  </si>
  <si>
    <t>Rangeland Resource Management</t>
  </si>
  <si>
    <t>https://www.cfda.gov/programs/15.237</t>
  </si>
  <si>
    <t>Challenge Cost Share</t>
  </si>
  <si>
    <t>https://www.cfda.gov/programs/15.238</t>
  </si>
  <si>
    <t>Management Initiatives</t>
  </si>
  <si>
    <t>https://www.cfda.gov/programs/15.239</t>
  </si>
  <si>
    <t>Helium Resource Management</t>
  </si>
  <si>
    <t>https://www.cfda.gov/programs/15.240</t>
  </si>
  <si>
    <t>Indian Self-Determination Act Contracts, Grants and Cooperative Agreements</t>
  </si>
  <si>
    <t>Jul, 30 2009</t>
  </si>
  <si>
    <t>https://www.cfda.gov/programs/15.241</t>
  </si>
  <si>
    <t>BLM Rural Fire Assistance</t>
  </si>
  <si>
    <t>https://www.cfda.gov/programs/15.242</t>
  </si>
  <si>
    <t>Regulation of Surface Coal Mining and Surface Effects of Underground Coal Mining</t>
  </si>
  <si>
    <t>Office Of Surface Mining, Department Of The Interior</t>
  </si>
  <si>
    <t>https://www.cfda.gov/programs/15.250</t>
  </si>
  <si>
    <t>Abandoned Mine Land Reclamation (AMLR) Program</t>
  </si>
  <si>
    <t>https://www.cfda.gov/programs/15.252</t>
  </si>
  <si>
    <t>Not-for-Profit AMD Reclamation</t>
  </si>
  <si>
    <t>https://www.cfda.gov/programs/15.253</t>
  </si>
  <si>
    <t>OSM/VISTA AmeriCorps Program</t>
  </si>
  <si>
    <t>https://www.cfda.gov/programs/15.254</t>
  </si>
  <si>
    <t>Science and Technology Projects Related to Coal Mining and Reclamation</t>
  </si>
  <si>
    <t>https://www.cfda.gov/programs/15.255</t>
  </si>
  <si>
    <t xml:space="preserve">Joint Abandoned Mine Land Reclamation Economic Development Pilot </t>
  </si>
  <si>
    <t>Feb, 29 2016</t>
  </si>
  <si>
    <t>https://www.cfda.gov/programs/15.260</t>
  </si>
  <si>
    <t>National Park Service Centennial Challenge.</t>
  </si>
  <si>
    <t>https://www.cfda.gov/programs/15.406</t>
  </si>
  <si>
    <t>Keweenaw National Historical Park (NHP) and Keweenaw NHP Advisory Commission Partner Enhancement Grants</t>
  </si>
  <si>
    <t>https://www.cfda.gov/programs/15.407</t>
  </si>
  <si>
    <t>Bureau of Ocean Energy Management Renewable Energy Program</t>
  </si>
  <si>
    <t>Bureau Of Ocean Energy Management, Department Of The Interior</t>
  </si>
  <si>
    <t>Mar, 28 2013</t>
  </si>
  <si>
    <t>https://www.cfda.gov/programs/15.408</t>
  </si>
  <si>
    <t>Alaska Coastal Marine Institute</t>
  </si>
  <si>
    <t>https://www.cfda.gov/programs/15.421</t>
  </si>
  <si>
    <t>Louisiana State University (LSU) Coastal Marine Institute  (CMI)</t>
  </si>
  <si>
    <t>https://www.cfda.gov/programs/15.422</t>
  </si>
  <si>
    <t>Bureau of Ocean Energy Management (BOEM) Environmental Studies Program (ESP)</t>
  </si>
  <si>
    <t>https://www.cfda.gov/programs/15.423</t>
  </si>
  <si>
    <t>Marine Minerals Activities - Hurricane Sandy</t>
  </si>
  <si>
    <t>https://www.cfda.gov/programs/15.424</t>
  </si>
  <si>
    <t>Offshore Research Technology Center (OTRC) Texas Engineering Experiment Station (TEES)</t>
  </si>
  <si>
    <t>The Bureau Of Ocean Energy Management, Regulation, And Enforcement , Department Of The Interior</t>
  </si>
  <si>
    <t>https://www.cfda.gov/programs/15.425</t>
  </si>
  <si>
    <t>Federal Oil and Gas Royalty Management State and Tribal Coordination</t>
  </si>
  <si>
    <t>https://www.cfda.gov/programs/15.427</t>
  </si>
  <si>
    <t>Marine Gas Hydrate Research Activities</t>
  </si>
  <si>
    <t>https://www.cfda.gov/programs/15.428</t>
  </si>
  <si>
    <t>State Select</t>
  </si>
  <si>
    <t>May, 25 2011</t>
  </si>
  <si>
    <t>https://www.cfda.gov/programs/15.429</t>
  </si>
  <si>
    <t>8(g) State Coastal Zone</t>
  </si>
  <si>
    <t>https://www.cfda.gov/programs/15.430</t>
  </si>
  <si>
    <t>Alaska Settlement Agreement</t>
  </si>
  <si>
    <t>https://www.cfda.gov/programs/15.431</t>
  </si>
  <si>
    <t>California Refuge Account</t>
  </si>
  <si>
    <t>https://www.cfda.gov/programs/15.432</t>
  </si>
  <si>
    <t>Flood Control Act Lands</t>
  </si>
  <si>
    <t>https://www.cfda.gov/programs/15.433</t>
  </si>
  <si>
    <t>Geothermal Resources</t>
  </si>
  <si>
    <t>https://www.cfda.gov/programs/15.434</t>
  </si>
  <si>
    <t>GoMESA</t>
  </si>
  <si>
    <t>https://www.cfda.gov/programs/15.435</t>
  </si>
  <si>
    <t>Late Disbursement Interest</t>
  </si>
  <si>
    <t>https://www.cfda.gov/programs/15.436</t>
  </si>
  <si>
    <t>Minerals Leasing Act</t>
  </si>
  <si>
    <t>https://www.cfda.gov/programs/15.437</t>
  </si>
  <si>
    <t>National Forest Acquired Lands</t>
  </si>
  <si>
    <t>https://www.cfda.gov/programs/15.438</t>
  </si>
  <si>
    <t>National Petroleum Reserve - Alaska</t>
  </si>
  <si>
    <t>https://www.cfda.gov/programs/15.439</t>
  </si>
  <si>
    <t>South Half of the Red River</t>
  </si>
  <si>
    <t>https://www.cfda.gov/programs/15.440</t>
  </si>
  <si>
    <t>Safety and Environmental Enforcement Research and Data Collection for Offshore Energy and Mineral Activities</t>
  </si>
  <si>
    <t>Bureau Of Safety And Environmental Enforcement, Department Of The Interior</t>
  </si>
  <si>
    <t>Aug, 30 2012</t>
  </si>
  <si>
    <t>https://www.cfda.gov/programs/15.441</t>
  </si>
  <si>
    <t>Alaska Native Science and Engineering</t>
  </si>
  <si>
    <t>https://www.cfda.gov/programs/15.442</t>
  </si>
  <si>
    <t>Title XVI Water Reclamation and Reuse Program</t>
  </si>
  <si>
    <t>https://www.cfda.gov/programs/15.504</t>
  </si>
  <si>
    <t>Water Desalination Research and Development Program</t>
  </si>
  <si>
    <t>https://www.cfda.gov/programs/15.506</t>
  </si>
  <si>
    <t>Water SMART (Sustaining and Manage America's Resources for Tomorrow)</t>
  </si>
  <si>
    <t>https://www.cfda.gov/programs/15.507</t>
  </si>
  <si>
    <t>Providing Water to At-Risk Natural Desert Terminal Lakes</t>
  </si>
  <si>
    <t>https://www.cfda.gov/programs/15.508</t>
  </si>
  <si>
    <t>Title II, Colorado River Basin Salinity Control Program</t>
  </si>
  <si>
    <t>https://www.cfda.gov/programs/15.509</t>
  </si>
  <si>
    <t>Colorado Ute Indian Water Rights Settlement Act</t>
  </si>
  <si>
    <t>https://www.cfda.gov/programs/15.510</t>
  </si>
  <si>
    <t>Cultural Resources Management</t>
  </si>
  <si>
    <t>https://www.cfda.gov/programs/15.511</t>
  </si>
  <si>
    <t>Central Valley Project Improvement Act, Title XXXIV</t>
  </si>
  <si>
    <t>https://www.cfda.gov/programs/15.512</t>
  </si>
  <si>
    <t>Reclamation States Emergency Drought Relief</t>
  </si>
  <si>
    <t>https://www.cfda.gov/programs/15.514</t>
  </si>
  <si>
    <t xml:space="preserve">Fort Peck Reservation Rural Water System </t>
  </si>
  <si>
    <t>https://www.cfda.gov/programs/15.516</t>
  </si>
  <si>
    <t>https://www.cfda.gov/programs/15.517</t>
  </si>
  <si>
    <t>Garrison Diversion Unit</t>
  </si>
  <si>
    <t>https://www.cfda.gov/programs/15.518</t>
  </si>
  <si>
    <t>Indian Tribal Water Resources Development, Management, and Protection</t>
  </si>
  <si>
    <t>https://www.cfda.gov/programs/15.519</t>
  </si>
  <si>
    <t xml:space="preserve">Lewis and Clark Rural Water System </t>
  </si>
  <si>
    <t>https://www.cfda.gov/programs/15.520</t>
  </si>
  <si>
    <t>Lower Rio Grande Valley Water Resources Conservation and Improvement</t>
  </si>
  <si>
    <t>https://www.cfda.gov/programs/15.521</t>
  </si>
  <si>
    <t>Mni Wiconi Rural Water Supply Project</t>
  </si>
  <si>
    <t>https://www.cfda.gov/programs/15.522</t>
  </si>
  <si>
    <t>Recreation Resources Management</t>
  </si>
  <si>
    <t>https://www.cfda.gov/programs/15.524</t>
  </si>
  <si>
    <t>Rocky Boy's/North Central Montana Regional Water System</t>
  </si>
  <si>
    <t>https://www.cfda.gov/programs/15.525</t>
  </si>
  <si>
    <t>San Gabriel Basin Restoration Project</t>
  </si>
  <si>
    <t>https://www.cfda.gov/programs/15.526</t>
  </si>
  <si>
    <t>San Luis Unit, Central Valley Project</t>
  </si>
  <si>
    <t>https://www.cfda.gov/programs/15.527</t>
  </si>
  <si>
    <t>Upper Colorado and San Juan River Basins Endangered Fish Recovery Programs</t>
  </si>
  <si>
    <t>https://www.cfda.gov/programs/15.529</t>
  </si>
  <si>
    <t>Water Conservation Field Services Program (WCFSP)</t>
  </si>
  <si>
    <t>https://www.cfda.gov/programs/15.530</t>
  </si>
  <si>
    <t>Yakima River Basin Water Enhancement Project (YRBWEP)</t>
  </si>
  <si>
    <t>https://www.cfda.gov/programs/15.531</t>
  </si>
  <si>
    <t>Central Valley Project, Trinity River Division, Trinity River  Fish and Wildlife Management</t>
  </si>
  <si>
    <t>https://www.cfda.gov/programs/15.532</t>
  </si>
  <si>
    <t>California Water Security and Environmental Enhancement</t>
  </si>
  <si>
    <t>https://www.cfda.gov/programs/15.533</t>
  </si>
  <si>
    <t>Miscellaneous Public Law 93-638 Contracts, Grants, and Cooperative Agreements</t>
  </si>
  <si>
    <t>https://www.cfda.gov/programs/15.534</t>
  </si>
  <si>
    <t>Upper Colorado River Basin Fish and Wildlife Mitigation Program</t>
  </si>
  <si>
    <t>https://www.cfda.gov/programs/15.535</t>
  </si>
  <si>
    <t>Middle Rio Grande Endangered Species Collaborative Program</t>
  </si>
  <si>
    <t>https://www.cfda.gov/programs/15.537</t>
  </si>
  <si>
    <t>https://www.cfda.gov/programs/15.538</t>
  </si>
  <si>
    <t>Equus Beds Division Acquifer Storage Recharge Project</t>
  </si>
  <si>
    <t>https://www.cfda.gov/programs/15.539</t>
  </si>
  <si>
    <t>Lake Mead/Las Vegas Wash Program</t>
  </si>
  <si>
    <t>Oct, 23 2009</t>
  </si>
  <si>
    <t>https://www.cfda.gov/programs/15.540</t>
  </si>
  <si>
    <t>Colorado River Basin Projects Act of 1968</t>
  </si>
  <si>
    <t>https://www.cfda.gov/programs/15.541</t>
  </si>
  <si>
    <t>Arizona Water Settlement Act of 2004</t>
  </si>
  <si>
    <t>Jul, 28 2010</t>
  </si>
  <si>
    <t>https://www.cfda.gov/programs/15.542</t>
  </si>
  <si>
    <t>Lake Tahoe Regional Wetlands Development Program</t>
  </si>
  <si>
    <t>https://www.cfda.gov/programs/15.543</t>
  </si>
  <si>
    <t>Platte River Recovery Implementation Program</t>
  </si>
  <si>
    <t>Jul, 30 2010</t>
  </si>
  <si>
    <t>https://www.cfda.gov/programs/15.544</t>
  </si>
  <si>
    <t>Bunker Hill Groundwater Basin, Riverside-Corona Feeder Project</t>
  </si>
  <si>
    <t>https://www.cfda.gov/programs/15.545</t>
  </si>
  <si>
    <t>Youth Conservation Program</t>
  </si>
  <si>
    <t>https://www.cfda.gov/programs/15.546</t>
  </si>
  <si>
    <t>Reclamation Rural Water Supply Program</t>
  </si>
  <si>
    <t>Jun, 11 2011</t>
  </si>
  <si>
    <t>https://www.cfda.gov/programs/15.548</t>
  </si>
  <si>
    <t>Integrated Regional Water Plan for the Central Valley of California</t>
  </si>
  <si>
    <t>https://www.cfda.gov/programs/15.549</t>
  </si>
  <si>
    <t>Increasing Public Awareness of Recreational Opportunities at Reclamation Reservoirs for Physically Challenged and Disadvantaged Children</t>
  </si>
  <si>
    <t>https://www.cfda.gov/programs/15.550</t>
  </si>
  <si>
    <t>Madera Water Supply Enhancement Project</t>
  </si>
  <si>
    <t>https://www.cfda.gov/programs/15.551</t>
  </si>
  <si>
    <t>Navajo-Gallup Water Supply Project</t>
  </si>
  <si>
    <t>Mar, 17 2012</t>
  </si>
  <si>
    <t>https://www.cfda.gov/programs/15.552</t>
  </si>
  <si>
    <t>Eastern New Mexico Rural Water System Project</t>
  </si>
  <si>
    <t>Mar, 21 2012</t>
  </si>
  <si>
    <t>https://www.cfda.gov/programs/15.553</t>
  </si>
  <si>
    <t>Cooperative Watershed Management Program</t>
  </si>
  <si>
    <t>Mar, 22 2012</t>
  </si>
  <si>
    <t>https://www.cfda.gov/programs/15.554</t>
  </si>
  <si>
    <t>San Joaquin River Restoration Program</t>
  </si>
  <si>
    <t>https://www.cfda.gov/programs/15.555</t>
  </si>
  <si>
    <t>Crow Tribe Water Rights Settlement</t>
  </si>
  <si>
    <t>https://www.cfda.gov/programs/15.556</t>
  </si>
  <si>
    <t>Desert and Southern Rockies Landscape Conservation Cooperatives</t>
  </si>
  <si>
    <t>https://www.cfda.gov/programs/15.557</t>
  </si>
  <si>
    <t xml:space="preserve">White Mountain Apache Tribe Rural Water System </t>
  </si>
  <si>
    <t>Mar, 23 2012</t>
  </si>
  <si>
    <t>https://www.cfda.gov/programs/15.558</t>
  </si>
  <si>
    <t>New Mexico Rio Grande Basin Pueblos Irrigation Infrastructure Project</t>
  </si>
  <si>
    <t>https://www.cfda.gov/programs/15.559</t>
  </si>
  <si>
    <t xml:space="preserve">SECURE Water Act Ð Research Agreements </t>
  </si>
  <si>
    <t>https://www.cfda.gov/programs/15.560</t>
  </si>
  <si>
    <t>Savage Rapids Pumping Plant Project</t>
  </si>
  <si>
    <t>https://www.cfda.gov/programs/15.561</t>
  </si>
  <si>
    <t>Dixie Valley Water Export Study</t>
  </si>
  <si>
    <t>Apr, 18 2013</t>
  </si>
  <si>
    <t>https://www.cfda.gov/programs/15.562</t>
  </si>
  <si>
    <t>Suisun Marsh Preservation Agreement</t>
  </si>
  <si>
    <t>Apr, 19 2013</t>
  </si>
  <si>
    <t>https://www.cfda.gov/programs/15.563</t>
  </si>
  <si>
    <t>Central Valley Project Conservation Program</t>
  </si>
  <si>
    <t>https://www.cfda.gov/programs/15.564</t>
  </si>
  <si>
    <t>Sport Fish Restoration Program</t>
  </si>
  <si>
    <t>https://www.cfda.gov/programs/15.605</t>
  </si>
  <si>
    <t>Fish and Wildlife Management Assistance</t>
  </si>
  <si>
    <t>https://www.cfda.gov/programs/15.608</t>
  </si>
  <si>
    <t>Wildlife Restoration and Basic Hunter Education</t>
  </si>
  <si>
    <t>https://www.cfda.gov/programs/15.611</t>
  </si>
  <si>
    <t>Coastal Wetlands Planning, Protection and Restoration Program</t>
  </si>
  <si>
    <t>https://www.cfda.gov/programs/15.614</t>
  </si>
  <si>
    <t>Cooperative Endangered Species Conservation Fund</t>
  </si>
  <si>
    <t>https://www.cfda.gov/programs/15.615</t>
  </si>
  <si>
    <t>Clean Vessel Act Program</t>
  </si>
  <si>
    <t>https://www.cfda.gov/programs/15.616</t>
  </si>
  <si>
    <t>Rhinoceros and Tiger Conservation Fund</t>
  </si>
  <si>
    <t>https://www.cfda.gov/programs/15.619</t>
  </si>
  <si>
    <t>African Elephant Conservation Fund</t>
  </si>
  <si>
    <t>https://www.cfda.gov/programs/15.620</t>
  </si>
  <si>
    <t>Asian Elephant Conservation Fund</t>
  </si>
  <si>
    <t>https://www.cfda.gov/programs/15.621</t>
  </si>
  <si>
    <t>Sportfishing and Boating Safety Act</t>
  </si>
  <si>
    <t>https://www.cfda.gov/programs/15.622</t>
  </si>
  <si>
    <t>North American Wetlands Conservation Fund</t>
  </si>
  <si>
    <t>https://www.cfda.gov/programs/15.623</t>
  </si>
  <si>
    <t>Wildlife Conservation and Restoration</t>
  </si>
  <si>
    <t>https://www.cfda.gov/programs/15.625</t>
  </si>
  <si>
    <t>Enhanced Hunter Education and Safety Program</t>
  </si>
  <si>
    <t>https://www.cfda.gov/programs/15.626</t>
  </si>
  <si>
    <t>https://www.cfda.gov/programs/15.628</t>
  </si>
  <si>
    <t>Great Apes Conservation Fund</t>
  </si>
  <si>
    <t>https://www.cfda.gov/programs/15.629</t>
  </si>
  <si>
    <t>https://www.cfda.gov/programs/15.630</t>
  </si>
  <si>
    <t>Partners for Fish and Wildlife</t>
  </si>
  <si>
    <t>https://www.cfda.gov/programs/15.631</t>
  </si>
  <si>
    <t>Conservation Grants Private Stewardship for Imperiled Species</t>
  </si>
  <si>
    <t>https://www.cfda.gov/programs/15.632</t>
  </si>
  <si>
    <t>Landowner Incentive Program</t>
  </si>
  <si>
    <t>https://www.cfda.gov/programs/15.633</t>
  </si>
  <si>
    <t>State Wildlife Grants</t>
  </si>
  <si>
    <t>https://www.cfda.gov/programs/15.634</t>
  </si>
  <si>
    <t xml:space="preserve">Neotropical Migratory Bird Conservation </t>
  </si>
  <si>
    <t>https://www.cfda.gov/programs/15.635</t>
  </si>
  <si>
    <t>Alaska Subsistence Management</t>
  </si>
  <si>
    <t>https://www.cfda.gov/programs/15.636</t>
  </si>
  <si>
    <t>Migratory Bird Joint Ventures</t>
  </si>
  <si>
    <t>https://www.cfda.gov/programs/15.637</t>
  </si>
  <si>
    <t>Tribal Wildlife Grants Program</t>
  </si>
  <si>
    <t>https://www.cfda.gov/programs/15.639</t>
  </si>
  <si>
    <t xml:space="preserve">Wildlife Without Borders- Latin America and the Caribbean </t>
  </si>
  <si>
    <t>https://www.cfda.gov/programs/15.640</t>
  </si>
  <si>
    <t xml:space="preserve">Wildlife Without Borders-Mexico </t>
  </si>
  <si>
    <t>https://www.cfda.gov/programs/15.641</t>
  </si>
  <si>
    <t>https://www.cfda.gov/programs/15.642</t>
  </si>
  <si>
    <t>Alaska Migratory Bird Co-Management Council</t>
  </si>
  <si>
    <t>https://www.cfda.gov/programs/15.643</t>
  </si>
  <si>
    <t xml:space="preserve">Federal Junior Duck Stamp Conservation and Design </t>
  </si>
  <si>
    <t>https://www.cfda.gov/programs/15.644</t>
  </si>
  <si>
    <t>Marine Turtle Conservation Fund</t>
  </si>
  <si>
    <t>https://www.cfda.gov/programs/15.645</t>
  </si>
  <si>
    <t>Migratory  Bird Conservation</t>
  </si>
  <si>
    <t>https://www.cfda.gov/programs/15.647</t>
  </si>
  <si>
    <t>Central Valley Project Improvement  (CVPI) Anadromous Fish Restoration Program (AFRP)</t>
  </si>
  <si>
    <t>https://www.cfda.gov/programs/15.648</t>
  </si>
  <si>
    <t>Service Training and Technical Assistance (Generic Training)</t>
  </si>
  <si>
    <t>https://www.cfda.gov/programs/15.649</t>
  </si>
  <si>
    <t>Research Grants (Generic)</t>
  </si>
  <si>
    <t>https://www.cfda.gov/programs/15.650</t>
  </si>
  <si>
    <t>Wildlife Without Borders-Africa Program</t>
  </si>
  <si>
    <t>https://www.cfda.gov/programs/15.651</t>
  </si>
  <si>
    <t>Undesirable/Noxious Plant Species</t>
  </si>
  <si>
    <t>https://www.cfda.gov/programs/15.652</t>
  </si>
  <si>
    <t>National Outreach and Communication Program</t>
  </si>
  <si>
    <t>https://www.cfda.gov/programs/15.653</t>
  </si>
  <si>
    <t>Visitor Facility Enhancements - Refuges and Wildlife</t>
  </si>
  <si>
    <t>https://www.cfda.gov/programs/15.654</t>
  </si>
  <si>
    <t>https://www.cfda.gov/programs/15.655</t>
  </si>
  <si>
    <t>Recovery Act Funds - Habitat Enhancement, Restoration and Improvement.</t>
  </si>
  <si>
    <t>May, 27 2009</t>
  </si>
  <si>
    <t>https://www.cfda.gov/programs/15.656</t>
  </si>
  <si>
    <t>Endangered Species Conservation Ð Recovery Implementation Funds</t>
  </si>
  <si>
    <t>https://www.cfda.gov/programs/15.657</t>
  </si>
  <si>
    <t>Natural Resource Damage Assessment, Restoration and Implementation</t>
  </si>
  <si>
    <t>https://www.cfda.gov/programs/15.658</t>
  </si>
  <si>
    <t>National Wildlife Refuge Fund</t>
  </si>
  <si>
    <t>https://www.cfda.gov/programs/15.659</t>
  </si>
  <si>
    <t>Endangered Species - Candidate Conservation Action Funds</t>
  </si>
  <si>
    <t>Jul, 10 2009</t>
  </si>
  <si>
    <t>https://www.cfda.gov/programs/15.660</t>
  </si>
  <si>
    <t>Lower Snake River Compensation Plan</t>
  </si>
  <si>
    <t>https://www.cfda.gov/programs/15.661</t>
  </si>
  <si>
    <t>Dec, 02 2010</t>
  </si>
  <si>
    <t>https://www.cfda.gov/programs/15.662</t>
  </si>
  <si>
    <t>Dec, 01 2010</t>
  </si>
  <si>
    <t>https://www.cfda.gov/programs/15.663</t>
  </si>
  <si>
    <t>Fish and Wildlife Coordination and Assistance Programs</t>
  </si>
  <si>
    <t>Dec, 17 2010</t>
  </si>
  <si>
    <t>https://www.cfda.gov/programs/15.664</t>
  </si>
  <si>
    <t>National Wetlands Inventory</t>
  </si>
  <si>
    <t>https://www.cfda.gov/programs/15.665</t>
  </si>
  <si>
    <t>Endangered Species Conservation-Wolf Livestock Loss Compensation and Prevention</t>
  </si>
  <si>
    <t>https://www.cfda.gov/programs/15.666</t>
  </si>
  <si>
    <t>Highlands Conservation Program</t>
  </si>
  <si>
    <t>May, 06 2011</t>
  </si>
  <si>
    <t>https://www.cfda.gov/programs/15.667</t>
  </si>
  <si>
    <t xml:space="preserve">Coastal Impact Assistance Program </t>
  </si>
  <si>
    <t>Apr, 15 2011</t>
  </si>
  <si>
    <t>https://www.cfda.gov/programs/15.668</t>
  </si>
  <si>
    <t>May, 13 2011</t>
  </si>
  <si>
    <t>https://www.cfda.gov/programs/15.669</t>
  </si>
  <si>
    <t>Adaptive Science</t>
  </si>
  <si>
    <t>https://www.cfda.gov/programs/15.670</t>
  </si>
  <si>
    <t>Yukon River Salmon Research and Management Assistance</t>
  </si>
  <si>
    <t>Nov, 06 2011</t>
  </si>
  <si>
    <t>https://www.cfda.gov/programs/15.671</t>
  </si>
  <si>
    <t>Wildlife Without Borders Ð Amphibians in Decline</t>
  </si>
  <si>
    <t>https://www.cfda.gov/programs/15.672</t>
  </si>
  <si>
    <t>Wildlife Without Borders Ð Critically Endangered Animal Conservation Fund</t>
  </si>
  <si>
    <t>https://www.cfda.gov/programs/15.673</t>
  </si>
  <si>
    <t>National Fire Plan-Wildland Urban Interface Community Fire Assistance</t>
  </si>
  <si>
    <t>https://www.cfda.gov/programs/15.674</t>
  </si>
  <si>
    <t>Youth Engagement, Education, and Employment Programs</t>
  </si>
  <si>
    <t>Mar, 22 2013</t>
  </si>
  <si>
    <t>https://www.cfda.gov/programs/15.676</t>
  </si>
  <si>
    <t>Hurricane Sandy Disaster Relief Activities-FWS</t>
  </si>
  <si>
    <t>Aug, 07 2013</t>
  </si>
  <si>
    <t>https://www.cfda.gov/programs/15.677</t>
  </si>
  <si>
    <t>Cooperative Ecosystem Studies Units</t>
  </si>
  <si>
    <t>https://www.cfda.gov/programs/15.678</t>
  </si>
  <si>
    <t>Assistance to State Water Resources Research Institutes</t>
  </si>
  <si>
    <t>https://www.cfda.gov/programs/15.805</t>
  </si>
  <si>
    <t>Earthquake Hazards Research and Monitoring Assistance</t>
  </si>
  <si>
    <t>https://www.cfda.gov/programs/15.807</t>
  </si>
  <si>
    <t>https://www.cfda.gov/programs/15.808</t>
  </si>
  <si>
    <t>National Spatial Data Infrastructure Cooperative Agreements Program</t>
  </si>
  <si>
    <t>https://www.cfda.gov/programs/15.809</t>
  </si>
  <si>
    <t>National Cooperative Geologic Mapping Program</t>
  </si>
  <si>
    <t>https://www.cfda.gov/programs/15.810</t>
  </si>
  <si>
    <t xml:space="preserve">Gap Analysis Program  </t>
  </si>
  <si>
    <t>https://www.cfda.gov/programs/15.811</t>
  </si>
  <si>
    <t xml:space="preserve">Cooperative Research Units Program </t>
  </si>
  <si>
    <t>https://www.cfda.gov/programs/15.812</t>
  </si>
  <si>
    <t>National Geological and Geophysical Data Preservation Program</t>
  </si>
  <si>
    <t>https://www.cfda.gov/programs/15.814</t>
  </si>
  <si>
    <t>National Land Remote Sensing_Education Outreach and Research</t>
  </si>
  <si>
    <t>https://www.cfda.gov/programs/15.815</t>
  </si>
  <si>
    <t>Minerals Resources External Research Program</t>
  </si>
  <si>
    <t>https://www.cfda.gov/programs/15.816</t>
  </si>
  <si>
    <t xml:space="preserve">National Geospatial Program: Building The National Map </t>
  </si>
  <si>
    <t>https://www.cfda.gov/programs/15.817</t>
  </si>
  <si>
    <t>Volcano Hazards Program Research and Monitoring</t>
  </si>
  <si>
    <t>https://www.cfda.gov/programs/15.818</t>
  </si>
  <si>
    <t>Energy Cooperatives to Support the National Coal Resources Data System (NCRDS)</t>
  </si>
  <si>
    <t>Jun, 03 2009</t>
  </si>
  <si>
    <t>https://www.cfda.gov/programs/15.819</t>
  </si>
  <si>
    <t>National Climate Change and Wildlife Science Center</t>
  </si>
  <si>
    <t>Oct, 13 2009</t>
  </si>
  <si>
    <t>https://www.cfda.gov/programs/15.820</t>
  </si>
  <si>
    <t>Indian Arts and Crafts Development</t>
  </si>
  <si>
    <t>Indian Arts And Crafts Board, Department Of The Interior</t>
  </si>
  <si>
    <t>https://www.cfda.gov/programs/15.850</t>
  </si>
  <si>
    <t>Economic, Social, and Political Development of the Territories</t>
  </si>
  <si>
    <t>Office Of Insular Affairs, Department Of The Interior</t>
  </si>
  <si>
    <t>https://www.cfda.gov/programs/15.875</t>
  </si>
  <si>
    <t>Historic Preservation Fund Grants-In-Aid</t>
  </si>
  <si>
    <t>https://www.cfda.gov/programs/15.904</t>
  </si>
  <si>
    <t>National Historic Landmark</t>
  </si>
  <si>
    <t>https://www.cfda.gov/programs/15.912</t>
  </si>
  <si>
    <t>National Register of Historic Places</t>
  </si>
  <si>
    <t>https://www.cfda.gov/programs/15.914</t>
  </si>
  <si>
    <t>Technical Preservation Services</t>
  </si>
  <si>
    <t>https://www.cfda.gov/programs/15.915</t>
  </si>
  <si>
    <t>Outdoor Recreation_Acquisition, Development and Planning</t>
  </si>
  <si>
    <t>https://www.cfda.gov/programs/15.916</t>
  </si>
  <si>
    <t>Disposal of Federal Surplus Real Property for Parks, Recreation, and Historic Monuments</t>
  </si>
  <si>
    <t>https://www.cfda.gov/programs/15.918</t>
  </si>
  <si>
    <t>Rivers, Trails and Conservation Assistance</t>
  </si>
  <si>
    <t>https://www.cfda.gov/programs/15.921</t>
  </si>
  <si>
    <t>Native American Graves Protection and Repatriation Act</t>
  </si>
  <si>
    <t>https://www.cfda.gov/programs/15.922</t>
  </si>
  <si>
    <t>National Center for Preservation Technology and Training</t>
  </si>
  <si>
    <t>https://www.cfda.gov/programs/15.923</t>
  </si>
  <si>
    <t>National Maritime Heritage Grants Program</t>
  </si>
  <si>
    <t>Jul, 17 2014</t>
  </si>
  <si>
    <t>https://www.cfda.gov/programs/15.925</t>
  </si>
  <si>
    <t>American Battlefield Protection</t>
  </si>
  <si>
    <t>https://www.cfda.gov/programs/15.926</t>
  </si>
  <si>
    <t>Hydropower Recreation Assistance</t>
  </si>
  <si>
    <t>https://www.cfda.gov/programs/15.927</t>
  </si>
  <si>
    <t>Civil War Battlefield Land Acquisition Grants</t>
  </si>
  <si>
    <t>https://www.cfda.gov/programs/15.928</t>
  </si>
  <si>
    <t>Save America's Treasures</t>
  </si>
  <si>
    <t>https://www.cfda.gov/programs/15.929</t>
  </si>
  <si>
    <t>Chesapeake Bay Gateways Network</t>
  </si>
  <si>
    <t>https://www.cfda.gov/programs/15.930</t>
  </si>
  <si>
    <t>Conservation Activities by Youth Service Organizations</t>
  </si>
  <si>
    <t>https://www.cfda.gov/programs/15.931</t>
  </si>
  <si>
    <t>Preservation of Japanese American Confinement Sites</t>
  </si>
  <si>
    <t>https://www.cfda.gov/programs/15.933</t>
  </si>
  <si>
    <t>National Trails System Projects</t>
  </si>
  <si>
    <t>Sep, 28 2009</t>
  </si>
  <si>
    <t>https://www.cfda.gov/programs/15.935</t>
  </si>
  <si>
    <t>Redwood National Park Cooperative Management with the State of California</t>
  </si>
  <si>
    <t>Mar, 11 2010</t>
  </si>
  <si>
    <t>https://www.cfda.gov/programs/15.937</t>
  </si>
  <si>
    <t>Boston African-American National Historic Site Cooperative Agreement with the Museum of African American History</t>
  </si>
  <si>
    <t>Apr, 22 2010</t>
  </si>
  <si>
    <t>https://www.cfda.gov/programs/15.938</t>
  </si>
  <si>
    <t>National Heritage Area Federal Financial Assistance</t>
  </si>
  <si>
    <t>https://www.cfda.gov/programs/15.939</t>
  </si>
  <si>
    <t>New Bedford Whaling National Historic Park Cooperative Management</t>
  </si>
  <si>
    <t>Dec, 16 2010</t>
  </si>
  <si>
    <t>https://www.cfda.gov/programs/15.940</t>
  </si>
  <si>
    <t>Mississippi National River and Recreation Area State and Local Assistance</t>
  </si>
  <si>
    <t>https://www.cfda.gov/programs/15.941</t>
  </si>
  <si>
    <t>Environmental Education and Conservation - North Cascades Bioregion</t>
  </si>
  <si>
    <t>https://www.cfda.gov/programs/15.942</t>
  </si>
  <si>
    <t>Nov, 18 2010</t>
  </si>
  <si>
    <t>https://www.cfda.gov/programs/15.943</t>
  </si>
  <si>
    <t>Natural Resource Stewardship</t>
  </si>
  <si>
    <t>Dec, 15 2010</t>
  </si>
  <si>
    <t>https://www.cfda.gov/programs/15.944</t>
  </si>
  <si>
    <t>May, 22 2011</t>
  </si>
  <si>
    <t>https://www.cfda.gov/programs/15.945</t>
  </si>
  <si>
    <t>https://www.cfda.gov/programs/15.946</t>
  </si>
  <si>
    <t>Boston Harbor Islands Partnership</t>
  </si>
  <si>
    <t>https://www.cfda.gov/programs/15.947</t>
  </si>
  <si>
    <t>Jun, 10 2011</t>
  </si>
  <si>
    <t>https://www.cfda.gov/programs/15.948</t>
  </si>
  <si>
    <t>National Fire Plan - Rural Fire Assistance</t>
  </si>
  <si>
    <t>https://www.cfda.gov/programs/15.949</t>
  </si>
  <si>
    <t>Jun, 08 2012</t>
  </si>
  <si>
    <t>https://www.cfda.gov/programs/15.954</t>
  </si>
  <si>
    <t>Martin Luther King Junior National Historic Site and Preservation District</t>
  </si>
  <si>
    <t>https://www.cfda.gov/programs/15.955</t>
  </si>
  <si>
    <t>EbeyÕs Landing National Historical Reserve and EbeyÕs Landing National Historical Reserve Trust Board</t>
  </si>
  <si>
    <t>Jun, 06 2013</t>
  </si>
  <si>
    <t>https://www.cfda.gov/programs/15.956</t>
  </si>
  <si>
    <t>Historic Preservation Fund Grants to Provide Disaster Relief to Historic Properties Damaged by Hurricane Sandy</t>
  </si>
  <si>
    <t>May, 15 2013</t>
  </si>
  <si>
    <t>https://www.cfda.gov/programs/15.957</t>
  </si>
  <si>
    <t>Route 66 Corridor Preservation Program</t>
  </si>
  <si>
    <t>Aug, 29 2015</t>
  </si>
  <si>
    <t>https://www.cfda.gov/programs/15.958</t>
  </si>
  <si>
    <t>Education Program Management</t>
  </si>
  <si>
    <t>https://www.cfda.gov/programs/15.959</t>
  </si>
  <si>
    <t xml:space="preserve">Tribal Technical  Colleges </t>
  </si>
  <si>
    <t>Sep, 10 2015</t>
  </si>
  <si>
    <t>https://www.cfda.gov/programs/15.960</t>
  </si>
  <si>
    <t>Upper Mississippi River System Long Term Resource Monitoring Program</t>
  </si>
  <si>
    <t>https://www.cfda.gov/programs/15.978</t>
  </si>
  <si>
    <t>Hurricane Sandy Program</t>
  </si>
  <si>
    <t>https://www.cfda.gov/programs/15.979</t>
  </si>
  <si>
    <t>National Ground-Water Monitoring Network</t>
  </si>
  <si>
    <t>Jun, 21 2015</t>
  </si>
  <si>
    <t>https://www.cfda.gov/programs/15.980</t>
  </si>
  <si>
    <t>Water Use and Data Research</t>
  </si>
  <si>
    <t>Jan, 21 2016</t>
  </si>
  <si>
    <t>https://www.cfda.gov/programs/15.981</t>
  </si>
  <si>
    <t>Law Enforcement Assistance_Narcotics and Dangerous Drugs_Laboratory Analysis</t>
  </si>
  <si>
    <t>Drug Enforcement Administration, Department Of Justice</t>
  </si>
  <si>
    <t>DOJ</t>
  </si>
  <si>
    <t>https://www.cfda.gov/programs/16.001</t>
  </si>
  <si>
    <t>Law Enforcement Assistance_Narcotics and Dangerous Drugs Technical Laboratory Publications</t>
  </si>
  <si>
    <t>https://www.cfda.gov/programs/16.003</t>
  </si>
  <si>
    <t>Law Enforcement Assistance_Narcotics and Dangerous Drugs Training</t>
  </si>
  <si>
    <t>https://www.cfda.gov/programs/16.004</t>
  </si>
  <si>
    <t>Alcohol, Tobacco, and Firearms_Training Assistance</t>
  </si>
  <si>
    <t>Alcohol, Tobacco, Firearms And Explosives, Department Of Justice</t>
  </si>
  <si>
    <t>https://www.cfda.gov/programs/16.012</t>
  </si>
  <si>
    <t>Violence Against Women Act Court Training and Improvement Grants</t>
  </si>
  <si>
    <t>Violence Against Women Office, Department Of Justice</t>
  </si>
  <si>
    <t>https://www.cfda.gov/programs/16.013</t>
  </si>
  <si>
    <t>Missing Alzheimer's Disease Patient Assistance Program</t>
  </si>
  <si>
    <t>Jun, 05 2009</t>
  </si>
  <si>
    <t>https://www.cfda.gov/programs/16.015</t>
  </si>
  <si>
    <t>Culturally and Linguistically Specific Services Program</t>
  </si>
  <si>
    <t>https://www.cfda.gov/programs/16.016</t>
  </si>
  <si>
    <t xml:space="preserve">Sexual Assault Services Formula Program </t>
  </si>
  <si>
    <t>https://www.cfda.gov/programs/16.017</t>
  </si>
  <si>
    <t>Tribal Registry</t>
  </si>
  <si>
    <t>https://www.cfda.gov/programs/16.019</t>
  </si>
  <si>
    <t>Justice Systems Response to Families</t>
  </si>
  <si>
    <t>Nov, 23 2013</t>
  </si>
  <si>
    <t>https://www.cfda.gov/programs/16.021</t>
  </si>
  <si>
    <t>Sexual Assault Services Culturally Specific Program</t>
  </si>
  <si>
    <t>Apr, 12 2014</t>
  </si>
  <si>
    <t>https://www.cfda.gov/programs/16.023</t>
  </si>
  <si>
    <t>Tribal Sexual Assault Services Program</t>
  </si>
  <si>
    <t>https://www.cfda.gov/programs/16.024</t>
  </si>
  <si>
    <t>Special Domestic Violence Criminal Jurisdiction Implementation</t>
  </si>
  <si>
    <t>Nov, 07 2015</t>
  </si>
  <si>
    <t>https://www.cfda.gov/programs/16.025</t>
  </si>
  <si>
    <t>OVW Research and Evaluation Program</t>
  </si>
  <si>
    <t>Feb, 18 2016</t>
  </si>
  <si>
    <t>https://www.cfda.gov/programs/16.026</t>
  </si>
  <si>
    <t>Desegregation of Public Education</t>
  </si>
  <si>
    <t>Civil Rights Division, Department Of Justice</t>
  </si>
  <si>
    <t>https://www.cfda.gov/programs/16.100</t>
  </si>
  <si>
    <t>Equal Employment Opportunity</t>
  </si>
  <si>
    <t>https://www.cfda.gov/programs/16.101</t>
  </si>
  <si>
    <t>Fair Housing and Equal Credit Opportunity</t>
  </si>
  <si>
    <t>https://www.cfda.gov/programs/16.103</t>
  </si>
  <si>
    <t>Protection of Voting Rights</t>
  </si>
  <si>
    <t>https://www.cfda.gov/programs/16.104</t>
  </si>
  <si>
    <t>Civil Rights of Institutionalized Persons</t>
  </si>
  <si>
    <t>https://www.cfda.gov/programs/16.105</t>
  </si>
  <si>
    <t>Civil Rights Prosecution</t>
  </si>
  <si>
    <t>https://www.cfda.gov/programs/16.109</t>
  </si>
  <si>
    <t>Community-Based Violence Prevention Program</t>
  </si>
  <si>
    <t>Office Of Juvenile Justice And Delinquency Prevention, Department Of Justice</t>
  </si>
  <si>
    <t>Mar, 18 2010</t>
  </si>
  <si>
    <t>https://www.cfda.gov/programs/16.123</t>
  </si>
  <si>
    <t>Community Relations Service</t>
  </si>
  <si>
    <t>Community Relations Service, Department Of Justice</t>
  </si>
  <si>
    <t>https://www.cfda.gov/programs/16.200</t>
  </si>
  <si>
    <t>Promoting Evidence Integration in Sex Offender Management Discretionary Grant Program</t>
  </si>
  <si>
    <t>Office Of Sex Offender Sentencing, Monitoring, Apprehending, Registering, And Tracking, Department Of Justice</t>
  </si>
  <si>
    <t>https://www.cfda.gov/programs/16.203</t>
  </si>
  <si>
    <t>Law Enforcement Assistance_FBI Advanced Police Training</t>
  </si>
  <si>
    <t>Federal Bureau Of Investigation, Department Of Justice</t>
  </si>
  <si>
    <t>https://www.cfda.gov/programs/16.300</t>
  </si>
  <si>
    <t>Law Enforcement Assistance_FBI Crime Laboratory Support</t>
  </si>
  <si>
    <t>https://www.cfda.gov/programs/16.301</t>
  </si>
  <si>
    <t>Law Enforcement Assistance_FBI Field Police Training</t>
  </si>
  <si>
    <t>https://www.cfda.gov/programs/16.302</t>
  </si>
  <si>
    <t>Law Enforcement Assistance_FBI Fingerprint Identification</t>
  </si>
  <si>
    <t>https://www.cfda.gov/programs/16.303</t>
  </si>
  <si>
    <t>Law Enforcement Assistance_National Crime Information Center</t>
  </si>
  <si>
    <t>https://www.cfda.gov/programs/16.304</t>
  </si>
  <si>
    <t>Law Enforcement Assistance_Uniform Crime Reports</t>
  </si>
  <si>
    <t>https://www.cfda.gov/programs/16.305</t>
  </si>
  <si>
    <t>Combined DNA Index System</t>
  </si>
  <si>
    <t>https://www.cfda.gov/programs/16.307</t>
  </si>
  <si>
    <t>Indian Country Investigations</t>
  </si>
  <si>
    <t>https://www.cfda.gov/programs/16.308</t>
  </si>
  <si>
    <t>Law Enforcement Assistance_National Instant Criminal Background Check System</t>
  </si>
  <si>
    <t>https://www.cfda.gov/programs/16.309</t>
  </si>
  <si>
    <t>Services for Trafficking Victims</t>
  </si>
  <si>
    <t>Office For Victims Of Crime, Department Of Justice</t>
  </si>
  <si>
    <t>https://www.cfda.gov/programs/16.320</t>
  </si>
  <si>
    <t>Antiterrorism Emergency Reserve</t>
  </si>
  <si>
    <t>https://www.cfda.gov/programs/16.321</t>
  </si>
  <si>
    <t>Juvenile Accountability Block Grants</t>
  </si>
  <si>
    <t>https://www.cfda.gov/programs/16.523</t>
  </si>
  <si>
    <t>Legal Assistance for Victims</t>
  </si>
  <si>
    <t>https://www.cfda.gov/programs/16.524</t>
  </si>
  <si>
    <t>Grants to Reduce Domestic Violence, Dating Violence, Sexual Assault, and Stalking on Campus</t>
  </si>
  <si>
    <t>https://www.cfda.gov/programs/16.525</t>
  </si>
  <si>
    <t>OVW Technical Assistance Initiative</t>
  </si>
  <si>
    <t>https://www.cfda.gov/programs/16.526</t>
  </si>
  <si>
    <t>Supervised Visitation, Safe Havens for Children</t>
  </si>
  <si>
    <t>https://www.cfda.gov/programs/16.527</t>
  </si>
  <si>
    <t>Enhanced Training and Services to End Violence and Abuse of Women Later in Life</t>
  </si>
  <si>
    <t>https://www.cfda.gov/programs/16.528</t>
  </si>
  <si>
    <t xml:space="preserve">Education, Training, and Enhanced Services to End Violence Against and Abuse of Women with Disabilities </t>
  </si>
  <si>
    <t>https://www.cfda.gov/programs/16.529</t>
  </si>
  <si>
    <t>Juvenile Justice and Delinquency Prevention_Allocation to States</t>
  </si>
  <si>
    <t>https://www.cfda.gov/programs/16.540</t>
  </si>
  <si>
    <t>Part E - Developing, Testing and Demonstrating Promising New Programs</t>
  </si>
  <si>
    <t>https://www.cfda.gov/programs/16.541</t>
  </si>
  <si>
    <t>Missing Children's Assistance</t>
  </si>
  <si>
    <t>https://www.cfda.gov/programs/16.543</t>
  </si>
  <si>
    <t>Youth Gang Prevention</t>
  </si>
  <si>
    <t>https://www.cfda.gov/programs/16.544</t>
  </si>
  <si>
    <t>Title V_Delinquency Prevention Program</t>
  </si>
  <si>
    <t>https://www.cfda.gov/programs/16.548</t>
  </si>
  <si>
    <t>State Justice Statistics Program for Statistical Analysis Centers</t>
  </si>
  <si>
    <t>Bureau Of Justice Statistics, Department Of Justice</t>
  </si>
  <si>
    <t>https://www.cfda.gov/programs/16.550</t>
  </si>
  <si>
    <t>National Criminal History Improvement Program (NCHIP)</t>
  </si>
  <si>
    <t>https://www.cfda.gov/programs/16.554</t>
  </si>
  <si>
    <t>State Domestic Violence and Sexual Assault Coalitions</t>
  </si>
  <si>
    <t>https://www.cfda.gov/programs/16.556</t>
  </si>
  <si>
    <t>Tribal Domestic Violence and Sexual Assault Coalitions Grant Program</t>
  </si>
  <si>
    <t>https://www.cfda.gov/programs/16.557</t>
  </si>
  <si>
    <t>National Institute of Justice Research, Evaluation, and Development Project Grants</t>
  </si>
  <si>
    <t>National Institute Of Justice, Department Of Justice</t>
  </si>
  <si>
    <t>https://www.cfda.gov/programs/16.560</t>
  </si>
  <si>
    <t>Criminal Justice Research and Development_Graduate Research Fellowships</t>
  </si>
  <si>
    <t>https://www.cfda.gov/programs/16.562</t>
  </si>
  <si>
    <t>National Institute of Justice W.E.B. DuBois Fellowship Program</t>
  </si>
  <si>
    <t>https://www.cfda.gov/programs/16.566</t>
  </si>
  <si>
    <t>Public Safety Officers' Benefits Program</t>
  </si>
  <si>
    <t>https://www.cfda.gov/programs/16.571</t>
  </si>
  <si>
    <t>Crime Victim Assistance</t>
  </si>
  <si>
    <t>https://www.cfda.gov/programs/16.575</t>
  </si>
  <si>
    <t>Crime Victim Compensation</t>
  </si>
  <si>
    <t>https://www.cfda.gov/programs/16.576</t>
  </si>
  <si>
    <t>Federal Surplus Property Transfer Program</t>
  </si>
  <si>
    <t>https://www.cfda.gov/programs/16.578</t>
  </si>
  <si>
    <t>Crime Victim Assistance/Discretionary Grants</t>
  </si>
  <si>
    <t>https://www.cfda.gov/programs/16.582</t>
  </si>
  <si>
    <t>Children's Justice Act Partnerships for Indian Communities</t>
  </si>
  <si>
    <t>https://www.cfda.gov/programs/16.583</t>
  </si>
  <si>
    <t>Drug Court Discretionary Grant Program</t>
  </si>
  <si>
    <t>https://www.cfda.gov/programs/16.585</t>
  </si>
  <si>
    <t>Violence Against Women Discretionary Grants for Indian Tribal Governments</t>
  </si>
  <si>
    <t>https://www.cfda.gov/programs/16.587</t>
  </si>
  <si>
    <t>Violence Against Women Formula Grants</t>
  </si>
  <si>
    <t>https://www.cfda.gov/programs/16.588</t>
  </si>
  <si>
    <t>Rural Domestic Violence, Dating Violence, Sexual Assault, and Stalking Assistance Program</t>
  </si>
  <si>
    <t>https://www.cfda.gov/programs/16.589</t>
  </si>
  <si>
    <t>Grants to Encourage Arrest Policies and Enforcement of Protection Orders Program</t>
  </si>
  <si>
    <t>https://www.cfda.gov/programs/16.590</t>
  </si>
  <si>
    <t>Residential Substance Abuse Treatment for State Prisoners</t>
  </si>
  <si>
    <t>https://www.cfda.gov/programs/16.593</t>
  </si>
  <si>
    <t>Community Capacity Development Office</t>
  </si>
  <si>
    <t>Executive Office For Weed And Seed, Department Of Justice</t>
  </si>
  <si>
    <t>https://www.cfda.gov/programs/16.595</t>
  </si>
  <si>
    <t>Tribal Justice Facilities Grant Program for Indian Tribes</t>
  </si>
  <si>
    <t>https://www.cfda.gov/programs/16.596</t>
  </si>
  <si>
    <t>Corrections_Training and Staff Development</t>
  </si>
  <si>
    <t>Bureau Of Prisons, Department Of Justice</t>
  </si>
  <si>
    <t>https://www.cfda.gov/programs/16.601</t>
  </si>
  <si>
    <t>Corrections_Research and Evaluation and Policy Formulation</t>
  </si>
  <si>
    <t>https://www.cfda.gov/programs/16.602</t>
  </si>
  <si>
    <t>Corrections_Technical Assistance/Clearinghouse</t>
  </si>
  <si>
    <t>https://www.cfda.gov/programs/16.603</t>
  </si>
  <si>
    <t>State Criminal Alien Assistance Program</t>
  </si>
  <si>
    <t>https://www.cfda.gov/programs/16.606</t>
  </si>
  <si>
    <t>Bulletproof Vest Partnership Program</t>
  </si>
  <si>
    <t>https://www.cfda.gov/programs/16.607</t>
  </si>
  <si>
    <t>Tribal Court Assistance Program</t>
  </si>
  <si>
    <t>https://www.cfda.gov/programs/16.608</t>
  </si>
  <si>
    <t>Project Safe Neighborhoods</t>
  </si>
  <si>
    <t>https://www.cfda.gov/programs/16.609</t>
  </si>
  <si>
    <t>Regional Information Sharing Systems</t>
  </si>
  <si>
    <t>https://www.cfda.gov/programs/16.610</t>
  </si>
  <si>
    <t>State and Local Anti-Terrorism Training</t>
  </si>
  <si>
    <t>https://www.cfda.gov/programs/16.614</t>
  </si>
  <si>
    <t>Public Safety Officers' Educational Assistance</t>
  </si>
  <si>
    <t>https://www.cfda.gov/programs/16.615</t>
  </si>
  <si>
    <t>Indian Country Alcohol and Drug Prevention</t>
  </si>
  <si>
    <t>https://www.cfda.gov/programs/16.616</t>
  </si>
  <si>
    <t>Public Safety Partnership and Community Policing Grants</t>
  </si>
  <si>
    <t>Office Of Community Oriented Policing Services, Department Of Justice</t>
  </si>
  <si>
    <t>https://www.cfda.gov/programs/16.710</t>
  </si>
  <si>
    <t>Juvenile Mentoring Program</t>
  </si>
  <si>
    <t>https://www.cfda.gov/programs/16.726</t>
  </si>
  <si>
    <t>Enforcing Underage Drinking Laws Program</t>
  </si>
  <si>
    <t>https://www.cfda.gov/programs/16.727</t>
  </si>
  <si>
    <t>Reduction and Prevention of Children's Exposure to Violence</t>
  </si>
  <si>
    <t>https://www.cfda.gov/programs/16.730</t>
  </si>
  <si>
    <t>Tribal Youth Program</t>
  </si>
  <si>
    <t>https://www.cfda.gov/programs/16.731</t>
  </si>
  <si>
    <t>Special Data Collections and Statistical Studies</t>
  </si>
  <si>
    <t>https://www.cfda.gov/programs/16.734</t>
  </si>
  <si>
    <t xml:space="preserve">PREA Program: Demonstration Projects to Establish 'Zero Tolerance' Cultures for Sexual Assault in Correctional Facilities </t>
  </si>
  <si>
    <t>https://www.cfda.gov/programs/16.735</t>
  </si>
  <si>
    <t xml:space="preserve">Transitional Housing Assistance for Victims of Domestic Violence, Dating Violence, Stalking, or Sexual Assault </t>
  </si>
  <si>
    <t>https://www.cfda.gov/programs/16.736</t>
  </si>
  <si>
    <t>Gang Resistance Education and Training</t>
  </si>
  <si>
    <t>https://www.cfda.gov/programs/16.737</t>
  </si>
  <si>
    <t>Edward Byrne Memorial Justice Assistance Grant Program</t>
  </si>
  <si>
    <t>https://www.cfda.gov/programs/16.738</t>
  </si>
  <si>
    <t xml:space="preserve">National Prison Rape Statistics Program </t>
  </si>
  <si>
    <t>https://www.cfda.gov/programs/16.739</t>
  </si>
  <si>
    <t>Statewide Automated Victim Information Notification (SAVIN) Program</t>
  </si>
  <si>
    <t>https://www.cfda.gov/programs/16.740</t>
  </si>
  <si>
    <t>DNA Backlog Reduction Program</t>
  </si>
  <si>
    <t>https://www.cfda.gov/programs/16.741</t>
  </si>
  <si>
    <t>Paul Coverdell Forensic Sciences Improvement Grant Program</t>
  </si>
  <si>
    <t>https://www.cfda.gov/programs/16.742</t>
  </si>
  <si>
    <t>Criminal and Juvenile Justice and Mental Health Collaboration Program</t>
  </si>
  <si>
    <t>https://www.cfda.gov/programs/16.745</t>
  </si>
  <si>
    <t>Capital Case Litigation Initiative</t>
  </si>
  <si>
    <t>https://www.cfda.gov/programs/16.746</t>
  </si>
  <si>
    <t>Support for Adam Walsh Act Implementation Grant Program</t>
  </si>
  <si>
    <t>https://www.cfda.gov/programs/16.750</t>
  </si>
  <si>
    <t>Edward Byrne Memorial Competitive Grant Program</t>
  </si>
  <si>
    <t>https://www.cfda.gov/programs/16.751</t>
  </si>
  <si>
    <t>Economic High-Tech and Cyber Crime Prevention</t>
  </si>
  <si>
    <t>https://www.cfda.gov/programs/16.752</t>
  </si>
  <si>
    <t xml:space="preserve">Congressionally Recommended Awards </t>
  </si>
  <si>
    <t>https://www.cfda.gov/programs/16.753</t>
  </si>
  <si>
    <t>Harold Rogers Prescription Drug Monitoring Program</t>
  </si>
  <si>
    <t>https://www.cfda.gov/programs/16.754</t>
  </si>
  <si>
    <t>Southwest Border Prosecution Initiative Program</t>
  </si>
  <si>
    <t>https://www.cfda.gov/programs/16.755</t>
  </si>
  <si>
    <t>Court Appointed Special Advocates</t>
  </si>
  <si>
    <t>Jan, 01 2009</t>
  </si>
  <si>
    <t>https://www.cfda.gov/programs/16.756</t>
  </si>
  <si>
    <t>Judicial Training on Child Maltreatment for Court Personnel Juvenile Justice Programs</t>
  </si>
  <si>
    <t>https://www.cfda.gov/programs/16.757</t>
  </si>
  <si>
    <t>Improving the Investigation and Prosecution of Child Abuse and the Regional and Local Children's Advocacy Centers</t>
  </si>
  <si>
    <t>https://www.cfda.gov/programs/16.758</t>
  </si>
  <si>
    <t>Recovery Act - Internet Crimes against Children Task Force Program (ICAC)</t>
  </si>
  <si>
    <t>Department Of Justice</t>
  </si>
  <si>
    <t>May, 22 2009</t>
  </si>
  <si>
    <t>https://www.cfda.gov/programs/16.800</t>
  </si>
  <si>
    <t xml:space="preserve">Recovery Act - State Victim Assistance Formula Grant Program </t>
  </si>
  <si>
    <t>https://www.cfda.gov/programs/16.801</t>
  </si>
  <si>
    <t>Recovery Act - State Victim Compensation Formula Grant Program</t>
  </si>
  <si>
    <t>https://www.cfda.gov/programs/16.802</t>
  </si>
  <si>
    <t>Recovery Act - Edward Byrne  Memorial Justice Assistance Grant (JAG) Program/ Grants  to States and Territories</t>
  </si>
  <si>
    <t>https://www.cfda.gov/programs/16.803</t>
  </si>
  <si>
    <t>Recovery Act - Edward Byrne Memorial Justice Assistance Grant (JAG) Program / Grants To Units Of Local Government</t>
  </si>
  <si>
    <t>https://www.cfda.gov/programs/16.804</t>
  </si>
  <si>
    <t>Recovery Act - VOCA Crime Victim Assistance Discretionary Grant Program</t>
  </si>
  <si>
    <t>https://www.cfda.gov/programs/16.807</t>
  </si>
  <si>
    <t>Recovery Act - Edward Byrne Memorial Competitive Grant Program</t>
  </si>
  <si>
    <t>https://www.cfda.gov/programs/16.808</t>
  </si>
  <si>
    <t xml:space="preserve">Recovery Act - State and Local Law Enforcement Assistance Program: Combating Criminal Narcotics Activity Stemming from the Southern Border of the United States Competitive Grant Program </t>
  </si>
  <si>
    <t>https://www.cfda.gov/programs/16.809</t>
  </si>
  <si>
    <t>Recovery Act Ð Assistance to Rural Law Enforcement to Combat Crime and Drugs Competitive Grant Program</t>
  </si>
  <si>
    <t>https://www.cfda.gov/programs/16.810</t>
  </si>
  <si>
    <t>Recovery Act - Correctional Facilities On Tribal Lands</t>
  </si>
  <si>
    <t>https://www.cfda.gov/programs/16.811</t>
  </si>
  <si>
    <t>Second Chance Act Reentry Initiative</t>
  </si>
  <si>
    <t>Jun, 18 2009</t>
  </si>
  <si>
    <t>https://www.cfda.gov/programs/16.812</t>
  </si>
  <si>
    <t>NICS Act Record Improvement Program</t>
  </si>
  <si>
    <t>https://www.cfda.gov/programs/16.813</t>
  </si>
  <si>
    <t>Northern Border Prosecution Initiative Program</t>
  </si>
  <si>
    <t>https://www.cfda.gov/programs/16.814</t>
  </si>
  <si>
    <t>Tribal Civil and Criminal Legal Assistance Grants, Training and Technical Assistance</t>
  </si>
  <si>
    <t>https://www.cfda.gov/programs/16.815</t>
  </si>
  <si>
    <t>John R.  Justice Prosecutors and Defenders Incentive Act</t>
  </si>
  <si>
    <t>May, 06 2010</t>
  </si>
  <si>
    <t>https://www.cfda.gov/programs/16.816</t>
  </si>
  <si>
    <t>Byrne Criminal Justice Innovation Program</t>
  </si>
  <si>
    <t>Apr, 08 2012</t>
  </si>
  <si>
    <t>https://www.cfda.gov/programs/16.817</t>
  </si>
  <si>
    <t>Children Exposed to Violence</t>
  </si>
  <si>
    <t>Apr, 15 2012</t>
  </si>
  <si>
    <t>https://www.cfda.gov/programs/16.818</t>
  </si>
  <si>
    <t>National Forum on Youth Violence Prevention</t>
  </si>
  <si>
    <t>May, 02 2012</t>
  </si>
  <si>
    <t>https://www.cfda.gov/programs/16.819</t>
  </si>
  <si>
    <t>Postconviction Testing of DNA Evidence to Exonerate the Innocent</t>
  </si>
  <si>
    <t>https://www.cfda.gov/programs/16.820</t>
  </si>
  <si>
    <t>Juvenile Justice Reform and Reinvestment Demonstration Program</t>
  </si>
  <si>
    <t>Jul, 19 2012</t>
  </si>
  <si>
    <t>https://www.cfda.gov/programs/16.821</t>
  </si>
  <si>
    <t>National Center for Campus Public Safety</t>
  </si>
  <si>
    <t>May, 17 2013</t>
  </si>
  <si>
    <t>https://www.cfda.gov/programs/16.822</t>
  </si>
  <si>
    <t>Emergency Planning for Juvenile Justice Facilities</t>
  </si>
  <si>
    <t>Jun, 07 2013</t>
  </si>
  <si>
    <t>https://www.cfda.gov/programs/16.823</t>
  </si>
  <si>
    <t>Emergency Law Enforcement Assistance Grant</t>
  </si>
  <si>
    <t>Aug, 03 2013</t>
  </si>
  <si>
    <t>https://www.cfda.gov/programs/16.824</t>
  </si>
  <si>
    <t>Smart Prosecution Initiative</t>
  </si>
  <si>
    <t>Mar, 02 2014</t>
  </si>
  <si>
    <t>https://www.cfda.gov/programs/16.825</t>
  </si>
  <si>
    <t>Vision 21</t>
  </si>
  <si>
    <t>Mar, 13 2014</t>
  </si>
  <si>
    <t>https://www.cfda.gov/programs/16.826</t>
  </si>
  <si>
    <t>Apr, 02 2014</t>
  </si>
  <si>
    <t>https://www.cfda.gov/programs/16.827</t>
  </si>
  <si>
    <t>Swift, Certain, and Fair (SCF) Sanctions program: Replicating the Concepts behind Project HOPE</t>
  </si>
  <si>
    <t>Apr, 05 2014</t>
  </si>
  <si>
    <t>https://www.cfda.gov/programs/16.828</t>
  </si>
  <si>
    <t>Juvenile Justice Education Collaboration Assistance</t>
  </si>
  <si>
    <t>May, 16 2014</t>
  </si>
  <si>
    <t>https://www.cfda.gov/programs/16.829</t>
  </si>
  <si>
    <t xml:space="preserve">Girls in the Juvenile Justice System </t>
  </si>
  <si>
    <t>https://www.cfda.gov/programs/16.830</t>
  </si>
  <si>
    <t xml:space="preserve">Children of Incarcerated Parents </t>
  </si>
  <si>
    <t>https://www.cfda.gov/programs/16.831</t>
  </si>
  <si>
    <t xml:space="preserve">Children of Incarcerated Parents Web Portal </t>
  </si>
  <si>
    <t>https://www.cfda.gov/programs/16.832</t>
  </si>
  <si>
    <t>National Sexual Assault Kit Initiative</t>
  </si>
  <si>
    <t>Feb, 08 2015</t>
  </si>
  <si>
    <t>https://www.cfda.gov/programs/16.833</t>
  </si>
  <si>
    <t>Body Worn Camera Policy and Implementation</t>
  </si>
  <si>
    <t>Feb, 26 2016</t>
  </si>
  <si>
    <t>https://www.cfda.gov/programs/16.835</t>
  </si>
  <si>
    <t xml:space="preserve">Consolidated And Technical Assistance Grant Program to Address Children and Youth Experiencing Domestic and Sexual Violence and Engage Men and Boys as Allies </t>
  </si>
  <si>
    <t>Jul, 22 2012</t>
  </si>
  <si>
    <t>https://www.cfda.gov/programs/16.888</t>
  </si>
  <si>
    <t>Grants for Outreach and Services to Underserved Populations</t>
  </si>
  <si>
    <t>https://www.cfda.gov/programs/16.889</t>
  </si>
  <si>
    <t>Equitable Sharing Program</t>
  </si>
  <si>
    <t>Criminal Division, Department Of Justice</t>
  </si>
  <si>
    <t>Apr, 19 2012</t>
  </si>
  <si>
    <t>https://www.cfda.gov/programs/16.922</t>
  </si>
  <si>
    <t>Labor Force Statistics</t>
  </si>
  <si>
    <t>Bureau Of Labor Statistics, Department Of Labor</t>
  </si>
  <si>
    <t>DOL</t>
  </si>
  <si>
    <t>https://www.cfda.gov/programs/17.002</t>
  </si>
  <si>
    <t>Prices and Cost of Living Data</t>
  </si>
  <si>
    <t>https://www.cfda.gov/programs/17.003</t>
  </si>
  <si>
    <t>Productivity and Technology Data</t>
  </si>
  <si>
    <t>https://www.cfda.gov/programs/17.004</t>
  </si>
  <si>
    <t>Compensation and Working Conditions</t>
  </si>
  <si>
    <t>https://www.cfda.gov/programs/17.005</t>
  </si>
  <si>
    <t>Employee Benefits Security Administration</t>
  </si>
  <si>
    <t>Employee Benefits Security Administration, Department Of Labor</t>
  </si>
  <si>
    <t>https://www.cfda.gov/programs/17.150</t>
  </si>
  <si>
    <t>Registered Apprenticeship</t>
  </si>
  <si>
    <t>Employment Training Administration, Department Of Labor</t>
  </si>
  <si>
    <t>https://www.cfda.gov/programs/17.201</t>
  </si>
  <si>
    <t>Employment Service/Wagner-Peyser Funded Activities</t>
  </si>
  <si>
    <t>https://www.cfda.gov/programs/17.207</t>
  </si>
  <si>
    <t>Unemployment Insurance</t>
  </si>
  <si>
    <t>https://www.cfda.gov/programs/17.225</t>
  </si>
  <si>
    <t>Senior Community Service Employment Program</t>
  </si>
  <si>
    <t>https://www.cfda.gov/programs/17.235</t>
  </si>
  <si>
    <t>https://www.cfda.gov/programs/17.245</t>
  </si>
  <si>
    <t>WIA/WIOA Adult Program</t>
  </si>
  <si>
    <t>https://www.cfda.gov/programs/17.258</t>
  </si>
  <si>
    <t>WIA/WIOA Youth Activities</t>
  </si>
  <si>
    <t>https://www.cfda.gov/programs/17.259</t>
  </si>
  <si>
    <t>WIA Dislocated  Workers</t>
  </si>
  <si>
    <t>https://www.cfda.gov/programs/17.260</t>
  </si>
  <si>
    <t>WIA/WIOA Pilots, Demonstrations, and Research Projects</t>
  </si>
  <si>
    <t>https://www.cfda.gov/programs/17.261</t>
  </si>
  <si>
    <t>National Farmworker Jobs Program</t>
  </si>
  <si>
    <t>https://www.cfda.gov/programs/17.264</t>
  </si>
  <si>
    <t>Native American Employment and Training</t>
  </si>
  <si>
    <t>https://www.cfda.gov/programs/17.265</t>
  </si>
  <si>
    <t>Incentive Grants - WIA Section 503</t>
  </si>
  <si>
    <t>https://www.cfda.gov/programs/17.267</t>
  </si>
  <si>
    <t>H-1B Job Training Grants</t>
  </si>
  <si>
    <t>https://www.cfda.gov/programs/17.268</t>
  </si>
  <si>
    <t>Reintegration of Ex-Offenders</t>
  </si>
  <si>
    <t>https://www.cfda.gov/programs/17.270</t>
  </si>
  <si>
    <t xml:space="preserve">Work Opportunity Tax Credit Program (WOTC) </t>
  </si>
  <si>
    <t>https://www.cfda.gov/programs/17.271</t>
  </si>
  <si>
    <t>Permanent Labor Certification for Foreign Workers</t>
  </si>
  <si>
    <t>https://www.cfda.gov/programs/17.272</t>
  </si>
  <si>
    <t>Temporary Labor Certification for Foreign Workers</t>
  </si>
  <si>
    <t>https://www.cfda.gov/programs/17.273</t>
  </si>
  <si>
    <t>YouthBuild</t>
  </si>
  <si>
    <t>https://www.cfda.gov/programs/17.274</t>
  </si>
  <si>
    <t>Program of Competitive Grants for Worker Training and Placement in High Growth and Emerging Industry Sectors</t>
  </si>
  <si>
    <t>https://www.cfda.gov/programs/17.275</t>
  </si>
  <si>
    <t>Health Care Tax Credit (HCTC) National Emergency Grants (NEGs)</t>
  </si>
  <si>
    <t>https://www.cfda.gov/programs/17.276</t>
  </si>
  <si>
    <t>WIOA National Dislocated Worker Grants / WIA National Emergency Grants</t>
  </si>
  <si>
    <t>https://www.cfda.gov/programs/17.277</t>
  </si>
  <si>
    <t>WIA/WIOA Dislocated Worker Formula Grants</t>
  </si>
  <si>
    <t>https://www.cfda.gov/programs/17.278</t>
  </si>
  <si>
    <t>WIA/WIOA Dislocated Worker National Reserve Demonstration Grants</t>
  </si>
  <si>
    <t>Aug, 27 2010</t>
  </si>
  <si>
    <t>https://www.cfda.gov/programs/17.280</t>
  </si>
  <si>
    <t>WIA/WIOA Dislocated Worker National Reserve Technical Assistance and Training</t>
  </si>
  <si>
    <t>https://www.cfda.gov/programs/17.281</t>
  </si>
  <si>
    <t>Trade Adjustment Assistance Community College and Career Training (TAACCCT) Grants</t>
  </si>
  <si>
    <t>https://www.cfda.gov/programs/17.282</t>
  </si>
  <si>
    <t>Workforce Innovation Fund</t>
  </si>
  <si>
    <t>https://www.cfda.gov/programs/17.283</t>
  </si>
  <si>
    <t>Hurricane Sandy Disaster Relief Appropriations Act Supplemental - National Emergency Grants (NEGs)</t>
  </si>
  <si>
    <t>https://www.cfda.gov/programs/17.284</t>
  </si>
  <si>
    <t>Apprenticeship USA Grants</t>
  </si>
  <si>
    <t>Apr, 20 2016</t>
  </si>
  <si>
    <t>https://www.cfda.gov/programs/17.285</t>
  </si>
  <si>
    <t>Non-Discrimination and Affirmative Action by Federal Contractors and Federally Assisted Construction Contractors</t>
  </si>
  <si>
    <t>Office Of Federal Contract Compliance Programs, Department Of Labor</t>
  </si>
  <si>
    <t>https://www.cfda.gov/programs/17.301</t>
  </si>
  <si>
    <t>Longshore and Harbor Workers' Compensation</t>
  </si>
  <si>
    <t>Office Of Workers' Compensation Programs, Department Of Labor</t>
  </si>
  <si>
    <t>https://www.cfda.gov/programs/17.302</t>
  </si>
  <si>
    <t>Wage and Hour Standards</t>
  </si>
  <si>
    <t>Wage And Hour Division, Department Of Labor</t>
  </si>
  <si>
    <t>https://www.cfda.gov/programs/17.303</t>
  </si>
  <si>
    <t>Consumer Credit Protection</t>
  </si>
  <si>
    <t>https://www.cfda.gov/programs/17.306</t>
  </si>
  <si>
    <t>Coal Mine Workers' Compensation</t>
  </si>
  <si>
    <t>https://www.cfda.gov/programs/17.307</t>
  </si>
  <si>
    <t>Farm Labor Contractor Registration</t>
  </si>
  <si>
    <t>https://www.cfda.gov/programs/17.308</t>
  </si>
  <si>
    <t>Labor Organization Reports</t>
  </si>
  <si>
    <t>Office Of Labor-management Standards, Department Of Labor</t>
  </si>
  <si>
    <t>https://www.cfda.gov/programs/17.309</t>
  </si>
  <si>
    <t>Energy Employees Occupational Illness Compensation</t>
  </si>
  <si>
    <t>https://www.cfda.gov/programs/17.310</t>
  </si>
  <si>
    <t>International Labor Programs</t>
  </si>
  <si>
    <t>Bureau Of International Labor Affairs, Department Of Labor</t>
  </si>
  <si>
    <t>Mar, 07 2014</t>
  </si>
  <si>
    <t>https://www.cfda.gov/programs/17.401</t>
  </si>
  <si>
    <t>Occupational Safety and Health_Susan Harwood Training Grants</t>
  </si>
  <si>
    <t>Occupational Safety And Health Administration, Department Of Labor</t>
  </si>
  <si>
    <t>https://www.cfda.gov/programs/17.502</t>
  </si>
  <si>
    <t>Occupational Safety and Health_State Program</t>
  </si>
  <si>
    <t>https://www.cfda.gov/programs/17.503</t>
  </si>
  <si>
    <t>Consultation Agreements</t>
  </si>
  <si>
    <t>https://www.cfda.gov/programs/17.504</t>
  </si>
  <si>
    <t>OSHA Data Initiative</t>
  </si>
  <si>
    <t>https://www.cfda.gov/programs/17.505</t>
  </si>
  <si>
    <t>Disaster Relief Appropriations Act,  Susan Harwood Training Grants</t>
  </si>
  <si>
    <t>Apr, 05 2013</t>
  </si>
  <si>
    <t>https://www.cfda.gov/programs/17.506</t>
  </si>
  <si>
    <t>Mine Health and Safety Grants</t>
  </si>
  <si>
    <t>Mine Safety And Health Administration, Department Of Labor</t>
  </si>
  <si>
    <t>https://www.cfda.gov/programs/17.600</t>
  </si>
  <si>
    <t>Mine Health and Safety Counseling and Technical Assistance</t>
  </si>
  <si>
    <t>https://www.cfda.gov/programs/17.601</t>
  </si>
  <si>
    <t>Mine Health and Safety Education and Training</t>
  </si>
  <si>
    <t>https://www.cfda.gov/programs/17.602</t>
  </si>
  <si>
    <t>Brookwood-Sago Grant</t>
  </si>
  <si>
    <t>https://www.cfda.gov/programs/17.603</t>
  </si>
  <si>
    <t>Safety and Health Grants</t>
  </si>
  <si>
    <t>https://www.cfda.gov/programs/17.604</t>
  </si>
  <si>
    <t>Women's Bureau</t>
  </si>
  <si>
    <t>Office Of The Secretary, Women's Bureau, Department Of Labor</t>
  </si>
  <si>
    <t>https://www.cfda.gov/programs/17.700</t>
  </si>
  <si>
    <t>Disability Employment Policy Development</t>
  </si>
  <si>
    <t>Office Of Disability Employment Policy, Department Of Labor</t>
  </si>
  <si>
    <t>https://www.cfda.gov/programs/17.720</t>
  </si>
  <si>
    <t>Disabled Veterans' Outreach Program (DVOP)</t>
  </si>
  <si>
    <t>Veteran's Employment And Training Service, Department Of Labor</t>
  </si>
  <si>
    <t>https://www.cfda.gov/programs/17.801</t>
  </si>
  <si>
    <t>Veterans' Employment Program</t>
  </si>
  <si>
    <t>https://www.cfda.gov/programs/17.802</t>
  </si>
  <si>
    <t>Uniformed Services Employment and Reemployment Rights</t>
  </si>
  <si>
    <t>https://www.cfda.gov/programs/17.803</t>
  </si>
  <si>
    <t>Local Veterans' Employment Representative Program</t>
  </si>
  <si>
    <t>https://www.cfda.gov/programs/17.804</t>
  </si>
  <si>
    <t>Homeless Veterans Reintegration Project</t>
  </si>
  <si>
    <t>https://www.cfda.gov/programs/17.805</t>
  </si>
  <si>
    <t>Veteran's Preference in Federal Employment</t>
  </si>
  <si>
    <t>https://www.cfda.gov/programs/17.806</t>
  </si>
  <si>
    <t>Transition Assistance Program</t>
  </si>
  <si>
    <t>https://www.cfda.gov/programs/17.807</t>
  </si>
  <si>
    <t>Academic Exchange Programs - Undergraduate Programs</t>
  </si>
  <si>
    <t>Jun, 11 2009</t>
  </si>
  <si>
    <t>STATE</t>
  </si>
  <si>
    <t>https://www.cfda.gov/programs/19.009</t>
  </si>
  <si>
    <t>Academic Exchange Programs - Hubert H. Humphrey Fellowship Program</t>
  </si>
  <si>
    <t>https://www.cfda.gov/programs/19.010</t>
  </si>
  <si>
    <t>Academic Exchange Programs - Special Academic Exchange Programs</t>
  </si>
  <si>
    <t>https://www.cfda.gov/programs/19.011</t>
  </si>
  <si>
    <t>Professional and Cultural Exchange Programs - Special Professional and Cultural Programs</t>
  </si>
  <si>
    <t>https://www.cfda.gov/programs/19.012</t>
  </si>
  <si>
    <t>Thomas R. Pickering Foreign Affairs Fellowship Program</t>
  </si>
  <si>
    <t>Bureau Of Personnel, Department Of State</t>
  </si>
  <si>
    <t>Jul, 09 2009</t>
  </si>
  <si>
    <t>https://www.cfda.gov/programs/19.013</t>
  </si>
  <si>
    <t>Cultural, Technical and Educational Centers</t>
  </si>
  <si>
    <t>https://www.cfda.gov/programs/19.015</t>
  </si>
  <si>
    <t>Iraq Assistance Program</t>
  </si>
  <si>
    <t>Bureau Of Near Eastern Affairs, Department Of State</t>
  </si>
  <si>
    <t>Jul, 22 2009</t>
  </si>
  <si>
    <t>https://www.cfda.gov/programs/19.016</t>
  </si>
  <si>
    <t>Environmental and Scientific Partnerships and Programs</t>
  </si>
  <si>
    <t>Bureau Of Oceans And International Environmental And Scientific Affairs, Department Of State</t>
  </si>
  <si>
    <t>https://www.cfda.gov/programs/19.017</t>
  </si>
  <si>
    <t>Resettlement Support Centers (RSCs) for U.S. Refugee Resettlement</t>
  </si>
  <si>
    <t>Bureau Of Population, Refugees, And Migration, Department Of State</t>
  </si>
  <si>
    <t>https://www.cfda.gov/programs/19.018</t>
  </si>
  <si>
    <t>International Programs to Combat Human Trafficking</t>
  </si>
  <si>
    <t>Office To Monitor And Combat Trafficking In Persons, Department Of State</t>
  </si>
  <si>
    <t>Nov, 05 2009</t>
  </si>
  <si>
    <t>https://www.cfda.gov/programs/19.019</t>
  </si>
  <si>
    <t>Charles B. Rangel International Affairs Program</t>
  </si>
  <si>
    <t>https://www.cfda.gov/programs/19.020</t>
  </si>
  <si>
    <t>Investing in People in The Middle East and North Africa</t>
  </si>
  <si>
    <t>Jul, 09 2010</t>
  </si>
  <si>
    <t>https://www.cfda.gov/programs/19.021</t>
  </si>
  <si>
    <t>Educational and Cultural Exchange Programs Appropriation Overseas Grants</t>
  </si>
  <si>
    <t>Jul, 16 2010</t>
  </si>
  <si>
    <t>https://www.cfda.gov/programs/19.022</t>
  </si>
  <si>
    <t>Overseas Schools Program</t>
  </si>
  <si>
    <t>Office Of Overseas Schools, Department Of State</t>
  </si>
  <si>
    <t>Mar, 17 2011</t>
  </si>
  <si>
    <t>https://www.cfda.gov/programs/19.023</t>
  </si>
  <si>
    <t>Soft Target Program for Overseas Schools</t>
  </si>
  <si>
    <t>Department Of State</t>
  </si>
  <si>
    <t>May, 19 2011</t>
  </si>
  <si>
    <t>https://www.cfda.gov/programs/19.024</t>
  </si>
  <si>
    <t>U.S. Ambassadors Fund for Cultural Preservation</t>
  </si>
  <si>
    <t>https://www.cfda.gov/programs/19.025</t>
  </si>
  <si>
    <t xml:space="preserve">Global Peace Operations Initiative </t>
  </si>
  <si>
    <t>Sep, 07 2011</t>
  </si>
  <si>
    <t>https://www.cfda.gov/programs/19.026</t>
  </si>
  <si>
    <t>Energy Governance and Reform Programs</t>
  </si>
  <si>
    <t>Bureau Of Energy Resources , Department Of State</t>
  </si>
  <si>
    <t>Apr, 25 2014</t>
  </si>
  <si>
    <t>https://www.cfda.gov/programs/19.027</t>
  </si>
  <si>
    <t>The U.S. President's Emergency Plan for AIDS Relief Programs</t>
  </si>
  <si>
    <t>Office Of U.s. Global Aids Coordinator, Department Of State</t>
  </si>
  <si>
    <t>Jan, 17 2014</t>
  </si>
  <si>
    <t>https://www.cfda.gov/programs/19.029</t>
  </si>
  <si>
    <t>Antiterrorism Assistance Ð Domestic Training Programs</t>
  </si>
  <si>
    <t>Diplomatic Security, Department Of State</t>
  </si>
  <si>
    <t>Jan, 27 2012</t>
  </si>
  <si>
    <t>https://www.cfda.gov/programs/19.030</t>
  </si>
  <si>
    <t>Research and Development - Physical Security Programs</t>
  </si>
  <si>
    <t>Jan, 19 2012</t>
  </si>
  <si>
    <t>https://www.cfda.gov/programs/19.031</t>
  </si>
  <si>
    <t>Global Engagement</t>
  </si>
  <si>
    <t>Secretary Office Representive To Muslim Communities, Department Of State</t>
  </si>
  <si>
    <t>Jan, 20 2012</t>
  </si>
  <si>
    <t>https://www.cfda.gov/programs/19.032</t>
  </si>
  <si>
    <t>Global Threat Reduction</t>
  </si>
  <si>
    <t>https://www.cfda.gov/programs/19.033</t>
  </si>
  <si>
    <t>Dec, 09 2011</t>
  </si>
  <si>
    <t>https://www.cfda.gov/programs/19.040</t>
  </si>
  <si>
    <t>International Fisheries Commissions</t>
  </si>
  <si>
    <t>Feb, 14 2011</t>
  </si>
  <si>
    <t>https://www.cfda.gov/programs/19.087</t>
  </si>
  <si>
    <t>Conflict and Stabilization Operations</t>
  </si>
  <si>
    <t>Bureau Of Conflict And Stabilization Operations, Department Of State</t>
  </si>
  <si>
    <t>Jun, 13 2013</t>
  </si>
  <si>
    <t>https://www.cfda.gov/programs/19.121</t>
  </si>
  <si>
    <t>EUR/ACE Humanitarian Assistance Program</t>
  </si>
  <si>
    <t>Jan, 21 2011</t>
  </si>
  <si>
    <t>https://www.cfda.gov/programs/19.123</t>
  </si>
  <si>
    <t>East Asia and Pacific Grants Program</t>
  </si>
  <si>
    <t>Bureau Of East Asian And  Pacific Affairs, Department Of State</t>
  </si>
  <si>
    <t>Dec, 07 2010</t>
  </si>
  <si>
    <t>https://www.cfda.gov/programs/19.124</t>
  </si>
  <si>
    <t>Fishermen's Guaranty Fund</t>
  </si>
  <si>
    <t>https://www.cfda.gov/programs/19.204</t>
  </si>
  <si>
    <t>Iran Assistance Program</t>
  </si>
  <si>
    <t>Jun, 22 2011</t>
  </si>
  <si>
    <t>https://www.cfda.gov/programs/19.221</t>
  </si>
  <si>
    <t xml:space="preserve">Nonproliferation and Disarmament Fund </t>
  </si>
  <si>
    <t>https://www.cfda.gov/programs/19.224</t>
  </si>
  <si>
    <t>Program for Study of Eastern Europe and the Independent States of the Former Soviet Union</t>
  </si>
  <si>
    <t>Bureau Of Intelligence And Research, Department Of State</t>
  </si>
  <si>
    <t>https://www.cfda.gov/programs/19.300</t>
  </si>
  <si>
    <t>The Secretary's Office of the Global Partnership Initiative (S/GPI) Grant Programs</t>
  </si>
  <si>
    <t>Office Of The Secretary Of State, Department Of State</t>
  </si>
  <si>
    <t>Sep, 26 2012</t>
  </si>
  <si>
    <t>https://www.cfda.gov/programs/19.301</t>
  </si>
  <si>
    <t>Economic Statecraft</t>
  </si>
  <si>
    <t>Bureau Of Economic And Business Affairs, Department Of State</t>
  </si>
  <si>
    <t>Jan, 18 2013</t>
  </si>
  <si>
    <t>https://www.cfda.gov/programs/19.322</t>
  </si>
  <si>
    <t>https://www.cfda.gov/programs/19.345</t>
  </si>
  <si>
    <t>Academic Exchange Programs - Graduate Students</t>
  </si>
  <si>
    <t>https://www.cfda.gov/programs/19.400</t>
  </si>
  <si>
    <t>Academic Exchange Programs - Scholars</t>
  </si>
  <si>
    <t>https://www.cfda.gov/programs/19.401</t>
  </si>
  <si>
    <t>https://www.cfda.gov/programs/19.402</t>
  </si>
  <si>
    <t>Academic Exchange Programs - Teachers</t>
  </si>
  <si>
    <t>https://www.cfda.gov/programs/19.408</t>
  </si>
  <si>
    <t>Professional and Cultural Exchange Programs - Citizen Exchanges</t>
  </si>
  <si>
    <t>https://www.cfda.gov/programs/19.415</t>
  </si>
  <si>
    <t>Academic Exchange Programs - English Language Programs</t>
  </si>
  <si>
    <t>https://www.cfda.gov/programs/19.421</t>
  </si>
  <si>
    <t>Academic Exchange Programs - Educational Advising and Student Services</t>
  </si>
  <si>
    <t>https://www.cfda.gov/programs/19.432</t>
  </si>
  <si>
    <t>IIP Individual Grants</t>
  </si>
  <si>
    <t>https://www.cfda.gov/programs/19.440</t>
  </si>
  <si>
    <t>IIP - American Spaces</t>
  </si>
  <si>
    <t>Bureau Of International Information Programs, Department Of State</t>
  </si>
  <si>
    <t>Aug, 19 2015</t>
  </si>
  <si>
    <t>https://www.cfda.gov/programs/19.441</t>
  </si>
  <si>
    <t>ECA Individual Grants</t>
  </si>
  <si>
    <t>https://www.cfda.gov/programs/19.450</t>
  </si>
  <si>
    <t>Special International Exchange Grant Programs</t>
  </si>
  <si>
    <t>Jul, 31 2014</t>
  </si>
  <si>
    <t>https://www.cfda.gov/programs/19.451</t>
  </si>
  <si>
    <t>International Exchange Alumni Programs</t>
  </si>
  <si>
    <t>Aug, 14 2015</t>
  </si>
  <si>
    <t>https://www.cfda.gov/programs/19.452</t>
  </si>
  <si>
    <t>Middle East Partnership Initiative</t>
  </si>
  <si>
    <t>https://www.cfda.gov/programs/19.500</t>
  </si>
  <si>
    <t>Public Diplomacy Programs for Afghanistan and Pakistan</t>
  </si>
  <si>
    <t>Nov, 18 2009</t>
  </si>
  <si>
    <t>https://www.cfda.gov/programs/19.501</t>
  </si>
  <si>
    <t>U.S. Refugee Admissions Program</t>
  </si>
  <si>
    <t>https://www.cfda.gov/programs/19.510</t>
  </si>
  <si>
    <t>Overseas Refugee Assistance Programs for East Asia</t>
  </si>
  <si>
    <t>https://www.cfda.gov/programs/19.511</t>
  </si>
  <si>
    <t>Contributions to International Organizations for Overseas Assistance</t>
  </si>
  <si>
    <t>Aug, 20 2011</t>
  </si>
  <si>
    <t>https://www.cfda.gov/programs/19.515</t>
  </si>
  <si>
    <t>Overseas Refugee Assistance Programs for Africa</t>
  </si>
  <si>
    <t>https://www.cfda.gov/programs/19.517</t>
  </si>
  <si>
    <t>Overseas Refugee Assistance Programs for Western Hemisphere</t>
  </si>
  <si>
    <t>https://www.cfda.gov/programs/19.518</t>
  </si>
  <si>
    <t>Overseas Refugee Assistance Program for Near East and South Asia</t>
  </si>
  <si>
    <t>https://www.cfda.gov/programs/19.519</t>
  </si>
  <si>
    <t>Overseas Refugee Assistance Programs for Europe</t>
  </si>
  <si>
    <t>https://www.cfda.gov/programs/19.520</t>
  </si>
  <si>
    <t>Overseas Refugee Assistance Programs for Strategic Global Priorities</t>
  </si>
  <si>
    <t>https://www.cfda.gov/programs/19.522</t>
  </si>
  <si>
    <t>Bureau of Near Eastern Affairs</t>
  </si>
  <si>
    <t>Jul, 27 2011</t>
  </si>
  <si>
    <t>https://www.cfda.gov/programs/19.600</t>
  </si>
  <si>
    <t>Syria Assistance Program</t>
  </si>
  <si>
    <t>Nov, 16 2014</t>
  </si>
  <si>
    <t>https://www.cfda.gov/programs/19.601</t>
  </si>
  <si>
    <t>EUR/ACE National Endowment for Democracy Small Grants</t>
  </si>
  <si>
    <t>Jan, 25 2011</t>
  </si>
  <si>
    <t>https://www.cfda.gov/programs/19.666</t>
  </si>
  <si>
    <t>General Department of State Assistance</t>
  </si>
  <si>
    <t>Sep, 30 2010</t>
  </si>
  <si>
    <t>https://www.cfda.gov/programs/19.700</t>
  </si>
  <si>
    <t>https://www.cfda.gov/programs/19.701</t>
  </si>
  <si>
    <t>Criminal Justice Systems</t>
  </si>
  <si>
    <t>Nov, 16 2011</t>
  </si>
  <si>
    <t>https://www.cfda.gov/programs/19.703</t>
  </si>
  <si>
    <t>https://www.cfda.gov/programs/19.704</t>
  </si>
  <si>
    <t>https://www.cfda.gov/programs/19.705</t>
  </si>
  <si>
    <t>Bureau of Western Hemisphere Affairs (WHA) Grant Programs (including Energy and Climate Partnership for the Americas)</t>
  </si>
  <si>
    <t>Bureau Of Western Hemisphere Affairs, Department Of State</t>
  </si>
  <si>
    <t>Nov, 17 2011</t>
  </si>
  <si>
    <t>https://www.cfda.gov/programs/19.750</t>
  </si>
  <si>
    <t>Weapons Removal and Abatement</t>
  </si>
  <si>
    <t>Political Military Affairs/ Weapons Removal And Abatement, Department Of State</t>
  </si>
  <si>
    <t>Feb, 01 2011</t>
  </si>
  <si>
    <t>https://www.cfda.gov/programs/19.800</t>
  </si>
  <si>
    <t>Office of Global Women's Issues</t>
  </si>
  <si>
    <t>Jun, 23 2011</t>
  </si>
  <si>
    <t>https://www.cfda.gov/programs/19.801</t>
  </si>
  <si>
    <t>EUR-Other</t>
  </si>
  <si>
    <t>Jan, 28 2011</t>
  </si>
  <si>
    <t>https://www.cfda.gov/programs/19.878</t>
  </si>
  <si>
    <t>AEECA/ESF PD Programs</t>
  </si>
  <si>
    <t>Office Of The Coordinator Of U.s. Assistance To Europe And Eurasia, Department Of State</t>
  </si>
  <si>
    <t>Jan, 18 2012</t>
  </si>
  <si>
    <t>https://www.cfda.gov/programs/19.900</t>
  </si>
  <si>
    <t>https://www.cfda.gov/programs/19.901</t>
  </si>
  <si>
    <t>Office of Security Affairs</t>
  </si>
  <si>
    <t>Bureau Of African Affairs, Department Of State</t>
  </si>
  <si>
    <t>Aug, 01 2015</t>
  </si>
  <si>
    <t>https://www.cfda.gov/programs/19.979</t>
  </si>
  <si>
    <t>Airport Improvement Program</t>
  </si>
  <si>
    <t>Federal Aviation Administration (faa), Department Of Transportation</t>
  </si>
  <si>
    <t>DOT</t>
  </si>
  <si>
    <t>https://www.cfda.gov/programs/20.106</t>
  </si>
  <si>
    <t>Aviation Research Grants</t>
  </si>
  <si>
    <t>https://www.cfda.gov/programs/20.108</t>
  </si>
  <si>
    <t>Air Transportation Centers of Excellence</t>
  </si>
  <si>
    <t>https://www.cfda.gov/programs/20.109</t>
  </si>
  <si>
    <t>Space Transportation Infrastructure Matching Grants</t>
  </si>
  <si>
    <t>Department Of Transportation</t>
  </si>
  <si>
    <t>Jun, 19 2014</t>
  </si>
  <si>
    <t>https://www.cfda.gov/programs/20.110</t>
  </si>
  <si>
    <t>Highway Research and Development Program</t>
  </si>
  <si>
    <t>Federal Highway Administration (fhwa), Department Of Transportation</t>
  </si>
  <si>
    <t>https://www.cfda.gov/programs/20.200</t>
  </si>
  <si>
    <t>Highway Planning and Construction</t>
  </si>
  <si>
    <t>https://www.cfda.gov/programs/20.205</t>
  </si>
  <si>
    <t>Highway Training and Education</t>
  </si>
  <si>
    <t>https://www.cfda.gov/programs/20.215</t>
  </si>
  <si>
    <t>National Motor Carrier Safety</t>
  </si>
  <si>
    <t>Federal Motor Carrier Safety Administration (fmcsa), Department Of Transportation</t>
  </si>
  <si>
    <t>https://www.cfda.gov/programs/20.218</t>
  </si>
  <si>
    <t>Recreational Trails Program</t>
  </si>
  <si>
    <t>https://www.cfda.gov/programs/20.219</t>
  </si>
  <si>
    <t>Transportation Infrastructure Finance and Innovation Act (TIFIA) Program</t>
  </si>
  <si>
    <t>https://www.cfda.gov/programs/20.223</t>
  </si>
  <si>
    <t>Performance and Registration Information Systems Management</t>
  </si>
  <si>
    <t>https://www.cfda.gov/programs/20.231</t>
  </si>
  <si>
    <t>Commercial Driver's License Program Improvement Grant</t>
  </si>
  <si>
    <t>https://www.cfda.gov/programs/20.232</t>
  </si>
  <si>
    <t>Border Enforcement Grants</t>
  </si>
  <si>
    <t>https://www.cfda.gov/programs/20.233</t>
  </si>
  <si>
    <t>Safety Data Improvement Program</t>
  </si>
  <si>
    <t>https://www.cfda.gov/programs/20.234</t>
  </si>
  <si>
    <t>Commercial Motor Vehicle Operator Training Grants</t>
  </si>
  <si>
    <t>https://www.cfda.gov/programs/20.235</t>
  </si>
  <si>
    <t>Commercial Vehicle Information Systems and Networks</t>
  </si>
  <si>
    <t>https://www.cfda.gov/programs/20.237</t>
  </si>
  <si>
    <t>Motor Carrier Research and Technology Programs</t>
  </si>
  <si>
    <t>Sep, 11 2009</t>
  </si>
  <si>
    <t>https://www.cfda.gov/programs/20.239</t>
  </si>
  <si>
    <t>Fuel Tax Evasion-Intergovernmental Enforcement Effort</t>
  </si>
  <si>
    <t>https://www.cfda.gov/programs/20.240</t>
  </si>
  <si>
    <t>Railroad Safety</t>
  </si>
  <si>
    <t>Federal Railroad Administration (fra), Department Of Transportation</t>
  </si>
  <si>
    <t>https://www.cfda.gov/programs/20.301</t>
  </si>
  <si>
    <t>Railroad Research and Development</t>
  </si>
  <si>
    <t>https://www.cfda.gov/programs/20.313</t>
  </si>
  <si>
    <t>Railroad Development</t>
  </si>
  <si>
    <t>https://www.cfda.gov/programs/20.314</t>
  </si>
  <si>
    <t>National Railroad Passenger Corporation Grants</t>
  </si>
  <si>
    <t>https://www.cfda.gov/programs/20.315</t>
  </si>
  <si>
    <t>Railroad Rehabilitation and Improvement Financing Program</t>
  </si>
  <si>
    <t>https://www.cfda.gov/programs/20.316</t>
  </si>
  <si>
    <t>Capital Assistance to States - Intercity Passenger Rail Service</t>
  </si>
  <si>
    <t>https://www.cfda.gov/programs/20.317</t>
  </si>
  <si>
    <t>Maglev Project Selection Program - SAFETEA-LU</t>
  </si>
  <si>
    <t>https://www.cfda.gov/programs/20.318</t>
  </si>
  <si>
    <t>High-Speed Rail Corridors and Intercity Passenger Rail Service Ð Capital Assistance Grants</t>
  </si>
  <si>
    <t>Jun, 17 2009</t>
  </si>
  <si>
    <t>https://www.cfda.gov/programs/20.319</t>
  </si>
  <si>
    <t xml:space="preserve">Rail Line Relocation and Improvement </t>
  </si>
  <si>
    <t>https://www.cfda.gov/programs/20.320</t>
  </si>
  <si>
    <t>Railroad Safety Technology Grants</t>
  </si>
  <si>
    <t>Mar, 03 2010</t>
  </si>
  <si>
    <t>https://www.cfda.gov/programs/20.321</t>
  </si>
  <si>
    <t>Fiscal Year 2013 Hurricane Sandy Disaster Relief Grants to the National Railroad Passenger Corporation</t>
  </si>
  <si>
    <t>https://www.cfda.gov/programs/20.323</t>
  </si>
  <si>
    <t>Federal Transit_Capital Investment Grants</t>
  </si>
  <si>
    <t>Federal Transit Administration (fta), Department Of Transportation</t>
  </si>
  <si>
    <t>https://www.cfda.gov/programs/20.500</t>
  </si>
  <si>
    <t xml:space="preserve">Metropolitan Transportation Planning and State and Non-Metropolitan Planning and Research </t>
  </si>
  <si>
    <t>https://www.cfda.gov/programs/20.505</t>
  </si>
  <si>
    <t>Federal Transit_Formula Grants</t>
  </si>
  <si>
    <t>https://www.cfda.gov/programs/20.507</t>
  </si>
  <si>
    <t>Formula Grants for Rural Areas</t>
  </si>
  <si>
    <t>https://www.cfda.gov/programs/20.509</t>
  </si>
  <si>
    <t xml:space="preserve">Enhanced Mobility of Seniors and Individuals with Disabilities </t>
  </si>
  <si>
    <t>https://www.cfda.gov/programs/20.513</t>
  </si>
  <si>
    <t xml:space="preserve">Public Transportation Research, Technical Assistance, and Training </t>
  </si>
  <si>
    <t>https://www.cfda.gov/programs/20.514</t>
  </si>
  <si>
    <t>Job Access And Reverse Commute Program</t>
  </si>
  <si>
    <t>https://www.cfda.gov/programs/20.516</t>
  </si>
  <si>
    <t>Capital and Training Assistance Program for Over-the-Road Bus Accessibility</t>
  </si>
  <si>
    <t>https://www.cfda.gov/programs/20.518</t>
  </si>
  <si>
    <t>Clean Fuels</t>
  </si>
  <si>
    <t>https://www.cfda.gov/programs/20.519</t>
  </si>
  <si>
    <t>Paul S. Sarbanes Transit in the Parks</t>
  </si>
  <si>
    <t>https://www.cfda.gov/programs/20.520</t>
  </si>
  <si>
    <t>New Freedom Program</t>
  </si>
  <si>
    <t>https://www.cfda.gov/programs/20.521</t>
  </si>
  <si>
    <t xml:space="preserve">Alternatives Analysis </t>
  </si>
  <si>
    <t>https://www.cfda.gov/programs/20.522</t>
  </si>
  <si>
    <t>Capital Assistance Program for Reducing Energy Consumption and Greenhouse Gas Emissions</t>
  </si>
  <si>
    <t>Sep, 10 2009</t>
  </si>
  <si>
    <t>https://www.cfda.gov/programs/20.523</t>
  </si>
  <si>
    <t>Passenger Rail Investment and Improvement (PRIIA)  Projects for Washington Metropolitan Area Transit Authority (WMATA)</t>
  </si>
  <si>
    <t>Jun, 11 2012</t>
  </si>
  <si>
    <t>https://www.cfda.gov/programs/20.524</t>
  </si>
  <si>
    <t>State of Good Repair Grants Program</t>
  </si>
  <si>
    <t>Dec, 19 2012</t>
  </si>
  <si>
    <t>https://www.cfda.gov/programs/20.525</t>
  </si>
  <si>
    <t>Bus and Bus Facilities Formula Program</t>
  </si>
  <si>
    <t>https://www.cfda.gov/programs/20.526</t>
  </si>
  <si>
    <t>Public Transportation Emergency Relief Program</t>
  </si>
  <si>
    <t>Feb, 06 2013</t>
  </si>
  <si>
    <t>https://www.cfda.gov/programs/20.527</t>
  </si>
  <si>
    <t>Rail Fixed Guideway Public Transportation System State Safety Oversight Formula Grant Program</t>
  </si>
  <si>
    <t>Jul, 10 2013</t>
  </si>
  <si>
    <t>https://www.cfda.gov/programs/20.528</t>
  </si>
  <si>
    <t>Bus Testing Facility</t>
  </si>
  <si>
    <t>Feb, 20 2015</t>
  </si>
  <si>
    <t>https://www.cfda.gov/programs/20.529</t>
  </si>
  <si>
    <t>State and Community Highway Safety</t>
  </si>
  <si>
    <t>National Highway Traffic Safety Administration (nhtsa), Department Of Transportation</t>
  </si>
  <si>
    <t>https://www.cfda.gov/programs/20.600</t>
  </si>
  <si>
    <t>Alcohol Impaired Driving Countermeasures Incentive Grants I</t>
  </si>
  <si>
    <t>Nov, 13 2008</t>
  </si>
  <si>
    <t>https://www.cfda.gov/programs/20.601</t>
  </si>
  <si>
    <t>Occupant Protection Incentive Grants</t>
  </si>
  <si>
    <t>Oct, 17 2000</t>
  </si>
  <si>
    <t>https://www.cfda.gov/programs/20.602</t>
  </si>
  <si>
    <t>Alcohol Open Container Requirements</t>
  </si>
  <si>
    <t>https://www.cfda.gov/programs/20.607</t>
  </si>
  <si>
    <t>Minimum Penalties for Repeat Offenders for Driving While Intoxicated</t>
  </si>
  <si>
    <t>https://www.cfda.gov/programs/20.608</t>
  </si>
  <si>
    <t>Safety Belt Performance Grants</t>
  </si>
  <si>
    <t>Apr, 17 2006</t>
  </si>
  <si>
    <t>https://www.cfda.gov/programs/20.609</t>
  </si>
  <si>
    <t>State Traffic Safety Information System Improvement Grants</t>
  </si>
  <si>
    <t>https://www.cfda.gov/programs/20.610</t>
  </si>
  <si>
    <t>Incentive Grant Program to Prohibit Racial Profiling</t>
  </si>
  <si>
    <t>https://www.cfda.gov/programs/20.611</t>
  </si>
  <si>
    <t>Incentive Grant Program to Increase Motorcyclist Safety</t>
  </si>
  <si>
    <t>https://www.cfda.gov/programs/20.612</t>
  </si>
  <si>
    <t>Child Safety and Child Booster Seats Incentive Grants</t>
  </si>
  <si>
    <t>https://www.cfda.gov/programs/20.613</t>
  </si>
  <si>
    <t xml:space="preserve">National Highway Traffic Safety Administration (NHTSA) Discretionary Safety Grants </t>
  </si>
  <si>
    <t>https://www.cfda.gov/programs/20.614</t>
  </si>
  <si>
    <t>National Priority Safety Programs</t>
  </si>
  <si>
    <t>Sep, 15 2012</t>
  </si>
  <si>
    <t>https://www.cfda.gov/programs/20.616</t>
  </si>
  <si>
    <t xml:space="preserve">Pipeline Safety Program State Base Grant </t>
  </si>
  <si>
    <t>Pipeline And Hazardous Materials Safety Administration, Department Of Transportation</t>
  </si>
  <si>
    <t>https://www.cfda.gov/programs/20.700</t>
  </si>
  <si>
    <t>University Transportation Centers Program</t>
  </si>
  <si>
    <t>Office Of The Secretary (ost) Administration Secretariate, Department Of Transportation</t>
  </si>
  <si>
    <t>https://www.cfda.gov/programs/20.701</t>
  </si>
  <si>
    <t>Interagency Hazardous Materials Public Sector Training and Planning Grants</t>
  </si>
  <si>
    <t>https://www.cfda.gov/programs/20.703</t>
  </si>
  <si>
    <t>Technical Assistance Grants</t>
  </si>
  <si>
    <t>https://www.cfda.gov/programs/20.710</t>
  </si>
  <si>
    <t>State Damage Prevention Program Grants</t>
  </si>
  <si>
    <t>https://www.cfda.gov/programs/20.720</t>
  </si>
  <si>
    <t>PHMSA Pipeline Safety Program One Call Grant</t>
  </si>
  <si>
    <t>https://www.cfda.gov/programs/20.721</t>
  </si>
  <si>
    <t>PHMSA Pipeline Safety Research and Development ÒOther Transaction AgreementsÓ</t>
  </si>
  <si>
    <t>https://www.cfda.gov/programs/20.723</t>
  </si>
  <si>
    <t xml:space="preserve">Pipeline Safety Research Competitive Academic Agreement Program (CAAP) </t>
  </si>
  <si>
    <t>Jan, 19 2013</t>
  </si>
  <si>
    <t>https://www.cfda.gov/programs/20.724</t>
  </si>
  <si>
    <t>Biobased Transportation Research</t>
  </si>
  <si>
    <t>https://www.cfda.gov/programs/20.761</t>
  </si>
  <si>
    <t>Research Grants</t>
  </si>
  <si>
    <t>https://www.cfda.gov/programs/20.762</t>
  </si>
  <si>
    <t>Federal Ship Financing Guarantees</t>
  </si>
  <si>
    <t>Maritime Administration (marad), Department Of Transportation</t>
  </si>
  <si>
    <t>https://www.cfda.gov/programs/20.802</t>
  </si>
  <si>
    <t>Maritime War Risk Insurance</t>
  </si>
  <si>
    <t>https://www.cfda.gov/programs/20.803</t>
  </si>
  <si>
    <t>State Maritime Schools</t>
  </si>
  <si>
    <t>https://www.cfda.gov/programs/20.806</t>
  </si>
  <si>
    <t>U.S. Merchant Marine Academy</t>
  </si>
  <si>
    <t>https://www.cfda.gov/programs/20.807</t>
  </si>
  <si>
    <t>Capital Construction Fund</t>
  </si>
  <si>
    <t>https://www.cfda.gov/programs/20.808</t>
  </si>
  <si>
    <t>Construction Reserve Fund</t>
  </si>
  <si>
    <t>https://www.cfda.gov/programs/20.812</t>
  </si>
  <si>
    <t>Ship Operations Cooperative Program</t>
  </si>
  <si>
    <t>https://www.cfda.gov/programs/20.813</t>
  </si>
  <si>
    <t>Assistance to Small Shipyards</t>
  </si>
  <si>
    <t>https://www.cfda.gov/programs/20.814</t>
  </si>
  <si>
    <t>AmericaÕs Marine Highway Grants</t>
  </si>
  <si>
    <t>Jul, 15 2010</t>
  </si>
  <si>
    <t>https://www.cfda.gov/programs/20.816</t>
  </si>
  <si>
    <t>Air Emissions and Energy Initiative</t>
  </si>
  <si>
    <t>https://www.cfda.gov/programs/20.817</t>
  </si>
  <si>
    <t xml:space="preserve">Great Ships Initiative </t>
  </si>
  <si>
    <t>Dec, 08 2012</t>
  </si>
  <si>
    <t>https://www.cfda.gov/programs/20.818</t>
  </si>
  <si>
    <t>Ballast Water Treatment Technologies</t>
  </si>
  <si>
    <t>Dec, 09 2012</t>
  </si>
  <si>
    <t>https://www.cfda.gov/programs/20.819</t>
  </si>
  <si>
    <t>Maritime Studies and Innovations</t>
  </si>
  <si>
    <t>Jul, 15 2015</t>
  </si>
  <si>
    <t>https://www.cfda.gov/programs/20.820</t>
  </si>
  <si>
    <t>Women on the Water (WOW)</t>
  </si>
  <si>
    <t>Nov, 25 2015</t>
  </si>
  <si>
    <t>https://www.cfda.gov/programs/20.821</t>
  </si>
  <si>
    <t>Payments for Essential Air Services</t>
  </si>
  <si>
    <t>https://www.cfda.gov/programs/20.901</t>
  </si>
  <si>
    <t>Bonding Assistance Program</t>
  </si>
  <si>
    <t>https://www.cfda.gov/programs/20.904</t>
  </si>
  <si>
    <t>Disadvantaged Business Enterprises_Short Term Lending Program</t>
  </si>
  <si>
    <t>https://www.cfda.gov/programs/20.905</t>
  </si>
  <si>
    <t>Assistance to Small and Disadvantaged Businesses</t>
  </si>
  <si>
    <t>https://www.cfda.gov/programs/20.910</t>
  </si>
  <si>
    <t>Payments for Small Community Air Service Development</t>
  </si>
  <si>
    <t>https://www.cfda.gov/programs/20.930</t>
  </si>
  <si>
    <t>Transportation Planning, Research and Education</t>
  </si>
  <si>
    <t>https://www.cfda.gov/programs/20.931</t>
  </si>
  <si>
    <t>Surface Transportation _ Discretionary Grants for Capital Investment</t>
  </si>
  <si>
    <t>Oct, 04 2009</t>
  </si>
  <si>
    <t>https://www.cfda.gov/programs/20.932</t>
  </si>
  <si>
    <t xml:space="preserve">National Infrastructure Investments </t>
  </si>
  <si>
    <t>Apr, 05 2010</t>
  </si>
  <si>
    <t>https://www.cfda.gov/programs/20.933</t>
  </si>
  <si>
    <t>Nationally Significant Freight and Highway Projects</t>
  </si>
  <si>
    <t>Mar, 05 2016</t>
  </si>
  <si>
    <t>https://www.cfda.gov/programs/20.934</t>
  </si>
  <si>
    <t>Exchange of Federal Tax Information With State Tax Agencies</t>
  </si>
  <si>
    <t>Internal Revenue Service (irs), Department Of The Treasury</t>
  </si>
  <si>
    <t>TREAS</t>
  </si>
  <si>
    <t>https://www.cfda.gov/programs/21.004</t>
  </si>
  <si>
    <t>Tax Counseling for the Elderly</t>
  </si>
  <si>
    <t>https://www.cfda.gov/programs/21.006</t>
  </si>
  <si>
    <t>Low Income Taxpayer Clinics</t>
  </si>
  <si>
    <t>https://www.cfda.gov/programs/21.008</t>
  </si>
  <si>
    <t>Volunteer Income Tax Assistance (VITA) Matching Grant Program</t>
  </si>
  <si>
    <t>Department Of The Treasury</t>
  </si>
  <si>
    <t>https://www.cfda.gov/programs/21.009</t>
  </si>
  <si>
    <t>Financial Education and Counseling Pilot Program</t>
  </si>
  <si>
    <t>Community Development Financial Institutions Fund, Department Of The Treasury</t>
  </si>
  <si>
    <t>Sep, 24 2009</t>
  </si>
  <si>
    <t>https://www.cfda.gov/programs/21.010</t>
  </si>
  <si>
    <t>Capital Magnet Fund</t>
  </si>
  <si>
    <t>Feb, 05 2010</t>
  </si>
  <si>
    <t>https://www.cfda.gov/programs/21.011</t>
  </si>
  <si>
    <t>Native Initiatives</t>
  </si>
  <si>
    <t>Jun, 07 2010</t>
  </si>
  <si>
    <t>https://www.cfda.gov/programs/21.012</t>
  </si>
  <si>
    <t>Community Development Financial Institutions Bond Guarantee Program</t>
  </si>
  <si>
    <t>Jul, 21 2012</t>
  </si>
  <si>
    <t>https://www.cfda.gov/programs/21.014</t>
  </si>
  <si>
    <t>Resources and Ecosystems Sustainability, Tourist Opportunities, and Revived Economies of the Gulf Coast States</t>
  </si>
  <si>
    <t>Department Of The Treasury, Department Of The Treasury</t>
  </si>
  <si>
    <t>Apr, 27 2013</t>
  </si>
  <si>
    <t>https://www.cfda.gov/programs/21.015</t>
  </si>
  <si>
    <t>Community Development Financial Institutions Program</t>
  </si>
  <si>
    <t>https://www.cfda.gov/programs/21.020</t>
  </si>
  <si>
    <t>Bank Enterprise Award Program</t>
  </si>
  <si>
    <t>https://www.cfda.gov/programs/21.021</t>
  </si>
  <si>
    <t>Appalachian Regional Development (See individual Appalachian Programs)</t>
  </si>
  <si>
    <t>Appalachian Regional Commission</t>
  </si>
  <si>
    <t>ARC</t>
  </si>
  <si>
    <t>https://www.cfda.gov/programs/23.001</t>
  </si>
  <si>
    <t>Appalachian Area Development</t>
  </si>
  <si>
    <t>https://www.cfda.gov/programs/23.002</t>
  </si>
  <si>
    <t>Appalachian Development Highway System</t>
  </si>
  <si>
    <t>https://www.cfda.gov/programs/23.003</t>
  </si>
  <si>
    <t>Appalachian Local Development District Assistance</t>
  </si>
  <si>
    <t>https://www.cfda.gov/programs/23.009</t>
  </si>
  <si>
    <t>Appalachian Research, Technical Assistance, and Demonstration Projects</t>
  </si>
  <si>
    <t>https://www.cfda.gov/programs/23.011</t>
  </si>
  <si>
    <t>Federal Civil Service Employment</t>
  </si>
  <si>
    <t>Office Of Personnel Management</t>
  </si>
  <si>
    <t>OPM</t>
  </si>
  <si>
    <t>https://www.cfda.gov/programs/27.001</t>
  </si>
  <si>
    <t>Federal Employment Assistance for Veterans</t>
  </si>
  <si>
    <t>https://www.cfda.gov/programs/27.002</t>
  </si>
  <si>
    <t>Federal Student Temporary Employment Program</t>
  </si>
  <si>
    <t>https://www.cfda.gov/programs/27.003</t>
  </si>
  <si>
    <t>Federal Employment for Individuals With Disabilities</t>
  </si>
  <si>
    <t>https://www.cfda.gov/programs/27.005</t>
  </si>
  <si>
    <t>Federal Summer Employment</t>
  </si>
  <si>
    <t>https://www.cfda.gov/programs/27.006</t>
  </si>
  <si>
    <t>Intergovernmental Personnel Act (IPA) Mobility Program</t>
  </si>
  <si>
    <t>https://www.cfda.gov/programs/27.011</t>
  </si>
  <si>
    <t>Presidential Management Intern Program</t>
  </si>
  <si>
    <t>https://www.cfda.gov/programs/27.013</t>
  </si>
  <si>
    <t>Clearinghouse Services, Civil Rights Discrimination Complaints</t>
  </si>
  <si>
    <t>U.s. Commission On Civil Rights</t>
  </si>
  <si>
    <t>CRC</t>
  </si>
  <si>
    <t>https://www.cfda.gov/programs/29.001</t>
  </si>
  <si>
    <t>Employment Discrimination_Title VII of the Civil Rights Act of 1964</t>
  </si>
  <si>
    <t>Equal Employment Opportunity Commission</t>
  </si>
  <si>
    <t>EEOC</t>
  </si>
  <si>
    <t>https://www.cfda.gov/programs/30.001</t>
  </si>
  <si>
    <t>Employment Discrimination_Private Bar Program</t>
  </si>
  <si>
    <t>https://www.cfda.gov/programs/30.005</t>
  </si>
  <si>
    <t>Employment Discrimination_Age Discrimination in Employment</t>
  </si>
  <si>
    <t>https://www.cfda.gov/programs/30.008</t>
  </si>
  <si>
    <t>Employment Discrimination Equal Pay Act</t>
  </si>
  <si>
    <t>https://www.cfda.gov/programs/30.010</t>
  </si>
  <si>
    <t>Employment Discrimination_Title I of The Americans with Disabilities Act</t>
  </si>
  <si>
    <t>https://www.cfda.gov/programs/30.011</t>
  </si>
  <si>
    <t>Employment Discrimination-Title II of the Genetic Information Nondiscrimination Act of 2008</t>
  </si>
  <si>
    <t>https://www.cfda.gov/programs/30.013</t>
  </si>
  <si>
    <t>Export - Loan Guarantee/Insured Loans</t>
  </si>
  <si>
    <t>Export - Import Bank Of The United States</t>
  </si>
  <si>
    <t>XMBANK</t>
  </si>
  <si>
    <t>https://www.cfda.gov/programs/31.007</t>
  </si>
  <si>
    <t>Communications Information and Assistance and Investigation of Complaints</t>
  </si>
  <si>
    <t>Federal Communications Commission</t>
  </si>
  <si>
    <t>FCC</t>
  </si>
  <si>
    <t>https://www.cfda.gov/programs/32.001</t>
  </si>
  <si>
    <t>Shipping_Dispute Resolution and Investigation of Complaints</t>
  </si>
  <si>
    <t>Federal Maritime Commission</t>
  </si>
  <si>
    <t>FMC</t>
  </si>
  <si>
    <t>https://www.cfda.gov/programs/33.001</t>
  </si>
  <si>
    <t>Labor Mediation and Conciliation</t>
  </si>
  <si>
    <t>Federal Mediation And Conciliation Service</t>
  </si>
  <si>
    <t>FMCS</t>
  </si>
  <si>
    <t>https://www.cfda.gov/programs/34.001</t>
  </si>
  <si>
    <t>Labor Management Cooperation</t>
  </si>
  <si>
    <t>Jul, 27 2009</t>
  </si>
  <si>
    <t>https://www.cfda.gov/programs/34.002</t>
  </si>
  <si>
    <t>Fair Competition Counseling and Investigation of Complaints</t>
  </si>
  <si>
    <t>Federal Trade Commission</t>
  </si>
  <si>
    <t>FTC</t>
  </si>
  <si>
    <t>https://www.cfda.gov/programs/36.001</t>
  </si>
  <si>
    <t>Disposal of Federal Surplus Real Property</t>
  </si>
  <si>
    <t>General Services Administration</t>
  </si>
  <si>
    <t>GSA</t>
  </si>
  <si>
    <t>https://www.cfda.gov/programs/39.002</t>
  </si>
  <si>
    <t>Donation of Federal Surplus Personal Property</t>
  </si>
  <si>
    <t>https://www.cfda.gov/programs/39.003</t>
  </si>
  <si>
    <t>Sale of Federal Surplus Personal Property</t>
  </si>
  <si>
    <t>https://www.cfda.gov/programs/39.007</t>
  </si>
  <si>
    <t>Public Buildings Service</t>
  </si>
  <si>
    <t>https://www.cfda.gov/programs/39.012</t>
  </si>
  <si>
    <t>Depository Libraries for Government Publications</t>
  </si>
  <si>
    <t>Government Publishing Office</t>
  </si>
  <si>
    <t>GPO</t>
  </si>
  <si>
    <t>https://www.cfda.gov/programs/40.001</t>
  </si>
  <si>
    <t>Government Publications Sales and Distribution</t>
  </si>
  <si>
    <t>https://www.cfda.gov/programs/40.002</t>
  </si>
  <si>
    <t>Books for the Blind and Physically Handicapped</t>
  </si>
  <si>
    <t>Library Of Congress</t>
  </si>
  <si>
    <t>LC</t>
  </si>
  <si>
    <t>https://www.cfda.gov/programs/42.001</t>
  </si>
  <si>
    <t>Copyright Service</t>
  </si>
  <si>
    <t>https://www.cfda.gov/programs/42.002</t>
  </si>
  <si>
    <t>Semiconductor Chip Protection Service</t>
  </si>
  <si>
    <t>https://www.cfda.gov/programs/42.008</t>
  </si>
  <si>
    <t>Vessel Hull Design Protection Service</t>
  </si>
  <si>
    <t>https://www.cfda.gov/programs/42.009</t>
  </si>
  <si>
    <t>Science</t>
  </si>
  <si>
    <t>National Aeronautics And Space Administration</t>
  </si>
  <si>
    <t>NASA</t>
  </si>
  <si>
    <t>https://www.cfda.gov/programs/43.001</t>
  </si>
  <si>
    <t>Aeronautics</t>
  </si>
  <si>
    <t>https://www.cfda.gov/programs/43.002</t>
  </si>
  <si>
    <t>Exploration</t>
  </si>
  <si>
    <t>Nov, 01 2010</t>
  </si>
  <si>
    <t>https://www.cfda.gov/programs/43.003</t>
  </si>
  <si>
    <t>Aeronautics, Recovery Act</t>
  </si>
  <si>
    <t>Oct, 09 2009</t>
  </si>
  <si>
    <t>https://www.cfda.gov/programs/43.004</t>
  </si>
  <si>
    <t>Exploration, Recovery Act</t>
  </si>
  <si>
    <t>https://www.cfda.gov/programs/43.005</t>
  </si>
  <si>
    <t>Science, Recovery Act</t>
  </si>
  <si>
    <t>https://www.cfda.gov/programs/43.006</t>
  </si>
  <si>
    <t>Space Operations</t>
  </si>
  <si>
    <t>https://www.cfda.gov/programs/43.007</t>
  </si>
  <si>
    <t>Education</t>
  </si>
  <si>
    <t>https://www.cfda.gov/programs/43.008</t>
  </si>
  <si>
    <t>Cross Agency Support</t>
  </si>
  <si>
    <t>https://www.cfda.gov/programs/43.009</t>
  </si>
  <si>
    <t xml:space="preserve">Construction &amp; Environmental Compliance &amp; Remediation </t>
  </si>
  <si>
    <t>https://www.cfda.gov/programs/43.010</t>
  </si>
  <si>
    <t>Office of Inspector General</t>
  </si>
  <si>
    <t>https://www.cfda.gov/programs/43.011</t>
  </si>
  <si>
    <t>Space Technology</t>
  </si>
  <si>
    <t>Dec, 18 2014</t>
  </si>
  <si>
    <t>https://www.cfda.gov/programs/43.012</t>
  </si>
  <si>
    <t>Community Development Revolving Loan Fund Program for Credit Unions</t>
  </si>
  <si>
    <t>National Credit Union Administration</t>
  </si>
  <si>
    <t>NCUA</t>
  </si>
  <si>
    <t>https://www.cfda.gov/programs/44.002</t>
  </si>
  <si>
    <t>NEA</t>
  </si>
  <si>
    <t>https://www.cfda.gov/programs/45.024</t>
  </si>
  <si>
    <t>Promotion of the Arts_Partnership Agreements</t>
  </si>
  <si>
    <t>https://www.cfda.gov/programs/45.025</t>
  </si>
  <si>
    <t>Promotion of the Humanities_Federal/State Partnership</t>
  </si>
  <si>
    <t>National Endowment For The Humanities</t>
  </si>
  <si>
    <t>NEH</t>
  </si>
  <si>
    <t>https://www.cfda.gov/programs/45.129</t>
  </si>
  <si>
    <t>Promotion of the Humanities_Challenge Grants</t>
  </si>
  <si>
    <t>https://www.cfda.gov/programs/45.130</t>
  </si>
  <si>
    <t>Promotion of the Humanities_Division of Preservation and Access</t>
  </si>
  <si>
    <t>https://www.cfda.gov/programs/45.149</t>
  </si>
  <si>
    <t>Promotion of the Humanities_Fellowships and Stipends</t>
  </si>
  <si>
    <t>https://www.cfda.gov/programs/45.160</t>
  </si>
  <si>
    <t>Promotion of the Humanities_Research</t>
  </si>
  <si>
    <t>https://www.cfda.gov/programs/45.161</t>
  </si>
  <si>
    <t>Promotion of the Humanities_Teaching and Learning Resources and Curriculum Development</t>
  </si>
  <si>
    <t>https://www.cfda.gov/programs/45.162</t>
  </si>
  <si>
    <t>Promotion of the Humanities_Professional Development</t>
  </si>
  <si>
    <t>https://www.cfda.gov/programs/45.163</t>
  </si>
  <si>
    <t>Promotion of the Humanities_Public Programs</t>
  </si>
  <si>
    <t>https://www.cfda.gov/programs/45.164</t>
  </si>
  <si>
    <t>Promotion of the Humanities_Office of Digital Humanities</t>
  </si>
  <si>
    <t>https://www.cfda.gov/programs/45.169</t>
  </si>
  <si>
    <t>Arts and Artifacts Indemnity</t>
  </si>
  <si>
    <t>Federal Council On The Arts And The Humanities</t>
  </si>
  <si>
    <t>FCAH</t>
  </si>
  <si>
    <t>https://www.cfda.gov/programs/45.201</t>
  </si>
  <si>
    <t>Museums for America</t>
  </si>
  <si>
    <t>Institute Of Museum And Library Services</t>
  </si>
  <si>
    <t>IMLS</t>
  </si>
  <si>
    <t>https://www.cfda.gov/programs/45.301</t>
  </si>
  <si>
    <t xml:space="preserve">Native American/Native Hawaiian Museum Services Program </t>
  </si>
  <si>
    <t>https://www.cfda.gov/programs/45.308</t>
  </si>
  <si>
    <t>Museum Grants for African American History and Culture</t>
  </si>
  <si>
    <t>https://www.cfda.gov/programs/45.309</t>
  </si>
  <si>
    <t>Grants to States</t>
  </si>
  <si>
    <t>https://www.cfda.gov/programs/45.310</t>
  </si>
  <si>
    <t>Native American and Native Hawaiian Library Services</t>
  </si>
  <si>
    <t>https://www.cfda.gov/programs/45.311</t>
  </si>
  <si>
    <t>National Leadership Grants</t>
  </si>
  <si>
    <t>https://www.cfda.gov/programs/45.312</t>
  </si>
  <si>
    <t>Laura Bush 21st Century Librarian Program</t>
  </si>
  <si>
    <t>https://www.cfda.gov/programs/45.313</t>
  </si>
  <si>
    <t>Peace CorpsÕ Global Health and PEPFAR Initiative Program</t>
  </si>
  <si>
    <t>Peace Corps</t>
  </si>
  <si>
    <t>Feb, 16 2014</t>
  </si>
  <si>
    <t>https://www.cfda.gov/programs/45.400</t>
  </si>
  <si>
    <t>Engineering Grants</t>
  </si>
  <si>
    <t>National Science Foundation</t>
  </si>
  <si>
    <t>Jan, 01 1973</t>
  </si>
  <si>
    <t>NSF</t>
  </si>
  <si>
    <t>https://www.cfda.gov/programs/47.041</t>
  </si>
  <si>
    <t>Mathematical and Physical Sciences</t>
  </si>
  <si>
    <t>https://www.cfda.gov/programs/47.049</t>
  </si>
  <si>
    <t>Geosciences</t>
  </si>
  <si>
    <t>https://www.cfda.gov/programs/47.050</t>
  </si>
  <si>
    <t>Computer and Information Science and Engineering</t>
  </si>
  <si>
    <t>https://www.cfda.gov/programs/47.070</t>
  </si>
  <si>
    <t>Biological Sciences</t>
  </si>
  <si>
    <t>https://www.cfda.gov/programs/47.074</t>
  </si>
  <si>
    <t>Social, Behavioral, and Economic Sciences</t>
  </si>
  <si>
    <t>https://www.cfda.gov/programs/47.075</t>
  </si>
  <si>
    <t>Education and Human Resources</t>
  </si>
  <si>
    <t>https://www.cfda.gov/programs/47.076</t>
  </si>
  <si>
    <t>Polar Programs</t>
  </si>
  <si>
    <t>https://www.cfda.gov/programs/47.078</t>
  </si>
  <si>
    <t>Office of International Science and Engineering</t>
  </si>
  <si>
    <t>https://www.cfda.gov/programs/47.079</t>
  </si>
  <si>
    <t>Office of Cyberinfrastructure</t>
  </si>
  <si>
    <t>https://www.cfda.gov/programs/47.080</t>
  </si>
  <si>
    <t xml:space="preserve">Office of Experimental Program to Stimulate Competitive Research </t>
  </si>
  <si>
    <t>https://www.cfda.gov/programs/47.081</t>
  </si>
  <si>
    <t>Trans-NSF Recovery Act Reasearch Support</t>
  </si>
  <si>
    <t>https://www.cfda.gov/programs/47.082</t>
  </si>
  <si>
    <t>Office of Integrative Activities</t>
  </si>
  <si>
    <t>May, 20 2015</t>
  </si>
  <si>
    <t>https://www.cfda.gov/programs/47.083</t>
  </si>
  <si>
    <t>Social Insurance for Railroad Workers</t>
  </si>
  <si>
    <t>Railroad Retirement Board</t>
  </si>
  <si>
    <t>RRB</t>
  </si>
  <si>
    <t>https://www.cfda.gov/programs/57.001</t>
  </si>
  <si>
    <t>Securities_Investigation of Complaints and SEC Information</t>
  </si>
  <si>
    <t>Securities And Exchange Commission</t>
  </si>
  <si>
    <t>SEC</t>
  </si>
  <si>
    <t>https://www.cfda.gov/programs/58.001</t>
  </si>
  <si>
    <t>8(a) Business Development Program</t>
  </si>
  <si>
    <t>Small Business Administration</t>
  </si>
  <si>
    <t>SBA</t>
  </si>
  <si>
    <t>https://www.cfda.gov/programs/59.006</t>
  </si>
  <si>
    <t>7(j) Technical Assistance</t>
  </si>
  <si>
    <t>https://www.cfda.gov/programs/59.007</t>
  </si>
  <si>
    <t>Disaster Assistance Loans</t>
  </si>
  <si>
    <t>https://www.cfda.gov/programs/59.008</t>
  </si>
  <si>
    <t>Small Business Investment Companies</t>
  </si>
  <si>
    <t>https://www.cfda.gov/programs/59.011</t>
  </si>
  <si>
    <t>7(a) Loan Guarantees</t>
  </si>
  <si>
    <t>https://www.cfda.gov/programs/59.012</t>
  </si>
  <si>
    <t>Surety Bond Guarantees</t>
  </si>
  <si>
    <t>https://www.cfda.gov/programs/59.016</t>
  </si>
  <si>
    <t>SCORE</t>
  </si>
  <si>
    <t>https://www.cfda.gov/programs/59.026</t>
  </si>
  <si>
    <t>Small Business Development Centers</t>
  </si>
  <si>
    <t>https://www.cfda.gov/programs/59.037</t>
  </si>
  <si>
    <t>504 Certified Development Loans</t>
  </si>
  <si>
    <t>https://www.cfda.gov/programs/59.041</t>
  </si>
  <si>
    <t>Women's Business Ownership Assistance</t>
  </si>
  <si>
    <t>https://www.cfda.gov/programs/59.043</t>
  </si>
  <si>
    <t>Veterans Outreach Program</t>
  </si>
  <si>
    <t>https://www.cfda.gov/programs/59.044</t>
  </si>
  <si>
    <t>Microloan Program</t>
  </si>
  <si>
    <t>https://www.cfda.gov/programs/59.046</t>
  </si>
  <si>
    <t>Prime Technical Assistance</t>
  </si>
  <si>
    <t>https://www.cfda.gov/programs/59.050</t>
  </si>
  <si>
    <t>Native American Outreach</t>
  </si>
  <si>
    <t>https://www.cfda.gov/programs/59.052</t>
  </si>
  <si>
    <t xml:space="preserve">Ombudsman and Regulatory Fairness Boards </t>
  </si>
  <si>
    <t>https://www.cfda.gov/programs/59.053</t>
  </si>
  <si>
    <t>7(a)Export Loan Guarantees</t>
  </si>
  <si>
    <t>https://www.cfda.gov/programs/59.054</t>
  </si>
  <si>
    <t>HUBZone Program</t>
  </si>
  <si>
    <t>https://www.cfda.gov/programs/59.055</t>
  </si>
  <si>
    <t>Federal and State Technology Partnership Program</t>
  </si>
  <si>
    <t>https://www.cfda.gov/programs/59.058</t>
  </si>
  <si>
    <t>State Trade and Export Promotion Pilot Grant Program</t>
  </si>
  <si>
    <t>Apr, 03 2011</t>
  </si>
  <si>
    <t>https://www.cfda.gov/programs/59.061</t>
  </si>
  <si>
    <t>Intermediary Loan Program</t>
  </si>
  <si>
    <t>https://www.cfda.gov/programs/59.062</t>
  </si>
  <si>
    <t>Disaster Assistance Loans (Disaster Relief Appropriations Act)</t>
  </si>
  <si>
    <t>Mar, 21 2013</t>
  </si>
  <si>
    <t>https://www.cfda.gov/programs/59.063</t>
  </si>
  <si>
    <t>Growth Accelerator Fund Competition</t>
  </si>
  <si>
    <t>May, 15 2015</t>
  </si>
  <si>
    <t>https://www.cfda.gov/programs/59.065</t>
  </si>
  <si>
    <t>Transition Assistance Ð Entrepreneurship Track (Boots to Business)</t>
  </si>
  <si>
    <t>https://www.cfda.gov/programs/59.066</t>
  </si>
  <si>
    <t>Regional Innovation Clusters</t>
  </si>
  <si>
    <t>https://www.cfda.gov/programs/59.067</t>
  </si>
  <si>
    <t>Grants to States for Construction of State Home Facilities</t>
  </si>
  <si>
    <t>Va Health Administration Center, Department Of Veterans Affairs</t>
  </si>
  <si>
    <t>VA</t>
  </si>
  <si>
    <t>https://www.cfda.gov/programs/64.005</t>
  </si>
  <si>
    <t>Blind Rehabilitation Centers</t>
  </si>
  <si>
    <t>https://www.cfda.gov/programs/64.007</t>
  </si>
  <si>
    <t>Veterans Domiciliary Care</t>
  </si>
  <si>
    <t>https://www.cfda.gov/programs/64.008</t>
  </si>
  <si>
    <t>Veterans Medical Care Benefits</t>
  </si>
  <si>
    <t>https://www.cfda.gov/programs/64.009</t>
  </si>
  <si>
    <t>Veterans Nursing Home Care</t>
  </si>
  <si>
    <t>https://www.cfda.gov/programs/64.010</t>
  </si>
  <si>
    <t>Veterans Dental Care</t>
  </si>
  <si>
    <t>https://www.cfda.gov/programs/64.011</t>
  </si>
  <si>
    <t>Veterans Prescription Service</t>
  </si>
  <si>
    <t>https://www.cfda.gov/programs/64.012</t>
  </si>
  <si>
    <t>Veterans Prosthetic Appliances</t>
  </si>
  <si>
    <t>https://www.cfda.gov/programs/64.013</t>
  </si>
  <si>
    <t>Veterans State Domiciliary Care</t>
  </si>
  <si>
    <t>https://www.cfda.gov/programs/64.014</t>
  </si>
  <si>
    <t>Veterans State Nursing Home Care</t>
  </si>
  <si>
    <t>https://www.cfda.gov/programs/64.015</t>
  </si>
  <si>
    <t>Veterans State Hospital Care</t>
  </si>
  <si>
    <t>https://www.cfda.gov/programs/64.016</t>
  </si>
  <si>
    <t>Sharing Specialized Medical Resources</t>
  </si>
  <si>
    <t>https://www.cfda.gov/programs/64.018</t>
  </si>
  <si>
    <t>Veterans Rehabilitation_Alcohol and Drug Dependence</t>
  </si>
  <si>
    <t>https://www.cfda.gov/programs/64.019</t>
  </si>
  <si>
    <t>Veterans Home Based Primary Care</t>
  </si>
  <si>
    <t>https://www.cfda.gov/programs/64.022</t>
  </si>
  <si>
    <t>VA Homeless Providers Grant and Per Diem Program</t>
  </si>
  <si>
    <t>https://www.cfda.gov/programs/64.024</t>
  </si>
  <si>
    <t>Veterans State Adult Day Health Care</t>
  </si>
  <si>
    <t>https://www.cfda.gov/programs/64.026</t>
  </si>
  <si>
    <t>Post-9/11 Veterans Educational Assistance</t>
  </si>
  <si>
    <t>Veterans Benefits Administration, Department Of Veterans Affairs</t>
  </si>
  <si>
    <t>Jun, 01 2010</t>
  </si>
  <si>
    <t>https://www.cfda.gov/programs/64.027</t>
  </si>
  <si>
    <t>Aug, 06 2010</t>
  </si>
  <si>
    <t>https://www.cfda.gov/programs/64.028</t>
  </si>
  <si>
    <t>Purchase Care Program</t>
  </si>
  <si>
    <t>Aug, 30 2010</t>
  </si>
  <si>
    <t>https://www.cfda.gov/programs/64.029</t>
  </si>
  <si>
    <t>Life Insurance for Veterans Ð Face Amount of New Life Insurance Policies Issued</t>
  </si>
  <si>
    <t>Oct, 28 2010</t>
  </si>
  <si>
    <t>https://www.cfda.gov/programs/64.030</t>
  </si>
  <si>
    <t>Life Insurance for Veterans - Direct Payments for Insurance</t>
  </si>
  <si>
    <t>https://www.cfda.gov/programs/64.031</t>
  </si>
  <si>
    <t>Montgomery GI Bill Selected Reserve; Reserve Educational Assistance Program</t>
  </si>
  <si>
    <t>https://www.cfda.gov/programs/64.032</t>
  </si>
  <si>
    <t>VA Supportive Services for Veteran Families Program</t>
  </si>
  <si>
    <t>Jul, 31 2011</t>
  </si>
  <si>
    <t>https://www.cfda.gov/programs/64.033</t>
  </si>
  <si>
    <t>VA Assistance to United States Paralympic Integrated Adaptive Sports Program</t>
  </si>
  <si>
    <t>Department Of Veterans Affairs</t>
  </si>
  <si>
    <t>Oct, 29 2011</t>
  </si>
  <si>
    <t>https://www.cfda.gov/programs/64.034</t>
  </si>
  <si>
    <t>Veterans Transportation Program</t>
  </si>
  <si>
    <t>https://www.cfda.gov/programs/64.035</t>
  </si>
  <si>
    <t>Veterans Retraining Assistance Program (VRAP)</t>
  </si>
  <si>
    <t>https://www.cfda.gov/programs/64.036</t>
  </si>
  <si>
    <t>VA U.S. Paralympics Monthly Assistance Allowance Program</t>
  </si>
  <si>
    <t>Oct, 31 2012</t>
  </si>
  <si>
    <t>https://www.cfda.gov/programs/64.037</t>
  </si>
  <si>
    <t>Grants for the Rural Veterans Coordination Pilot</t>
  </si>
  <si>
    <t>https://www.cfda.gov/programs/64.038</t>
  </si>
  <si>
    <t>CHAMPVA</t>
  </si>
  <si>
    <t>May, 21 2014</t>
  </si>
  <si>
    <t>https://www.cfda.gov/programs/64.039</t>
  </si>
  <si>
    <t>VHA Inpatient Medicine</t>
  </si>
  <si>
    <t>https://www.cfda.gov/programs/64.040</t>
  </si>
  <si>
    <t>VHA Outpatient Specialty Care</t>
  </si>
  <si>
    <t>https://www.cfda.gov/programs/64.041</t>
  </si>
  <si>
    <t>VHA Inpatient Surgery</t>
  </si>
  <si>
    <t>https://www.cfda.gov/programs/64.042</t>
  </si>
  <si>
    <t>VHA Mental Health Residential</t>
  </si>
  <si>
    <t>https://www.cfda.gov/programs/64.043</t>
  </si>
  <si>
    <t>VHA Home Care</t>
  </si>
  <si>
    <t>https://www.cfda.gov/programs/64.044</t>
  </si>
  <si>
    <t>VHA Outpatient Ancillary Services</t>
  </si>
  <si>
    <t>https://www.cfda.gov/programs/64.045</t>
  </si>
  <si>
    <t>VHA Inpatient Psychiatry</t>
  </si>
  <si>
    <t>https://www.cfda.gov/programs/64.046</t>
  </si>
  <si>
    <t>VHA Primary Care</t>
  </si>
  <si>
    <t>https://www.cfda.gov/programs/64.047</t>
  </si>
  <si>
    <t>VHA Mental Health clinics</t>
  </si>
  <si>
    <t>https://www.cfda.gov/programs/64.048</t>
  </si>
  <si>
    <t>VHA Community Living Center</t>
  </si>
  <si>
    <t>https://www.cfda.gov/programs/64.049</t>
  </si>
  <si>
    <t>VHA Diagnostic Care</t>
  </si>
  <si>
    <t>https://www.cfda.gov/programs/64.050</t>
  </si>
  <si>
    <t>Specially Adapted Housing Assistive Technology Grant Program</t>
  </si>
  <si>
    <t>https://www.cfda.gov/programs/64.051</t>
  </si>
  <si>
    <t>Automobiles and Adaptive Equipment for Certain Disabled Veterans and Members of the Armed Forces</t>
  </si>
  <si>
    <t>https://www.cfda.gov/programs/64.100</t>
  </si>
  <si>
    <t>Burial Expenses Allowance for Veterans</t>
  </si>
  <si>
    <t>https://www.cfda.gov/programs/64.101</t>
  </si>
  <si>
    <t>Life Insurance for Veterans</t>
  </si>
  <si>
    <t>https://www.cfda.gov/programs/64.103</t>
  </si>
  <si>
    <t>Pension for Non-Service-Connected Disability for Veterans</t>
  </si>
  <si>
    <t>https://www.cfda.gov/programs/64.104</t>
  </si>
  <si>
    <t>Pension to Veterans Surviving Spouses, and Children</t>
  </si>
  <si>
    <t>https://www.cfda.gov/programs/64.105</t>
  </si>
  <si>
    <t>Specially Adapted Housing for Disabled Veterans</t>
  </si>
  <si>
    <t>https://www.cfda.gov/programs/64.106</t>
  </si>
  <si>
    <t>Veterans Compensation for Service-Connected Disability</t>
  </si>
  <si>
    <t>https://www.cfda.gov/programs/64.109</t>
  </si>
  <si>
    <t>Veterans Dependency and Indemnity Compensation for Service-Connected Death</t>
  </si>
  <si>
    <t>https://www.cfda.gov/programs/64.110</t>
  </si>
  <si>
    <t>Veterans Housing_Guaranteed and Insured Loans</t>
  </si>
  <si>
    <t>https://www.cfda.gov/programs/64.114</t>
  </si>
  <si>
    <t>Veterans Information and Assistance</t>
  </si>
  <si>
    <t>https://www.cfda.gov/programs/64.115</t>
  </si>
  <si>
    <t>Vocational Rehabilitation for Disabled Veterans</t>
  </si>
  <si>
    <t>https://www.cfda.gov/programs/64.116</t>
  </si>
  <si>
    <t>Survivors and Dependents Educational Assistance</t>
  </si>
  <si>
    <t>https://www.cfda.gov/programs/64.117</t>
  </si>
  <si>
    <t>Veterans Housing_Direct Loans for Certain Disabled Veterans</t>
  </si>
  <si>
    <t>https://www.cfda.gov/programs/64.118</t>
  </si>
  <si>
    <t>Veterans Housing_Manufactured Home Loans</t>
  </si>
  <si>
    <t>https://www.cfda.gov/programs/64.119</t>
  </si>
  <si>
    <t>Post-Vietnam Era Veterans' Educational Assistance</t>
  </si>
  <si>
    <t>https://www.cfda.gov/programs/64.120</t>
  </si>
  <si>
    <t>All-Volunteer Force Educational Assistance</t>
  </si>
  <si>
    <t>https://www.cfda.gov/programs/64.124</t>
  </si>
  <si>
    <t>Vocational and Educational Counseling for Servicemembers and Veterans</t>
  </si>
  <si>
    <t>https://www.cfda.gov/programs/64.125</t>
  </si>
  <si>
    <t>Native American Veteran Direct Loan Program</t>
  </si>
  <si>
    <t>https://www.cfda.gov/programs/64.126</t>
  </si>
  <si>
    <t>Monthly Allowance for Children of Vietnam Veterans Born with Spina Bifida</t>
  </si>
  <si>
    <t>https://www.cfda.gov/programs/64.127</t>
  </si>
  <si>
    <t>Vocational Training and Rehabilitation for Vietnam Veterans' Children with Spina Bifida or Other Covered Birth Defects</t>
  </si>
  <si>
    <t>https://www.cfda.gov/programs/64.128</t>
  </si>
  <si>
    <t>National Cemeteries</t>
  </si>
  <si>
    <t>National Cemetery System, Department Of Veterans Affairs</t>
  </si>
  <si>
    <t>https://www.cfda.gov/programs/64.201</t>
  </si>
  <si>
    <t>Procurement of Headstones and Markers and/or Presidential Memorial Certificates</t>
  </si>
  <si>
    <t>https://www.cfda.gov/programs/64.202</t>
  </si>
  <si>
    <t>State Cemetery Grants</t>
  </si>
  <si>
    <t>https://www.cfda.gov/programs/64.203</t>
  </si>
  <si>
    <t>Air Pollution Control Program Support</t>
  </si>
  <si>
    <t>Office Of Air And Radiation, Environmental Protection Agency</t>
  </si>
  <si>
    <t>EPA</t>
  </si>
  <si>
    <t>https://www.cfda.gov/programs/66.001</t>
  </si>
  <si>
    <t>State Indoor Radon Grants</t>
  </si>
  <si>
    <t>https://www.cfda.gov/programs/66.032</t>
  </si>
  <si>
    <t>Ozone Transport Commission</t>
  </si>
  <si>
    <t>https://www.cfda.gov/programs/66.033</t>
  </si>
  <si>
    <t>Surveys, Studies, Research, Investigations, Demonstrations, and Special Purpose Activities Relating to the Clean Air Act</t>
  </si>
  <si>
    <t>https://www.cfda.gov/programs/66.034</t>
  </si>
  <si>
    <t>Internships, Training and Workshops for the Office of Air and Radiation</t>
  </si>
  <si>
    <t>https://www.cfda.gov/programs/66.037</t>
  </si>
  <si>
    <t>Training, Investigations, and Special Purpose Activities of Federally-Recognized Indian Tribes Consistent With the Clean Air Act (CAA), Tribal Sovereignty and the Protection and Management of Air Quality</t>
  </si>
  <si>
    <t>Oct, 08 2008</t>
  </si>
  <si>
    <t>https://www.cfda.gov/programs/66.038</t>
  </si>
  <si>
    <t>National Clean Diesel Emissions Reduction Program</t>
  </si>
  <si>
    <t>https://www.cfda.gov/programs/66.039</t>
  </si>
  <si>
    <t>State Clean Diesel Grant Program</t>
  </si>
  <si>
    <t>https://www.cfda.gov/programs/66.040</t>
  </si>
  <si>
    <t>Temporally Integrated Monitoring of Ecosystems (TIME) and Long-Term Monitoring (LTM) Program</t>
  </si>
  <si>
    <t>Mar, 15 2010</t>
  </si>
  <si>
    <t>https://www.cfda.gov/programs/66.042</t>
  </si>
  <si>
    <t>Regional Healthy Indoor Air Projects for Community Outreach and Education, Surveys, Studies, Research, Investigations, Demonstrations, and Special Purpose Activities Relating to the Clean Air Act</t>
  </si>
  <si>
    <t>Mar, 15 2013</t>
  </si>
  <si>
    <t>https://www.cfda.gov/programs/66.043</t>
  </si>
  <si>
    <t>Healthy Communities Grant Program</t>
  </si>
  <si>
    <t>Region 1, Environmental Protection Agency</t>
  </si>
  <si>
    <t>https://www.cfda.gov/programs/66.110</t>
  </si>
  <si>
    <t xml:space="preserve">Puget Sound Watershed Management Assistance </t>
  </si>
  <si>
    <t>Region 10, Environmental Protection Agency</t>
  </si>
  <si>
    <t>Oct, 22 2009</t>
  </si>
  <si>
    <t>https://www.cfda.gov/programs/66.120</t>
  </si>
  <si>
    <t xml:space="preserve">Puget Sound Protection and Restoration: Tribal Implementation Assistance Program </t>
  </si>
  <si>
    <t>Oct, 25 2009</t>
  </si>
  <si>
    <t>https://www.cfda.gov/programs/66.121</t>
  </si>
  <si>
    <t xml:space="preserve">Puget Sound Action Agenda Outreach, Education and Stewardship Support Program </t>
  </si>
  <si>
    <t>Dec, 17 2009</t>
  </si>
  <si>
    <t>https://www.cfda.gov/programs/66.122</t>
  </si>
  <si>
    <t xml:space="preserve">Puget Sound Action Agenda: Technical Investigations and Implementation Assistance Program </t>
  </si>
  <si>
    <t>https://www.cfda.gov/programs/66.123</t>
  </si>
  <si>
    <t xml:space="preserve">Coastal Wetlands Planning Protection and Restoration Act </t>
  </si>
  <si>
    <t>Region 6, Environmental Protection Agency</t>
  </si>
  <si>
    <t>https://www.cfda.gov/programs/66.124</t>
  </si>
  <si>
    <t xml:space="preserve">Lake Pontchartrain Basin Restoration Program (PRP) </t>
  </si>
  <si>
    <t>https://www.cfda.gov/programs/66.125</t>
  </si>
  <si>
    <t>The San Francisco Bay Water Quality Improvement Fund</t>
  </si>
  <si>
    <t>Region 9, Environmental Protection Agency</t>
  </si>
  <si>
    <t>https://www.cfda.gov/programs/66.126</t>
  </si>
  <si>
    <t>Southeastern Multi-Media and Geographic Priority Projects</t>
  </si>
  <si>
    <t>Region 4, Environmental Protection Agency</t>
  </si>
  <si>
    <t>https://www.cfda.gov/programs/66.128</t>
  </si>
  <si>
    <t>Southeast New England Coastal Watershed Restoration</t>
  </si>
  <si>
    <t>Environmental Protection Agency</t>
  </si>
  <si>
    <t>Nov, 13 2015</t>
  </si>
  <si>
    <t>https://www.cfda.gov/programs/66.129</t>
  </si>
  <si>
    <t>Congressionally Mandated Projects</t>
  </si>
  <si>
    <t>Office Of The Chief Financial Officer, Environmental Protection Agency</t>
  </si>
  <si>
    <t>https://www.cfda.gov/programs/66.202</t>
  </si>
  <si>
    <t>Environmental Finance Center Grants</t>
  </si>
  <si>
    <t>https://www.cfda.gov/programs/66.203</t>
  </si>
  <si>
    <t xml:space="preserve">Multipurpose Grants to States and Tribes </t>
  </si>
  <si>
    <t>May, 17 2016</t>
  </si>
  <si>
    <t>https://www.cfda.gov/programs/66.204</t>
  </si>
  <si>
    <t xml:space="preserve">Compliance Assistance Support for Services to the Regulated Community and Other Assistance Providers </t>
  </si>
  <si>
    <t>Office Of Enforcement And Compliance Assurance, Environmental Protection Agency</t>
  </si>
  <si>
    <t>https://www.cfda.gov/programs/66.305</t>
  </si>
  <si>
    <t>Environmental Justice Collaborative Problem-Solving Cooperative Agreement Program</t>
  </si>
  <si>
    <t>Office Of Environmental Justice, Environmental Protection Agency</t>
  </si>
  <si>
    <t>https://www.cfda.gov/programs/66.306</t>
  </si>
  <si>
    <t>Surveys, Studies, Investigations, Training and Special Purpose Activities Relating to Environmental Justice</t>
  </si>
  <si>
    <t>https://www.cfda.gov/programs/66.309</t>
  </si>
  <si>
    <t>Capacity Building Grants and Cooperative Agreements for Compliance Assurance and Enforcement Activities in Indian Country and Other Tribal Areas</t>
  </si>
  <si>
    <t>https://www.cfda.gov/programs/66.310</t>
  </si>
  <si>
    <t>International Compliance and Enforcement Projects</t>
  </si>
  <si>
    <t>Nov, 08 2010</t>
  </si>
  <si>
    <t>https://www.cfda.gov/programs/66.313</t>
  </si>
  <si>
    <t>Construction Grants for Wastewater Treatment Works</t>
  </si>
  <si>
    <t>Office Of Water, Environmental Protection Agency</t>
  </si>
  <si>
    <t>https://www.cfda.gov/programs/66.418</t>
  </si>
  <si>
    <t>Water Pollution Control State, Interstate, and Tribal Program Support</t>
  </si>
  <si>
    <t>https://www.cfda.gov/programs/66.419</t>
  </si>
  <si>
    <t>Surveys, Studies, Investigations, Demonstrations, and Training Grants - Section 1442 of the Safe Drinking Water Act</t>
  </si>
  <si>
    <t>https://www.cfda.gov/programs/66.424</t>
  </si>
  <si>
    <t>State Public Water System Supervision</t>
  </si>
  <si>
    <t>https://www.cfda.gov/programs/66.432</t>
  </si>
  <si>
    <t>State Underground Water Source Protection</t>
  </si>
  <si>
    <t>https://www.cfda.gov/programs/66.433</t>
  </si>
  <si>
    <t>Surveys, Studies, Investigations, Demonstrations, and Training Grants and Cooperative Agreements - Section 104(b)(3) of the Clean Water Act</t>
  </si>
  <si>
    <t>https://www.cfda.gov/programs/66.436</t>
  </si>
  <si>
    <t xml:space="preserve">Long Island Sound Program </t>
  </si>
  <si>
    <t>https://www.cfda.gov/programs/66.437</t>
  </si>
  <si>
    <t>Targeted Watersheds Grants</t>
  </si>
  <si>
    <t>https://www.cfda.gov/programs/66.439</t>
  </si>
  <si>
    <t>Urban Waters Small Grants</t>
  </si>
  <si>
    <t>Sep, 24 2011</t>
  </si>
  <si>
    <t>https://www.cfda.gov/programs/66.440</t>
  </si>
  <si>
    <t xml:space="preserve">Healthy Watersheds Consortium Grant Program </t>
  </si>
  <si>
    <t>Sep, 04 2014</t>
  </si>
  <si>
    <t>https://www.cfda.gov/programs/66.441</t>
  </si>
  <si>
    <t>Water Quality Management Planning</t>
  </si>
  <si>
    <t>https://www.cfda.gov/programs/66.454</t>
  </si>
  <si>
    <t>National Estuary Program</t>
  </si>
  <si>
    <t>https://www.cfda.gov/programs/66.456</t>
  </si>
  <si>
    <t>Capitalization Grants for Clean Water State Revolving Funds</t>
  </si>
  <si>
    <t>https://www.cfda.gov/programs/66.458</t>
  </si>
  <si>
    <t>Nonpoint Source Implementation Grants</t>
  </si>
  <si>
    <t>https://www.cfda.gov/programs/66.460</t>
  </si>
  <si>
    <t>Regional Wetland Program Development Grants</t>
  </si>
  <si>
    <t>https://www.cfda.gov/programs/66.461</t>
  </si>
  <si>
    <t>National Wetland Program Development Grants and Five-Star Restoration Training Grant</t>
  </si>
  <si>
    <t>https://www.cfda.gov/programs/66.462</t>
  </si>
  <si>
    <t>Chesapeake Bay Program</t>
  </si>
  <si>
    <t>https://www.cfda.gov/programs/66.466</t>
  </si>
  <si>
    <t>Wastewater Operator Training Grant Program</t>
  </si>
  <si>
    <t>https://www.cfda.gov/programs/66.467</t>
  </si>
  <si>
    <t>Capitalization Grants for Drinking Water State Revolving Funds</t>
  </si>
  <si>
    <t>https://www.cfda.gov/programs/66.468</t>
  </si>
  <si>
    <t>Great Lakes Program</t>
  </si>
  <si>
    <t>https://www.cfda.gov/programs/66.469</t>
  </si>
  <si>
    <t>Beach Monitoring and Notification Program Implementation Grants</t>
  </si>
  <si>
    <t>https://www.cfda.gov/programs/66.472</t>
  </si>
  <si>
    <t>Direct Implementation Tribal Cooperative Agreements</t>
  </si>
  <si>
    <t>Office Of International And Tribal Affairs, Environmental Protection Agency</t>
  </si>
  <si>
    <t>https://www.cfda.gov/programs/66.473</t>
  </si>
  <si>
    <t>Water Protection Grants to the States</t>
  </si>
  <si>
    <t>https://www.cfda.gov/programs/66.474</t>
  </si>
  <si>
    <t>Gulf of Mexico Program</t>
  </si>
  <si>
    <t>https://www.cfda.gov/programs/66.475</t>
  </si>
  <si>
    <t>Lake Champlain Basin Program</t>
  </si>
  <si>
    <t>https://www.cfda.gov/programs/66.481</t>
  </si>
  <si>
    <t>Disaster Relief Appropriations Act (DRAA) Hurricane Sandy Capitalization Grants For Clean Water State Revolving Funds</t>
  </si>
  <si>
    <t>Jul, 11 2013</t>
  </si>
  <si>
    <t>https://www.cfda.gov/programs/66.482</t>
  </si>
  <si>
    <t>Disaster Relief Appropriations Act (DRAA) Hurricane Sandy Capitalization Grants for Drinking Water State Revolving Funds</t>
  </si>
  <si>
    <t>https://www.cfda.gov/programs/66.483</t>
  </si>
  <si>
    <t>Senior Environmental Employment Program</t>
  </si>
  <si>
    <t>Office Of Administration And Resources Management, Environmental Protection Agency</t>
  </si>
  <si>
    <t>https://www.cfda.gov/programs/66.508</t>
  </si>
  <si>
    <t>Science To Achieve Results (STAR) Research Program</t>
  </si>
  <si>
    <t>Office Of Research And Development (ord), Environmental Protection Agency</t>
  </si>
  <si>
    <t>https://www.cfda.gov/programs/66.509</t>
  </si>
  <si>
    <t>Surveys, Studies, Investigations and Special Purpose Grants within the Office of Research and Development</t>
  </si>
  <si>
    <t>https://www.cfda.gov/programs/66.510</t>
  </si>
  <si>
    <t>Office of Research and Development Consolidated Research/Training/Fellowships</t>
  </si>
  <si>
    <t>https://www.cfda.gov/programs/66.511</t>
  </si>
  <si>
    <t>Greater Research Opportunities (GRO) Fellowships For Undergraduate Environmental Study</t>
  </si>
  <si>
    <t>https://www.cfda.gov/programs/66.513</t>
  </si>
  <si>
    <t xml:space="preserve">Science To Achieve Results (STAR) Fellowship Program </t>
  </si>
  <si>
    <t>https://www.cfda.gov/programs/66.514</t>
  </si>
  <si>
    <t>P3 Award: National Student Design Competition for Sustainability</t>
  </si>
  <si>
    <t>https://www.cfda.gov/programs/66.516</t>
  </si>
  <si>
    <t xml:space="preserve">Regional Applied Research Efforts (RARE) </t>
  </si>
  <si>
    <t>https://www.cfda.gov/programs/66.517</t>
  </si>
  <si>
    <t>State Senior Environmental Employment Program</t>
  </si>
  <si>
    <t>https://www.cfda.gov/programs/66.518</t>
  </si>
  <si>
    <t>Environmental Protection Consolidated Grants for the Insular Areas - Program Support</t>
  </si>
  <si>
    <t>https://www.cfda.gov/programs/66.600</t>
  </si>
  <si>
    <t xml:space="preserve">Environmental Justice Small Grant Program </t>
  </si>
  <si>
    <t>https://www.cfda.gov/programs/66.604</t>
  </si>
  <si>
    <t>Performance Partnership Grants</t>
  </si>
  <si>
    <t>Office Of The Administrator, Environmental Protection Agency</t>
  </si>
  <si>
    <t>https://www.cfda.gov/programs/66.605</t>
  </si>
  <si>
    <t>Environmental Information Exchange Network Grant Program and Related Assistance</t>
  </si>
  <si>
    <t>Office Of Environmental Information, Environmental Protection Agency</t>
  </si>
  <si>
    <t>https://www.cfda.gov/programs/66.608</t>
  </si>
  <si>
    <t>Protection of Children from Environmental Health Risks</t>
  </si>
  <si>
    <t>https://www.cfda.gov/programs/66.609</t>
  </si>
  <si>
    <t>Surveys, Studies, Investigations and Special Purpose Grants within the Office of the Administrator</t>
  </si>
  <si>
    <t>https://www.cfda.gov/programs/66.610</t>
  </si>
  <si>
    <t>Environmental Policy and Innovation Grants</t>
  </si>
  <si>
    <t>https://www.cfda.gov/programs/66.611</t>
  </si>
  <si>
    <t xml:space="preserve">Surveys, Studies, Investigations, Training Demonstrations and Educational Outreach Related to Environmental Information and the Release of Toxic Chemicals  </t>
  </si>
  <si>
    <t>https://www.cfda.gov/programs/66.612</t>
  </si>
  <si>
    <t>Consolidated Pesticide Enforcement Cooperative Agreements</t>
  </si>
  <si>
    <t>https://www.cfda.gov/programs/66.700</t>
  </si>
  <si>
    <t>Toxic Substances Compliance Monitoring Cooperative Agreements</t>
  </si>
  <si>
    <t>https://www.cfda.gov/programs/66.701</t>
  </si>
  <si>
    <t>TSCA Title IV State Lead Grants Certification of Lead-Based Paint Professionals</t>
  </si>
  <si>
    <t>Office Of Chemical Safety And Pollution Prevention, Environmental Protection Agency</t>
  </si>
  <si>
    <t>https://www.cfda.gov/programs/66.707</t>
  </si>
  <si>
    <t>Pollution Prevention Grants Program</t>
  </si>
  <si>
    <t>https://www.cfda.gov/programs/66.708</t>
  </si>
  <si>
    <t>Regional Agricultural IPM Grants</t>
  </si>
  <si>
    <t>https://www.cfda.gov/programs/66.714</t>
  </si>
  <si>
    <t xml:space="preserve">Rearch, Development, Monitoring, Public Education, Outreach, Training, Demonstrations, and Studies </t>
  </si>
  <si>
    <t>https://www.cfda.gov/programs/66.716</t>
  </si>
  <si>
    <t>Source Reduction Assistance</t>
  </si>
  <si>
    <t>https://www.cfda.gov/programs/66.717</t>
  </si>
  <si>
    <t>Hazardous Waste Management State Program Support</t>
  </si>
  <si>
    <t>Office Of Solid Waste And Emergency Response, Environmental Protection Agency</t>
  </si>
  <si>
    <t>https://www.cfda.gov/programs/66.801</t>
  </si>
  <si>
    <t xml:space="preserve">Superfund State, Political Subdivision, and Indian Tribe Site-Specific Cooperative Agreements </t>
  </si>
  <si>
    <t>https://www.cfda.gov/programs/66.802</t>
  </si>
  <si>
    <t>Underground Storage Tank Prevention, Detection and Compliance Program</t>
  </si>
  <si>
    <t>https://www.cfda.gov/programs/66.804</t>
  </si>
  <si>
    <t xml:space="preserve">Leaking Underground Storage Tank Trust Fund Corrective Action Program </t>
  </si>
  <si>
    <t>https://www.cfda.gov/programs/66.805</t>
  </si>
  <si>
    <t>Superfund Technical Assistance Grants (TAG) for Community Groups at National Priority List (NPL) Sites</t>
  </si>
  <si>
    <t>https://www.cfda.gov/programs/66.806</t>
  </si>
  <si>
    <t>Solid Waste Management Assistance Grants</t>
  </si>
  <si>
    <t>https://www.cfda.gov/programs/66.808</t>
  </si>
  <si>
    <t>Superfund State and Indian Tribe Core Program Cooperative Agreements</t>
  </si>
  <si>
    <t>https://www.cfda.gov/programs/66.809</t>
  </si>
  <si>
    <t>Hazardous Waste Management Grant Program for Tribes</t>
  </si>
  <si>
    <t>https://www.cfda.gov/programs/66.812</t>
  </si>
  <si>
    <t>Alternative or Innovative Treatment Technology Research, Demonstration, Training, and Hazardous Substance Research Grants</t>
  </si>
  <si>
    <t>https://www.cfda.gov/programs/66.813</t>
  </si>
  <si>
    <t xml:space="preserve">Brownfields Training, Research, and Technical Assistance Grants and Cooperative Agreements </t>
  </si>
  <si>
    <t>https://www.cfda.gov/programs/66.814</t>
  </si>
  <si>
    <t>Environmental Workforce Development and Job Training Cooperative Agreements</t>
  </si>
  <si>
    <t>https://www.cfda.gov/programs/66.815</t>
  </si>
  <si>
    <t>Headquarters and Regional Underground Storage Tanks Program</t>
  </si>
  <si>
    <t>https://www.cfda.gov/programs/66.816</t>
  </si>
  <si>
    <t>State and Tribal Response Program Grants</t>
  </si>
  <si>
    <t>https://www.cfda.gov/programs/66.817</t>
  </si>
  <si>
    <t>Brownfields Assessment and Cleanup Cooperative Agreements</t>
  </si>
  <si>
    <t>https://www.cfda.gov/programs/66.818</t>
  </si>
  <si>
    <t>Disaster Relief Appropriations Act (DRAA) Hurricane Sandy Leaking Underground Storage Tank Trust Fund Corrective Action Program</t>
  </si>
  <si>
    <t>https://www.cfda.gov/programs/66.819</t>
  </si>
  <si>
    <t>Indian Environmental General Assistance Program (GAP)</t>
  </si>
  <si>
    <t>https://www.cfda.gov/programs/66.926</t>
  </si>
  <si>
    <t>International Financial Assistance Projects Sponsored by the Office of International and Tribal Affairs</t>
  </si>
  <si>
    <t>https://www.cfda.gov/programs/66.931</t>
  </si>
  <si>
    <t>National Environmental Education Training Program</t>
  </si>
  <si>
    <t>https://www.cfda.gov/programs/66.950</t>
  </si>
  <si>
    <t>Environmental Education Grants</t>
  </si>
  <si>
    <t>https://www.cfda.gov/programs/66.951</t>
  </si>
  <si>
    <t>National Network for Environmental Management Studies Fellowship Program</t>
  </si>
  <si>
    <t>https://www.cfda.gov/programs/66.952</t>
  </si>
  <si>
    <t>Tribal ecoAmbassadors</t>
  </si>
  <si>
    <t>Apr, 27 2016</t>
  </si>
  <si>
    <t>https://www.cfda.gov/programs/66.954</t>
  </si>
  <si>
    <t>National Gallery of Art Extension Service</t>
  </si>
  <si>
    <t>National Gallery Of Art</t>
  </si>
  <si>
    <t>NGA</t>
  </si>
  <si>
    <t>https://www.cfda.gov/programs/68.001</t>
  </si>
  <si>
    <t>Foreign Investment Financing</t>
  </si>
  <si>
    <t>Overseas Private Investment Corporation</t>
  </si>
  <si>
    <t>OPIC</t>
  </si>
  <si>
    <t>https://www.cfda.gov/programs/70.002</t>
  </si>
  <si>
    <t>Foreign Investment Insurance</t>
  </si>
  <si>
    <t>https://www.cfda.gov/programs/70.003</t>
  </si>
  <si>
    <t>U. S. Nuclear Regulatory Commission Nuclear Education Grant Program</t>
  </si>
  <si>
    <t>Nuclear Regulatory Commission</t>
  </si>
  <si>
    <t>NRC</t>
  </si>
  <si>
    <t>https://www.cfda.gov/programs/77.006</t>
  </si>
  <si>
    <t>U.S. Nuclear Regulatory Commission Minority Serving Institutions Program (MSIP)</t>
  </si>
  <si>
    <t>https://www.cfda.gov/programs/77.007</t>
  </si>
  <si>
    <t>U.S. Nuclear Regulatory Commission Scholarship and Fellowship Program</t>
  </si>
  <si>
    <t>https://www.cfda.gov/programs/77.008</t>
  </si>
  <si>
    <t>U.S. Nuclear Regulatory Commission Office of Research Financial Assistance Program</t>
  </si>
  <si>
    <t>https://www.cfda.gov/programs/77.009</t>
  </si>
  <si>
    <t>Commodity Futures Reparations Claims</t>
  </si>
  <si>
    <t>Commodity Futures Trading Commission</t>
  </si>
  <si>
    <t>CFTC</t>
  </si>
  <si>
    <t>https://www.cfda.gov/programs/78.004</t>
  </si>
  <si>
    <t>Granting of Patent Licenses</t>
  </si>
  <si>
    <t>Department Of Energy</t>
  </si>
  <si>
    <t>DOE</t>
  </si>
  <si>
    <t>https://www.cfda.gov/programs/81.003</t>
  </si>
  <si>
    <t>Laboratory Equipment Donation Program</t>
  </si>
  <si>
    <t>https://www.cfda.gov/programs/81.022</t>
  </si>
  <si>
    <t>Inventions and Innovations</t>
  </si>
  <si>
    <t>https://www.cfda.gov/programs/81.036</t>
  </si>
  <si>
    <t>State Energy Program</t>
  </si>
  <si>
    <t>https://www.cfda.gov/programs/81.041</t>
  </si>
  <si>
    <t>Weatherization Assistance for Low-Income Persons</t>
  </si>
  <si>
    <t>https://www.cfda.gov/programs/81.042</t>
  </si>
  <si>
    <t>Office of Science Financial Assistance Program</t>
  </si>
  <si>
    <t>https://www.cfda.gov/programs/81.049</t>
  </si>
  <si>
    <t>University Coal Research</t>
  </si>
  <si>
    <t>https://www.cfda.gov/programs/81.057</t>
  </si>
  <si>
    <t>Office of Scientific and Technical Information</t>
  </si>
  <si>
    <t>https://www.cfda.gov/programs/81.064</t>
  </si>
  <si>
    <t>Regional Biomass Energy Programs</t>
  </si>
  <si>
    <t>https://www.cfda.gov/programs/81.079</t>
  </si>
  <si>
    <t>Conservation Research and Development</t>
  </si>
  <si>
    <t>https://www.cfda.gov/programs/81.086</t>
  </si>
  <si>
    <t>Renewable Energy Research and Development</t>
  </si>
  <si>
    <t>https://www.cfda.gov/programs/81.087</t>
  </si>
  <si>
    <t>Fossil Energy Research and Development</t>
  </si>
  <si>
    <t>https://www.cfda.gov/programs/81.089</t>
  </si>
  <si>
    <t>Environmental Remediation and Waste Processing and Disposal</t>
  </si>
  <si>
    <t>https://www.cfda.gov/programs/81.104</t>
  </si>
  <si>
    <t>National Industrial Competitiveness through Energy, Environment, and Economics</t>
  </si>
  <si>
    <t>https://www.cfda.gov/programs/81.105</t>
  </si>
  <si>
    <t>Transport of Transuranic Wastes to the Waste Isolation Pilot Plant: States and Tribal Concerns, Proposed Solutions</t>
  </si>
  <si>
    <t>https://www.cfda.gov/programs/81.106</t>
  </si>
  <si>
    <t>Epidemiology and Other Health Studies Financial Assistance Program</t>
  </si>
  <si>
    <t>https://www.cfda.gov/programs/81.108</t>
  </si>
  <si>
    <t>Stewardship Science Grant Program</t>
  </si>
  <si>
    <t>https://www.cfda.gov/programs/81.112</t>
  </si>
  <si>
    <t>Defense Nuclear Nonproliferation Research</t>
  </si>
  <si>
    <t>https://www.cfda.gov/programs/81.113</t>
  </si>
  <si>
    <t>Energy Efficiency and Renewable Energy Information Dissemination, Outreach, Training and Technical Analysis/Assistance</t>
  </si>
  <si>
    <t>https://www.cfda.gov/programs/81.117</t>
  </si>
  <si>
    <t>State Energy Program Special Projects</t>
  </si>
  <si>
    <t>https://www.cfda.gov/programs/81.119</t>
  </si>
  <si>
    <t>Nuclear Energy Research, Development and Demonstration</t>
  </si>
  <si>
    <t>https://www.cfda.gov/programs/81.121</t>
  </si>
  <si>
    <t>Electricity Delivery and Energy Reliability, Research, Development and Analysis</t>
  </si>
  <si>
    <t>https://www.cfda.gov/programs/81.122</t>
  </si>
  <si>
    <t>National Nuclear Security Administration (NNSA) Minority Serving Institutions (MSI) Program</t>
  </si>
  <si>
    <t>https://www.cfda.gov/programs/81.123</t>
  </si>
  <si>
    <t>Predictive Science Academic Alliance Program</t>
  </si>
  <si>
    <t>https://www.cfda.gov/programs/81.124</t>
  </si>
  <si>
    <t>Federal Loan Guarantees for Innovative Energy Technologies</t>
  </si>
  <si>
    <t>https://www.cfda.gov/programs/81.126</t>
  </si>
  <si>
    <t>Energy Efficient Appliance Rebate Program (EEARP)</t>
  </si>
  <si>
    <t>https://www.cfda.gov/programs/81.127</t>
  </si>
  <si>
    <t xml:space="preserve">Energy Efficiency and Conservation Block Grant Program (EECBG) </t>
  </si>
  <si>
    <t>https://www.cfda.gov/programs/81.128</t>
  </si>
  <si>
    <t>Energy Efficiency and Renewable Energy Technology Deployment, Demonstration and Commercialization</t>
  </si>
  <si>
    <t>https://www.cfda.gov/programs/81.129</t>
  </si>
  <si>
    <t>Advanced Research Projects Agency - Energy</t>
  </si>
  <si>
    <t>https://www.cfda.gov/programs/81.135</t>
  </si>
  <si>
    <t>Long-Term Surveillance and Maintenance</t>
  </si>
  <si>
    <t>Jul, 20 2009</t>
  </si>
  <si>
    <t>https://www.cfda.gov/programs/81.136</t>
  </si>
  <si>
    <t>Minority Economic Impact</t>
  </si>
  <si>
    <t>Jun, 14 2012</t>
  </si>
  <si>
    <t>https://www.cfda.gov/programs/81.137</t>
  </si>
  <si>
    <t>State Heating Oil and Propane Program</t>
  </si>
  <si>
    <t>Jun, 21 2012</t>
  </si>
  <si>
    <t>https://www.cfda.gov/programs/81.138</t>
  </si>
  <si>
    <t xml:space="preserve">Environmental Management R&amp;D and Validation Testing on High Efficiency Particulate Air (HEPA) Filters </t>
  </si>
  <si>
    <t>Nov, 25 2012</t>
  </si>
  <si>
    <t>https://www.cfda.gov/programs/81.139</t>
  </si>
  <si>
    <t>Los Alamos National Laboratory - Fire Protection</t>
  </si>
  <si>
    <t>Jul, 20 2013</t>
  </si>
  <si>
    <t>https://www.cfda.gov/programs/81.140</t>
  </si>
  <si>
    <t>Environmental Monitoring/Cleanup, Cultural and Resource Mgmt., Emergency Response Research, Outreach, Technical Analysis</t>
  </si>
  <si>
    <t>https://www.cfda.gov/programs/81.214</t>
  </si>
  <si>
    <t>Energy Policy and Systems Analysis</t>
  </si>
  <si>
    <t>Apr, 03 2016</t>
  </si>
  <si>
    <t>https://www.cfda.gov/programs/81.250</t>
  </si>
  <si>
    <t>Adult Education - Basic Grants to States</t>
  </si>
  <si>
    <t>Office Of Career, Technical, And Adult Education, Department Of Education</t>
  </si>
  <si>
    <t>ED</t>
  </si>
  <si>
    <t>https://www.cfda.gov/programs/84.002</t>
  </si>
  <si>
    <t>Civil Rights Training and Advisory Services</t>
  </si>
  <si>
    <t>Office Of Elementary And Secondary Education, Department Of Education</t>
  </si>
  <si>
    <t>https://www.cfda.gov/programs/84.004</t>
  </si>
  <si>
    <t>Federal Supplemental Educational Opportunity Grants</t>
  </si>
  <si>
    <t>Office Of Federal Student Aid, Department Of Education</t>
  </si>
  <si>
    <t>https://www.cfda.gov/programs/84.007</t>
  </si>
  <si>
    <t>Title I Grants to Local Educational Agencies</t>
  </si>
  <si>
    <t>https://www.cfda.gov/programs/84.010</t>
  </si>
  <si>
    <t>Migrant Education_State Grant Program</t>
  </si>
  <si>
    <t>https://www.cfda.gov/programs/84.011</t>
  </si>
  <si>
    <t>Title I State Agency Program for Neglected and Delinquent Children and Youth</t>
  </si>
  <si>
    <t>https://www.cfda.gov/programs/84.013</t>
  </si>
  <si>
    <t>National Resource Centers Program for Foreign Language and Area Studies or Foreign Language and International Studies Program and Foreign Language and Area Studies Fellowship Program</t>
  </si>
  <si>
    <t>Office Of Postsecondary Education, Department Of Education</t>
  </si>
  <si>
    <t>https://www.cfda.gov/programs/84.015</t>
  </si>
  <si>
    <t>Undergraduate International Studies and Foreign Language Programs</t>
  </si>
  <si>
    <t>https://www.cfda.gov/programs/84.016</t>
  </si>
  <si>
    <t>Overseas Programs_Special Bilateral Projects</t>
  </si>
  <si>
    <t>https://www.cfda.gov/programs/84.018</t>
  </si>
  <si>
    <t>Overseas Programs - Group Projects Abroad</t>
  </si>
  <si>
    <t>https://www.cfda.gov/programs/84.021</t>
  </si>
  <si>
    <t>Overseas Programs - Doctoral Dissertation Research Abroad</t>
  </si>
  <si>
    <t>https://www.cfda.gov/programs/84.022</t>
  </si>
  <si>
    <t>Special Education_Grants to States</t>
  </si>
  <si>
    <t>Office Of Special Education And Rehabilitative Services, Department Of Education</t>
  </si>
  <si>
    <t>https://www.cfda.gov/programs/84.027</t>
  </si>
  <si>
    <t>Higher Education_Institutional Aid</t>
  </si>
  <si>
    <t>https://www.cfda.gov/programs/84.031</t>
  </si>
  <si>
    <t>Federal Work-Study Program</t>
  </si>
  <si>
    <t>https://www.cfda.gov/programs/84.033</t>
  </si>
  <si>
    <t>Impact Aid_Facilities Maintenance</t>
  </si>
  <si>
    <t>https://www.cfda.gov/programs/84.040</t>
  </si>
  <si>
    <t>Impact Aid</t>
  </si>
  <si>
    <t>https://www.cfda.gov/programs/84.041</t>
  </si>
  <si>
    <t>TRIO_Student Support Services</t>
  </si>
  <si>
    <t>https://www.cfda.gov/programs/84.042</t>
  </si>
  <si>
    <t>TRIO_Talent Search</t>
  </si>
  <si>
    <t>https://www.cfda.gov/programs/84.044</t>
  </si>
  <si>
    <t>TRIO_Upward Bound</t>
  </si>
  <si>
    <t>https://www.cfda.gov/programs/84.047</t>
  </si>
  <si>
    <t>Career and Technical Education -- Basic Grants to States</t>
  </si>
  <si>
    <t>https://www.cfda.gov/programs/84.048</t>
  </si>
  <si>
    <t>Career and Technical Education -- National Programs</t>
  </si>
  <si>
    <t>https://www.cfda.gov/programs/84.051</t>
  </si>
  <si>
    <t>Indian Education_Grants to Local Educational Agencies</t>
  </si>
  <si>
    <t>https://www.cfda.gov/programs/84.060</t>
  </si>
  <si>
    <t>Federal Pell Grant Program</t>
  </si>
  <si>
    <t>https://www.cfda.gov/programs/84.063</t>
  </si>
  <si>
    <t>TRIO_Educational Opportunity Centers</t>
  </si>
  <si>
    <t>https://www.cfda.gov/programs/84.066</t>
  </si>
  <si>
    <t>Career and Technical Education - Grants to Native Americans and Alaska Natives</t>
  </si>
  <si>
    <t>https://www.cfda.gov/programs/84.101</t>
  </si>
  <si>
    <t>TRIO Staff Training Program</t>
  </si>
  <si>
    <t>https://www.cfda.gov/programs/84.103</t>
  </si>
  <si>
    <t>Fund for the Improvement of Postsecondary Education</t>
  </si>
  <si>
    <t>https://www.cfda.gov/programs/84.116</t>
  </si>
  <si>
    <t>Minority Science and Engineering Improvement</t>
  </si>
  <si>
    <t>https://www.cfda.gov/programs/84.120</t>
  </si>
  <si>
    <t>Rehabilitation Services_Vocational Rehabilitation Grants to States</t>
  </si>
  <si>
    <t>https://www.cfda.gov/programs/84.126</t>
  </si>
  <si>
    <t>Rehabilitation Long-Term Training</t>
  </si>
  <si>
    <t>https://www.cfda.gov/programs/84.129</t>
  </si>
  <si>
    <t>Migrant Education_High School Equivalency Program</t>
  </si>
  <si>
    <t>https://www.cfda.gov/programs/84.141</t>
  </si>
  <si>
    <t>Migrant Education_Coordination Program</t>
  </si>
  <si>
    <t>https://www.cfda.gov/programs/84.144</t>
  </si>
  <si>
    <t>Federal Real Property Assistance Program</t>
  </si>
  <si>
    <t>Office Of Human Resources And Administration, Department Of Education</t>
  </si>
  <si>
    <t>https://www.cfda.gov/programs/84.145</t>
  </si>
  <si>
    <t>Migrant Education_College Assistance Migrant Program</t>
  </si>
  <si>
    <t>https://www.cfda.gov/programs/84.149</t>
  </si>
  <si>
    <t>Training Interpreters for Individuals who are Deaf and Individuals who are Deaf-Blind</t>
  </si>
  <si>
    <t>https://www.cfda.gov/programs/84.160</t>
  </si>
  <si>
    <t>Rehabilitation Services_Client Assistance Program</t>
  </si>
  <si>
    <t>https://www.cfda.gov/programs/84.161</t>
  </si>
  <si>
    <t>Magnet Schools Assistance</t>
  </si>
  <si>
    <t>Office Of Innovation And Improvement, Department Of Education</t>
  </si>
  <si>
    <t>https://www.cfda.gov/programs/84.165</t>
  </si>
  <si>
    <t>Special Education_Preschool Grants</t>
  </si>
  <si>
    <t>https://www.cfda.gov/programs/84.173</t>
  </si>
  <si>
    <t>Rehabilitation Services_Independent Living Services for Older Individuals Who are Blind</t>
  </si>
  <si>
    <t>https://www.cfda.gov/programs/84.177</t>
  </si>
  <si>
    <t>Special Education-Grants for Infants and Families</t>
  </si>
  <si>
    <t>https://www.cfda.gov/programs/84.181</t>
  </si>
  <si>
    <t>Safe and Drug-Free Schools and Communities_National Programs</t>
  </si>
  <si>
    <t>https://www.cfda.gov/programs/84.184</t>
  </si>
  <si>
    <t>Supported Employment Services for Individuals with the Most Significant Disabilities</t>
  </si>
  <si>
    <t>https://www.cfda.gov/programs/84.187</t>
  </si>
  <si>
    <t>Adult Education_National Leadership Activities</t>
  </si>
  <si>
    <t>https://www.cfda.gov/programs/84.191</t>
  </si>
  <si>
    <t>Education for Homeless Children and Youth</t>
  </si>
  <si>
    <t>https://www.cfda.gov/programs/84.196</t>
  </si>
  <si>
    <t>Graduate Assistance in Areas of National Need</t>
  </si>
  <si>
    <t>https://www.cfda.gov/programs/84.200</t>
  </si>
  <si>
    <t>Javits Gifted and Talented Students Education</t>
  </si>
  <si>
    <t>https://www.cfda.gov/programs/84.206</t>
  </si>
  <si>
    <t>Fund for the Improvement of Education</t>
  </si>
  <si>
    <t>https://www.cfda.gov/programs/84.215</t>
  </si>
  <si>
    <t>TRIO_McNair Post-Baccalaureate Achievement</t>
  </si>
  <si>
    <t>https://www.cfda.gov/programs/84.217</t>
  </si>
  <si>
    <t>Centers for International Business Education</t>
  </si>
  <si>
    <t>https://www.cfda.gov/programs/84.220</t>
  </si>
  <si>
    <t>Language Resource Centers</t>
  </si>
  <si>
    <t>https://www.cfda.gov/programs/84.229</t>
  </si>
  <si>
    <t>Rehabilitation Services Demonstration and Training Programs</t>
  </si>
  <si>
    <t>https://www.cfda.gov/programs/84.235</t>
  </si>
  <si>
    <t>Program of Protection and Advocacy of Individual Rights</t>
  </si>
  <si>
    <t>https://www.cfda.gov/programs/84.240</t>
  </si>
  <si>
    <t xml:space="preserve">Tribally Controlled Postsecondary Career and Technical Institutions </t>
  </si>
  <si>
    <t>https://www.cfda.gov/programs/84.245</t>
  </si>
  <si>
    <t>Rehabilitation Short-Term Training</t>
  </si>
  <si>
    <t>https://www.cfda.gov/programs/84.246</t>
  </si>
  <si>
    <t>Rehabilitation Services_American Indians with Disabilities</t>
  </si>
  <si>
    <t>https://www.cfda.gov/programs/84.250</t>
  </si>
  <si>
    <t>Territories and Freely Associated States Education Grant Program</t>
  </si>
  <si>
    <t>https://www.cfda.gov/programs/84.256</t>
  </si>
  <si>
    <t>Native Hawaiian Career and Technical Education</t>
  </si>
  <si>
    <t>https://www.cfda.gov/programs/84.259</t>
  </si>
  <si>
    <t>Rehabilitation Training_Experimental and Innovative Training</t>
  </si>
  <si>
    <t>https://www.cfda.gov/programs/84.263</t>
  </si>
  <si>
    <t>Rehabilitation Training_Continuing Education</t>
  </si>
  <si>
    <t>https://www.cfda.gov/programs/84.264</t>
  </si>
  <si>
    <t>Federal Direct Student Loans</t>
  </si>
  <si>
    <t>https://www.cfda.gov/programs/84.268</t>
  </si>
  <si>
    <t>American Overseas Research Centers</t>
  </si>
  <si>
    <t>https://www.cfda.gov/programs/84.274</t>
  </si>
  <si>
    <t>Charter Schools</t>
  </si>
  <si>
    <t>https://www.cfda.gov/programs/84.282</t>
  </si>
  <si>
    <t>Comprehensive Centers</t>
  </si>
  <si>
    <t>https://www.cfda.gov/programs/84.283</t>
  </si>
  <si>
    <t>Twenty-First Century Community Learning Centers</t>
  </si>
  <si>
    <t>https://www.cfda.gov/programs/84.287</t>
  </si>
  <si>
    <t>Ready-To-Learn Television</t>
  </si>
  <si>
    <t>https://www.cfda.gov/programs/84.295</t>
  </si>
  <si>
    <t>Indian Education -- Special Programs for Indian Children</t>
  </si>
  <si>
    <t>https://www.cfda.gov/programs/84.299</t>
  </si>
  <si>
    <t>Education Research, Development and Dissemination</t>
  </si>
  <si>
    <t>Institute Of Education Sciences, Department Of Education</t>
  </si>
  <si>
    <t>https://www.cfda.gov/programs/84.305</t>
  </si>
  <si>
    <t>Capacity Building for Traditionally Underserved Populations</t>
  </si>
  <si>
    <t>https://www.cfda.gov/programs/84.315</t>
  </si>
  <si>
    <t>Special Education - State Personnel Development</t>
  </si>
  <si>
    <t>https://www.cfda.gov/programs/84.323</t>
  </si>
  <si>
    <t>Research in Special Education</t>
  </si>
  <si>
    <t>https://www.cfda.gov/programs/84.324</t>
  </si>
  <si>
    <t>Special Education - Personnel Development to Improve Services and Results for Children with Disabilities</t>
  </si>
  <si>
    <t>https://www.cfda.gov/programs/84.325</t>
  </si>
  <si>
    <t>Special Education_Technical Assistance and Dissemination to Improve Services and Results for Children with Disabilities</t>
  </si>
  <si>
    <t>https://www.cfda.gov/programs/84.326</t>
  </si>
  <si>
    <t>Special Education_Educational Technology Media, and Materials for Individuals with Disabilities</t>
  </si>
  <si>
    <t>https://www.cfda.gov/programs/84.327</t>
  </si>
  <si>
    <t>Special Education_Parent Information Centers</t>
  </si>
  <si>
    <t>https://www.cfda.gov/programs/84.328</t>
  </si>
  <si>
    <t>Special Education_Studies and Evaluations</t>
  </si>
  <si>
    <t>https://www.cfda.gov/programs/84.329</t>
  </si>
  <si>
    <t>Advanced Placement Program (Advanced Placement Test Fee; Advanced Placement Incentive Program Grants)</t>
  </si>
  <si>
    <t>https://www.cfda.gov/programs/84.330</t>
  </si>
  <si>
    <t>Gaining Early Awareness and Readiness for Undergraduate Programs</t>
  </si>
  <si>
    <t>https://www.cfda.gov/programs/84.334</t>
  </si>
  <si>
    <t>Child Care Access Means Parents in School</t>
  </si>
  <si>
    <t>https://www.cfda.gov/programs/84.335</t>
  </si>
  <si>
    <t>Teacher Quality Partnership Grants</t>
  </si>
  <si>
    <t>https://www.cfda.gov/programs/84.336</t>
  </si>
  <si>
    <t>Transition to Teaching</t>
  </si>
  <si>
    <t>https://www.cfda.gov/programs/84.350</t>
  </si>
  <si>
    <t>Arts in Education</t>
  </si>
  <si>
    <t>https://www.cfda.gov/programs/84.351</t>
  </si>
  <si>
    <t>Credit Enhancement for Charter School Facilities</t>
  </si>
  <si>
    <t>https://www.cfda.gov/programs/84.354</t>
  </si>
  <si>
    <t>Alaska Native Educational Programs</t>
  </si>
  <si>
    <t>https://www.cfda.gov/programs/84.356</t>
  </si>
  <si>
    <t>Rural Education</t>
  </si>
  <si>
    <t>https://www.cfda.gov/programs/84.358</t>
  </si>
  <si>
    <t>High School Graduation Initiative</t>
  </si>
  <si>
    <t>https://www.cfda.gov/programs/84.360</t>
  </si>
  <si>
    <t>Native Hawaiian Education</t>
  </si>
  <si>
    <t>https://www.cfda.gov/programs/84.362</t>
  </si>
  <si>
    <t>School Leadership</t>
  </si>
  <si>
    <t>https://www.cfda.gov/programs/84.363</t>
  </si>
  <si>
    <t>English Language Acquisition State Grants</t>
  </si>
  <si>
    <t>https://www.cfda.gov/programs/84.365</t>
  </si>
  <si>
    <t>Mathematics and Science Partnerships</t>
  </si>
  <si>
    <t>https://www.cfda.gov/programs/84.366</t>
  </si>
  <si>
    <t>Improving Teacher Quality State Grants</t>
  </si>
  <si>
    <t>https://www.cfda.gov/programs/84.367</t>
  </si>
  <si>
    <t>Grants for Enhanced Assessment Instruments</t>
  </si>
  <si>
    <t>May, 03 2010</t>
  </si>
  <si>
    <t>https://www.cfda.gov/programs/84.368</t>
  </si>
  <si>
    <t>Grants for State Assessments and Related Activities</t>
  </si>
  <si>
    <t>https://www.cfda.gov/programs/84.369</t>
  </si>
  <si>
    <t xml:space="preserve">DC School Choice Incentive Program </t>
  </si>
  <si>
    <t>https://www.cfda.gov/programs/84.370</t>
  </si>
  <si>
    <t>Striving Readers</t>
  </si>
  <si>
    <t>https://www.cfda.gov/programs/84.371</t>
  </si>
  <si>
    <t>Statewide Longitudinal Data Systems</t>
  </si>
  <si>
    <t>https://www.cfda.gov/programs/84.372</t>
  </si>
  <si>
    <t>Special Education_Technical Assistance on State Data Collection</t>
  </si>
  <si>
    <t>https://www.cfda.gov/programs/84.373</t>
  </si>
  <si>
    <t>Teacher Incentive Fund</t>
  </si>
  <si>
    <t>https://www.cfda.gov/programs/84.374</t>
  </si>
  <si>
    <t>School Improvement Grants</t>
  </si>
  <si>
    <t>https://www.cfda.gov/programs/84.377</t>
  </si>
  <si>
    <t>College Access Challenge Grant Program</t>
  </si>
  <si>
    <t>https://www.cfda.gov/programs/84.378</t>
  </si>
  <si>
    <t>Teacher Education Assistance for College and Higher Education Grants (TEACH Grants)</t>
  </si>
  <si>
    <t>https://www.cfda.gov/programs/84.379</t>
  </si>
  <si>
    <t>Special Education -- Olympic Education Programs</t>
  </si>
  <si>
    <t>https://www.cfda.gov/programs/84.380</t>
  </si>
  <si>
    <t>Strengthening Minority-Serving Institutions</t>
  </si>
  <si>
    <t>https://www.cfda.gov/programs/84.382</t>
  </si>
  <si>
    <t>Consolidated Grant to the Outlying Areas</t>
  </si>
  <si>
    <t>https://www.cfda.gov/programs/84.403</t>
  </si>
  <si>
    <t>Transition Programs for Students with Intellectual Disabilities into Higher Education</t>
  </si>
  <si>
    <t>May, 19 2010</t>
  </si>
  <si>
    <t>https://www.cfda.gov/programs/84.407</t>
  </si>
  <si>
    <t>Postsecondary Education Scholarships for Veteran's Dependents</t>
  </si>
  <si>
    <t>https://www.cfda.gov/programs/84.408</t>
  </si>
  <si>
    <t>Investing in Innovation (i3) Fund</t>
  </si>
  <si>
    <t>May, 15 2011</t>
  </si>
  <si>
    <t>https://www.cfda.gov/programs/84.411</t>
  </si>
  <si>
    <t>Graduate Research Opportunities for Minority Students (Minorities and Retirement Security Program)</t>
  </si>
  <si>
    <t>Apr, 26 2012</t>
  </si>
  <si>
    <t>https://www.cfda.gov/programs/84.414</t>
  </si>
  <si>
    <t>State Tribal Education Partnership (STEP)</t>
  </si>
  <si>
    <t>https://www.cfda.gov/programs/84.415</t>
  </si>
  <si>
    <t>Directed Grants and Awards</t>
  </si>
  <si>
    <t>Department Of Education</t>
  </si>
  <si>
    <t>Aug, 31 2012</t>
  </si>
  <si>
    <t>https://www.cfda.gov/programs/84.417</t>
  </si>
  <si>
    <t>Promoting Readiness of Minors in Supplemental Security Income</t>
  </si>
  <si>
    <t>Mar, 08 2013</t>
  </si>
  <si>
    <t>https://www.cfda.gov/programs/84.418</t>
  </si>
  <si>
    <t>Preschool Development Grants</t>
  </si>
  <si>
    <t>Jun, 05 2014</t>
  </si>
  <si>
    <t>https://www.cfda.gov/programs/84.419</t>
  </si>
  <si>
    <t>Performance Partnership Pilots for Disconnected Youth</t>
  </si>
  <si>
    <t>https://www.cfda.gov/programs/84.420</t>
  </si>
  <si>
    <t>Disability Innovation Fund (DIF)</t>
  </si>
  <si>
    <t>Jul, 17 2015</t>
  </si>
  <si>
    <t>https://www.cfda.gov/programs/84.421</t>
  </si>
  <si>
    <t>Presidential and Congressional Academies for American History and Civics</t>
  </si>
  <si>
    <t>Mar, 09 2016</t>
  </si>
  <si>
    <t>https://www.cfda.gov/programs/84.422</t>
  </si>
  <si>
    <t>Harry S Truman Scholarship Program</t>
  </si>
  <si>
    <t>Harry S Truman Scholarship Foundation</t>
  </si>
  <si>
    <t>HST</t>
  </si>
  <si>
    <t>https://www.cfda.gov/programs/85.001</t>
  </si>
  <si>
    <t>MCC Foreign Assistance for Overseas Programs</t>
  </si>
  <si>
    <t>Millennium Challenge Corporation</t>
  </si>
  <si>
    <t>Jun, 13 2010</t>
  </si>
  <si>
    <t>MCC</t>
  </si>
  <si>
    <t>https://www.cfda.gov/programs/85.002</t>
  </si>
  <si>
    <t>MCC Domestic Assistance for Overseas Programs</t>
  </si>
  <si>
    <t>Jun, 18 2010</t>
  </si>
  <si>
    <t>https://www.cfda.gov/programs/85.003</t>
  </si>
  <si>
    <t>Christopher Columbus Awards</t>
  </si>
  <si>
    <t>Christopher Columbus Fellowship Foundation</t>
  </si>
  <si>
    <t>CCFF</t>
  </si>
  <si>
    <t>https://www.cfda.gov/programs/85.102</t>
  </si>
  <si>
    <t>Life Sciences Awards</t>
  </si>
  <si>
    <t>https://www.cfda.gov/programs/85.104</t>
  </si>
  <si>
    <t>Agriscience Awards</t>
  </si>
  <si>
    <t>Feb, 19 2010</t>
  </si>
  <si>
    <t>https://www.cfda.gov/programs/85.105</t>
  </si>
  <si>
    <t>Barry M. Goldwater Scholarship Program</t>
  </si>
  <si>
    <t>Barry Goldwater Scholarship And Excellence In Education Foundation</t>
  </si>
  <si>
    <t>GOLD</t>
  </si>
  <si>
    <t>https://www.cfda.gov/programs/85.200</t>
  </si>
  <si>
    <t>Woodrow Wilson Center Fellowships in the Humanities and Social Sciences</t>
  </si>
  <si>
    <t>Woodrow Wilson International Center For Scholars</t>
  </si>
  <si>
    <t>WWICS</t>
  </si>
  <si>
    <t>https://www.cfda.gov/programs/85.300</t>
  </si>
  <si>
    <t>Morris K. Udall Scholarship Program</t>
  </si>
  <si>
    <t>Morris K. Udall Foundation</t>
  </si>
  <si>
    <t>UDALL</t>
  </si>
  <si>
    <t>https://www.cfda.gov/programs/85.400</t>
  </si>
  <si>
    <t>Morris K. Udall Native American Congressional Internship Program</t>
  </si>
  <si>
    <t>https://www.cfda.gov/programs/85.402</t>
  </si>
  <si>
    <t>James Madison Memorial Fellowship Program</t>
  </si>
  <si>
    <t>James Madison Memorial Fellowship Foundation</t>
  </si>
  <si>
    <t>JMMFF</t>
  </si>
  <si>
    <t>https://www.cfda.gov/programs/85.500</t>
  </si>
  <si>
    <t>Smithsonian Institution Fellowship Program</t>
  </si>
  <si>
    <t>Smithsonian Institution</t>
  </si>
  <si>
    <t>Sep, 23 2008</t>
  </si>
  <si>
    <t>SI</t>
  </si>
  <si>
    <t>https://www.cfda.gov/programs/85.601</t>
  </si>
  <si>
    <t>IAF Assistance for Overseas Programs</t>
  </si>
  <si>
    <t>Inter-american Foundation</t>
  </si>
  <si>
    <t>IAF</t>
  </si>
  <si>
    <t>https://www.cfda.gov/programs/85.750</t>
  </si>
  <si>
    <t>U.S. Faculty Scholar Grants</t>
  </si>
  <si>
    <t>Vietnam Education Foundation</t>
  </si>
  <si>
    <t>Jul, 05 2013</t>
  </si>
  <si>
    <t>VEF</t>
  </si>
  <si>
    <t>https://www.cfda.gov/programs/85.801</t>
  </si>
  <si>
    <t>Fellowship Program</t>
  </si>
  <si>
    <t>https://www.cfda.gov/programs/85.802</t>
  </si>
  <si>
    <t>Visiting Scholar Grants</t>
  </si>
  <si>
    <t>https://www.cfda.gov/programs/85.803</t>
  </si>
  <si>
    <t>Pension Plan Termination Insurance</t>
  </si>
  <si>
    <t>Pension Benefit Guaranty Corporation</t>
  </si>
  <si>
    <t>PBGC</t>
  </si>
  <si>
    <t>https://www.cfda.gov/programs/86.001</t>
  </si>
  <si>
    <t>Virginia Graeme Baker Pool and Spa Safety</t>
  </si>
  <si>
    <t>Consumer Product Safety Commission</t>
  </si>
  <si>
    <t>Oct, 29 2014</t>
  </si>
  <si>
    <t>CPSC</t>
  </si>
  <si>
    <t>https://www.cfda.gov/programs/87.002</t>
  </si>
  <si>
    <t>Gulf Coast Ecosystem Restoration Council Comprehensive Plan Component Program</t>
  </si>
  <si>
    <t>Gulf Coast Ecosystem Restoration Council</t>
  </si>
  <si>
    <t>Sep, 12 2014</t>
  </si>
  <si>
    <t>GCERC</t>
  </si>
  <si>
    <t>https://www.cfda.gov/programs/87.051</t>
  </si>
  <si>
    <t>Gulf Coast Ecosystem Restoration Council Oil Spill Impact Program</t>
  </si>
  <si>
    <t>Sep, 13 2014</t>
  </si>
  <si>
    <t>https://www.cfda.gov/programs/87.052</t>
  </si>
  <si>
    <t>Architectural and Transportation Barriers Compliance Board</t>
  </si>
  <si>
    <t>Architectural And Transportation Barriers Compliance Board</t>
  </si>
  <si>
    <t>ATBCB</t>
  </si>
  <si>
    <t>https://www.cfda.gov/programs/88.001</t>
  </si>
  <si>
    <t>National Archives Reference Services_Historical Research</t>
  </si>
  <si>
    <t>National Archives And Records Administration</t>
  </si>
  <si>
    <t>NARA</t>
  </si>
  <si>
    <t>https://www.cfda.gov/programs/89.001</t>
  </si>
  <si>
    <t>National Historical Publications and Records Grants</t>
  </si>
  <si>
    <t>https://www.cfda.gov/programs/89.003</t>
  </si>
  <si>
    <t>Denali Commission Program</t>
  </si>
  <si>
    <t>Denali Commission</t>
  </si>
  <si>
    <t>DC</t>
  </si>
  <si>
    <t>https://www.cfda.gov/programs/90.100</t>
  </si>
  <si>
    <t>Delta Regional Development</t>
  </si>
  <si>
    <t>Delta Regional Authority</t>
  </si>
  <si>
    <t>DRA</t>
  </si>
  <si>
    <t>https://www.cfda.gov/programs/90.200</t>
  </si>
  <si>
    <t>Delta Area Economic Development</t>
  </si>
  <si>
    <t>https://www.cfda.gov/programs/90.201</t>
  </si>
  <si>
    <t>Delta Local Development District Assistance</t>
  </si>
  <si>
    <t>https://www.cfda.gov/programs/90.202</t>
  </si>
  <si>
    <t>Japan-U.S. Friendship Commission Grants</t>
  </si>
  <si>
    <t>Japan U.s. Friendship Commission</t>
  </si>
  <si>
    <t>USJC</t>
  </si>
  <si>
    <t>https://www.cfda.gov/programs/90.300</t>
  </si>
  <si>
    <t>Help America Vote College Program</t>
  </si>
  <si>
    <t>U.s. Election Assistance Commission</t>
  </si>
  <si>
    <t>EAC</t>
  </si>
  <si>
    <t>https://www.cfda.gov/programs/90.400</t>
  </si>
  <si>
    <t>Help America Vote Act Requirements Payments</t>
  </si>
  <si>
    <t>https://www.cfda.gov/programs/90.401</t>
  </si>
  <si>
    <t>Help America Vote Mock Election Program</t>
  </si>
  <si>
    <t>https://www.cfda.gov/programs/90.402</t>
  </si>
  <si>
    <t>U.S. Election Assistance Commission Research Grants</t>
  </si>
  <si>
    <t>Mar, 29 2010</t>
  </si>
  <si>
    <t>https://www.cfda.gov/programs/90.403</t>
  </si>
  <si>
    <t>International Broadcasting Independent Grantee Organizations</t>
  </si>
  <si>
    <t>Broadcasting Board Of Governors</t>
  </si>
  <si>
    <t>Dec, 04 2008</t>
  </si>
  <si>
    <t>BBG</t>
  </si>
  <si>
    <t>https://www.cfda.gov/programs/90.500</t>
  </si>
  <si>
    <t>Northern Border Regional Development</t>
  </si>
  <si>
    <t>Northern Border Regional Commission</t>
  </si>
  <si>
    <t>NBRC</t>
  </si>
  <si>
    <t>https://www.cfda.gov/programs/90.601</t>
  </si>
  <si>
    <t>Annual Grant Competition</t>
  </si>
  <si>
    <t>United States Institute Of Peace</t>
  </si>
  <si>
    <t>USIP</t>
  </si>
  <si>
    <t>https://www.cfda.gov/programs/91.001</t>
  </si>
  <si>
    <t>Priority Grant Competition</t>
  </si>
  <si>
    <t>https://www.cfda.gov/programs/91.002</t>
  </si>
  <si>
    <t>91.003 Annual Senior Fellowship Competition</t>
  </si>
  <si>
    <t>Jun, 27 2010</t>
  </si>
  <si>
    <t>https://www.cfda.gov/programs/91.003</t>
  </si>
  <si>
    <t>Public Education for Peacebuilding Awards Program</t>
  </si>
  <si>
    <t>https://www.cfda.gov/programs/91.004</t>
  </si>
  <si>
    <t>Civil Rights and Privacy Rule Compliance Activities</t>
  </si>
  <si>
    <t>Office Of The Secretary, Department Of Health And Human Services</t>
  </si>
  <si>
    <t>HHS</t>
  </si>
  <si>
    <t>https://www.cfda.gov/programs/93.001</t>
  </si>
  <si>
    <t>Cooperative Agreements to Improve the Health Status of Minority Populations</t>
  </si>
  <si>
    <t>Office Of Minority Health, Department Of Health And Human Services</t>
  </si>
  <si>
    <t>https://www.cfda.gov/programs/93.004</t>
  </si>
  <si>
    <t>State and Territorial and Technical Assistance Capacity Development Minority HIV/AIDS Demonstration Program</t>
  </si>
  <si>
    <t>https://www.cfda.gov/programs/93.006</t>
  </si>
  <si>
    <t>Public Awareness Campaigns on Embryo Adoption</t>
  </si>
  <si>
    <t>https://www.cfda.gov/programs/93.007</t>
  </si>
  <si>
    <t>Medical Reserve Corps Small Grant Program</t>
  </si>
  <si>
    <t>https://www.cfda.gov/programs/93.008</t>
  </si>
  <si>
    <t xml:space="preserve">Compassion Capital Fund  </t>
  </si>
  <si>
    <t>https://www.cfda.gov/programs/93.009</t>
  </si>
  <si>
    <t>National Organizations of State and Local Officials</t>
  </si>
  <si>
    <t>Health Resources And Services Administration, Department Of Health And Human Services</t>
  </si>
  <si>
    <t>Jan, 29 2011</t>
  </si>
  <si>
    <t>https://www.cfda.gov/programs/93.011</t>
  </si>
  <si>
    <t>HIV Prevention Programs for Women</t>
  </si>
  <si>
    <t>https://www.cfda.gov/programs/93.015</t>
  </si>
  <si>
    <t>Strengthening Public Health Services at the Outreach Offices of the U.S.-Mexico Border Health Commission</t>
  </si>
  <si>
    <t>https://www.cfda.gov/programs/93.018</t>
  </si>
  <si>
    <t>Technical Assistance and Provision for Foreign Hospitals and Health Organizations</t>
  </si>
  <si>
    <t>https://www.cfda.gov/programs/93.019</t>
  </si>
  <si>
    <t>Special Programs for the Aging_Title VII, Chapter 3_Programs for Prevention of Elder Abuse, Neglect, and Exploitation</t>
  </si>
  <si>
    <t>https://www.cfda.gov/programs/93.041</t>
  </si>
  <si>
    <t>Special Programs for the Aging_Title VII, Chapter 2_Long Term Care Ombudsman Services for Older Individuals</t>
  </si>
  <si>
    <t>https://www.cfda.gov/programs/93.042</t>
  </si>
  <si>
    <t>Special Programs for the Aging_Title III, Part D_Disease Prevention and Health Promotion Services</t>
  </si>
  <si>
    <t>https://www.cfda.gov/programs/93.043</t>
  </si>
  <si>
    <t>Special Programs for the Aging_Title III, Part B_Grants for Supportive Services and Senior Centers</t>
  </si>
  <si>
    <t>https://www.cfda.gov/programs/93.044</t>
  </si>
  <si>
    <t>Special Programs for the Aging_Title III, Part C_Nutrition Services</t>
  </si>
  <si>
    <t>https://www.cfda.gov/programs/93.045</t>
  </si>
  <si>
    <t>Special Programs for the Aging_Title VI, Part A, Grants to Indian Tribes_Part B, Grants to Native Hawaiians</t>
  </si>
  <si>
    <t>https://www.cfda.gov/programs/93.047</t>
  </si>
  <si>
    <t>https://www.cfda.gov/programs/93.048</t>
  </si>
  <si>
    <t>Alzheimer's Disease Demonstration Grants to States</t>
  </si>
  <si>
    <t>https://www.cfda.gov/programs/93.051</t>
  </si>
  <si>
    <t>National Family Caregiver Support, Title III, Part E</t>
  </si>
  <si>
    <t>https://www.cfda.gov/programs/93.052</t>
  </si>
  <si>
    <t xml:space="preserve">Nutrition Services Incentive Program </t>
  </si>
  <si>
    <t>https://www.cfda.gov/programs/93.053</t>
  </si>
  <si>
    <t>National Family Caregiver Support, Title VI, Part C, Grants To Indian Tribes And Native Hawaiians</t>
  </si>
  <si>
    <t>https://www.cfda.gov/programs/93.054</t>
  </si>
  <si>
    <t xml:space="preserve">PPHF - Applied Leadership for Community Health Improvement </t>
  </si>
  <si>
    <t>Centers For Disease Control And Prevention, Department Of Health And Human Services</t>
  </si>
  <si>
    <t>Apr, 01 2011</t>
  </si>
  <si>
    <t>https://www.cfda.gov/programs/93.055</t>
  </si>
  <si>
    <t>Initiative to Educate State and Territorial Officials about Maintaining and Strengthening Public Health in a Changing Environment</t>
  </si>
  <si>
    <t>https://www.cfda.gov/programs/93.056</t>
  </si>
  <si>
    <t>National Resource Center for HIV Prevention Among Adolescents</t>
  </si>
  <si>
    <t>May, 22 2014</t>
  </si>
  <si>
    <t>https://www.cfda.gov/programs/93.057</t>
  </si>
  <si>
    <t>Training in General, Pediatric, and Public Health Dentistry</t>
  </si>
  <si>
    <t>Dec, 15 2011</t>
  </si>
  <si>
    <t>https://www.cfda.gov/programs/93.059</t>
  </si>
  <si>
    <t>Apr, 20 2012</t>
  </si>
  <si>
    <t>https://www.cfda.gov/programs/93.060</t>
  </si>
  <si>
    <t>Innovations in Applied Public Health Research</t>
  </si>
  <si>
    <t>https://www.cfda.gov/programs/93.061</t>
  </si>
  <si>
    <t>Biomonitoring Programs for State Public Health Laboratories</t>
  </si>
  <si>
    <t>Sep, 14 2009</t>
  </si>
  <si>
    <t>https://www.cfda.gov/programs/93.062</t>
  </si>
  <si>
    <t>Laboratory Training, Evaluation, and Quality Assurance Programs</t>
  </si>
  <si>
    <t>https://www.cfda.gov/programs/93.064</t>
  </si>
  <si>
    <t>Laboratory Leadership, Workforce Training and Management Development, Improving Public Health Laboratory Infrastructure</t>
  </si>
  <si>
    <t>https://www.cfda.gov/programs/93.065</t>
  </si>
  <si>
    <t>State Vital Statistics Improvement Program</t>
  </si>
  <si>
    <t>https://www.cfda.gov/programs/93.066</t>
  </si>
  <si>
    <t>Global AIDS</t>
  </si>
  <si>
    <t>https://www.cfda.gov/programs/93.067</t>
  </si>
  <si>
    <t xml:space="preserve">Chronic Diseases:  Research, Control, and Prevention  </t>
  </si>
  <si>
    <t>https://www.cfda.gov/programs/93.068</t>
  </si>
  <si>
    <t>Public Health Emergency Preparedness</t>
  </si>
  <si>
    <t>https://www.cfda.gov/programs/93.069</t>
  </si>
  <si>
    <t>Environmental Public Health and Emergency Response</t>
  </si>
  <si>
    <t>Sep, 23 2009</t>
  </si>
  <si>
    <t>https://www.cfda.gov/programs/93.070</t>
  </si>
  <si>
    <t>Medicare Enrollment Assistance Program</t>
  </si>
  <si>
    <t>https://www.cfda.gov/programs/93.071</t>
  </si>
  <si>
    <t>Lifespan Respite Care Program</t>
  </si>
  <si>
    <t>May, 14 2009</t>
  </si>
  <si>
    <t>https://www.cfda.gov/programs/93.072</t>
  </si>
  <si>
    <t>Birth Defects and Developmental Disabilities - Prevention and Surveillance</t>
  </si>
  <si>
    <t>Feb, 16 2010</t>
  </si>
  <si>
    <t>https://www.cfda.gov/programs/93.073</t>
  </si>
  <si>
    <t>Hospital Preparedness Program (HPP) and Public Health Emergency Preparedness (PHEP) Aligned Cooperative Agreements</t>
  </si>
  <si>
    <t>https://www.cfda.gov/programs/93.074</t>
  </si>
  <si>
    <t>Systems Interoperability_Health and Human Services</t>
  </si>
  <si>
    <t>https://www.cfda.gov/programs/93.075</t>
  </si>
  <si>
    <t>TANF Program Integrity Innovation Grants</t>
  </si>
  <si>
    <t>https://www.cfda.gov/programs/93.076</t>
  </si>
  <si>
    <t>Family Smoking Prevention and Tobacco Control Act Regulatory Research</t>
  </si>
  <si>
    <t>Jun, 16 2012</t>
  </si>
  <si>
    <t>https://www.cfda.gov/programs/93.077</t>
  </si>
  <si>
    <t xml:space="preserve">Strengthening Emergency Care Delivery in the United States Healthcare System through Health Information and Promotion </t>
  </si>
  <si>
    <t>Jun, 24 2012</t>
  </si>
  <si>
    <t>https://www.cfda.gov/programs/93.078</t>
  </si>
  <si>
    <t>Cooperative Agreements to Promote Adolescent Health through School-Based HIV/STD Prevention and School-Based Surveillance</t>
  </si>
  <si>
    <t>Jan, 30 2013</t>
  </si>
  <si>
    <t>https://www.cfda.gov/programs/93.079</t>
  </si>
  <si>
    <t xml:space="preserve">Blood Disorder Program: Prevention, Surveillance, and Research </t>
  </si>
  <si>
    <t>Sep, 01 2013</t>
  </si>
  <si>
    <t>https://www.cfda.gov/programs/93.080</t>
  </si>
  <si>
    <t>ASPR Science Preparedness and Response Grants</t>
  </si>
  <si>
    <t>Dec, 27 2012</t>
  </si>
  <si>
    <t>https://www.cfda.gov/programs/93.081</t>
  </si>
  <si>
    <t>Sodium Reduction in Communities</t>
  </si>
  <si>
    <t>Jan, 23 2013</t>
  </si>
  <si>
    <t>https://www.cfda.gov/programs/93.082</t>
  </si>
  <si>
    <t>Prevention of Disease, Disability, and Death through Immunization and Control of Respiratory and Related Diseases</t>
  </si>
  <si>
    <t>https://www.cfda.gov/programs/93.083</t>
  </si>
  <si>
    <t xml:space="preserve">Prevention of Disease, Disability, and Death by Infectious Diseases  </t>
  </si>
  <si>
    <t>https://www.cfda.gov/programs/93.084</t>
  </si>
  <si>
    <t>Research on Research Integrity</t>
  </si>
  <si>
    <t>Feb, 12 2013</t>
  </si>
  <si>
    <t>https://www.cfda.gov/programs/93.085</t>
  </si>
  <si>
    <t>Healthy Marriage Promotion and Responsible Fatherhood Grants</t>
  </si>
  <si>
    <t>https://www.cfda.gov/programs/93.086</t>
  </si>
  <si>
    <t>Enhance Safety of Children Affected by Substance Abuse</t>
  </si>
  <si>
    <t>https://www.cfda.gov/programs/93.087</t>
  </si>
  <si>
    <t>Advancing System Improvements for Key Issues in Women's Health</t>
  </si>
  <si>
    <t>https://www.cfda.gov/programs/93.088</t>
  </si>
  <si>
    <t>Emergency System for Advance Registration of Volunteer Health Professionals</t>
  </si>
  <si>
    <t>Jun, 19 2009</t>
  </si>
  <si>
    <t>https://www.cfda.gov/programs/93.089</t>
  </si>
  <si>
    <t>Guardianship Assistance</t>
  </si>
  <si>
    <t>https://www.cfda.gov/programs/93.090</t>
  </si>
  <si>
    <t>Social Services and Income Maintenance Benefits Enrollment Coordination Grants</t>
  </si>
  <si>
    <t>https://www.cfda.gov/programs/93.091</t>
  </si>
  <si>
    <t>Affordable Care Act (ACA) Personal Responsibility Education Program</t>
  </si>
  <si>
    <t>May, 10 2010</t>
  </si>
  <si>
    <t>https://www.cfda.gov/programs/93.092</t>
  </si>
  <si>
    <t>Affordable Care Act (ACA) Health Profession Opportunity Grants</t>
  </si>
  <si>
    <t>Apr, 23 2010</t>
  </si>
  <si>
    <t>https://www.cfda.gov/programs/93.093</t>
  </si>
  <si>
    <t>Well-Integrated Screening and Evaluation for Women Across the Nation</t>
  </si>
  <si>
    <t>Mar, 06 2013</t>
  </si>
  <si>
    <t>https://www.cfda.gov/programs/93.094</t>
  </si>
  <si>
    <t>HHS Programs for Disaster Relief Appropriations Act - Non Construction</t>
  </si>
  <si>
    <t>Department Of Health And Human Services</t>
  </si>
  <si>
    <t>Mar, 24 2013</t>
  </si>
  <si>
    <t>https://www.cfda.gov/programs/93.095</t>
  </si>
  <si>
    <t xml:space="preserve">HHS Programs for Disaster Relief Appropriations Act - Construction </t>
  </si>
  <si>
    <t>https://www.cfda.gov/programs/93.096</t>
  </si>
  <si>
    <t>Strengthening the Nation's Public Health System through a National Voluntary Accreditation Program for State, Tribal, Local and Territorial Health Departments</t>
  </si>
  <si>
    <t>Apr, 25 2013</t>
  </si>
  <si>
    <t>https://www.cfda.gov/programs/93.097</t>
  </si>
  <si>
    <t>Tribal Public Health Capacity Building and Quality Improvement</t>
  </si>
  <si>
    <t>https://www.cfda.gov/programs/93.098</t>
  </si>
  <si>
    <t>Collaboration With the World Health Organization and its Regonal Offices for Global Health Security and the International Health Regulations (IHR 2005)</t>
  </si>
  <si>
    <t>https://www.cfda.gov/programs/93.099</t>
  </si>
  <si>
    <t>Food and Drug Administration_Research</t>
  </si>
  <si>
    <t>Food And Drug Administration, Department Of Health And Human Services</t>
  </si>
  <si>
    <t>https://www.cfda.gov/programs/93.103</t>
  </si>
  <si>
    <t>Comprehensive Community Mental Health Services for Children with Serious Emotional Disturbances (SED)</t>
  </si>
  <si>
    <t>Substance Abuse And Mental Health Services Administration, Department Of Health And Human Services</t>
  </si>
  <si>
    <t>https://www.cfda.gov/programs/93.104</t>
  </si>
  <si>
    <t>Area Health Education Centers Point of Service Maintenance and Enhancement Awards</t>
  </si>
  <si>
    <t>https://www.cfda.gov/programs/93.107</t>
  </si>
  <si>
    <t>Maternal and Child Health Federal Consolidated Programs</t>
  </si>
  <si>
    <t>https://www.cfda.gov/programs/93.110</t>
  </si>
  <si>
    <t>Environmental Health</t>
  </si>
  <si>
    <t>https://www.cfda.gov/programs/93.113</t>
  </si>
  <si>
    <t>Project Grants and Cooperative Agreements for Tuberculosis Control Programs</t>
  </si>
  <si>
    <t>https://www.cfda.gov/programs/93.116</t>
  </si>
  <si>
    <t>Preventive Medicine and Public Health Residency Training Program, Integrative Medicine Program, and National Coordinating Center for Integrative Medicine</t>
  </si>
  <si>
    <t>https://www.cfda.gov/programs/93.117</t>
  </si>
  <si>
    <t>Acquired Immunodeficiency Syndrome (AIDS) Activity</t>
  </si>
  <si>
    <t>https://www.cfda.gov/programs/93.118</t>
  </si>
  <si>
    <t>Oral Diseases and Disorders Research</t>
  </si>
  <si>
    <t>https://www.cfda.gov/programs/93.121</t>
  </si>
  <si>
    <t>Health Professions Pre-graduate Scholarship Program for Indians</t>
  </si>
  <si>
    <t>Indian Health Service, Department Of Health And Human Services</t>
  </si>
  <si>
    <t>https://www.cfda.gov/programs/93.123</t>
  </si>
  <si>
    <t>Nurse Anesthetist Traineeships</t>
  </si>
  <si>
    <t>https://www.cfda.gov/programs/93.124</t>
  </si>
  <si>
    <t>Emergency Medical Services for Children</t>
  </si>
  <si>
    <t>https://www.cfda.gov/programs/93.127</t>
  </si>
  <si>
    <t>Technical and Non-Financial Assistance to Health Centers</t>
  </si>
  <si>
    <t>https://www.cfda.gov/programs/93.129</t>
  </si>
  <si>
    <t>Cooperative Agreements to States/Territories for the Coordination and Development of Primary Care Offices</t>
  </si>
  <si>
    <t>https://www.cfda.gov/programs/93.130</t>
  </si>
  <si>
    <t>Grants to Increase Organ Donations</t>
  </si>
  <si>
    <t>https://www.cfda.gov/programs/93.134</t>
  </si>
  <si>
    <t>Centers for Research and Demonstration for Health Promotion and Disease Prevention</t>
  </si>
  <si>
    <t>https://www.cfda.gov/programs/93.135</t>
  </si>
  <si>
    <t>Injury Prevention and Control Research and State and Community Based Programs</t>
  </si>
  <si>
    <t>https://www.cfda.gov/programs/93.136</t>
  </si>
  <si>
    <t>Community Programs to Improve  Minority Health Grant Program</t>
  </si>
  <si>
    <t>https://www.cfda.gov/programs/93.137</t>
  </si>
  <si>
    <t>Protection and Advocacy for Individuals with Mental Illness</t>
  </si>
  <si>
    <t>https://www.cfda.gov/programs/93.138</t>
  </si>
  <si>
    <t>Intramural Research Training Award</t>
  </si>
  <si>
    <t>https://www.cfda.gov/programs/93.140</t>
  </si>
  <si>
    <t>NIEHS Hazardous Waste Worker Health and Safety Training</t>
  </si>
  <si>
    <t>https://www.cfda.gov/programs/93.142</t>
  </si>
  <si>
    <t>NIEHS Superfund Hazardous Substances_Basic Research and Education</t>
  </si>
  <si>
    <t>https://www.cfda.gov/programs/93.143</t>
  </si>
  <si>
    <t>AIDS Education and Training Centers</t>
  </si>
  <si>
    <t>https://www.cfda.gov/programs/93.145</t>
  </si>
  <si>
    <t>Projects for Assistance in Transition from Homelessness (PATH)</t>
  </si>
  <si>
    <t>https://www.cfda.gov/programs/93.150</t>
  </si>
  <si>
    <t>Coordinated Services and Access to Research for Women, Infants, Children, and Youth</t>
  </si>
  <si>
    <t>https://www.cfda.gov/programs/93.153</t>
  </si>
  <si>
    <t>Rural Health Research Centers</t>
  </si>
  <si>
    <t>https://www.cfda.gov/programs/93.155</t>
  </si>
  <si>
    <t>Geriatric Training for Physicians, Dentists and Behavioral/Mental Health Professionals</t>
  </si>
  <si>
    <t>https://www.cfda.gov/programs/93.156</t>
  </si>
  <si>
    <t>Centers of Excellence</t>
  </si>
  <si>
    <t>https://www.cfda.gov/programs/93.157</t>
  </si>
  <si>
    <t>Health Program for Toxic Substances and Disease Registry</t>
  </si>
  <si>
    <t>Agency For Toxic Substances And Disease Registry, Department Of Health And Human Services</t>
  </si>
  <si>
    <t>https://www.cfda.gov/programs/93.161</t>
  </si>
  <si>
    <t>National Health Service Corps Loan Repayment Program</t>
  </si>
  <si>
    <t>https://www.cfda.gov/programs/93.162</t>
  </si>
  <si>
    <t>Indian Health Service Educational Loan Repayment</t>
  </si>
  <si>
    <t>https://www.cfda.gov/programs/93.164</t>
  </si>
  <si>
    <t>Grants to States for Loan Repayment Program</t>
  </si>
  <si>
    <t>https://www.cfda.gov/programs/93.165</t>
  </si>
  <si>
    <t>Human Genome Research</t>
  </si>
  <si>
    <t>https://www.cfda.gov/programs/93.172</t>
  </si>
  <si>
    <t>Research Related to Deafness and Communication Disorders</t>
  </si>
  <si>
    <t>https://www.cfda.gov/programs/93.173</t>
  </si>
  <si>
    <t>Nursing Workforce Diversity</t>
  </si>
  <si>
    <t>https://www.cfda.gov/programs/93.178</t>
  </si>
  <si>
    <t>Disabilities Prevention</t>
  </si>
  <si>
    <t>https://www.cfda.gov/programs/93.184</t>
  </si>
  <si>
    <t>Immunization Research, Demonstration, Public Information and Education_Training and Clinical Skills Improvement Projects</t>
  </si>
  <si>
    <t>https://www.cfda.gov/programs/93.185</t>
  </si>
  <si>
    <t>National Research Service Award in Primary Care Medicine</t>
  </si>
  <si>
    <t>https://www.cfda.gov/programs/93.186</t>
  </si>
  <si>
    <t>Undergraduate Scholarship Program for Individuals from Disadvantaged Backgrounds</t>
  </si>
  <si>
    <t>https://www.cfda.gov/programs/93.187</t>
  </si>
  <si>
    <t xml:space="preserve">Graduate Psychology Education Program and Patient Navigator and Chronic Disease Prevention Program </t>
  </si>
  <si>
    <t>https://www.cfda.gov/programs/93.191</t>
  </si>
  <si>
    <t>Urban Indian Health Services</t>
  </si>
  <si>
    <t>https://www.cfda.gov/programs/93.193</t>
  </si>
  <si>
    <t>Childhood Lead Poisoning Prevention Projects_State and Local Childhood Lead Poisoning Prevention and Surveillance of Blood Lead Levels in Children</t>
  </si>
  <si>
    <t>https://www.cfda.gov/programs/93.197</t>
  </si>
  <si>
    <t>Contraception and Infertility Research Loan Repayment Program</t>
  </si>
  <si>
    <t>https://www.cfda.gov/programs/93.209</t>
  </si>
  <si>
    <t xml:space="preserve">Tribal Self-Governance Program: IHS Compacts/Funding Agreements </t>
  </si>
  <si>
    <t>https://www.cfda.gov/programs/93.210</t>
  </si>
  <si>
    <t>Telehealth Programs</t>
  </si>
  <si>
    <t>https://www.cfda.gov/programs/93.211</t>
  </si>
  <si>
    <t>Research and Training in Complementary and Integrative Health</t>
  </si>
  <si>
    <t>https://www.cfda.gov/programs/93.213</t>
  </si>
  <si>
    <t>Family Planning_Services</t>
  </si>
  <si>
    <t>Office Of Population Affairs, Department Of Health And Human Services</t>
  </si>
  <si>
    <t>https://www.cfda.gov/programs/93.217</t>
  </si>
  <si>
    <t>Clinical Research Loan Repayment Program for Individuals from Disadvantaged Backgrounds</t>
  </si>
  <si>
    <t>https://www.cfda.gov/programs/93.220</t>
  </si>
  <si>
    <t>Development and Coordination of Rural Health Services</t>
  </si>
  <si>
    <t>https://www.cfda.gov/programs/93.223</t>
  </si>
  <si>
    <t>Consolidated Health Centers (Community Health Centers, Migrant Health Centers, Health Care for the Homeless, and Public Housing Primary Care)</t>
  </si>
  <si>
    <t>https://www.cfda.gov/programs/93.224</t>
  </si>
  <si>
    <t>National Research Service Awards_Health Services Research Training</t>
  </si>
  <si>
    <t>Agency For Healthcare Research And Quality, Department Of Health And Human Services</t>
  </si>
  <si>
    <t>https://www.cfda.gov/programs/93.225</t>
  </si>
  <si>
    <t>Research on Healthcare Costs, Quality and Outcomes</t>
  </si>
  <si>
    <t>https://www.cfda.gov/programs/93.226</t>
  </si>
  <si>
    <t>Indian Health Service_Health Management Development Program</t>
  </si>
  <si>
    <t>https://www.cfda.gov/programs/93.228</t>
  </si>
  <si>
    <t>Epidemiology Cooperative Agreements</t>
  </si>
  <si>
    <t>https://www.cfda.gov/programs/93.231</t>
  </si>
  <si>
    <t>Loan Repayment Program for General Research</t>
  </si>
  <si>
    <t>https://www.cfda.gov/programs/93.232</t>
  </si>
  <si>
    <t>National Center on Sleep Disorders Research</t>
  </si>
  <si>
    <t>https://www.cfda.gov/programs/93.233</t>
  </si>
  <si>
    <t>Traumatic Brain Injury State Demonstration Grant Program</t>
  </si>
  <si>
    <t>https://www.cfda.gov/programs/93.234</t>
  </si>
  <si>
    <t>Affordable Care Act (ACA) Abstinence Education Program</t>
  </si>
  <si>
    <t>https://www.cfda.gov/programs/93.235</t>
  </si>
  <si>
    <t>Grants to States to Support Oral Health Workforce Activities</t>
  </si>
  <si>
    <t>https://www.cfda.gov/programs/93.236</t>
  </si>
  <si>
    <t>Special Diabetes Program for Indians_Diabetes Prevention and Treatment  Projects</t>
  </si>
  <si>
    <t>https://www.cfda.gov/programs/93.237</t>
  </si>
  <si>
    <t>Policy Research and Evaluation Grants</t>
  </si>
  <si>
    <t>https://www.cfda.gov/programs/93.239</t>
  </si>
  <si>
    <t>State Capacity Building</t>
  </si>
  <si>
    <t>https://www.cfda.gov/programs/93.240</t>
  </si>
  <si>
    <t>State Rural Hospital Flexibility Program</t>
  </si>
  <si>
    <t>https://www.cfda.gov/programs/93.241</t>
  </si>
  <si>
    <t>https://www.cfda.gov/programs/93.242</t>
  </si>
  <si>
    <t>Substance Abuse and Mental Health Services_Projects of Regional and National Significance</t>
  </si>
  <si>
    <t>https://www.cfda.gov/programs/93.243</t>
  </si>
  <si>
    <t xml:space="preserve">Advanced Nursing Education Grant Program </t>
  </si>
  <si>
    <t>https://www.cfda.gov/programs/93.247</t>
  </si>
  <si>
    <t>Geriatric Academic Career Awards</t>
  </si>
  <si>
    <t>https://www.cfda.gov/programs/93.250</t>
  </si>
  <si>
    <t>Universal Newborn Hearing Screening</t>
  </si>
  <si>
    <t>https://www.cfda.gov/programs/93.251</t>
  </si>
  <si>
    <t>Poison Center Support and Enhancement Grant Program</t>
  </si>
  <si>
    <t>https://www.cfda.gov/programs/93.253</t>
  </si>
  <si>
    <t>Infant Adoption Awareness Training</t>
  </si>
  <si>
    <t>https://www.cfda.gov/programs/93.254</t>
  </si>
  <si>
    <t>Children's Hospitals Graduate Medical Education Payment Program</t>
  </si>
  <si>
    <t>https://www.cfda.gov/programs/93.255</t>
  </si>
  <si>
    <t>Grants for Education, Prevention, and Early Detection of Radiogenic Cancers and Diseases</t>
  </si>
  <si>
    <t>https://www.cfda.gov/programs/93.257</t>
  </si>
  <si>
    <t>Rural Access to Emergency Devices Grant and Public Access to Defibrillation Demonstration Grant</t>
  </si>
  <si>
    <t>https://www.cfda.gov/programs/93.259</t>
  </si>
  <si>
    <t>Family Planning_Personnel Training</t>
  </si>
  <si>
    <t>https://www.cfda.gov/programs/93.260</t>
  </si>
  <si>
    <t>National Diabetes Prevention Program: Preventing Type 2 Diabetes Among People at High Risk</t>
  </si>
  <si>
    <t>Jun, 19 2013</t>
  </si>
  <si>
    <t>https://www.cfda.gov/programs/93.261</t>
  </si>
  <si>
    <t>Occupational Safety and Health Program</t>
  </si>
  <si>
    <t>https://www.cfda.gov/programs/93.262</t>
  </si>
  <si>
    <t>Nurse Faculty Loan Program (NFLP)</t>
  </si>
  <si>
    <t>https://www.cfda.gov/programs/93.264</t>
  </si>
  <si>
    <t>Comprehensive Geriatric Education Program (CGEP)</t>
  </si>
  <si>
    <t>https://www.cfda.gov/programs/93.265</t>
  </si>
  <si>
    <t xml:space="preserve">Health Systems Strengthening and HIV/AIDS Prevention, Care and Treatment under the President's Emergency Plan for AIDS Relief </t>
  </si>
  <si>
    <t>https://www.cfda.gov/programs/93.266</t>
  </si>
  <si>
    <t>State Grants for Protection and Advocacy Services</t>
  </si>
  <si>
    <t>https://www.cfda.gov/programs/93.267</t>
  </si>
  <si>
    <t>Immunization Cooperative Agreements</t>
  </si>
  <si>
    <t>https://www.cfda.gov/programs/93.268</t>
  </si>
  <si>
    <t>Complex Humanitarian Emergency and War-Related Injury Public Health Activities</t>
  </si>
  <si>
    <t>https://www.cfda.gov/programs/93.269</t>
  </si>
  <si>
    <t>Adult Viral Hepatitis Prevention and Control</t>
  </si>
  <si>
    <t>https://www.cfda.gov/programs/93.270</t>
  </si>
  <si>
    <t>Alcohol Research Programs</t>
  </si>
  <si>
    <t>https://www.cfda.gov/programs/93.273</t>
  </si>
  <si>
    <t>Substance Abuse and Mental Health Services-Access to Recovery</t>
  </si>
  <si>
    <t>https://www.cfda.gov/programs/93.275</t>
  </si>
  <si>
    <t>Drug-Free Communities Support Program Grants</t>
  </si>
  <si>
    <t>https://www.cfda.gov/programs/93.276</t>
  </si>
  <si>
    <t>Drug Abuse and Addiction Research Programs</t>
  </si>
  <si>
    <t>https://www.cfda.gov/programs/93.279</t>
  </si>
  <si>
    <t>National Institutes of Health Loan Repayment Program for Clinical Researchers</t>
  </si>
  <si>
    <t>https://www.cfda.gov/programs/93.280</t>
  </si>
  <si>
    <t>Mental Health Research Career/Scientist Development Awards</t>
  </si>
  <si>
    <t>https://www.cfda.gov/programs/93.281</t>
  </si>
  <si>
    <t>Mental Health National Research Service Awards for Research Training</t>
  </si>
  <si>
    <t>https://www.cfda.gov/programs/93.282</t>
  </si>
  <si>
    <t xml:space="preserve">Centers for Disease Control and Prevention_Investigations and Technical Assistance </t>
  </si>
  <si>
    <t>https://www.cfda.gov/programs/93.283</t>
  </si>
  <si>
    <t>Injury Prevention Program for American Indians and Alaskan Natives_Cooperative Agreements</t>
  </si>
  <si>
    <t>https://www.cfda.gov/programs/93.284</t>
  </si>
  <si>
    <t>National Institutes of Health Pediatric Research Loan Repayment Program</t>
  </si>
  <si>
    <t>https://www.cfda.gov/programs/93.285</t>
  </si>
  <si>
    <t>Discovery and Applied Research for Technological Innovations to Improve Human Health</t>
  </si>
  <si>
    <t>https://www.cfda.gov/programs/93.286</t>
  </si>
  <si>
    <t>National Health Service Corps Scholarship Program</t>
  </si>
  <si>
    <t>https://www.cfda.gov/programs/93.288</t>
  </si>
  <si>
    <t>President's Council on Fitness, Sports, and Nutrition</t>
  </si>
  <si>
    <t>President's Council On Fitness, Sports, And Nutrition, Department Of Health And Human Services</t>
  </si>
  <si>
    <t>https://www.cfda.gov/programs/93.289</t>
  </si>
  <si>
    <t>National Community Centers of Excellence in Women's Health</t>
  </si>
  <si>
    <t>https://www.cfda.gov/programs/93.290</t>
  </si>
  <si>
    <t>Surplus Property Utilization</t>
  </si>
  <si>
    <t>Program Support Center, Department Of Health And Human Services</t>
  </si>
  <si>
    <t>https://www.cfda.gov/programs/93.291</t>
  </si>
  <si>
    <t>National Public Health Improvement Initiative</t>
  </si>
  <si>
    <t>Jun, 28 2013</t>
  </si>
  <si>
    <t>https://www.cfda.gov/programs/93.292</t>
  </si>
  <si>
    <t>Supporting Permanent Placements of Foster Care Children Through Electronic Records Exchange</t>
  </si>
  <si>
    <t>Jul, 07 2013</t>
  </si>
  <si>
    <t>https://www.cfda.gov/programs/93.293</t>
  </si>
  <si>
    <t xml:space="preserve">State Partnership Grant Program to Improve Minority Health </t>
  </si>
  <si>
    <t>https://www.cfda.gov/programs/93.296</t>
  </si>
  <si>
    <t>Teenage Pregnancy Prevention Program</t>
  </si>
  <si>
    <t>Apr, 01 2010</t>
  </si>
  <si>
    <t>https://www.cfda.gov/programs/93.297</t>
  </si>
  <si>
    <t>National Center for Health Workforce Analysis</t>
  </si>
  <si>
    <t>https://www.cfda.gov/programs/93.300</t>
  </si>
  <si>
    <t>Small Rural Hospital Improvement Grant Program</t>
  </si>
  <si>
    <t>https://www.cfda.gov/programs/93.301</t>
  </si>
  <si>
    <t>NURSE Corps Scholarship Program</t>
  </si>
  <si>
    <t>https://www.cfda.gov/programs/93.303</t>
  </si>
  <si>
    <t xml:space="preserve">Racial and Ethnic Approaches to Community Health </t>
  </si>
  <si>
    <t>https://www.cfda.gov/programs/93.304</t>
  </si>
  <si>
    <t>National State Based Tobacco Control Programs</t>
  </si>
  <si>
    <t>Aug, 29 2013</t>
  </si>
  <si>
    <t>https://www.cfda.gov/programs/93.305</t>
  </si>
  <si>
    <t xml:space="preserve">Minority Health and Health Disparities Research </t>
  </si>
  <si>
    <t>Nov, 23 2009</t>
  </si>
  <si>
    <t>https://www.cfda.gov/programs/93.307</t>
  </si>
  <si>
    <t>National Institute on Minority Health and Health Disparities (NIMHD) Extramural Loan Repayment Programs</t>
  </si>
  <si>
    <t>https://www.cfda.gov/programs/93.308</t>
  </si>
  <si>
    <t>Trans-NIH Research Support</t>
  </si>
  <si>
    <t>https://www.cfda.gov/programs/93.310</t>
  </si>
  <si>
    <t>Mobilization For Health: National Prevention Partnership Awards</t>
  </si>
  <si>
    <t>https://www.cfda.gov/programs/93.311</t>
  </si>
  <si>
    <t xml:space="preserve">Child Development and, Surveillance, Research and Prevention </t>
  </si>
  <si>
    <t>https://www.cfda.gov/programs/93.312</t>
  </si>
  <si>
    <t>NIH Office of Research on Women's Health</t>
  </si>
  <si>
    <t>https://www.cfda.gov/programs/93.313</t>
  </si>
  <si>
    <t>Early Hearing Detection and Intervention Information System (EHDI-IS) Surveillance Program</t>
  </si>
  <si>
    <t>https://www.cfda.gov/programs/93.314</t>
  </si>
  <si>
    <t xml:space="preserve">Rare Disorders: Research, Surveillance, Health Promotion, and Education </t>
  </si>
  <si>
    <t>https://www.cfda.gov/programs/93.315</t>
  </si>
  <si>
    <t>Public Health Preparedness and Response Science, Research, and Practice</t>
  </si>
  <si>
    <t>Mar, 06 2014</t>
  </si>
  <si>
    <t>https://www.cfda.gov/programs/93.316</t>
  </si>
  <si>
    <t>Emerging Infections Programs</t>
  </si>
  <si>
    <t>Feb, 22 2014</t>
  </si>
  <si>
    <t>https://www.cfda.gov/programs/93.317</t>
  </si>
  <si>
    <t>Protecting and Improving Health Globally: Building and Strengthening Public Health Impact, Systems, Capacity and Security</t>
  </si>
  <si>
    <t>https://www.cfda.gov/programs/93.318</t>
  </si>
  <si>
    <t>Outreach Programs to Reduce the Prevalence of Obesity in High Risk Rural Areas</t>
  </si>
  <si>
    <t>Apr, 16 2014</t>
  </si>
  <si>
    <t>https://www.cfda.gov/programs/93.319</t>
  </si>
  <si>
    <t>Affordable Care Act (ACA) Research and Evaluation of the Maternal, Infant and Early Childhood Home Visiting Program</t>
  </si>
  <si>
    <t>https://www.cfda.gov/programs/93.320</t>
  </si>
  <si>
    <t>Dietary Supplement Research Program</t>
  </si>
  <si>
    <t>Mar, 16 2014</t>
  </si>
  <si>
    <t>https://www.cfda.gov/programs/93.321</t>
  </si>
  <si>
    <t>CSELS Partnership: Strengthening Public Health Laboratories</t>
  </si>
  <si>
    <t>https://www.cfda.gov/programs/93.322</t>
  </si>
  <si>
    <t>Epidemiology and Laboratory Capacity for Infectious Diseases (ELC)</t>
  </si>
  <si>
    <t>Aug, 27 2014</t>
  </si>
  <si>
    <t>https://www.cfda.gov/programs/93.323</t>
  </si>
  <si>
    <t xml:space="preserve">State Health Insurance Assistance Program </t>
  </si>
  <si>
    <t>Mar, 25 2014</t>
  </si>
  <si>
    <t>https://www.cfda.gov/programs/93.324</t>
  </si>
  <si>
    <t>Paralysis Resource Center</t>
  </si>
  <si>
    <t>Apr, 24 2014</t>
  </si>
  <si>
    <t>https://www.cfda.gov/programs/93.325</t>
  </si>
  <si>
    <t>Protecting and Improving Health Globally: Strengthening Public Health through Surveillance, Epidemiologic Research, Disease Detection and Prevention</t>
  </si>
  <si>
    <t>https://www.cfda.gov/programs/93.326</t>
  </si>
  <si>
    <t xml:space="preserve">Demonstration Grants for Domestic Victims of Human Trafficking </t>
  </si>
  <si>
    <t>Apr, 27 2014</t>
  </si>
  <si>
    <t>https://www.cfda.gov/programs/93.327</t>
  </si>
  <si>
    <t>National Implementation and Dissemination for Chronic Disease Prevention</t>
  </si>
  <si>
    <t>May, 15 2014</t>
  </si>
  <si>
    <t>https://www.cfda.gov/programs/93.328</t>
  </si>
  <si>
    <t xml:space="preserve">Skills Training and Health Workforce Development of Paraprofessionals Grant Program </t>
  </si>
  <si>
    <t>May, 09 2014</t>
  </si>
  <si>
    <t>https://www.cfda.gov/programs/93.329</t>
  </si>
  <si>
    <t>Leadership in Public Health Social Work Education Grant Program</t>
  </si>
  <si>
    <t>https://www.cfda.gov/programs/93.330</t>
  </si>
  <si>
    <t>Partnerships to Improve Community Health</t>
  </si>
  <si>
    <t>https://www.cfda.gov/programs/93.331</t>
  </si>
  <si>
    <t>Cooperative Agreement to Support Navigators in Federally-facilitated and State Partnership Marketplaces</t>
  </si>
  <si>
    <t>Centers For Medicare And Medicaid Services, Department Of Health And Human Services</t>
  </si>
  <si>
    <t>Jun, 09 2014</t>
  </si>
  <si>
    <t>https://www.cfda.gov/programs/93.332</t>
  </si>
  <si>
    <t>The Healthy Brain Initiative: Technical Assistance to Implement Public Health Actions related to Cognitive Health, Cognitive Impairment, and Caregiving at the State and Local Levels</t>
  </si>
  <si>
    <t>Jul, 06 2014</t>
  </si>
  <si>
    <t>https://www.cfda.gov/programs/93.334</t>
  </si>
  <si>
    <t>Behavioral Risk Factor Surveillance System</t>
  </si>
  <si>
    <t>Aug, 22 2014</t>
  </si>
  <si>
    <t>https://www.cfda.gov/programs/93.336</t>
  </si>
  <si>
    <t>Foreign Public Health Construction</t>
  </si>
  <si>
    <t>Aug, 04 2010</t>
  </si>
  <si>
    <t>https://www.cfda.gov/programs/93.338</t>
  </si>
  <si>
    <t>Public Health Conference Support</t>
  </si>
  <si>
    <t>https://www.cfda.gov/programs/93.339</t>
  </si>
  <si>
    <t>Native American Community Research, Demonstration, and Pilot Projects</t>
  </si>
  <si>
    <t>Sep, 06 2014</t>
  </si>
  <si>
    <t>https://www.cfda.gov/programs/93.340</t>
  </si>
  <si>
    <t>Analyses, Research and Studies to Address the Impact of CMSÕ Programs on American Indian/Alaska Native (AI/AN) Beneficiaries and the Health Care System Serving these Beneficiaries</t>
  </si>
  <si>
    <t>Aug, 29 2014</t>
  </si>
  <si>
    <t>https://www.cfda.gov/programs/93.341</t>
  </si>
  <si>
    <t>Health Professions Student Loans, Including Primary Care Loans/Loans for Disadvantaged Students</t>
  </si>
  <si>
    <t>https://www.cfda.gov/programs/93.342</t>
  </si>
  <si>
    <t>Public Health Service Evaluation Funds</t>
  </si>
  <si>
    <t>https://www.cfda.gov/programs/93.343</t>
  </si>
  <si>
    <t>Research, Monitoring and Outcomes Definitions for Vaccine Safety</t>
  </si>
  <si>
    <t>Nov, 01 2014</t>
  </si>
  <si>
    <t>https://www.cfda.gov/programs/93.344</t>
  </si>
  <si>
    <t>National Center for Advancing Translational Sciences</t>
  </si>
  <si>
    <t>Jan, 22 2012</t>
  </si>
  <si>
    <t>https://www.cfda.gov/programs/93.350</t>
  </si>
  <si>
    <t>Jan, 28 2012</t>
  </si>
  <si>
    <t>https://www.cfda.gov/programs/93.351</t>
  </si>
  <si>
    <t>https://www.cfda.gov/programs/93.352</t>
  </si>
  <si>
    <t>Advanced Education Nursing Traineeships</t>
  </si>
  <si>
    <t>https://www.cfda.gov/programs/93.358</t>
  </si>
  <si>
    <t>Nurse Education, Practice Quality and Retention Grants</t>
  </si>
  <si>
    <t>https://www.cfda.gov/programs/93.359</t>
  </si>
  <si>
    <t>Biomedical Advanced Research and Development Authority (BARDA), Biodefense Medical Countermeasure Development</t>
  </si>
  <si>
    <t>May, 11 2010</t>
  </si>
  <si>
    <t>https://www.cfda.gov/programs/93.360</t>
  </si>
  <si>
    <t>Nursing Research</t>
  </si>
  <si>
    <t>https://www.cfda.gov/programs/93.361</t>
  </si>
  <si>
    <t>Nursing Student Loans</t>
  </si>
  <si>
    <t>https://www.cfda.gov/programs/93.364</t>
  </si>
  <si>
    <t>Sickle Cell Treatment Demonstration Program</t>
  </si>
  <si>
    <t>https://www.cfda.gov/programs/93.365</t>
  </si>
  <si>
    <t xml:space="preserve">ACL Independent Living State Grants </t>
  </si>
  <si>
    <t>Mar, 09 2015</t>
  </si>
  <si>
    <t>https://www.cfda.gov/programs/93.369</t>
  </si>
  <si>
    <t>National Center for Research Resources</t>
  </si>
  <si>
    <t>https://www.cfda.gov/programs/93.389</t>
  </si>
  <si>
    <t>Cancer Cause and Prevention Research</t>
  </si>
  <si>
    <t>https://www.cfda.gov/programs/93.393</t>
  </si>
  <si>
    <t>Cancer Detection and Diagnosis Research</t>
  </si>
  <si>
    <t>https://www.cfda.gov/programs/93.394</t>
  </si>
  <si>
    <t>Cancer Treatment Research</t>
  </si>
  <si>
    <t>https://www.cfda.gov/programs/93.395</t>
  </si>
  <si>
    <t>Cancer Biology Research</t>
  </si>
  <si>
    <t>https://www.cfda.gov/programs/93.396</t>
  </si>
  <si>
    <t>Cancer Centers Support Grants</t>
  </si>
  <si>
    <t>https://www.cfda.gov/programs/93.397</t>
  </si>
  <si>
    <t>Cancer Research Manpower</t>
  </si>
  <si>
    <t>https://www.cfda.gov/programs/93.398</t>
  </si>
  <si>
    <t>Cancer Control</t>
  </si>
  <si>
    <t>https://www.cfda.gov/programs/93.399</t>
  </si>
  <si>
    <t>https://www.cfda.gov/programs/93.400</t>
  </si>
  <si>
    <t xml:space="preserve">ARRA - National Health Service Corps Loan Repayment </t>
  </si>
  <si>
    <t>Jul, 14 2009</t>
  </si>
  <si>
    <t>https://www.cfda.gov/programs/93.401</t>
  </si>
  <si>
    <t>ARRA Grants for Training in Primary Care Medicine and Dentistry Training and Enhancement</t>
  </si>
  <si>
    <t>https://www.cfda.gov/programs/93.403</t>
  </si>
  <si>
    <t>NURSE Corps Loan Repayment Program</t>
  </si>
  <si>
    <t>https://www.cfda.gov/programs/93.406</t>
  </si>
  <si>
    <t>Faculty Loan Repayment Programs</t>
  </si>
  <si>
    <t>https://www.cfda.gov/programs/93.409</t>
  </si>
  <si>
    <t>NON-ACA/PPHFÑBuilding Capacity of the Public Health System to Improve Population Health through National Nonprofit Organizations</t>
  </si>
  <si>
    <t>https://www.cfda.gov/programs/93.424</t>
  </si>
  <si>
    <t xml:space="preserve">ACL Centers for Independent Living </t>
  </si>
  <si>
    <t>Mar, 04 2015</t>
  </si>
  <si>
    <t>https://www.cfda.gov/programs/93.432</t>
  </si>
  <si>
    <t>ACL National Institute on Disability, Independent Living, and Rehabilitation Research</t>
  </si>
  <si>
    <t>https://www.cfda.gov/programs/93.433</t>
  </si>
  <si>
    <t>Indian Self-Determination</t>
  </si>
  <si>
    <t>https://www.cfda.gov/programs/93.441</t>
  </si>
  <si>
    <t>Special Diabetes Program for Indians (SDPI) Diabetes Prevention and Healthy Heart Initiative</t>
  </si>
  <si>
    <t>https://www.cfda.gov/programs/93.442</t>
  </si>
  <si>
    <t>Tribal Self-Governance Program: Planning and Negotiation Cooperative Agreement</t>
  </si>
  <si>
    <t>https://www.cfda.gov/programs/93.444</t>
  </si>
  <si>
    <t xml:space="preserve">Indian Health Service Sanitation Facilities Construction Program </t>
  </si>
  <si>
    <t>Mar, 12 2010</t>
  </si>
  <si>
    <t>https://www.cfda.gov/programs/93.445</t>
  </si>
  <si>
    <t>Food Safety and Security Monitoring Project</t>
  </si>
  <si>
    <t>https://www.cfda.gov/programs/93.448</t>
  </si>
  <si>
    <t>Ruminant Feed Ban Support Project</t>
  </si>
  <si>
    <t>https://www.cfda.gov/programs/93.449</t>
  </si>
  <si>
    <t>Health Improvement for Re-entering Ex-offenders Initiative (HIRE) HIV/AIDS</t>
  </si>
  <si>
    <t>Sep, 20 2010</t>
  </si>
  <si>
    <t>https://www.cfda.gov/programs/93.452</t>
  </si>
  <si>
    <t>ACL Assistive Technology</t>
  </si>
  <si>
    <t>https://www.cfda.gov/programs/93.464</t>
  </si>
  <si>
    <t>Tobacco Prevention and Control Legal Technical Assistance</t>
  </si>
  <si>
    <t>Dec, 22 2015</t>
  </si>
  <si>
    <t>https://www.cfda.gov/programs/93.465</t>
  </si>
  <si>
    <t>Pregnancy Assistance Fund Program</t>
  </si>
  <si>
    <t>https://www.cfda.gov/programs/93.500</t>
  </si>
  <si>
    <t xml:space="preserve">Affordable Care Act (ACA) Grants for School-Based Health Center Capital Expenditures </t>
  </si>
  <si>
    <t>Jun, 02 2010</t>
  </si>
  <si>
    <t>https://www.cfda.gov/programs/93.501</t>
  </si>
  <si>
    <t>Affordable Care Act (ACA) Infrastructure to Expand Access to Care</t>
  </si>
  <si>
    <t>https://www.cfda.gov/programs/93.502</t>
  </si>
  <si>
    <t>Family to Family Health Information Centers</t>
  </si>
  <si>
    <t>https://www.cfda.gov/programs/93.504</t>
  </si>
  <si>
    <t>Affordable Care Act (ACA) Maternal, Infant, and Early Childhood Home Visiting Program</t>
  </si>
  <si>
    <t>May, 28 2010</t>
  </si>
  <si>
    <t>https://www.cfda.gov/programs/93.505</t>
  </si>
  <si>
    <t xml:space="preserve">ACA Nationwide Program for National and State Background Checks for Direct Patient Access Employees of Long Term Care Facilities and Providers </t>
  </si>
  <si>
    <t>Jun, 03 2010</t>
  </si>
  <si>
    <t>https://www.cfda.gov/programs/93.506</t>
  </si>
  <si>
    <t xml:space="preserve">PPHF National Public Health Improvement Initiative </t>
  </si>
  <si>
    <t>Jul, 08 2010</t>
  </si>
  <si>
    <t>https://www.cfda.gov/programs/93.507</t>
  </si>
  <si>
    <t>Affordable Care Act (ACA) Tribal Maternal, Infant, and Early Childhood Home Visiting Program</t>
  </si>
  <si>
    <t>Jun, 24 2010</t>
  </si>
  <si>
    <t>https://www.cfda.gov/programs/93.508</t>
  </si>
  <si>
    <t xml:space="preserve">Affordable Care Act (ACA) Primary Care Residency Expansion Program </t>
  </si>
  <si>
    <t>Jun, 16 2010</t>
  </si>
  <si>
    <t>https://www.cfda.gov/programs/93.510</t>
  </si>
  <si>
    <t>Affordable Care Act (ACA) Grants to States for Health Insurance Premium Review</t>
  </si>
  <si>
    <t>Jun, 04 2010</t>
  </si>
  <si>
    <t>https://www.cfda.gov/programs/93.511</t>
  </si>
  <si>
    <t xml:space="preserve">Affordable Care Act (ACA) Advanced Nursing Education Expansion Initiative </t>
  </si>
  <si>
    <t>https://www.cfda.gov/programs/93.513</t>
  </si>
  <si>
    <t>Affordable Care Act (ACA) Expansion of Physician Assistant Training Program</t>
  </si>
  <si>
    <t>https://www.cfda.gov/programs/93.514</t>
  </si>
  <si>
    <t>Affordable Care Act (ACA) Public Health Training Centers Program</t>
  </si>
  <si>
    <t>https://www.cfda.gov/programs/93.516</t>
  </si>
  <si>
    <t>Affordable Care Act Ð Aging and Disability Resource Center</t>
  </si>
  <si>
    <t>https://www.cfda.gov/programs/93.517</t>
  </si>
  <si>
    <t>Affordable Care Act - Medicare Improvements for Patients and Providers</t>
  </si>
  <si>
    <t>https://www.cfda.gov/programs/93.518</t>
  </si>
  <si>
    <t>Affordable Care Act (ACA) Ð Consumer Assistance Program Grants</t>
  </si>
  <si>
    <t>Jul, 13 2010</t>
  </si>
  <si>
    <t>https://www.cfda.gov/programs/93.519</t>
  </si>
  <si>
    <t xml:space="preserve">Centers for Disease Control and Prevention ÐAffordable Care Act (ACA) Ð Communities Putting Prevention to Work </t>
  </si>
  <si>
    <t>Jul, 21 2010</t>
  </si>
  <si>
    <t>https://www.cfda.gov/programs/93.520</t>
  </si>
  <si>
    <t>The Affordable Care Act: Building Epidemiology, Laboratory, and Health Information Systems Capacity in the Epidemiology and Laboratory Capacity for Infectious Disease (ELC) and Emerging Infections Program (EIP) Cooperative Agreements; PPHF</t>
  </si>
  <si>
    <t>https://www.cfda.gov/programs/93.521</t>
  </si>
  <si>
    <t xml:space="preserve">Building Capacity of the Public Health System to Improve Population Health through National, Non-Profit Organizations- financed in part by Prevention and Public Health Funds (PPHF) </t>
  </si>
  <si>
    <t>https://www.cfda.gov/programs/93.524</t>
  </si>
  <si>
    <t>State Planning and Establishment Grants for the Affordable Care Act (ACA)Õs Exchanges</t>
  </si>
  <si>
    <t>https://www.cfda.gov/programs/93.525</t>
  </si>
  <si>
    <t>Affordable Care Act (ACA) Grants for Capital Development in Health Centers</t>
  </si>
  <si>
    <t>Aug, 31 2010</t>
  </si>
  <si>
    <t>https://www.cfda.gov/programs/93.526</t>
  </si>
  <si>
    <t>Affordable Care Act (ACA) Grants for New and Expanded Services under the Health Center Program</t>
  </si>
  <si>
    <t>https://www.cfda.gov/programs/93.527</t>
  </si>
  <si>
    <t>National Forum for State and Territorial Chief Executives</t>
  </si>
  <si>
    <t>Jan, 19 2011</t>
  </si>
  <si>
    <t>https://www.cfda.gov/programs/93.528</t>
  </si>
  <si>
    <t xml:space="preserve">Pre-existing Condition Insurance Program (PCIP) </t>
  </si>
  <si>
    <t>Feb, 25 2011</t>
  </si>
  <si>
    <t>https://www.cfda.gov/programs/93.529</t>
  </si>
  <si>
    <t>Affordable Care Act - Teaching Health Center Graduate Medical Education Payments Program</t>
  </si>
  <si>
    <t>Nov, 02 2010</t>
  </si>
  <si>
    <t>https://www.cfda.gov/programs/93.530</t>
  </si>
  <si>
    <t xml:space="preserve">PPHF - Community Transformation Grants and National Dissemination and Support for Community Transformation Grants - financed solely by Preventinon and Public Health Funds </t>
  </si>
  <si>
    <t>Apr, 11 2011</t>
  </si>
  <si>
    <t>https://www.cfda.gov/programs/93.531</t>
  </si>
  <si>
    <t>Prevention and Public Health Fund  (Affordable Care Act): Enhanced Surveillance for New Vaccine Preventable Disease</t>
  </si>
  <si>
    <t>https://www.cfda.gov/programs/93.533</t>
  </si>
  <si>
    <t>Affordable Care Act Program for Early Detection of Certain Medical Conditions Related to Environmental Health Hazards</t>
  </si>
  <si>
    <t>Dec, 18 2010</t>
  </si>
  <si>
    <t>https://www.cfda.gov/programs/93.534</t>
  </si>
  <si>
    <t>Affordable Care Act (ACA) Childhood Obesity Research Demonstration</t>
  </si>
  <si>
    <t>Jan, 03 2011</t>
  </si>
  <si>
    <t>https://www.cfda.gov/programs/93.535</t>
  </si>
  <si>
    <t>The Affordable Care Act Medicaid Incentives for Prevention of Chronic Disease Demonstration Project</t>
  </si>
  <si>
    <t>Feb, 23 2011</t>
  </si>
  <si>
    <t>https://www.cfda.gov/programs/93.536</t>
  </si>
  <si>
    <t xml:space="preserve">Affordable Care Act Medicaid Emergency Psychiatric Demonstration </t>
  </si>
  <si>
    <t>https://www.cfda.gov/programs/93.537</t>
  </si>
  <si>
    <t>Affordable Care Act - National Environmental Public Health Tracking Program-Network Implementation</t>
  </si>
  <si>
    <t>https://www.cfda.gov/programs/93.538</t>
  </si>
  <si>
    <t xml:space="preserve">PPHF Capacity Building Assistance to Strengthen Public Health Immunization Infrastructure and Performance financed in part by Prevention and Public Health Funds </t>
  </si>
  <si>
    <t>Mar, 29 2011</t>
  </si>
  <si>
    <t>https://www.cfda.gov/programs/93.539</t>
  </si>
  <si>
    <t>Affordable Care Act Streamlined surveillance for ventilator-associated pneumonia: Reducing burden and demonstrating preventability; and Prevention and Public Health Fund</t>
  </si>
  <si>
    <t>https://www.cfda.gov/programs/93.540</t>
  </si>
  <si>
    <t>The Patient Protection and Affordable Care Act of 2010 (ACA)</t>
  </si>
  <si>
    <t>https://www.cfda.gov/programs/93.541</t>
  </si>
  <si>
    <t xml:space="preserve">Health Promotion and Disease Prevention Research Centers: PPHF - Affordable Care Act Projects </t>
  </si>
  <si>
    <t>https://www.cfda.gov/programs/93.542</t>
  </si>
  <si>
    <t xml:space="preserve">The Patient Protection and Affordable Care Act of 2010 (Affordable Care Act) authorizes Coordinated Chronic Disease prevention and Health Promotion Program </t>
  </si>
  <si>
    <t>Jun, 08 2011</t>
  </si>
  <si>
    <t>https://www.cfda.gov/programs/93.544</t>
  </si>
  <si>
    <t xml:space="preserve">Consumer Operated and Oriented Plan [CO-OP] Program </t>
  </si>
  <si>
    <t>Jul, 25 2011</t>
  </si>
  <si>
    <t>https://www.cfda.gov/programs/93.545</t>
  </si>
  <si>
    <t>Early Retiree Reinsurance Program</t>
  </si>
  <si>
    <t>Jul, 05 2011</t>
  </si>
  <si>
    <t>https://www.cfda.gov/programs/93.546</t>
  </si>
  <si>
    <t>Affordable Care Act Ð National Health Service Corps</t>
  </si>
  <si>
    <t>Jul, 30 2011</t>
  </si>
  <si>
    <t>https://www.cfda.gov/programs/93.547</t>
  </si>
  <si>
    <t xml:space="preserve">PPHF: State Nutrition, Physical Activity, and Obesity Programs - financed in part by PPHF </t>
  </si>
  <si>
    <t>https://www.cfda.gov/programs/93.548</t>
  </si>
  <si>
    <t>Affordable Care Act (ACA) The Primary Care Services Resource Coordination and Development Program</t>
  </si>
  <si>
    <t>Sep, 08 2011</t>
  </si>
  <si>
    <t>https://www.cfda.gov/programs/93.549</t>
  </si>
  <si>
    <t>Transitional Living for Homeless Youth</t>
  </si>
  <si>
    <t>https://www.cfda.gov/programs/93.550</t>
  </si>
  <si>
    <t>Abandoned Infants</t>
  </si>
  <si>
    <t>https://www.cfda.gov/programs/93.551</t>
  </si>
  <si>
    <t>Promoting Safe and Stable Families</t>
  </si>
  <si>
    <t>https://www.cfda.gov/programs/93.556</t>
  </si>
  <si>
    <t>Education and Prevention Grants to Reduce Sexual Abuse of Runaway, Homeless and Street Youth</t>
  </si>
  <si>
    <t>https://www.cfda.gov/programs/93.557</t>
  </si>
  <si>
    <t>Temporary Assistance for Needy Families</t>
  </si>
  <si>
    <t>https://www.cfda.gov/programs/93.558</t>
  </si>
  <si>
    <t>Family Support Payments to States_Assistance Payments</t>
  </si>
  <si>
    <t>https://www.cfda.gov/programs/93.560</t>
  </si>
  <si>
    <t>Child Support Enforcement</t>
  </si>
  <si>
    <t>https://www.cfda.gov/programs/93.563</t>
  </si>
  <si>
    <t>Child Support Enforcement Research</t>
  </si>
  <si>
    <t>https://www.cfda.gov/programs/93.564</t>
  </si>
  <si>
    <t>Refugee and Entrant Assistance_State Administered Programs</t>
  </si>
  <si>
    <t>https://www.cfda.gov/programs/93.566</t>
  </si>
  <si>
    <t>Refugee and Entrant Assistance_Voluntary Agency Programs</t>
  </si>
  <si>
    <t>https://www.cfda.gov/programs/93.567</t>
  </si>
  <si>
    <t>Low-Income Home Energy Assistance</t>
  </si>
  <si>
    <t>https://www.cfda.gov/programs/93.568</t>
  </si>
  <si>
    <t>Community Services Block Grant</t>
  </si>
  <si>
    <t>https://www.cfda.gov/programs/93.569</t>
  </si>
  <si>
    <t>Community Services Block Grant_Discretionary Awards</t>
  </si>
  <si>
    <t>https://www.cfda.gov/programs/93.570</t>
  </si>
  <si>
    <t>Child Care and Development Block Grant</t>
  </si>
  <si>
    <t>https://www.cfda.gov/programs/93.575</t>
  </si>
  <si>
    <t>Refugee and Entrant Assistance_Discretionary Grants</t>
  </si>
  <si>
    <t>https://www.cfda.gov/programs/93.576</t>
  </si>
  <si>
    <t>U.S. Repatriation</t>
  </si>
  <si>
    <t>https://www.cfda.gov/programs/93.579</t>
  </si>
  <si>
    <t>Improving the Capability of Indian Tribal Governments to Regulate Environmental Quality</t>
  </si>
  <si>
    <t>https://www.cfda.gov/programs/93.581</t>
  </si>
  <si>
    <t>Refugee and Entrant Assistance_Wilson/Fish Program</t>
  </si>
  <si>
    <t>https://www.cfda.gov/programs/93.583</t>
  </si>
  <si>
    <t>Refugee and Entrant Assistance_Targeted Assistance Grants</t>
  </si>
  <si>
    <t>https://www.cfda.gov/programs/93.584</t>
  </si>
  <si>
    <t>State Court Improvement Program</t>
  </si>
  <si>
    <t>https://www.cfda.gov/programs/93.586</t>
  </si>
  <si>
    <t>Promote the Survival and Continuing Vitality of Native American Languages</t>
  </si>
  <si>
    <t>https://www.cfda.gov/programs/93.587</t>
  </si>
  <si>
    <t>Community-Based Child Abuse Prevention Grants</t>
  </si>
  <si>
    <t>https://www.cfda.gov/programs/93.590</t>
  </si>
  <si>
    <t>Family Violence Prevention and Services/State Domestic Violence Coalitions</t>
  </si>
  <si>
    <t>https://www.cfda.gov/programs/93.591</t>
  </si>
  <si>
    <t>Family Violence Prevention and Services/Discretionary</t>
  </si>
  <si>
    <t>https://www.cfda.gov/programs/93.592</t>
  </si>
  <si>
    <t>Job Opportunities for Low-Income Individuals</t>
  </si>
  <si>
    <t>https://www.cfda.gov/programs/93.593</t>
  </si>
  <si>
    <t>Tribal Work Grants</t>
  </si>
  <si>
    <t>https://www.cfda.gov/programs/93.594</t>
  </si>
  <si>
    <t>Welfare Reform Research, Evaluations and National Studies</t>
  </si>
  <si>
    <t>https://www.cfda.gov/programs/93.595</t>
  </si>
  <si>
    <t>Child Care Mandatory and Matching Funds of the Child Care and Development Fund</t>
  </si>
  <si>
    <t>https://www.cfda.gov/programs/93.596</t>
  </si>
  <si>
    <t>Grants to States for Access and Visitation Programs</t>
  </si>
  <si>
    <t>https://www.cfda.gov/programs/93.597</t>
  </si>
  <si>
    <t>https://www.cfda.gov/programs/93.598</t>
  </si>
  <si>
    <t>Chafee Education and Training Vouchers Program (ETV)</t>
  </si>
  <si>
    <t>https://www.cfda.gov/programs/93.599</t>
  </si>
  <si>
    <t>https://www.cfda.gov/programs/93.600</t>
  </si>
  <si>
    <t>Child Support Enforcement Demonstrations and Special Projects</t>
  </si>
  <si>
    <t>https://www.cfda.gov/programs/93.601</t>
  </si>
  <si>
    <t>Assets for Independence Demonstration Program</t>
  </si>
  <si>
    <t>https://www.cfda.gov/programs/93.602</t>
  </si>
  <si>
    <t>Adoption and Legal Guardianship Incentive Payments</t>
  </si>
  <si>
    <t>https://www.cfda.gov/programs/93.603</t>
  </si>
  <si>
    <t>Assistance for Torture Victims</t>
  </si>
  <si>
    <t>https://www.cfda.gov/programs/93.604</t>
  </si>
  <si>
    <t>Family Connection Grants</t>
  </si>
  <si>
    <t>https://www.cfda.gov/programs/93.605</t>
  </si>
  <si>
    <t>Affordable Care Act - Preparedness and Emergency Response Learning Centers</t>
  </si>
  <si>
    <t>Aug, 28 2011</t>
  </si>
  <si>
    <t>https://www.cfda.gov/programs/93.606</t>
  </si>
  <si>
    <t>The Affordable Care Act Ð Medicaid Adult Quality Grants</t>
  </si>
  <si>
    <t>Jul, 05 2012</t>
  </si>
  <si>
    <t>https://www.cfda.gov/programs/93.609</t>
  </si>
  <si>
    <t>Health Care Innovation Awards (HCIA)</t>
  </si>
  <si>
    <t>Nov, 14 2011</t>
  </si>
  <si>
    <t>https://www.cfda.gov/programs/93.610</t>
  </si>
  <si>
    <t>Strong Start for Mothers and Newborns</t>
  </si>
  <si>
    <t>Feb, 07 2012</t>
  </si>
  <si>
    <t>https://www.cfda.gov/programs/93.611</t>
  </si>
  <si>
    <t>Native American Programs</t>
  </si>
  <si>
    <t>https://www.cfda.gov/programs/93.612</t>
  </si>
  <si>
    <t>President's Committee for People with Intellectual Disabilities (PCPID)</t>
  </si>
  <si>
    <t>https://www.cfda.gov/programs/93.613</t>
  </si>
  <si>
    <t>Affordable Care Act (ACA) Maternal, Infant, and Early Childhood Home Visiting Research Programs</t>
  </si>
  <si>
    <t>Jan, 04 2012</t>
  </si>
  <si>
    <t>https://www.cfda.gov/programs/93.615</t>
  </si>
  <si>
    <t>Mentoring Children of Prisoners</t>
  </si>
  <si>
    <t>https://www.cfda.gov/programs/93.616</t>
  </si>
  <si>
    <t>Voting Access for Individuals with Disabilities_Grants to States</t>
  </si>
  <si>
    <t>https://www.cfda.gov/programs/93.617</t>
  </si>
  <si>
    <t>Voting Access for Individuals with Disabilities-Grants for Protection and Advocacy Systems</t>
  </si>
  <si>
    <t>https://www.cfda.gov/programs/93.618</t>
  </si>
  <si>
    <t>Affordable Care Act Initiative to Reduce Avoidable Hospitalizations among Nursing Facility Residents</t>
  </si>
  <si>
    <t>Mar, 14 2012</t>
  </si>
  <si>
    <t>https://www.cfda.gov/programs/93.621</t>
  </si>
  <si>
    <t>Affordable Care Act: Coordinating Center for Interprofessional Education and Collaborative Practice</t>
  </si>
  <si>
    <t>May, 26 2012</t>
  </si>
  <si>
    <t>https://www.cfda.gov/programs/93.622</t>
  </si>
  <si>
    <t>Basic Center Grant</t>
  </si>
  <si>
    <t>https://www.cfda.gov/programs/93.623</t>
  </si>
  <si>
    <t>ACA - State Innovation Models:  Funding for Model Design and Model Testing Assistance</t>
  </si>
  <si>
    <t>https://www.cfda.gov/programs/93.624</t>
  </si>
  <si>
    <t>Affordable Care Act State Health Insurance Assistance Program (SHIP) and Aging and Disability Resource Center (ADRC) Options Counseling for Medicare-Medicaid Individuals in States with Approved Financial Alignment Models</t>
  </si>
  <si>
    <t>Aug, 22 2012</t>
  </si>
  <si>
    <t>https://www.cfda.gov/programs/93.626</t>
  </si>
  <si>
    <t xml:space="preserve">Affordable Care Act: Testing Experience and Functional Assessment Tools </t>
  </si>
  <si>
    <t>https://www.cfda.gov/programs/93.627</t>
  </si>
  <si>
    <t xml:space="preserve">Affordable Care Act Implementation Support for State Demonstrations to Integrate Care for Medicare-Medicaid Enrollees </t>
  </si>
  <si>
    <t>https://www.cfda.gov/programs/93.628</t>
  </si>
  <si>
    <t>Developmental Disabilities Basic Support and Advocacy Grants</t>
  </si>
  <si>
    <t>https://www.cfda.gov/programs/93.630</t>
  </si>
  <si>
    <t>https://www.cfda.gov/programs/93.631</t>
  </si>
  <si>
    <t>University Centers for Excellence in Developmental Disabilities Education, Research, and Service</t>
  </si>
  <si>
    <t>https://www.cfda.gov/programs/93.632</t>
  </si>
  <si>
    <t xml:space="preserve">ACA Support for Demonstration Ombudsman Programs Serving Beneficiaries of State Demonstrations to Integrate Care for Medicare-Medicaid </t>
  </si>
  <si>
    <t>Jun, 26 2013</t>
  </si>
  <si>
    <t>https://www.cfda.gov/programs/93.634</t>
  </si>
  <si>
    <t>ACA - Reinvestment of Civil Money Penalties to Benefit Nursing Home Residents</t>
  </si>
  <si>
    <t>Apr, 17 2014</t>
  </si>
  <si>
    <t>https://www.cfda.gov/programs/93.636</t>
  </si>
  <si>
    <t>ACA-Transforming Clinical Practice Initiative: Practice Transformation Networks (PTNs)</t>
  </si>
  <si>
    <t>Oct, 22 2014</t>
  </si>
  <si>
    <t>https://www.cfda.gov/programs/93.638</t>
  </si>
  <si>
    <t>ACA-Transforming Clinical Practice Initiative: Support and Alignment Networks (SANs)</t>
  </si>
  <si>
    <t>https://www.cfda.gov/programs/93.639</t>
  </si>
  <si>
    <t>Basic Health Program (Affordable Care Act)</t>
  </si>
  <si>
    <t>Dec, 04 2014</t>
  </si>
  <si>
    <t>https://www.cfda.gov/programs/93.640</t>
  </si>
  <si>
    <t>Children's Justice Grants to States</t>
  </si>
  <si>
    <t>https://www.cfda.gov/programs/93.643</t>
  </si>
  <si>
    <t>Adult Medicaid Quality: Improving Maternal and Infant Health Outcomes in Medicaid and CHIP</t>
  </si>
  <si>
    <t>May, 04 2015</t>
  </si>
  <si>
    <t>https://www.cfda.gov/programs/93.644</t>
  </si>
  <si>
    <t>Stephanie Tubbs Jones Child Welfare Services Program</t>
  </si>
  <si>
    <t>https://www.cfda.gov/programs/93.645</t>
  </si>
  <si>
    <t>ACA Ð Testing a Model of Data Aggregation under the Comprehensive Primary Care initiative</t>
  </si>
  <si>
    <t>May, 18 2015</t>
  </si>
  <si>
    <t>https://www.cfda.gov/programs/93.646</t>
  </si>
  <si>
    <t>https://www.cfda.gov/programs/93.647</t>
  </si>
  <si>
    <t xml:space="preserve">Child Welfare Research Training or Demonstration </t>
  </si>
  <si>
    <t>https://www.cfda.gov/programs/93.648</t>
  </si>
  <si>
    <t xml:space="preserve">Nutrition and Physical Activity Programs </t>
  </si>
  <si>
    <t>Jul, 30 2015</t>
  </si>
  <si>
    <t>https://www.cfda.gov/programs/93.649</t>
  </si>
  <si>
    <t xml:space="preserve">Accountable Health Communities </t>
  </si>
  <si>
    <t>Dec, 20 2015</t>
  </si>
  <si>
    <t>https://www.cfda.gov/programs/93.650</t>
  </si>
  <si>
    <t>Adoption Opportunities</t>
  </si>
  <si>
    <t>https://www.cfda.gov/programs/93.652</t>
  </si>
  <si>
    <t>Foster Care_Title IV-E</t>
  </si>
  <si>
    <t>https://www.cfda.gov/programs/93.658</t>
  </si>
  <si>
    <t>Adoption Assistance</t>
  </si>
  <si>
    <t>https://www.cfda.gov/programs/93.659</t>
  </si>
  <si>
    <t>Social Services Block Grant</t>
  </si>
  <si>
    <t>https://www.cfda.gov/programs/93.667</t>
  </si>
  <si>
    <t>Child Abuse and Neglect State Grants</t>
  </si>
  <si>
    <t>https://www.cfda.gov/programs/93.669</t>
  </si>
  <si>
    <t>https://www.cfda.gov/programs/93.670</t>
  </si>
  <si>
    <t xml:space="preserve">Family Violence Prevention and Services/Domestic Violence Shelter and Supportive Services </t>
  </si>
  <si>
    <t>https://www.cfda.gov/programs/93.671</t>
  </si>
  <si>
    <t>Chafee Foster Care Independence Program</t>
  </si>
  <si>
    <t>https://www.cfda.gov/programs/93.674</t>
  </si>
  <si>
    <t>https://www.cfda.gov/programs/93.676</t>
  </si>
  <si>
    <t xml:space="preserve">Trans-NIH Recovery Act Research Support  </t>
  </si>
  <si>
    <t>https://www.cfda.gov/programs/93.701</t>
  </si>
  <si>
    <t>National Center for Research Resources, Recovery Act Construction Support</t>
  </si>
  <si>
    <t>https://www.cfda.gov/programs/93.702</t>
  </si>
  <si>
    <t>ARRA Ð Grants to Health Center Programs</t>
  </si>
  <si>
    <t>https://www.cfda.gov/programs/93.703</t>
  </si>
  <si>
    <t>Trans-NIH Recovery Act Loan Repayment Support</t>
  </si>
  <si>
    <t>https://www.cfda.gov/programs/93.704</t>
  </si>
  <si>
    <t>Aging Nutrition Services for Native Americans</t>
  </si>
  <si>
    <t>https://www.cfda.gov/programs/93.706</t>
  </si>
  <si>
    <t>ARRA - Head Start</t>
  </si>
  <si>
    <t>https://www.cfda.gov/programs/93.708</t>
  </si>
  <si>
    <t>ARRA - Early Head Start</t>
  </si>
  <si>
    <t>https://www.cfda.gov/programs/93.709</t>
  </si>
  <si>
    <t>ARRA - Community Services Block Grant</t>
  </si>
  <si>
    <t>https://www.cfda.gov/programs/93.710</t>
  </si>
  <si>
    <t>ARRA Ð  Strengthening Communities Fund</t>
  </si>
  <si>
    <t>https://www.cfda.gov/programs/93.711</t>
  </si>
  <si>
    <t xml:space="preserve">ARRA Ð Child Care and Development Block Grant </t>
  </si>
  <si>
    <t>https://www.cfda.gov/programs/93.713</t>
  </si>
  <si>
    <t>ARRA Ð Emergency Contingency Fund for Temporary Assistance for Needy Families (TANF) State Program</t>
  </si>
  <si>
    <t>https://www.cfda.gov/programs/93.714</t>
  </si>
  <si>
    <t xml:space="preserve">ARRA Ð Temporary Assistance for Needy Families (TANF) Supplemental Grants </t>
  </si>
  <si>
    <t>https://www.cfda.gov/programs/93.716</t>
  </si>
  <si>
    <t>Health Information Technology Regional Extension Centers Program</t>
  </si>
  <si>
    <t>Jul, 29 2009</t>
  </si>
  <si>
    <t>https://www.cfda.gov/programs/93.718</t>
  </si>
  <si>
    <t>Advance Interoperable Health Information Technology Services to Support Health Information Exchange</t>
  </si>
  <si>
    <t>https://www.cfda.gov/programs/93.719</t>
  </si>
  <si>
    <t>ARRA - Health Information Technology Professionals in Health Care</t>
  </si>
  <si>
    <t>https://www.cfda.gov/programs/93.721</t>
  </si>
  <si>
    <t>ARRA - Prevention and Wellness-State, Territories and Pacific Islands</t>
  </si>
  <si>
    <t>https://www.cfda.gov/programs/93.723</t>
  </si>
  <si>
    <t>ARRA - Prevention and Wellness Ð Communities Putting Prevention to Work Funding Opportunities Announcement (FOA)</t>
  </si>
  <si>
    <t>https://www.cfda.gov/programs/93.724</t>
  </si>
  <si>
    <t>ARRA - Communities Putting Prevention to Work: Chronic Disease Self-Management Program</t>
  </si>
  <si>
    <t>Nov, 25 2009</t>
  </si>
  <si>
    <t>https://www.cfda.gov/programs/93.725</t>
  </si>
  <si>
    <t>Beacon Communities - Community Health Peer Learning Program</t>
  </si>
  <si>
    <t>Dec, 01 2009</t>
  </si>
  <si>
    <t>https://www.cfda.gov/programs/93.727</t>
  </si>
  <si>
    <t>ARRA - Strategic Health IT Advanced Research Projects (SHARP)</t>
  </si>
  <si>
    <t>Dec, 16 2009</t>
  </si>
  <si>
    <t>https://www.cfda.gov/programs/93.728</t>
  </si>
  <si>
    <t xml:space="preserve">Mental and Behavioral Health Education and Training Grants </t>
  </si>
  <si>
    <t>Apr, 13 2012</t>
  </si>
  <si>
    <t>https://www.cfda.gov/programs/93.732</t>
  </si>
  <si>
    <t xml:space="preserve">Capacity Building Assistance to Strengthen Public Health Immunization Infrastructure and Performance Ð financed in part by the Prevention and Public Health Fund (PPHF) </t>
  </si>
  <si>
    <t>Apr, 28 2012</t>
  </si>
  <si>
    <t>https://www.cfda.gov/programs/93.733</t>
  </si>
  <si>
    <t xml:space="preserve">Empowering Older Adults and Adults with Disabilities through Chronic Disease Self-Management Education Programs Ð financed by Prevention and Public Health Funds (PPHF) </t>
  </si>
  <si>
    <t>May, 09 2012</t>
  </si>
  <si>
    <t>https://www.cfda.gov/programs/93.734</t>
  </si>
  <si>
    <t xml:space="preserve">State Public Health Approaches for Ensuring Quitline Capacity Ð Funded in part by Prevention and Public Health Funds (PPHF) </t>
  </si>
  <si>
    <t>Apr, 23 2012</t>
  </si>
  <si>
    <t>https://www.cfda.gov/programs/93.735</t>
  </si>
  <si>
    <t xml:space="preserve">Prevention Public Health Fund: Viral Hepatitis Prevention </t>
  </si>
  <si>
    <t>May, 13 2012</t>
  </si>
  <si>
    <t>https://www.cfda.gov/programs/93.736</t>
  </si>
  <si>
    <t xml:space="preserve">PPHF: Community Transformation Grants -Small Communities Program financed solely by Public Prevention and Health Funds </t>
  </si>
  <si>
    <t>May, 18 2012</t>
  </si>
  <si>
    <t>https://www.cfda.gov/programs/93.737</t>
  </si>
  <si>
    <t xml:space="preserve">PPHF: Racial and Ethnic Approaches to Community Health Program financed solely by Public Prevention and Health Funds </t>
  </si>
  <si>
    <t>https://www.cfda.gov/programs/93.738</t>
  </si>
  <si>
    <t xml:space="preserve">PPHF: Chronic Disease Innovation Grants - financed soley by Public Prevention Health Funds </t>
  </si>
  <si>
    <t>https://www.cfda.gov/programs/93.739</t>
  </si>
  <si>
    <t xml:space="preserve">Breastfeeding Promotion and Support Ð Improving Maternity Care Practices project financed solely by Public Prevention and Health Funds </t>
  </si>
  <si>
    <t>May, 20 2012</t>
  </si>
  <si>
    <t>https://www.cfda.gov/programs/93.741</t>
  </si>
  <si>
    <t xml:space="preserve">PPHF: Early Childcare and Education Obesity Prevention Program - Obesity Prevention in Young Children - financed solely by Public Prevention and Health Funds </t>
  </si>
  <si>
    <t>Jun, 09 2012</t>
  </si>
  <si>
    <t>https://www.cfda.gov/programs/93.742</t>
  </si>
  <si>
    <t xml:space="preserve">Racial and Ethnic Approaches to Community Health: Obesity and Hypertension Demonstration Projects financed solely by Prevention and Public Health Funds </t>
  </si>
  <si>
    <t>https://www.cfda.gov/programs/93.743</t>
  </si>
  <si>
    <t xml:space="preserve">PPHF: Breast and Cervical Cancer Screening Opportunities for States, Tribes and Territories solely financed by Prevention and Public Health Funds </t>
  </si>
  <si>
    <t>Jun, 15 2012</t>
  </si>
  <si>
    <t>https://www.cfda.gov/programs/93.744</t>
  </si>
  <si>
    <t>PPHF: Health Care Surveillance/Health Statistics Ð Surveillance Program Announcement: Behavioral Risk Factor Surveillance System Financed in Part by Prevention and Public Health Fund</t>
  </si>
  <si>
    <t>Jun, 29 2012</t>
  </si>
  <si>
    <t>https://www.cfda.gov/programs/93.745</t>
  </si>
  <si>
    <t>Elder Abuse Prevention Interventions Program</t>
  </si>
  <si>
    <t>Jun, 13 2012</t>
  </si>
  <si>
    <t>https://www.cfda.gov/programs/93.747</t>
  </si>
  <si>
    <t xml:space="preserve">PPHF Cooperative Agreements for Prescription Drug Monitoring Program Electronic Health Record (EHR) Integration and Interoperability Expansion </t>
  </si>
  <si>
    <t>Jun, 28 2012</t>
  </si>
  <si>
    <t>https://www.cfda.gov/programs/93.748</t>
  </si>
  <si>
    <t xml:space="preserve">PPHF Ð Public Health Laboratory Infrastructure Ð financed solely by Prevention and Public Health Fund </t>
  </si>
  <si>
    <t>https://www.cfda.gov/programs/93.749</t>
  </si>
  <si>
    <t xml:space="preserve">PPHF: Consortium for Tobacco Use Cessation Technical Assistance financed by solely by Prevention and Public Health Funds </t>
  </si>
  <si>
    <t>May, 19 2013</t>
  </si>
  <si>
    <t>https://www.cfda.gov/programs/93.751</t>
  </si>
  <si>
    <t>Cancer Prevention and Control Programs for State, Territorial and Tribal Organizations financed in part by Prevention and Public Health Funds</t>
  </si>
  <si>
    <t>https://www.cfda.gov/programs/93.752</t>
  </si>
  <si>
    <t>Child Lead Poisoning Prevention Surveillance financed in part by Prevention and Public Health (PPHF) Program</t>
  </si>
  <si>
    <t>Mar, 20 2014</t>
  </si>
  <si>
    <t>https://www.cfda.gov/programs/93.753</t>
  </si>
  <si>
    <t>Promotion and Support of Optimal Breastfeeding Practices throughout the United States financed solely by Prevention and Public Health Funding (PPHF)</t>
  </si>
  <si>
    <t>https://www.cfda.gov/programs/93.754</t>
  </si>
  <si>
    <t xml:space="preserve">Surveillance for Diseases Among Immigrants and Refugees financed in part by Prevention and Public Health Funds (PPHF) </t>
  </si>
  <si>
    <t>https://www.cfda.gov/programs/93.755</t>
  </si>
  <si>
    <t xml:space="preserve">Nutrition and Physical Activity Program funded solely by Prevention and Public Health  Funds (PPHF) </t>
  </si>
  <si>
    <t>Apr, 10 2014</t>
  </si>
  <si>
    <t>https://www.cfda.gov/programs/93.756</t>
  </si>
  <si>
    <t>State and Local Public Health Actions to Prevent Obesity, Diabetes, Heart Disease and Stroke (PPHF)</t>
  </si>
  <si>
    <t>https://www.cfda.gov/programs/93.757</t>
  </si>
  <si>
    <t>Preventive Health and Health Services Block Grant funded solely with Prevention and Public Health Funds (PPHF)</t>
  </si>
  <si>
    <t>https://www.cfda.gov/programs/93.758</t>
  </si>
  <si>
    <t xml:space="preserve">Consortium for Tobacco Use Cessation Technical Assistance financed solely by Prevention and Public Health Funds </t>
  </si>
  <si>
    <t>https://www.cfda.gov/programs/93.759</t>
  </si>
  <si>
    <t>Evidence-Based Falls Prevention Programs Financed Solely by Prevention and Public Health Funds (PPHF)</t>
  </si>
  <si>
    <t>https://www.cfda.gov/programs/93.761</t>
  </si>
  <si>
    <t xml:space="preserve">A Comprehensive Approach to Good Health and Wellness in Indian County Ð financed solely by Prevention and Public Health </t>
  </si>
  <si>
    <t>https://www.cfda.gov/programs/93.762</t>
  </si>
  <si>
    <t>May, 01 2014</t>
  </si>
  <si>
    <t>https://www.cfda.gov/programs/93.763</t>
  </si>
  <si>
    <t>PPHF- Cooperative Agreements to Implement the National Strategy for Suicide Prevention (Short Title: National Strategy Grants)</t>
  </si>
  <si>
    <t>Jun, 01 2014</t>
  </si>
  <si>
    <t>https://www.cfda.gov/programs/93.764</t>
  </si>
  <si>
    <t>PPHF-CDC Partnership: Strengthening Public Health Laboratories</t>
  </si>
  <si>
    <t>https://www.cfda.gov/programs/93.765</t>
  </si>
  <si>
    <t>Children's Health Insurance Program</t>
  </si>
  <si>
    <t>https://www.cfda.gov/programs/93.767</t>
  </si>
  <si>
    <t>Medicare_Prescription Drug Coverage</t>
  </si>
  <si>
    <t>https://www.cfda.gov/programs/93.770</t>
  </si>
  <si>
    <t>Medicare_Hospital Insurance</t>
  </si>
  <si>
    <t>https://www.cfda.gov/programs/93.773</t>
  </si>
  <si>
    <t>Medicare_Supplementary Medical Insurance</t>
  </si>
  <si>
    <t>https://www.cfda.gov/programs/93.774</t>
  </si>
  <si>
    <t>State Medicaid Fraud Control Units</t>
  </si>
  <si>
    <t>https://www.cfda.gov/programs/93.775</t>
  </si>
  <si>
    <t>State Survey and Certification of Health Care Providers and Suppliers (Title XVIII) Medicare</t>
  </si>
  <si>
    <t>https://www.cfda.gov/programs/93.777</t>
  </si>
  <si>
    <t>Medical Assistance Program</t>
  </si>
  <si>
    <t>https://www.cfda.gov/programs/93.778</t>
  </si>
  <si>
    <t>Centers for Medicare and Medicaid Services (CMS) Research, Demonstrations and Evaluations</t>
  </si>
  <si>
    <t>https://www.cfda.gov/programs/93.779</t>
  </si>
  <si>
    <t>Grants to States for Operation of Qualified High-Risk Pools</t>
  </si>
  <si>
    <t>https://www.cfda.gov/programs/93.780</t>
  </si>
  <si>
    <t>Federal Reimbursement of Emergency Health Services Furnished to Undocumented Aliens</t>
  </si>
  <si>
    <t>https://www.cfda.gov/programs/93.784</t>
  </si>
  <si>
    <t xml:space="preserve">Money Follows the Person Rebalancing Demonstration </t>
  </si>
  <si>
    <t>https://www.cfda.gov/programs/93.791</t>
  </si>
  <si>
    <t>State Survey Certification of Health Care Providers and Suppliers (Title XIX) Medicaid</t>
  </si>
  <si>
    <t>Oct, 15 2010</t>
  </si>
  <si>
    <t>https://www.cfda.gov/programs/93.796</t>
  </si>
  <si>
    <t>Organized Approaches to Increase Colorectal Cancer Screening</t>
  </si>
  <si>
    <t>Dec, 19 2014</t>
  </si>
  <si>
    <t>https://www.cfda.gov/programs/93.800</t>
  </si>
  <si>
    <t>Ebola Healthcare Preparedness and Response for Select Cities with Enhanced Airport Entrance Screenings from Affected Countries in West Africa</t>
  </si>
  <si>
    <t>Nov, 28 2014</t>
  </si>
  <si>
    <t>https://www.cfda.gov/programs/93.801</t>
  </si>
  <si>
    <t xml:space="preserve">Increasing the Implementation of Evidence-Based Cancer Survivorship Interventions to Increase Quality and Duration of Life Among Cancer Patients </t>
  </si>
  <si>
    <t>https://www.cfda.gov/programs/93.808</t>
  </si>
  <si>
    <t>National Organizations for Chronic Disease Prevention and Health Promotion</t>
  </si>
  <si>
    <t>https://www.cfda.gov/programs/93.809</t>
  </si>
  <si>
    <t xml:space="preserve">Paul Coverdell National Acute Stroke Program National Center for Chronic Disease Prevention and Health Promotion </t>
  </si>
  <si>
    <t>Mar, 08 2015</t>
  </si>
  <si>
    <t>https://www.cfda.gov/programs/93.810</t>
  </si>
  <si>
    <t xml:space="preserve">Heart Disease &amp; Stroke Prevention Program and Diabetes Prevention Ð State and Local Public Health Actions to Prevent Obesity, Diabetes, and Heart Disease and Stroke </t>
  </si>
  <si>
    <t>Jan, 21 2015</t>
  </si>
  <si>
    <t>https://www.cfda.gov/programs/93.813</t>
  </si>
  <si>
    <t>Partner support for heart disease and stroke prevention</t>
  </si>
  <si>
    <t>Jan, 30 2015</t>
  </si>
  <si>
    <t>https://www.cfda.gov/programs/93.814</t>
  </si>
  <si>
    <t xml:space="preserve">Domestic Ebola Supplement to the Epidemiology and Laboratory Capacity for Infectious Diseases (ELC). </t>
  </si>
  <si>
    <t>Jan, 25 2015</t>
  </si>
  <si>
    <t>https://www.cfda.gov/programs/93.815</t>
  </si>
  <si>
    <t>Preventing Heart Attacks and Strokes in High Need Areas</t>
  </si>
  <si>
    <t>https://www.cfda.gov/programs/93.816</t>
  </si>
  <si>
    <t>Hospital Preparedness Program (HPP) Ebola Preparedness and Response Activities</t>
  </si>
  <si>
    <t>Mar, 01 2015</t>
  </si>
  <si>
    <t>https://www.cfda.gov/programs/93.817</t>
  </si>
  <si>
    <t>Support to the World Health Organization (WHO) for Response to the Ebola Virus Disease Outbreak in Western Africa</t>
  </si>
  <si>
    <t>Mar, 18 2015</t>
  </si>
  <si>
    <t>https://www.cfda.gov/programs/93.818</t>
  </si>
  <si>
    <t>Health Careers Opportunity Program</t>
  </si>
  <si>
    <t>https://www.cfda.gov/programs/93.822</t>
  </si>
  <si>
    <t>Ebola Support:  Transmission and Prevention Control, Public Health Preparedness, Vaccine Development</t>
  </si>
  <si>
    <t>https://www.cfda.gov/programs/93.823</t>
  </si>
  <si>
    <t>Area Health Education Centers Infrastructure Development Awards</t>
  </si>
  <si>
    <t>https://www.cfda.gov/programs/93.824</t>
  </si>
  <si>
    <t>National Ebola Training and Education Center (NETEC)</t>
  </si>
  <si>
    <t>Mar, 27 2015</t>
  </si>
  <si>
    <t>https://www.cfda.gov/programs/93.825</t>
  </si>
  <si>
    <t>Closing the Gap Between Standards Development and Implementation</t>
  </si>
  <si>
    <t>Apr, 19 2015</t>
  </si>
  <si>
    <t>https://www.cfda.gov/programs/93.826</t>
  </si>
  <si>
    <t>Educating State-level Stakeholders on Strategies to Address Winnable Battles in Public Health</t>
  </si>
  <si>
    <t>https://www.cfda.gov/programs/93.827</t>
  </si>
  <si>
    <t>Section 223 Demonstration Programs to Improve Community Mental Health Services</t>
  </si>
  <si>
    <t>https://www.cfda.gov/programs/93.829</t>
  </si>
  <si>
    <t>Interoperability Roadmap: Public/Private Partnership</t>
  </si>
  <si>
    <t>https://www.cfda.gov/programs/93.830</t>
  </si>
  <si>
    <t>Standards Development Organization Collaboration to Enhance Standards Alignment, Testing, and Measurement</t>
  </si>
  <si>
    <t>Jun, 11 2015</t>
  </si>
  <si>
    <t>https://www.cfda.gov/programs/93.831</t>
  </si>
  <si>
    <t>Promoting the Cancer Surveillance Workforce, Education and Data Use</t>
  </si>
  <si>
    <t>Jun, 18 2015</t>
  </si>
  <si>
    <t>https://www.cfda.gov/programs/93.832</t>
  </si>
  <si>
    <t>Supporting and Maintaining a Surveillance System for Chronic Kidney Disease (CKD) in the United States</t>
  </si>
  <si>
    <t>Jul, 10 2015</t>
  </si>
  <si>
    <t>https://www.cfda.gov/programs/93.833</t>
  </si>
  <si>
    <t>Planning Grant for Healthcare and Public Health Sector Cybersecurity Information Sharing</t>
  </si>
  <si>
    <t>https://www.cfda.gov/programs/93.835</t>
  </si>
  <si>
    <t>Cardiovascular Diseases Research</t>
  </si>
  <si>
    <t>https://www.cfda.gov/programs/93.837</t>
  </si>
  <si>
    <t>Lung Diseases Research</t>
  </si>
  <si>
    <t>https://www.cfda.gov/programs/93.838</t>
  </si>
  <si>
    <t>Blood Diseases and Resources Research</t>
  </si>
  <si>
    <t>https://www.cfda.gov/programs/93.839</t>
  </si>
  <si>
    <t>Translation and Implementation Science Research for Heart, Lung, Blood Diseases, and Sleep Disorders</t>
  </si>
  <si>
    <t>Oct, 29 2015</t>
  </si>
  <si>
    <t>https://www.cfda.gov/programs/93.840</t>
  </si>
  <si>
    <t>ACL Assistive Technology State Grants for Protection and Advocacy</t>
  </si>
  <si>
    <t>https://www.cfda.gov/programs/93.843</t>
  </si>
  <si>
    <t>ACL Centers for Independent Living, Recovery Act</t>
  </si>
  <si>
    <t>https://www.cfda.gov/programs/93.844</t>
  </si>
  <si>
    <t>Promoting Population Health through Increased Capacity in Alcohol Epidemiology</t>
  </si>
  <si>
    <t>Jul, 29 2015</t>
  </si>
  <si>
    <t>https://www.cfda.gov/programs/93.845</t>
  </si>
  <si>
    <t>Arthritis, Musculoskeletal and Skin Diseases Research</t>
  </si>
  <si>
    <t>https://www.cfda.gov/programs/93.846</t>
  </si>
  <si>
    <t>https://www.cfda.gov/programs/93.847</t>
  </si>
  <si>
    <t>Improving Epilepsy Programs, Services, and Outcomes through National Partnerships</t>
  </si>
  <si>
    <t>https://www.cfda.gov/programs/93.850</t>
  </si>
  <si>
    <t>Tracking Electronic Health Record Adoption and Capturing Related Insights in U.S. Hospitals</t>
  </si>
  <si>
    <t>Jul, 11 2015</t>
  </si>
  <si>
    <t>https://www.cfda.gov/programs/93.851</t>
  </si>
  <si>
    <t>National Syndromic Surveillance Program Community of Practice (NSSP CoP)</t>
  </si>
  <si>
    <t>https://www.cfda.gov/programs/93.852</t>
  </si>
  <si>
    <t>Extramural Research Programs in the Neurosciences and Neurological Disorders</t>
  </si>
  <si>
    <t>https://www.cfda.gov/programs/93.853</t>
  </si>
  <si>
    <t>https://www.cfda.gov/programs/93.855</t>
  </si>
  <si>
    <t>Microbiology and Infectious Diseases Research</t>
  </si>
  <si>
    <t>https://www.cfda.gov/programs/93.856</t>
  </si>
  <si>
    <t>Measuring Interoperability Progress through IndividualsÕ Access and Use of  the Electronic Health Data</t>
  </si>
  <si>
    <t>Jul, 16 2015</t>
  </si>
  <si>
    <t>https://www.cfda.gov/programs/93.857</t>
  </si>
  <si>
    <t xml:space="preserve">National Collaboration to Support Health, Wellness and Academic Success of School-Age Children  </t>
  </si>
  <si>
    <t>https://www.cfda.gov/programs/93.858</t>
  </si>
  <si>
    <t>Biomedical Research and Research Training</t>
  </si>
  <si>
    <t>https://www.cfda.gov/programs/93.859</t>
  </si>
  <si>
    <t>Emerging Infections Sentinel Networks</t>
  </si>
  <si>
    <t>https://www.cfda.gov/programs/93.860</t>
  </si>
  <si>
    <t>Strengthening the Public Health System in US-affiliated Pacific Islands (PPHF)</t>
  </si>
  <si>
    <t>Aug, 28 2015</t>
  </si>
  <si>
    <t>https://www.cfda.gov/programs/93.861</t>
  </si>
  <si>
    <t>Child Health and Human Development Extramural Research</t>
  </si>
  <si>
    <t>https://www.cfda.gov/programs/93.865</t>
  </si>
  <si>
    <t>https://www.cfda.gov/programs/93.866</t>
  </si>
  <si>
    <t>Vision Research</t>
  </si>
  <si>
    <t>https://www.cfda.gov/programs/93.867</t>
  </si>
  <si>
    <t>Maternal, Infant and Early Childhood Home Visiting Grant Program</t>
  </si>
  <si>
    <t>Sep, 08 2015</t>
  </si>
  <si>
    <t>https://www.cfda.gov/programs/93.870</t>
  </si>
  <si>
    <t>Tribal Maternal, Infant, and Early Childhood Home Visiting</t>
  </si>
  <si>
    <t>Nov, 08 2015</t>
  </si>
  <si>
    <t>https://www.cfda.gov/programs/93.872</t>
  </si>
  <si>
    <t>Oct, 24 2015</t>
  </si>
  <si>
    <t>https://www.cfda.gov/programs/93.873</t>
  </si>
  <si>
    <t>Strengthening the Public Health System in US-affiliated Pacific Islands (Non-PPHF)</t>
  </si>
  <si>
    <t>Jan, 23 2016</t>
  </si>
  <si>
    <t>https://www.cfda.gov/programs/93.874</t>
  </si>
  <si>
    <t>Assistance for Oral Disease Prevention and Control</t>
  </si>
  <si>
    <t>Feb, 06 2016</t>
  </si>
  <si>
    <t>https://www.cfda.gov/programs/93.875</t>
  </si>
  <si>
    <t>Antimicrobial Resistance Surveillance in Retail Food Specimens</t>
  </si>
  <si>
    <t>https://www.cfda.gov/programs/93.876</t>
  </si>
  <si>
    <t>Autism Collaboration, Accountability, Research, Education, and Support</t>
  </si>
  <si>
    <t>Jan, 14 2016</t>
  </si>
  <si>
    <t>https://www.cfda.gov/programs/93.877</t>
  </si>
  <si>
    <t>Medical Library Assistance</t>
  </si>
  <si>
    <t>https://www.cfda.gov/programs/93.879</t>
  </si>
  <si>
    <t>Health Insurance Market Reforms</t>
  </si>
  <si>
    <t>Mar, 04 2016</t>
  </si>
  <si>
    <t>https://www.cfda.gov/programs/93.881</t>
  </si>
  <si>
    <t>High Impact Pilot Awards</t>
  </si>
  <si>
    <t>https://www.cfda.gov/programs/93.882</t>
  </si>
  <si>
    <t>Standards Exploration Award</t>
  </si>
  <si>
    <t>Apr, 24 2016</t>
  </si>
  <si>
    <t>https://www.cfda.gov/programs/93.883</t>
  </si>
  <si>
    <t>Grants for Primary Care Training and Enhancement</t>
  </si>
  <si>
    <t>https://www.cfda.gov/programs/93.884</t>
  </si>
  <si>
    <t>Health Care and Other Facilities</t>
  </si>
  <si>
    <t>https://www.cfda.gov/programs/93.887</t>
  </si>
  <si>
    <t>Specially Selected Health Projects</t>
  </si>
  <si>
    <t>https://www.cfda.gov/programs/93.888</t>
  </si>
  <si>
    <t>National Bioterrorism Hospital Preparedness Program</t>
  </si>
  <si>
    <t>https://www.cfda.gov/programs/93.889</t>
  </si>
  <si>
    <t>Nurse Corps Loan Repayment Program</t>
  </si>
  <si>
    <t>https://www.cfda.gov/programs/93.908</t>
  </si>
  <si>
    <t>Family and Community Violence Prevention Program</t>
  </si>
  <si>
    <t>https://www.cfda.gov/programs/93.910</t>
  </si>
  <si>
    <t xml:space="preserve">Rural Health Care Services Outreach, Rural Health Network Development and Small Health Care Provider  Quality Improvement Program </t>
  </si>
  <si>
    <t>https://www.cfda.gov/programs/93.912</t>
  </si>
  <si>
    <t>Grants to States for Operation of Offices of Rural Health</t>
  </si>
  <si>
    <t>https://www.cfda.gov/programs/93.913</t>
  </si>
  <si>
    <t>HIV Emergency Relief Project Grants</t>
  </si>
  <si>
    <t>https://www.cfda.gov/programs/93.914</t>
  </si>
  <si>
    <t>HIV Care Formula Grants</t>
  </si>
  <si>
    <t>https://www.cfda.gov/programs/93.917</t>
  </si>
  <si>
    <t>Grants to Provide Outpatient Early Intervention Services with Respect to HIV Disease</t>
  </si>
  <si>
    <t>https://www.cfda.gov/programs/93.918</t>
  </si>
  <si>
    <t>Cooperative Agreements for State-Based Comprehensive Breast and Cervical Cancer Early Detection Programs</t>
  </si>
  <si>
    <t>https://www.cfda.gov/programs/93.919</t>
  </si>
  <si>
    <t>Disadvantaged Health Professions Faculty Loan Repayment (FLRP) and Minority Faculty Fellowship Program (MFFP)</t>
  </si>
  <si>
    <t>https://www.cfda.gov/programs/93.923</t>
  </si>
  <si>
    <t>Ryan White HIV/AIDS Dental Reimbursement and Community Based Dental Partnership Grants</t>
  </si>
  <si>
    <t>https://www.cfda.gov/programs/93.924</t>
  </si>
  <si>
    <t>Scholarships for Health Professions Students from Disadvantaged Backgrounds</t>
  </si>
  <si>
    <t>https://www.cfda.gov/programs/93.925</t>
  </si>
  <si>
    <t>Healthy Start Initiative</t>
  </si>
  <si>
    <t>https://www.cfda.gov/programs/93.926</t>
  </si>
  <si>
    <t>Special Projects of National Significance</t>
  </si>
  <si>
    <t>https://www.cfda.gov/programs/93.928</t>
  </si>
  <si>
    <t>Native Hawaiian Health Care Systems</t>
  </si>
  <si>
    <t>https://www.cfda.gov/programs/93.932</t>
  </si>
  <si>
    <t>Demonstration Projects for Indian Health</t>
  </si>
  <si>
    <t>https://www.cfda.gov/programs/93.933</t>
  </si>
  <si>
    <t>National Institutes of Health Acquired Immunodeficiency Syndrome Research Loan Repayment Program</t>
  </si>
  <si>
    <t>https://www.cfda.gov/programs/93.936</t>
  </si>
  <si>
    <t>Cooperative Agreements to Support Comprehensive School Health Programs to Prevent the Spread of HIV and Other Important Health Problems</t>
  </si>
  <si>
    <t>https://www.cfda.gov/programs/93.938</t>
  </si>
  <si>
    <t>HIV Prevention Activities_Non-Governmental Organization Based</t>
  </si>
  <si>
    <t>https://www.cfda.gov/programs/93.939</t>
  </si>
  <si>
    <t>HIV Prevention Activities_Health Department Based</t>
  </si>
  <si>
    <t>https://www.cfda.gov/programs/93.940</t>
  </si>
  <si>
    <t>HIV Demonstration, Research, Public and Professional Education Projects</t>
  </si>
  <si>
    <t>Jan, 01 1922</t>
  </si>
  <si>
    <t>https://www.cfda.gov/programs/93.941</t>
  </si>
  <si>
    <t>Research, Prevention, and Education Programs on Lyme Disease in the United States</t>
  </si>
  <si>
    <t>https://www.cfda.gov/programs/93.942</t>
  </si>
  <si>
    <t>Epidemiologic Research Studies of Acquired Immunodeficiency Syndrome (AIDS) and Human Immunodeficiency Virus (HIV) Infection in Selected Population Groups</t>
  </si>
  <si>
    <t>https://www.cfda.gov/programs/93.943</t>
  </si>
  <si>
    <t>Human Immunodeficiency Virus (HIV)/Acquired Immunodeficiency Virus Syndrome (AIDS) Surveillance</t>
  </si>
  <si>
    <t>https://www.cfda.gov/programs/93.944</t>
  </si>
  <si>
    <t>Assistance Programs for Chronic Disease Prevention and Control</t>
  </si>
  <si>
    <t>https://www.cfda.gov/programs/93.945</t>
  </si>
  <si>
    <t>Cooperative Agreements to Support State-Based Safe Motherhood and Infant Health Initiative Programs</t>
  </si>
  <si>
    <t>https://www.cfda.gov/programs/93.946</t>
  </si>
  <si>
    <t>Tuberculosis Demonstration, Research, Public and Professional Education</t>
  </si>
  <si>
    <t>https://www.cfda.gov/programs/93.947</t>
  </si>
  <si>
    <t>Block Grants for Community Mental Health Services</t>
  </si>
  <si>
    <t>https://www.cfda.gov/programs/93.958</t>
  </si>
  <si>
    <t>Block Grants for Prevention and Treatment of Substance Abuse</t>
  </si>
  <si>
    <t>https://www.cfda.gov/programs/93.959</t>
  </si>
  <si>
    <t>Prevention and Public Health Fund (PPHF) Public Health Traineeships</t>
  </si>
  <si>
    <t>https://www.cfda.gov/programs/93.964</t>
  </si>
  <si>
    <t>Coal Miners Respiratory Impairment Treatment Clinics and Services</t>
  </si>
  <si>
    <t>https://www.cfda.gov/programs/93.965</t>
  </si>
  <si>
    <t xml:space="preserve">PPHF Geriatric Education Centers </t>
  </si>
  <si>
    <t>https://www.cfda.gov/programs/93.969</t>
  </si>
  <si>
    <t>Health Professions Recruitment Program for Indians</t>
  </si>
  <si>
    <t>https://www.cfda.gov/programs/93.970</t>
  </si>
  <si>
    <t>Health Professions Preparatory Scholarship Program for Indians</t>
  </si>
  <si>
    <t>https://www.cfda.gov/programs/93.971</t>
  </si>
  <si>
    <t>Health Professions Scholarship Program</t>
  </si>
  <si>
    <t>https://www.cfda.gov/programs/93.972</t>
  </si>
  <si>
    <t>Family Planning_Service Delivery Improvement Research Grants</t>
  </si>
  <si>
    <t>https://www.cfda.gov/programs/93.974</t>
  </si>
  <si>
    <t>Preventive Health Services_Sexually Transmitted Diseases Control Grants</t>
  </si>
  <si>
    <t>https://www.cfda.gov/programs/93.977</t>
  </si>
  <si>
    <t>Preventive Health Services_Sexually Transmitted Diseases Research, Demonstrations, and Public Information and Education Grants</t>
  </si>
  <si>
    <t>https://www.cfda.gov/programs/93.978</t>
  </si>
  <si>
    <t>Mental Health Disaster Assistance and Emergency Mental Health</t>
  </si>
  <si>
    <t>https://www.cfda.gov/programs/93.982</t>
  </si>
  <si>
    <t>Nov, 26 2015</t>
  </si>
  <si>
    <t>https://www.cfda.gov/programs/93.985</t>
  </si>
  <si>
    <t>Cooperative Agreements for State-Based Diabetes Control Programs and Evaluation of Surveillance Systems</t>
  </si>
  <si>
    <t>https://www.cfda.gov/programs/93.988</t>
  </si>
  <si>
    <t>International Research and Research Training</t>
  </si>
  <si>
    <t>https://www.cfda.gov/programs/93.989</t>
  </si>
  <si>
    <t>National Health Promotion</t>
  </si>
  <si>
    <t>Office Of Disease Prevention And Health Promotion, Department Of Health And Human Services</t>
  </si>
  <si>
    <t>https://www.cfda.gov/programs/93.990</t>
  </si>
  <si>
    <t>Preventive Health and Health Services Block Grant</t>
  </si>
  <si>
    <t>https://www.cfda.gov/programs/93.991</t>
  </si>
  <si>
    <t>Maternal and Child Health Services Block Grant to the States</t>
  </si>
  <si>
    <t>https://www.cfda.gov/programs/93.994</t>
  </si>
  <si>
    <t>Adolescent Family Life_Demonstration Projects</t>
  </si>
  <si>
    <t>https://www.cfda.gov/programs/93.995</t>
  </si>
  <si>
    <t>Assisted Outpatient Treatment</t>
  </si>
  <si>
    <t>Mar, 17 2016</t>
  </si>
  <si>
    <t>https://www.cfda.gov/programs/93.997</t>
  </si>
  <si>
    <t>Autism and Other Developmental Disabilities, Surveillance, Research, and Prevention</t>
  </si>
  <si>
    <t>https://www.cfda.gov/programs/93.998</t>
  </si>
  <si>
    <t>Retired and Senior Volunteer Program</t>
  </si>
  <si>
    <t>Corporation For National And Community Service</t>
  </si>
  <si>
    <t>CNCS</t>
  </si>
  <si>
    <t>https://www.cfda.gov/programs/94.002</t>
  </si>
  <si>
    <t>State Commissions</t>
  </si>
  <si>
    <t>https://www.cfda.gov/programs/94.003</t>
  </si>
  <si>
    <t>AmeriCorps</t>
  </si>
  <si>
    <t>https://www.cfda.gov/programs/94.006</t>
  </si>
  <si>
    <t>Program Development and Innovation Grants</t>
  </si>
  <si>
    <t>https://www.cfda.gov/programs/94.007</t>
  </si>
  <si>
    <t>Training and Technical Assistance</t>
  </si>
  <si>
    <t>https://www.cfda.gov/programs/94.009</t>
  </si>
  <si>
    <t>Foster Grandparent Program</t>
  </si>
  <si>
    <t>https://www.cfda.gov/programs/94.011</t>
  </si>
  <si>
    <t>Volunteers in Service to America</t>
  </si>
  <si>
    <t>https://www.cfda.gov/programs/94.013</t>
  </si>
  <si>
    <t>Senior Companion Program</t>
  </si>
  <si>
    <t>https://www.cfda.gov/programs/94.016</t>
  </si>
  <si>
    <t>Senior Demonstration Program</t>
  </si>
  <si>
    <t>Dec, 13 2009</t>
  </si>
  <si>
    <t>https://www.cfda.gov/programs/94.017</t>
  </si>
  <si>
    <t>Social Innovation Fund</t>
  </si>
  <si>
    <t>Jan, 28 2010</t>
  </si>
  <si>
    <t>https://www.cfda.gov/programs/94.019</t>
  </si>
  <si>
    <t>CNCS Disaster Response Cooperative Agreement</t>
  </si>
  <si>
    <t>https://www.cfda.gov/programs/94.020</t>
  </si>
  <si>
    <t>Volunteer Generation Fund</t>
  </si>
  <si>
    <t>Apr, 27 2010</t>
  </si>
  <si>
    <t>https://www.cfda.gov/programs/94.021</t>
  </si>
  <si>
    <t>AmeriCorps VISTA Training &amp; Logistics Support</t>
  </si>
  <si>
    <t>Feb, 16 2013</t>
  </si>
  <si>
    <t>https://www.cfda.gov/programs/94.023</t>
  </si>
  <si>
    <t>Social Innovation Fund Pay for Success</t>
  </si>
  <si>
    <t>Jun, 27 2014</t>
  </si>
  <si>
    <t>https://www.cfda.gov/programs/94.024</t>
  </si>
  <si>
    <t xml:space="preserve">Operation AmeriCorps </t>
  </si>
  <si>
    <t>Oct, 11 2014</t>
  </si>
  <si>
    <t>https://www.cfda.gov/programs/94.025</t>
  </si>
  <si>
    <t>National Service and Civic Engagement Research Competition</t>
  </si>
  <si>
    <t>https://www.cfda.gov/programs/94.026</t>
  </si>
  <si>
    <t>High Intensity Drug Trafficking Areas Program</t>
  </si>
  <si>
    <t>Jul, 18 2010</t>
  </si>
  <si>
    <t>EOP</t>
  </si>
  <si>
    <t>https://www.cfda.gov/programs/95.001</t>
  </si>
  <si>
    <t>Anti-Doping Activities</t>
  </si>
  <si>
    <t>Feb, 25 2012</t>
  </si>
  <si>
    <t>https://www.cfda.gov/programs/95.004</t>
  </si>
  <si>
    <t>https://www.cfda.gov/programs/95.005</t>
  </si>
  <si>
    <t>Model State Drug Laws Initiative</t>
  </si>
  <si>
    <t>Jan, 11 2013</t>
  </si>
  <si>
    <t>https://www.cfda.gov/programs/95.006</t>
  </si>
  <si>
    <t>Research and Data Analysis</t>
  </si>
  <si>
    <t>Jun, 13 2015</t>
  </si>
  <si>
    <t>https://www.cfda.gov/programs/95.007</t>
  </si>
  <si>
    <t>Drug-Free Communities Support Program - National Youth Leadership Initiative</t>
  </si>
  <si>
    <t>https://www.cfda.gov/programs/95.008</t>
  </si>
  <si>
    <t>Social Security_Disability Insurance</t>
  </si>
  <si>
    <t>Social Security Administration</t>
  </si>
  <si>
    <t>SSA</t>
  </si>
  <si>
    <t>https://www.cfda.gov/programs/96.001</t>
  </si>
  <si>
    <t>Social Security_Retirement Insurance</t>
  </si>
  <si>
    <t>https://www.cfda.gov/programs/96.002</t>
  </si>
  <si>
    <t>Social Security_Survivors Insurance</t>
  </si>
  <si>
    <t>https://www.cfda.gov/programs/96.004</t>
  </si>
  <si>
    <t>Supplemental Security Income</t>
  </si>
  <si>
    <t>https://www.cfda.gov/programs/96.006</t>
  </si>
  <si>
    <t>Social Security_Research and Demonstration</t>
  </si>
  <si>
    <t>https://www.cfda.gov/programs/96.007</t>
  </si>
  <si>
    <t xml:space="preserve">Social Security - Work Incentives Planning and Assistance Program </t>
  </si>
  <si>
    <t>https://www.cfda.gov/programs/96.008</t>
  </si>
  <si>
    <t>Social Security State Grants for Work Incentives Assistance to Disabled Beneficiaries</t>
  </si>
  <si>
    <t>https://www.cfda.gov/programs/96.009</t>
  </si>
  <si>
    <t>Special Benefits for Certain World War II Veterans</t>
  </si>
  <si>
    <t>https://www.cfda.gov/programs/96.020</t>
  </si>
  <si>
    <t>Social Security Economic Recovery Act Payments</t>
  </si>
  <si>
    <t>https://www.cfda.gov/programs/96.021</t>
  </si>
  <si>
    <t>State and Local Homeland Security National Training Program</t>
  </si>
  <si>
    <t>DHS</t>
  </si>
  <si>
    <t>https://www.cfda.gov/programs/97.005</t>
  </si>
  <si>
    <t>Homeland Security Preparedness Technical Assistance Program</t>
  </si>
  <si>
    <t>https://www.cfda.gov/programs/97.007</t>
  </si>
  <si>
    <t>Non-Profit Security Program</t>
  </si>
  <si>
    <t>https://www.cfda.gov/programs/97.008</t>
  </si>
  <si>
    <t>Cuban/Haitian Entrant  Program</t>
  </si>
  <si>
    <t>https://www.cfda.gov/programs/97.009</t>
  </si>
  <si>
    <t>Citizenship Education and Training</t>
  </si>
  <si>
    <t>https://www.cfda.gov/programs/97.010</t>
  </si>
  <si>
    <t>Boating Safety Financial Assistance</t>
  </si>
  <si>
    <t>https://www.cfda.gov/programs/97.012</t>
  </si>
  <si>
    <t>National Fire Academy Training Assistance</t>
  </si>
  <si>
    <t>https://www.cfda.gov/programs/97.018</t>
  </si>
  <si>
    <t>Flood Insurance</t>
  </si>
  <si>
    <t>https://www.cfda.gov/programs/97.022</t>
  </si>
  <si>
    <t>Community Assistance Program State Support Services Element (CAP-SSSE)</t>
  </si>
  <si>
    <t>https://www.cfda.gov/programs/97.023</t>
  </si>
  <si>
    <t>Emergency Food and Shelter National Board Program</t>
  </si>
  <si>
    <t>https://www.cfda.gov/programs/97.024</t>
  </si>
  <si>
    <t>National Urban Search and Rescue (US&amp;R) Response System</t>
  </si>
  <si>
    <t>https://www.cfda.gov/programs/97.025</t>
  </si>
  <si>
    <t>Emergency Management Institute Training Assistance</t>
  </si>
  <si>
    <t>https://www.cfda.gov/programs/97.026</t>
  </si>
  <si>
    <t>Emergency Management Institute (EMI)_Independent Study Program</t>
  </si>
  <si>
    <t>https://www.cfda.gov/programs/97.027</t>
  </si>
  <si>
    <t>Emergency Management Institute (EMI)_Resident Educational Program</t>
  </si>
  <si>
    <t>https://www.cfda.gov/programs/97.028</t>
  </si>
  <si>
    <t>Flood Mitigation Assistance</t>
  </si>
  <si>
    <t>https://www.cfda.gov/programs/97.029</t>
  </si>
  <si>
    <t>Community Disaster Loans</t>
  </si>
  <si>
    <t>https://www.cfda.gov/programs/97.030</t>
  </si>
  <si>
    <t>Cora Brown Fund</t>
  </si>
  <si>
    <t>https://www.cfda.gov/programs/97.031</t>
  </si>
  <si>
    <t>Crisis Counseling</t>
  </si>
  <si>
    <t>https://www.cfda.gov/programs/97.032</t>
  </si>
  <si>
    <t>Disaster Legal Services</t>
  </si>
  <si>
    <t>https://www.cfda.gov/programs/97.033</t>
  </si>
  <si>
    <t>Disaster Unemployment Assistance</t>
  </si>
  <si>
    <t>https://www.cfda.gov/programs/97.034</t>
  </si>
  <si>
    <t>Disaster Grants - Public Assistance (Presidentially Declared Disasters)</t>
  </si>
  <si>
    <t>https://www.cfda.gov/programs/97.036</t>
  </si>
  <si>
    <t>Hazard Mitigation Grant</t>
  </si>
  <si>
    <t>https://www.cfda.gov/programs/97.039</t>
  </si>
  <si>
    <t>Chemical Stockpile Emergency Preparedness Program</t>
  </si>
  <si>
    <t>https://www.cfda.gov/programs/97.040</t>
  </si>
  <si>
    <t>National Dam Safety Program</t>
  </si>
  <si>
    <t>https://www.cfda.gov/programs/97.041</t>
  </si>
  <si>
    <t>Emergency Management Performance Grants</t>
  </si>
  <si>
    <t>https://www.cfda.gov/programs/97.042</t>
  </si>
  <si>
    <t>State Fire Training Systems Grants</t>
  </si>
  <si>
    <t>https://www.cfda.gov/programs/97.043</t>
  </si>
  <si>
    <t>Assistance to Firefighters Grant</t>
  </si>
  <si>
    <t>https://www.cfda.gov/programs/97.044</t>
  </si>
  <si>
    <t>Cooperating Technical Partners</t>
  </si>
  <si>
    <t>https://www.cfda.gov/programs/97.045</t>
  </si>
  <si>
    <t>Fire Management Assistance Grant</t>
  </si>
  <si>
    <t>https://www.cfda.gov/programs/97.046</t>
  </si>
  <si>
    <t>Pre-Disaster Mitigation</t>
  </si>
  <si>
    <t>https://www.cfda.gov/programs/97.047</t>
  </si>
  <si>
    <t>Federal Disaster Assistance to Individuals and Households in Presidential Declared Disaster Areas</t>
  </si>
  <si>
    <t>https://www.cfda.gov/programs/97.048</t>
  </si>
  <si>
    <t>Presidential Declared Disaster Assistance to Individuals and Households - Other Needs</t>
  </si>
  <si>
    <t>https://www.cfda.gov/programs/97.050</t>
  </si>
  <si>
    <t>Emergency Operations Center</t>
  </si>
  <si>
    <t>https://www.cfda.gov/programs/97.052</t>
  </si>
  <si>
    <t>Interoperable Emergency Communications</t>
  </si>
  <si>
    <t>https://www.cfda.gov/programs/97.055</t>
  </si>
  <si>
    <t xml:space="preserve">Port Security Grant Program </t>
  </si>
  <si>
    <t>https://www.cfda.gov/programs/97.056</t>
  </si>
  <si>
    <t>Intercity Bus Security Grants</t>
  </si>
  <si>
    <t>https://www.cfda.gov/programs/97.057</t>
  </si>
  <si>
    <t>https://www.cfda.gov/programs/97.061</t>
  </si>
  <si>
    <t>Scientific Leadership Awards</t>
  </si>
  <si>
    <t>https://www.cfda.gov/programs/97.062</t>
  </si>
  <si>
    <t>Homeland Security Grant Program</t>
  </si>
  <si>
    <t>https://www.cfda.gov/programs/97.067</t>
  </si>
  <si>
    <t>Rail and Transit Security Grant Program</t>
  </si>
  <si>
    <t>https://www.cfda.gov/programs/97.075</t>
  </si>
  <si>
    <t>CyberTipline</t>
  </si>
  <si>
    <t>https://www.cfda.gov/programs/97.076</t>
  </si>
  <si>
    <t>Homeland Security Research, Development, Testing, Evaluation, and Demonstration of Technologies Related to Nuclear Threat Detection</t>
  </si>
  <si>
    <t>https://www.cfda.gov/programs/97.077</t>
  </si>
  <si>
    <t xml:space="preserve">Buffer Zone Protection Program (BZPP) </t>
  </si>
  <si>
    <t>https://www.cfda.gov/programs/97.078</t>
  </si>
  <si>
    <t xml:space="preserve">Information Analysis Infrastructure Protection (IAIP) and Critical Infrastructure Monitoring and Protection </t>
  </si>
  <si>
    <t>https://www.cfda.gov/programs/97.080</t>
  </si>
  <si>
    <t>Earthquake Consortium</t>
  </si>
  <si>
    <t>https://www.cfda.gov/programs/97.082</t>
  </si>
  <si>
    <t>Staffing for Adequate Fire and Emergency Response (SAFER)</t>
  </si>
  <si>
    <t>https://www.cfda.gov/programs/97.083</t>
  </si>
  <si>
    <t>Disaster Assistance Projects</t>
  </si>
  <si>
    <t>https://www.cfda.gov/programs/97.088</t>
  </si>
  <si>
    <t>Driver's License Security Grant Program</t>
  </si>
  <si>
    <t>https://www.cfda.gov/programs/97.089</t>
  </si>
  <si>
    <t>Homeland Security Biowatch Program</t>
  </si>
  <si>
    <t>https://www.cfda.gov/programs/97.091</t>
  </si>
  <si>
    <t>Repetitive Flood Claims</t>
  </si>
  <si>
    <t>https://www.cfda.gov/programs/97.092</t>
  </si>
  <si>
    <t>National Fallen Firefighters Memorial</t>
  </si>
  <si>
    <t>Aug, 01 2011</t>
  </si>
  <si>
    <t>https://www.cfda.gov/programs/97.101</t>
  </si>
  <si>
    <t xml:space="preserve">Degrees at a Distance Program </t>
  </si>
  <si>
    <t>https://www.cfda.gov/programs/97.103</t>
  </si>
  <si>
    <t>Homeland Security-related Science, Technology, Engineering and Mathematics (HS STEM) Career Development Program</t>
  </si>
  <si>
    <t>https://www.cfda.gov/programs/97.104</t>
  </si>
  <si>
    <t>Securing the Cities Program</t>
  </si>
  <si>
    <t>https://www.cfda.gov/programs/97.106</t>
  </si>
  <si>
    <t>National Incident Management System (NIMS)</t>
  </si>
  <si>
    <t>https://www.cfda.gov/programs/97.107</t>
  </si>
  <si>
    <t xml:space="preserve">Homeland Security, Research, Testing, Evaluation, and Demonstration of Technologies </t>
  </si>
  <si>
    <t>https://www.cfda.gov/programs/97.108</t>
  </si>
  <si>
    <t>Severe Repetitive Loss Program</t>
  </si>
  <si>
    <t>https://www.cfda.gov/programs/97.110</t>
  </si>
  <si>
    <t>Regional Catastrophic Preparedness Grant Program (RCPGP)</t>
  </si>
  <si>
    <t>https://www.cfda.gov/programs/97.111</t>
  </si>
  <si>
    <t xml:space="preserve">Rail and Transit Security Grant Program (ARRA) </t>
  </si>
  <si>
    <t>https://www.cfda.gov/programs/97.113</t>
  </si>
  <si>
    <t>Emergency Food and Shelter National Board Program (ARRA)</t>
  </si>
  <si>
    <t>https://www.cfda.gov/programs/97.114</t>
  </si>
  <si>
    <t>Assistance to Firefighters Grant (ARRA)</t>
  </si>
  <si>
    <t>https://www.cfda.gov/programs/97.115</t>
  </si>
  <si>
    <t>Port Security Grant Program (ARRA)</t>
  </si>
  <si>
    <t>https://www.cfda.gov/programs/97.116</t>
  </si>
  <si>
    <t>Border Interoperability Demonstration Project</t>
  </si>
  <si>
    <t>Feb, 26 2010</t>
  </si>
  <si>
    <t>https://www.cfda.gov/programs/97.120</t>
  </si>
  <si>
    <t>Bio-Preparedness Collaboratory</t>
  </si>
  <si>
    <t>https://www.cfda.gov/programs/97.122</t>
  </si>
  <si>
    <t xml:space="preserve">Multi-State Information Sharing and Analysis Center </t>
  </si>
  <si>
    <t>Jun, 15 2010</t>
  </si>
  <si>
    <t>https://www.cfda.gov/programs/97.123</t>
  </si>
  <si>
    <t>Interoperable Communications and Training Project</t>
  </si>
  <si>
    <t>https://www.cfda.gov/programs/97.124</t>
  </si>
  <si>
    <t xml:space="preserve">National Special Security Event </t>
  </si>
  <si>
    <t>Sep, 16 2011</t>
  </si>
  <si>
    <t>https://www.cfda.gov/programs/97.126</t>
  </si>
  <si>
    <t>Cybersecurity Education and Training Assistance Program (CETAP)</t>
  </si>
  <si>
    <t>Apr, 27 2011</t>
  </si>
  <si>
    <t>https://www.cfda.gov/programs/97.127</t>
  </si>
  <si>
    <t>National Cyber Security Awareness</t>
  </si>
  <si>
    <t>https://www.cfda.gov/programs/97.128</t>
  </si>
  <si>
    <t>Securing Critical Underground Infrastructure Pilot Program</t>
  </si>
  <si>
    <t>Jul, 06 2011</t>
  </si>
  <si>
    <t>https://www.cfda.gov/programs/97.129</t>
  </si>
  <si>
    <t>National Nuclear Forensics Expertise Development Program</t>
  </si>
  <si>
    <t>Jan, 10 2012</t>
  </si>
  <si>
    <t>https://www.cfda.gov/programs/97.130</t>
  </si>
  <si>
    <t>Emergency Management Baseline Assessments Grant (EMBAG)</t>
  </si>
  <si>
    <t>Sep, 18 2012</t>
  </si>
  <si>
    <t>https://www.cfda.gov/programs/97.131</t>
  </si>
  <si>
    <t>USAID Foreign Assistance for Programs Overseas</t>
  </si>
  <si>
    <t>Agency For International Development</t>
  </si>
  <si>
    <t>USAID</t>
  </si>
  <si>
    <t>https://www.cfda.gov/programs/98.001</t>
  </si>
  <si>
    <t>Cooperative Development Program (CDP)</t>
  </si>
  <si>
    <t>https://www.cfda.gov/programs/98.002</t>
  </si>
  <si>
    <t>Ocean Freight Reimbursement Program (OFR)</t>
  </si>
  <si>
    <t>https://www.cfda.gov/programs/98.003</t>
  </si>
  <si>
    <t>Non-Governmental Organization Strengthening (NGO)</t>
  </si>
  <si>
    <t>https://www.cfda.gov/programs/98.004</t>
  </si>
  <si>
    <t>Institutional Capacity Building (ICB)</t>
  </si>
  <si>
    <t>https://www.cfda.gov/programs/98.005</t>
  </si>
  <si>
    <t>Foreign Assistance to American Schools and Hospitals Abroad (ASHA)</t>
  </si>
  <si>
    <t>https://www.cfda.gov/programs/98.006</t>
  </si>
  <si>
    <t>Food for Peace Development Assistance Program (DAP)</t>
  </si>
  <si>
    <t>https://www.cfda.gov/programs/98.007</t>
  </si>
  <si>
    <t>Food for Peace Emergency Program (EP)</t>
  </si>
  <si>
    <t>https://www.cfda.gov/programs/98.008</t>
  </si>
  <si>
    <t xml:space="preserve">John Ogonowski Farmer-to-Farmer Program </t>
  </si>
  <si>
    <t>https://www.cfda.gov/programs/98.009</t>
  </si>
  <si>
    <t>Denton Program</t>
  </si>
  <si>
    <t>https://www.cfda.gov/programs/98.010</t>
  </si>
  <si>
    <t>Global Development Alliance</t>
  </si>
  <si>
    <t>https://www.cfda.gov/programs/98.011</t>
  </si>
  <si>
    <t>USAID Development Partnerships for University Cooperation and Development</t>
  </si>
  <si>
    <t>https://www.cfda.gov/programs/98.012</t>
  </si>
  <si>
    <t>ENGAGEMENT-201610</t>
  </si>
  <si>
    <t>Public Engagement with Historical Records</t>
  </si>
  <si>
    <t>http://www.archives.gov/nhprc/announcement/engagement.html</t>
  </si>
  <si>
    <t>RFA-DE-17-004</t>
  </si>
  <si>
    <t>Biosensors in the Oral Cavity (R01)</t>
  </si>
  <si>
    <t>The purpose of this funding opportunity announcement (FOA) is to support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t>
  </si>
  <si>
    <t>http://grants.nih.gov/grants/guide/rfa-files/RFA-DE-17-004.html</t>
  </si>
  <si>
    <t>RFA-DE-17-005</t>
  </si>
  <si>
    <t>Biosensors in the Oral Cavity (R21)</t>
  </si>
  <si>
    <t xml:space="preserve">The purpose of this funding opportunity announcement (FOA) is to support pilot and feasibility studies for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  </t>
  </si>
  <si>
    <t>http://grants.nih.gov/grants/guide/rfa-files/RFA-DE-17-005.html</t>
  </si>
  <si>
    <t>RFA-AI-16-042</t>
  </si>
  <si>
    <t>Emerging Science and Technology in Transplantation (U01)</t>
  </si>
  <si>
    <t xml:space="preserve">This Funding Opportunity Announcement (FOA) invites applications from institutions or organizations to participate in a cooperative research group focused on transplantation immunology research in three priority areas: 1) microbiota; 2) intravital imaging; and 3) targeted therapeutic delivery.  The purpose of this FOA is to stimulate and support innovation in transplantation immunology through the application of scientific developments and technologies that have not been widely used in transplant immunology research and the formation of new interdisciplinary collaborations. The application of these advances to the field of transplantation will provide valuable insights into the fundamental understanding of alloimmune responses and reveal new avenues to prevent rejection and prolong graft survival. </t>
  </si>
  <si>
    <t>http://grants.nih.gov/grants/guide/rfa-files/RFA-AI-16-042.html</t>
  </si>
  <si>
    <t>RFA-DE-17-008</t>
  </si>
  <si>
    <t>Limited Competition: NIDCR Supplements to NCATS CTSA Programs for Scholars Pursing Dental, Oral and Craniofacial Clinical and Translational Research Career Development (Admin Supp)</t>
  </si>
  <si>
    <t>This FOA is to be used to request administrative supplements for awards made to PAR-15-304 and RFA-TR-14-009 KL2 Institutional Career Development Core</t>
  </si>
  <si>
    <t>http://grants.nih.gov/grants/guide/rfa-files/RFA-DE-17-008.html</t>
  </si>
  <si>
    <t>RFA-AA-17-004</t>
  </si>
  <si>
    <t>Limited Competition for the Continuation of the National Consortium on Alcohol and Neurodevelopment in Adolescence (NCANDA) Administrative Resource (U24)</t>
  </si>
  <si>
    <t xml:space="preserve">This limited competition Funding Opportunity Announcement (FOA) is to support the continuation of the Administrative Resource for the National Consortium on Alcohol and Neurodevelopment in Adolescence (NCANDA).  Only the current NCANDA Administrative Resource awardee is eligible to apply in response to this FOA.  The NCANDA Administrative Resource coordinates the activities of the nation-wide consortium to study the impact of alcohol drinking on brain structure and function during adolescence and into early adulthood.  RFA-AA-17-005 will support continuation of the NCANDA Data Analysis Resource and RFA-AA-17-003 will support the continuation of the Research Projects Sites within the consortium.  </t>
  </si>
  <si>
    <t>http://grants.nih.gov/grants/guide/rfa-files/RFA-AA-17-004.html</t>
  </si>
  <si>
    <t>RFA-AA-17-003</t>
  </si>
  <si>
    <t>Limited Competition for the Continuation of the National Consortium on Alcohol and Neurodevelopment in Adolescence (NCANDA) Research Project Sites (U01)</t>
  </si>
  <si>
    <t>This Funding Opportunity Announcement (FOA) is a limited competition to support the continuation of the Research Project Sites of the National Consortium on Alcohol and Neurodevelopment in Adolescence (NCANDA).  Only the current NCANDA Research Project Site awardees are eligible to apply in response to this FOA.  The NCANDA Research Project Sites have responsibility for the acquisition of data according to the standard protocol for the nation-wide consortium to study the impact of alcohol drinking on brain structure and function during adolescence and into early adulthood.  RFA-AA-17-004 will support continuation of the NCANDA Administrative Resource and RFA-AA-17-005 will support the continuation of the NCANDA Data Analysis Resource.</t>
  </si>
  <si>
    <t>http://grants.nih.gov/grants/guide/rfa-files/RFA-AA-17-003.html</t>
  </si>
  <si>
    <t>RFA-AA-17-005</t>
  </si>
  <si>
    <t>Limited Competition for the Continuation of the National Consortium on Alcohol and Neurodevelopment in Adolescence (NCANDA) Data Analysis Resource (U24)</t>
  </si>
  <si>
    <t>This limited competition Funding Opportunity Announcement (FOA) is to support the continuation of the Data Analysis Resource for the National Consortium on Alcohol and Neurodevelopment in Adolescence (NCANDA).  Only the current NCANDA Data Analysis Resource awardee is eligible to apply in response to this FOA.  The NCANDA Data Analysis Resource has responsibility for the standardization, storage, and analysis of the data acquired by the research project sites of the nation-wide consortium to study the impact of alcohol drinking on brain structure and function during adolescence and into early adulthood.  RFA-AA-17-004 will support continuation of the NCANDA Administrative Resource and RFA-AA-17-003 will support the continuation of the research projects sites within the consortium.</t>
  </si>
  <si>
    <t>http://grants.nih.gov/grants/guide/rfa-files/RFA-AA-17-005.html</t>
  </si>
  <si>
    <t>RFA-DK-16-503</t>
  </si>
  <si>
    <t>Limited Competition for the Continuation of the Collaborative Islet Transplantation Registry (UC4)</t>
  </si>
  <si>
    <t>This FOA invites applications for continuation of the Collaborative Islet Transplantation Registry (CITR). Since 2001, this Registry has compiled and analyzed islet transplantation data with the intent to capture all clinical activity in North America. The registry will collect data and develop and maintain sophisticated databases to be used by the research community for publications and presentations.   CITR will also prepare an annual report available to the public summarizing outcomes of islet transplantation and trends over time. Collection and analysis of this information will contribute to identifying risk factors and key safety and efficacy determinants of successful therapy of this treatment for patients with type 1 diabetes.</t>
  </si>
  <si>
    <t>http://grants.nih.gov/grants/guide/rfa-files/RFA-DK-16-503.html</t>
  </si>
  <si>
    <t>PAR-16-326</t>
  </si>
  <si>
    <t>Advancing Basic Behavioral and Social Research on Resilience: An Integrative Science Approach (UG3/UH3)</t>
  </si>
  <si>
    <t>This FOA solicits applications that will elucidate mechanisms and processes of resilience within a general framework that emphasizes its dynamics and interactions across both time and scale, multiple contexts, multiple outcomes, and multiple time frames.</t>
  </si>
  <si>
    <t>http://grants.nih.gov/grants/guide/pa-files/PAR-16-326.html</t>
  </si>
  <si>
    <t>RFA-AA-17-006</t>
  </si>
  <si>
    <t>U.S.-Russia Bilateral Collaborative Research Partnerships (CRP) on the Prevention and Treatment of HIV/AIDS and HIV-Associated Comorbidities (R01)</t>
  </si>
  <si>
    <t xml:space="preserve">This Funding Opportunity Announcement (FOA) solicits applications from United States institutions with a Russian institution partner in collaboration with the Russian Foundation for Basic Research (RFBR) to establish Collaborative Research Partnerships (CRP) in the field of HIV/AIDS research.  The research that is solicited under this announcement is directed toward increasing the knowledge and understanding in biomedical and bio-behavioral topics that aim to impact HIV/AIDS and HIV-associated co-infections, comorbidities, and complications. </t>
  </si>
  <si>
    <t>http://grants.nih.gov/grants/guide/rfa-files/RFA-AA-17-006.html</t>
  </si>
  <si>
    <t>PA-16-334</t>
  </si>
  <si>
    <t>Science of Behavior Change: Use-inspired Basic Research to Optimize Behavior Change Interventions and Outcomes (Admin Supp)</t>
  </si>
  <si>
    <t>This initiative is funded through the NIH Common Fund, which supports cross-cutting programs that are expected to have exceptionally high impact. All Common Fund initiatives invite investigators to develop bold, innovative, and often risky approaches to address problems that may seem intractable or to seize new opportunities that offer the potential for rapid progress.</t>
  </si>
  <si>
    <t>http://grants.nih.gov/grants/guide/pa-files/PA-16-334.html</t>
  </si>
  <si>
    <t>RFA-DK-16-007</t>
  </si>
  <si>
    <t>Neurocognitive Effects of Glycemic Dysregulation in Type 1 Diabetes (DP3)</t>
  </si>
  <si>
    <t>This Funding Opportunity Announcement (FOA) invites applications for studies on the neurocognitive complications of type 1 diabetes in new, stand-alone studies or using subjects and/or samples from clinical studies on type 1 diabetes.</t>
  </si>
  <si>
    <t>http://grants.nih.gov/grants/guide/rfa-files/RFA-DK-16-007.html</t>
  </si>
  <si>
    <t>ND-NOFO-16-103</t>
  </si>
  <si>
    <t>http://newdelhi.usembassy.gov</t>
  </si>
  <si>
    <t>http://hyderabad.usconsulate.gov</t>
  </si>
  <si>
    <t>RFA-ES-16-007</t>
  </si>
  <si>
    <t>The Preconception Exposure Window and Health of the Offspring (R01)</t>
  </si>
  <si>
    <t>This Funding Opportunity Announcement (FOA) is intended to encourage grant applications that use animal models to investigate whether environmental chemical exposures during the preconception time period (pre-fertilization) to germ cells can be mechanistically linked to later-life traceable phenotypic outcomes in the first generation offspring.</t>
  </si>
  <si>
    <t>http://grants.nih.gov/grants/guide/rfa-files/RFA-ES-16-007.html</t>
  </si>
  <si>
    <t>RFA-HL-17-016</t>
  </si>
  <si>
    <t>NHLBI Research Career Development Programs in T4 Implementation Research (K12)</t>
  </si>
  <si>
    <t>This funding opportunity announcement (FOA) encourages applications for institutional research career development (K12) programs that propose to support mentored research and career development experiences for scholars prepared to address the complex process of bridging research and practice in a variety of real-world settings with a focus on heart, lung, blood, and sleep (HLBS) diseases and conditions. The career development opportunity should lead to research independence in the area of late stage translation (T4) research. Scholars are expected to be supported, depending on needs, for up to 3 years on consecutive 12-month appointments. Candidates selected for support as scholars must hold a research or health-professional doctoral degree and commit a minimum of 9 person-months (equivalent to 75% of full-time professional effort) to conducting dissemination and implementation research focused on HLBS disorders and career development activities associated with the proposed program.</t>
  </si>
  <si>
    <t>http://grants.nih.gov/grants/guide/rfa-files/RFA-HL-17-016.html</t>
  </si>
  <si>
    <t>PAR-16-350</t>
  </si>
  <si>
    <t>Clinical Research Education and Career Development (CRECD) Program (R25)</t>
  </si>
  <si>
    <t xml:space="preserve">The NIH Research Education Program (R25) supports research education activities in the mission areas of the NIH.  The over-arching goal of this NIMHD R25 program is to support educational activities that enhance the diversity of the biomedical, behavioral and clinical research workforce.    </t>
  </si>
  <si>
    <t>http://grants.nih.gov/grants/guide/pa-files/PAR-16-350.html</t>
  </si>
  <si>
    <t>PAR-16-351</t>
  </si>
  <si>
    <t>Conference for Early Stage HIV/AIDS Vaccine  Researchers (R13)</t>
  </si>
  <si>
    <t>This Funding Opportunity Announcement (FOA) encourages Research Conference Grant (R13) applications to conduct intensive workshop/conference/meeting(s) that address the needs of early stage HIV/AIDS vaccine researchers as they translate preclinical research from nonhuman primates (NHPs) to human clinical trials. The objectives of the meeting supported by this FOA are to provide these early stage HIV/AIDS vaccine researchers with guidance on conducting preclinical research to inform HIV vaccine strategies for clinical trials and developing skills related to networking, work-life balance, grantsmanship, and goal/milestone-oriented projects. Conference topics should include, but not be limited to: critical aspects of human vaccine development, including statistical considerations, host genetics and others; methods to translate the results of NHP challenge studies to clinical trials in humans; and methods to develop milestone-driven projects.</t>
  </si>
  <si>
    <t>http://grants.nih.gov/grants/guide/pa-files/PAR-16-351.html</t>
  </si>
  <si>
    <t>Color Coding:</t>
  </si>
  <si>
    <t>Tab:New</t>
  </si>
  <si>
    <t>Under "Title"</t>
  </si>
  <si>
    <t>Under "Summary"</t>
  </si>
  <si>
    <t>Red letters mean this is not a solicitation (e.g., a notice of intent to award non-competitively)</t>
  </si>
  <si>
    <t>Under columns J through T</t>
  </si>
  <si>
    <t>Under each column, zero [0] means no match to CFDA list.  One or more [1,2,…) means a match to CFDA list</t>
  </si>
  <si>
    <t>Tab: Active</t>
  </si>
  <si>
    <t>All current announcements with Due Dates after date of assembly, in order of due dates.</t>
  </si>
  <si>
    <t>Contains announcements posted since last compilation, listed in order of CFDA #s</t>
  </si>
  <si>
    <t>Tab: Unit CFDAs</t>
  </si>
  <si>
    <t>Contains CFDAs associated with unit in first row.</t>
  </si>
  <si>
    <t>Initial list was determined by assembling all CFDAs of grants submitted by members of that unit.</t>
  </si>
  <si>
    <t>Any column can be replaced by a customized list of CFDAs in any order.</t>
  </si>
  <si>
    <t>Tab: CFDA-Defs</t>
  </si>
  <si>
    <t>List of CFDAs with associated agencies and programs.</t>
  </si>
  <si>
    <t>Color Coding</t>
  </si>
  <si>
    <t>This page</t>
  </si>
  <si>
    <t>Green indicates likely UTEP application, by inspection.</t>
  </si>
  <si>
    <t>Yellow indicates possible application, by inspection.</t>
  </si>
  <si>
    <t>L16AS00247</t>
  </si>
  <si>
    <t>BLM WY Special Status Species Populations and Habitat</t>
  </si>
  <si>
    <t>BLM to work with local educational units and state entities to gather and collect information about wildlife and plant species populations, habitats and communities in order to achieve resource management goals and objectives.</t>
  </si>
  <si>
    <t>https://www.Grants.gov</t>
  </si>
  <si>
    <t>BOEM FY 2016 Environmental Studies Program</t>
  </si>
  <si>
    <t>RFA-HL-17-017</t>
  </si>
  <si>
    <t>The Role of Dysbiosis in Cardiovascular, Pulmonary and Hematological Complications During HIV Infection (R01)</t>
  </si>
  <si>
    <t>http://grants.nih.gov/grants/guide/rfa-files/RFA-HL-17-017.html</t>
  </si>
  <si>
    <t>RFA-TW-16-003</t>
  </si>
  <si>
    <t>International Tobacco, and Health Research and Capacity Building Program (R01)</t>
  </si>
  <si>
    <t xml:space="preserve">This Funding Opportunity Announcement (FOA) solicits applications to support collaborative research projects that address the health burden of tobacco use in low-and middle-income countries (LMICs). Trans-disciplinary research in LMICs may be proposed, with the overall goal of reducing the global burden of morbidity and mortality caused by tobacco use. The program is designed to promote international research collaborations between investigators in the U.S. and scientists/institutions in LMICs to pursue research on tobacco control and prevention in LMICs where tobacco consumption poses a public health challenge. The goal of the program is focused on strengthening the research base in LMICs.  To this end, research capacity strengthening in the LMIC(s) must be an integrated and significant part of the research application. Note that in this FOA, the term tobacco includes smoked and smokeless (non-combustible) forms of tobacco, and electronic nicotine delivery systems. </t>
  </si>
  <si>
    <t>http://grants.nih.gov/grants/guide/rfa-files/RFA-TW-16-003.html</t>
  </si>
  <si>
    <t>RFA-DK-16-032</t>
  </si>
  <si>
    <t>Pediatric Centers of Excellence in Nephrology (P50)</t>
  </si>
  <si>
    <t>This Funding Opportunity Announcement (FOA) invites applications for the Pediatric Centers of Excellence in Nephrology (PCEN) to support both basic and clinical research on pediatric kidney disease.  The emphases for this program are several-fold: (1) to continue to attract new scientific expertise into the study of human pediatric physiology and kidney disorders in humans and in disease models; (2) to encourage multidisciplinary research in these areas; 3) to explore new areas with translational potential and 4) to design Developmental Research (DR)/Pilot and Feasibility (P and F) studies which should lead to new and innovative approaches to study kidney disease in the pediatric population, and the eventual submission of competitive investigator-initiated R01 research grant applications. These Centers complement the OBrien Kidney and Urological Research Centers. Information about the current NIDDK supported Centers may be found at the following URL: hhttp://www.niddk.nih.gov/about-niddk/research-areas/research-centers/Pages/research-centers.aspx.</t>
  </si>
  <si>
    <t>http://grants.nih.gov/grants/guide/rfa-files/RFA-DK-16-032.html</t>
  </si>
  <si>
    <t>RFA-DK-16-031</t>
  </si>
  <si>
    <t>http://grants.nih.gov/grants/guide/rfa-files/RFA-DK-16-031.html</t>
  </si>
  <si>
    <t>L16AS00252</t>
  </si>
  <si>
    <t>BLM WY Reclamation and Wildlife Response in Powder River Basin</t>
  </si>
  <si>
    <t>Habitats in the sagebrush ecosystem are in decline and further empirical data is needed within the Powder River Basin of northwestern Wyoming to facilitate understanding of the dynamics and effectiveness of reclamation efforts to potentially offset habitat losses.</t>
  </si>
  <si>
    <t>Notice of Intent to Award</t>
  </si>
  <si>
    <t>ND-NOFO-16-105</t>
  </si>
  <si>
    <t>Framing the Debate on Climate Change</t>
  </si>
  <si>
    <t>The Public Affairs Section of the North India Office of the U.S. Embassy New Delhi invites program proposals for a series of university-level youth debates on climate change and related environmental issues. Through this program, the U.S. Embassy seeks to raise awareness about the complex conversations in this subject among the college youth in the North Indian states and territories of Delhi, Haryana, Himachal Pradesh, Punjab, Rajasthan, Uttarakhand, and Uttar Pradesh, engaging university students in the major cities and educational hubs in these states. (Please refer to the full announcement for details.)</t>
  </si>
  <si>
    <t>INL-WHPELSALVADOR-16GR0058-071516</t>
  </si>
  <si>
    <t>Private Sector Reinsertion in El Salvador</t>
  </si>
  <si>
    <t xml:space="preserve">  Reduce prison overcrowding by placing lower-risk inmates, including former gang-members, into established private sector reinsertion and tertiary prevention programs.  </t>
  </si>
  <si>
    <t>2017NEAORA</t>
  </si>
  <si>
    <t>NEA Research: Art Works Application, FY 2017</t>
  </si>
  <si>
    <t>https://www.arts.gov/grants-organizations/research-art-works</t>
  </si>
  <si>
    <t>RFA-HD-17-008</t>
  </si>
  <si>
    <t>Autism Centers of Excellence: Networks (R01)</t>
  </si>
  <si>
    <t xml:space="preserve">The Eunice Kennedy Shriver National Institute of Child Health and Human Development (NICHD) and participating Institutes invite applications for the Autism Centers of Excellence: Networks Program, hereafter termed ACE Networks.  Each ACE Network will consist of a multi-site project focusing on a specific topic of research for R01 support through this FOA. Each ACE Network will submit one R01 application that includes sub-awards to the collaborating sites.  A companion FOA (RFA-HD-16-009) invites applications for ACE Centers supported by the P50 mechanism.    </t>
  </si>
  <si>
    <t>http://grants.nih.gov/grants/guide/rfa-files/RFA-HD-17-008.html</t>
  </si>
  <si>
    <t>RFA-HD-17-009</t>
  </si>
  <si>
    <t>Autism Centers of Excellence: Centers (P50)</t>
  </si>
  <si>
    <t xml:space="preserve">The Eunice Kennedy Shriver National Institute of Child Health and Human Development (NICHD) and participating Institutes invite applications for the Autism Centers of Excellence: Centers Program, hereafter termed ACE Centers. The P50 mechanism allows for integrative, multi-disciplinary, coordinated programs of research that demonstrate cohesion and synergy across research projects and cores. A companion FOA (RFA-HD-17-008) invites applications for ACE Networks supported by the R01 mechanism. </t>
  </si>
  <si>
    <t>http://grants.nih.gov/grants/guide/rfa-files/RFA-HD-17-009.html</t>
  </si>
  <si>
    <t>RFA-RM-16-010</t>
  </si>
  <si>
    <t>Development of the Gabriella Miller Kids First Pediatric Data Resource Center (U2C)</t>
  </si>
  <si>
    <t>The objective of this FOA is to support the development of the Data Resource Center for the Gabriella Miller Kids First Pediatric Research Program (Kids First), which consists of the following components: a web-based Data Resource Portal, a Data Coordination Center, and Administrative and Outreach Core.  The goal of the Data Resource Portal is to accelerate discovery of genetic etiology and shared biologic pathways within and across childhood cancers and structural birth defects by facilitating access to and querying of annotated genomic sequence and phenotypic data from cohorts of patients with these conditions.  The Data Resource Portal will serve as an indispensable research resource where genomic data can be aggregated, accessed, analyzed, and shared within and across the childhood cancer and birth defects research communities as well as the broader scientific community.  The Data Coordination Center will work with Kids First investigators and sequencing centers to facilitate data collection and harmonization.  The Administrative and Outreach Core will oversee administrative activities, work closely with a Steering Committee, and provide outreach and education to the research community on using the Data Resource Portal.</t>
  </si>
  <si>
    <t>http://grants.nih.gov/grants/guide/rfa-files/RFA-RM-16-010.html</t>
  </si>
  <si>
    <t>RFA-OD-16-013</t>
  </si>
  <si>
    <t>http://grants.nih.gov/grants/guide/rfa-files/RFA-OD-16-013.html</t>
  </si>
  <si>
    <t>RFA-CA-16-014</t>
  </si>
  <si>
    <t>Cancer Target Discovery and Development Network (U01)</t>
  </si>
  <si>
    <t>http://grants.nih.gov/grants/guide/rfa-files/RFA-CA-16-014.html</t>
  </si>
  <si>
    <t>RFA-DK-16-022</t>
  </si>
  <si>
    <t>Promoting Organ and Tissue Donation Among Diverse Populations (R01)</t>
  </si>
  <si>
    <t>This Funding Opportunity Announcement (FOA) intends to stimulate investigators to  search for barriers to organ and tissue donation.  This may include studying individual attitudes, beliefs and behaviors towards organ and tissue transplantation, as well as the need for organ transplantation, among diverse and underserved populations and rural communities. The grant will provide support for testing various hypotheses on the barriers, and facilitate development of programs in the diverse and underserved communities to enhance their understanding of the need, risks and benefits of organ and tissue donation.  Successful approaches should ultimately lead to increase in the number of diverse and underserved   participating in living and deceased organ donation.</t>
  </si>
  <si>
    <t>http://grants.nih.gov/grants/guide/rfa-files/RFA-DK-16-022.html</t>
  </si>
  <si>
    <t>RFA-AG-17-016</t>
  </si>
  <si>
    <t>Archiving and Sharing of Longitudinal Data Resources on Aging (U24)</t>
  </si>
  <si>
    <t>This Funding Opportunity Announcement (FOA) invites applications that propose to foster data sharing and wider use of longitudinal data for research on aging in the behavioral and social sciences.  It encourages applications for a Cooperative Agreement to promote data archiving, dissemination, and consultation with producers and users of data resources for research on aging.</t>
  </si>
  <si>
    <t>http://grants.nih.gov/grants/guide/rfa-files/RFA-AG-17-016.html</t>
  </si>
  <si>
    <t>ç</t>
  </si>
  <si>
    <t>NOAA-NFA-NFAPO-2016-2004791</t>
  </si>
  <si>
    <t>FY2016 to FY2017 NOAA Broad Agency Announcement (BAA)</t>
  </si>
  <si>
    <t>Synopsis 1</t>
  </si>
  <si>
    <t>This notice is not a mechanism to fund existing NOAA awards.  The purpose of this notice is to request applications for special projects and programs associated with NOAA&amp;amp;apos;s strategic plan and mission goals, as well as to provide the general public with information and guidelines on how NOAA will select proposals and administer discretionary Federal assistance under this Broad Agency Announcement (BAA).</t>
  </si>
  <si>
    <t>N00174160004</t>
  </si>
  <si>
    <t>Naval Engineering Education Consortium (NEEC)</t>
  </si>
  <si>
    <t>Synopsis 2</t>
  </si>
  <si>
    <t>This BAA is open only to colleges and universities.  On behalf of the Naval Sea Systems Command (NAVSEA) Warfare Centers, NSWC IHEODTD is soliciting research of interest in support of the NEEC.</t>
  </si>
  <si>
    <t>HM0210-14-BAA-0001</t>
  </si>
  <si>
    <t>National Geospatial-Intelligence Agency Academic Research Program</t>
  </si>
  <si>
    <t>Synopsis 6</t>
  </si>
  <si>
    <t xml:space="preserve">NGA welcomes all innovative ideas for path-breaking research that may advance the GEOINT mission.  The NGA mission is to provide timely, relevant, and accurate geospatial intelligence (GEOINT) in support of national security objectives.  GEOINT is the exploitation and analysis of imagery and geospatial information to describe, assess, and visually depict physical features and geographically referenced activities on the Earth.  GEOINT consists of imagery, imagery intelligence, and geospatial information.  NGA offers a variety of critical GEOINT products in support of U.S. national security objectives and Federal disaster relief, including aeronautical, geodesy, hydrographic, imagery, geospatial and topographical information.The NGA Academic Research Program (NARP) is focused on innovative, far-reaching basic and applied research in science, technology, engineering and mathematics having the potential to advance the GEOINT mission.  The objective of the NARP is to support innovative, high-payoff research that provides the basis for revolutionary progress in areas of science and technology affecting the needs and mission of NGA.  This research also supports the National System for Geospatial Intelligence (NSG), which is the combination of technology, systems and organizations that gather, produce, distribute and consume geospatial data and information.  This research is aimed at advancing GEOINT capabilities by improving analytical methods, enhancing and expanding systems capabilities, and leveraging resources for common NSG goals.  The NARP also seeks to improve education in scientific, mathematics, and engineering skills necessary to advance GEOINT capabilities.  It is NGA&amp;amp;#146;s intent to solicit fundamental research under this BAA.  Fundamental research means basic and applied research in science and engineering, the results of which ordinarily are published and shared broadly within the scientific community, as distinguished from proprietary research and from Industrial development, design, production, and product utilization, the results of which ordinarily are restricted for proprietary or national security reason. (National Security Decision Directive (NSDD) 189, National Policy on the Transfer of Scientific, Technical, and Engineering Information).NGA seeks proposals from eligible U.S. institutions for path-breaking GEOINT research in areas of potential interest to NGA, the DoD, and the Intelligence Community (IC).  </t>
  </si>
  <si>
    <t>W911NF-16-R-0027</t>
  </si>
  <si>
    <t>Collaborative Research for Enhanced Academic-TTCP Engagement (CREATE)</t>
  </si>
  <si>
    <t>The CREATE Program aims to develop a coherent fundamental research program across the five TTCP nations (USA, Canada, United Kingdom, Australia, and New Zealand) that demonstrates enhanced mutual reliance (EMR) by leveraging unique research capabilities in the five international partner nations through collaboration. As such the other four other international partner nations and the US Air Force are issuing parallel calls for research at commensurate funding levels.</t>
  </si>
  <si>
    <t>http://www.arl.army.mil/www/default.cfm?page=8</t>
  </si>
  <si>
    <t>W911NF-16-R-0003</t>
  </si>
  <si>
    <t>Proof of Concept Commercialization Pilot Program</t>
  </si>
  <si>
    <t>Synopsis 3</t>
  </si>
  <si>
    <t>The Department of Defense (DoD) is soliciting applications from current/recent grantawardees to receive mentoring and funding to accelerate the innovation of the fundedresearch. The I Corps @ DoD program is designed to support the acceleration of innovationby providing Principle Investigators (PIs) with training, mentorship and funding. Thepurpose of funding under this Broad Agency Announcement (BAA) is to accelerate thecommercialization of basic research innovations from qualifying institutions.The goals of this program are to spur the transition of fundamental research, to encouragecollaboration between academia and industry, and to train students to understand innovationand entrepreneurship. The purpose of the I Corps @ DoD program is to identify DoD-fundedresearchers who will receive additional support - in the form of mentoring and funding - toaccelerate the transition of knowledge derived from fundamental research into emergingproducts and services that can attract subsequent third-party funding.</t>
  </si>
  <si>
    <t>W911NF-13-R-0001</t>
  </si>
  <si>
    <t>United States Army Research Institute for the Behavioral and Social Sciences Broad Agency Announcement for Basic, Applied, and Advanced Scientific Research (FY13-18)</t>
  </si>
  <si>
    <t>Synopsis 8</t>
  </si>
  <si>
    <t xml:space="preserve">Notice to All Interested Offerors (25 April 2015): If you have questions regarding Broad Agency Announcement W911NF-13-R-0001, please submit your question(s) in writing to the ACC (APG) RTP Point of Contact, Maria D. Nelson, at maria.d.nelson.civ@mail.mil.  This process helps expedite responses to your question(s) in lieu of telephonic inquiries.  The full announcement can be accessed by clicking on the Related Documents tab above this synopsis.  The full announcement lists and describes the topics of interest and cites the contact information for the associated Technical Point of Contact for each topic.  All questions of a technical nature should be directed to the respective Technical Point of Contact.  All questions of a business nature should be directed to the ACC (APG) RTP Point of Contact.  The United States Army Research Institute for the Behavioral and Social Sciences (ARI) announces the ARI FY13-18 Broad Agency Announcement for Basic, Applied, and Advanced Scientific Research.  This Broad Agency Announcement (BAA), which sets forth research areas of interest to the U.S. Army Research Institute for the Behavioral and Social Sciences, is issued under the provisions of paragraph 6.102(d)(2) of the Federal Acquisition Regulation (FAR), which provides for the competitive selection of proposals.  Proposals submitted in response to this BAA and selected for award are considered to be the result of full and open competition and in full compliance with the provisions of Public Law 98-369 (The Competition in Contracting Act of 1984) and subsequent amendments.  The U.S. Army Research Institute for the Behavioral and Social Sciences is the Army&amp;amp;#146;s lead agency for the conduct of research, development, and analyses for the improvement of Army readiness and performance via research advances and applications of the behavioral and social sciences that address personnel, organization, training, and leader development issues.  Programs funded under this BAA include basic research, applied research, and advanced technology development that can improve human performance and Army readiness.  The funding opportunity is divided into two sections- (1) Basic Research and (2) Applied Research and Advanced Technology Development.  The four major topic areas of research interest include the following:  (1) Training (2) Leader Development  (3) Team and Inter-Organizational Performance in Complex Environments (4) Solider/Personnel Issues.  Funding of research and development (R&amp;amp;amp;D) within ARI areas of interest will be determined by funding constraints and priorities set during each budget cycle.  Those contemplating submission of a proposal are encouraged to contact the ARI Technical Point of Contact (TPOC) identified in Part II Section G of this BAA or the responsible ARI Manager noted at the end of the technical area entry (Part II Section A of this BAA) to determine whether the R&amp;amp;amp;D warrants further inquiry.  If the R&amp;amp;amp;D warrants further inquiry and funding is available, submission of a proposal will be entertained.  The recommended three-step sequence is: (1) Telephone Call to the ARI TPOC or Responsible ARI Manager (2) White Paper Submission (3) Full Proposal Submission.  Awards may be made in the form of contracts, grants, or cooperative agreements.  Proposals are sought from educational institutions, non-profit/not-for-profit organizations, and commercial organizations, domestic or foreign, for research and development (R&amp;amp;amp;D) in those areas specified in Part II Section A of this BAA.  The U.S. Army Research Institute for the Behavioral and Social Sciences encourages Historically Black Colleges and Universities/Other Minority Serving Institutions (HBCU/MI) (FAR Part 26.3), small businesses, and small disadvantaged businesses (FAR Part 19) to submit proposals for consideration.  Foreign owned, controlled, or influenced organizations are advised that security restrictions may apply that could preclude their participation in these efforts.  Government laboratories, Federal Funded Research and Development Centers (FFRDCs), and U.S. Service Academies are not eligible to participate as prime contractors or recipients.  However, they may be able to participate as subcontractors or subrecipients (eligibility will be determined on a case by case basis).  The full announcement includes detailed information regarding R&amp;amp;amp;D topics of interest and full application instructions.  To view the full announcement, click on the Related Documents link above this synopsis.  This BAA may be accessed from the following websites: https://www.fbo.gov,   Opportunity Number: W911NF-13-R-0001;  http://www.grants.gov, Opportunity Number: W911NF-13-R-0001. </t>
  </si>
  <si>
    <t>BAA-AFRL-AFOSR-2016-0008</t>
  </si>
  <si>
    <t>Air Force Defense Research Sciences Conference and Workshop Support</t>
  </si>
  <si>
    <t xml:space="preserve">The Air Force Office of Scientific Research manages the basic research investment for the U.S. Air Force. Conferences and workshops constitute key forums for research and technology interchange. We provide partial support for conferences and workshops as defined in the DoD Joint Travel Regulations in special areas of science that bring experts together to discuss recent research or educational findings, or to expose other researchers or advanced graduate students to new research and educational techniques in our areas of research interest. Our research interests are described in the most recent version of our general Broad Agency Announcement titled, &amp;amp;#8220;Research Interests of the Air Force Office of Scientific Research&amp;amp;#8221; posted on Grants.gov.   We can only consider funding requests from U.S. institutions of higher education (IHE) or nonprofit organizations as described in 2 CFR 25.345, including foreign public entities and foreign organizations operated primarily for scientific, educational, service, charitable, or similar purposes in the public interest. We do not award grants to organizations with a for-profit organization type.   Our support for a workshop or conference is not an endorsement of any organization.  Our financial support through grants for conferences and workshops is dependent on the availability of funds, Program Officer&amp;amp;#8217;s discretion, and certain other restrictions as described in the full announcement.  </t>
  </si>
  <si>
    <t>http://www.wpafb.af.mil/Welcome/Fact-Sheets/Display/Article/842050</t>
  </si>
  <si>
    <t>The MURI program supports basic research in science and engineering at U.S. institutions of higher education (hereafter referred to as &amp;amp;quot;universities&amp;amp;quot;) that is of potential interest to DoD. The program is focused on multidisciplinary research efforts where more than one traditional discipline interacts to provide rapid advances in scientific areas of interest to the DoD. As defined in the DoD Financial Management Regulation: Basic research is systematic study directed toward greater knowledge or understanding of the fundamental aspects of phenomena and of observable facts without specific applications towards processes or products in mind. It includes all scientific study and experimentation directed toward increasing fundamental knowledge and understanding in those fields of the physical, engineering, environmental, and life sciences related to long-term national security needs. It is farsighted high payoff research that provides the basis for technological progress (DoD 7000.14-R, vol. 2B, chap. 5, para. 050201.B).DoD&amp;amp;#8217;s basic research program invests broadly in many specific fields to ensure that it has early cognizance of new scientific knowledge. The FY 2017 MURI competition is for the topics listed below. Detailed descriptions of the topics and the Topic Chief for each can be found in Section VIII, entitled, &amp;amp;#8220;Specific MURI Topics,&amp;amp;#8221; of this FOA. The detailed descriptions are intended to provide the offeror a frame of reference and are not meant to be restrictive to the possible approaches to achieving the goals of the topic and the program. Innovative ideas addressing these research topics are highly encouraged. White papers and full proposals addressing the following topics should be submitted to the Air Force Office of Scientific Research (AFOSR):Topic 1 (AFOSR): Foundations of Interactive Protocols for Quantum Computation and Communications Topic 2 (AFOSR): Bioinspired Low-Energy Information Processing Topic 3 (AFOSR): Autonomous Research Systems for Materials Development Topic 4 (AFOSR): Beam/Wave Dynamics in Geometrically Complex Systems with Emitting Boundaries Topic 5 (AFOSR): Atmospheric disturbances at high altitudes Topic 6 (AFOSR): Revolutionary Advances in Computational Quantum Many Body Physics Topic 7 (AFOSR): Melanin: Unique Biopolymers for Functional Precision Nanoscale Materials Topic 8 (AFOSR): Adaptive Oxides for Biomimetic Synapse Design via Modulation of Internal States White papers and full proposals addressing the following topics should be submitted to the Office of Naval Research (ONR):Topic 9 (ONR): Physics, Chemistry and Mechanics of Polymer Dielectric Breakdown Topic 10 (ONR): Percept formation and scene analysis in echo locating systems Topic 11 (ONR): Phase Change Materials for Photonics Topic 12 (ONR): Event Representation and Episodic Memory  Topic 13 (ONR): Nonlinear Phenomena and Interactions Induced by Short and Ultra-Short Pulsed Lasers in the Long-Wave Infrared Regime Topic 14 (ONR): High-Fidelity Simulation Methodologies for Multi-Phase Flows Topic 15 (ONR): Novel Approaches to Modeling Factions and Conflict Topic 16 (ONR): Assuring Composability and Correctness for Intelligent and Learning Systems that Interact with Unstructured Physical Environments White papers and full proposals addressing the following topics should be submitted to the Army Research Office (ARO):Topic 17 (ARO): Additive 3D Self-Assembly of Responsive Materials Topic 18 (ARO): Anyons in 2D materials and cold Atomic gases Topic 19 (ARO): Characterization of Information Content in Data for Multimodal Data Analysis Topic 20 (ARO): Nutritional and Environmental Effects on the Gut Microbiome and Cognition Topic 21 (ARO): Spectral Decomposition and Control of Strongly Coupled Nonlinear Interacting Systems Topic 22 (ARO): Toward Room Temperature Exciton-Polaritonics Topic 23 (ARO): Cyber Deception through Active Leverage of Adversaries&amp;amp;#8217; Cognition Process Proposals from a team of university investigators are warranted when the necessary expertise in addressing the multiple facets of the topics may reside in different universities, or in different departments in the same university. By supporting multidisciplinary teams, the program is complementary to other DoD basic research programs that support university research through single-investigator awards. Proposals shall name one Principal Investigator (PI) as the responsible technical point of contact. Similarly, one institution shall be the primary awardee for the purpose of award execution. The PI shall come from the primary institution. The relationship among participating institutions and their respective roles, as well as the apportionment of funds including sub-awards, if any, shall be described in both the proposal text and the budget.For topic 19, proposals are invited that include participation from UK academic institutions (see Section III.2); however, UK participation is not a requirement. In the case of proposals with UK participation, there still should be a single US primary institution and one PI submitting the overall proposal. However, funding for the UK participation will be allocated separately by the UK government</t>
  </si>
  <si>
    <t>L16AS00271</t>
  </si>
  <si>
    <t>BLM WY Greater Sage Grouse Geophagy CESU</t>
  </si>
  <si>
    <t>Gain understanding of and the processes by which sage grouse select a geophagy site.</t>
  </si>
  <si>
    <t>L16AS00260</t>
  </si>
  <si>
    <t>BLM WY Plant and Pollinator Species and Habitat Assessment, Inventory and Monitoring CESU</t>
  </si>
  <si>
    <t>Support plant and pollinator species and habitat conservation through assessment, inventory and monitoring.</t>
  </si>
  <si>
    <t>M16AS00019</t>
  </si>
  <si>
    <t>The Office of Strategic Resources (OSR) of the Bureau of Ocean Energy Management (BOEM) is offering a cooperative agreement opportunity to explore ways to improve their Pacific Region Geological &amp;amp;amp; Geophysical (G&amp;amp;amp;G) dataset. The dataset consists of a wide ranging mix of paper and electronic data from a variety of sources with disparate formats. The mission of BOEM is to manage the exploration and development of the nations offshore resources in a way that appropriately balances economic development, energy independence and environmental protection through oil and gas leases, renewable energy, and minerals development. An improved G&amp;amp;amp;G dataset can provide more accurate science-based decisions inside and outside the Bureau. This Program Announcement describes the specific project to &amp;amp;quot;improve the BOEM Pacific Region Geological &amp;amp;amp; Geophysical (G&amp;amp;amp;G) dataset&amp;amp;quot; that may be awarded to California State University, Northridge Center for Geographical Studies via the California Cooperative Ecosystem Studies Unit (CESU). All awards are premised on receipt of an acceptable proposal. This is not an open solicitation for proposals.</t>
  </si>
  <si>
    <t>BOR-LC-16-N020</t>
  </si>
  <si>
    <t>Development of SNP markers for parentage assessment, and population genetics of razorback sucker</t>
  </si>
  <si>
    <t xml:space="preserve">Notice of Intent to Award Only - Next generation sequencing approaches allow researchers to survey the entire genome for variable markers that can be useful for a diversity of purposes including gender determination and development of individual specific genetic markers that can be used for a variety of purposes such as examination of reproductive success.  This project will use next generation sequencing to identify DNA-based markers that will allow for gender determination, of razorback suckers, from small amounts of tissue (e.g., a fin clip) and use next generation sequencing to develop DNA-based markers for population studies of razorback sucker.  </t>
  </si>
  <si>
    <t>F16AS00401</t>
  </si>
  <si>
    <t>Wildlife Without Borders Mexico Program 2017</t>
  </si>
  <si>
    <t xml:space="preserve">CFDA: 15.641  Authorizing Legislation: Endangered Species Act of 1973, as amended (16 U.S.C. 1531-43)    I. Description of Funding Opportunity  Mexico makes up only one percent of the Earth&amp;amp;#226;&amp;amp;#191;&amp;amp;#191;s land area, but is home to an impressive one-twelfth of all of the species known to science. A megadiverse country, Mexico is also a major center of origin and domestication of plants and a key flora and fauna dispersal corridor. Its diverse habitats are among the richest reservoirs of biological material on the planet, including many seasonal residents that migrate to and from the U.S. and other areas.     Mexico&amp;amp;#226;&amp;amp;#191;&amp;amp;#191;s astonishing natural diversity remains threatened by habitat loss and degradation, invasive alien species, wildlife trafficking and human-wildlife conflicts. In response to these challenges, the U.S. Fish and Wildlife Service (the Service) together with the Secretariat of Environment and Natural Resources of Mexico (SEMARNAT) established the Wildlife Without Borders &amp;amp;#226;&amp;amp;#191;&amp;amp;#191; Mexico program, as a cooperative effort between the United States and Mexico to preserve our shared natural heritage.     Program Goal: To conserve priority species, habitats and ecological processes across landscapes with high biodiversity value in Mexico.    Program Objectives:  1. To reduce the underlying threats to Mexican biodiversity by supporting the implementation of on-the-ground projects.   2. To conserve Mexico&amp;amp;#226;&amp;amp;#191;&amp;amp;#191;s flora and fauna by strengthening the ability of local institutions, decision makers and civil society to deliver enduring conservation actions.  3. To maximize conservation impact by developing strategic partnerships with key stakeholders on the local, national, regional and international levels.    </t>
  </si>
  <si>
    <t>https://www.fws.gov/international/grants-and-reporting/how-to-apply.html</t>
  </si>
  <si>
    <t>FWS-DMBM-BDJV-2016</t>
  </si>
  <si>
    <t>BDJV FY16 Competitive Grant Program</t>
  </si>
  <si>
    <t>The Black Duck Joint Venture (BDJV) is a partnership-based conservation program of the North American Waterfowl Management Plan that promotes the conservation of Black Ducks by providing scientific knowledge for effective management.  The U.S. Fish and Wildlife Service, a partner of the BDJV, administers grants and cooperative agreements on a competitive basis for projects and studies that advance both our, and the general scientific community&amp;amp;apos;s understanding of Black Duck ecology, and is seeking research proposals from interested parties.  The BDJV will accept proposals addressing any aspect of black duck ecology and management, but proposals that address priority research needs (see full announcement) will have a greater probability of funding.  To be competitive for funding proposals should include both cash match and in-kind support.    Content and Form of Application: A complete application package will include the following components: 1. project proposal, 2. Standard Form (SF) 424, 3. Standard Form 424a, and 4. Standard Form 424b.  Successful applicants must be registered with the U.S. Department of Treasury and have a current DUNS number to receive official grant.</t>
  </si>
  <si>
    <t>F16AS00437</t>
  </si>
  <si>
    <t>Playa Conservation Initiative - Playa Wetland Restoration</t>
  </si>
  <si>
    <t>Overall Goals:  These funds will help jump start a new, multi-partner driven playa conservation initiative by providing funding for playa restoration conservation priorities among partners of playas in the Texas Panhandle. The conservation delivery activities within these high value clusters is addressed through this proposal; playa wetlands will be restored by primarily backfilling pits on private lands, but other restoration actions will be considered when appropriate including removing sediment and planting native grass buffers.</t>
  </si>
  <si>
    <t>USGS-FA-16-0435</t>
  </si>
  <si>
    <t>Notice of Intent - Framework and Guidance for Valuing Ecosystem Services in the Federal Government</t>
  </si>
  <si>
    <t xml:space="preserve">Notice of Intent to award a Cooperative Agreement to the University of Minnesota in support of their project entitled &amp;amp;quot;Framework and Guidance for Valuing Ecosystem Services in the Federal Government&amp;amp;quot;.  The main objective of this project is to examine ecosystem service valuation methods and to develop proposed technical guidance on effective use of valuation methods.  </t>
  </si>
  <si>
    <t>USGS-FA-16-0437</t>
  </si>
  <si>
    <t>Notice of Intent - Evaluating Principles to Guide Comprehensive Assessment of Ecosystem Service Values</t>
  </si>
  <si>
    <t xml:space="preserve">Notice of Intent to award a cooperative agreement to Portland State University in support of their project entitled &amp;amp;quot;Evaluating Principles to Guide Comprehensive Assessment of Ecosystem Service Values&amp;amp;quot;.  The main objective of this project is to develop guidance for the implementation of an ecosystem services valuation framework by federal resource management agencies. </t>
  </si>
  <si>
    <t>USGS-FA-12-0484</t>
  </si>
  <si>
    <t>Joint Research and Development of Geotechnical Testing Capabilities for Landslide Research</t>
  </si>
  <si>
    <t>This is a notice of intent to award year 5 of a cooperative agreement for joint research and development of geotechnical testing capabilities for landslide research.</t>
  </si>
  <si>
    <t>USGS-16-FA-0419</t>
  </si>
  <si>
    <t>Notice of intent to award a cooperative agreement to the Old Dominion University Research Foundation for technical support in the development and application of silicon (29Si) and carbon (13C) solid-state nuclear magnetic resonance (NMR) spectroscopy methods to examine interactions between mineral matrices and organic matter in unconventional petroleum source rocks. This work is part of the New Petroleum Processes Project Tasks 3 (Shale Oil Accumulations) and 4 (Oil Shale Research).</t>
  </si>
  <si>
    <t>G16AS00121</t>
  </si>
  <si>
    <t>3D Elevation Program (3DEP)</t>
  </si>
  <si>
    <t>Synopsis 4</t>
  </si>
  <si>
    <t>3DEP was developed to respond to needs for high-quality topographic data and for a wide range of other three-dimensional representations of the Nation&amp;amp;apos;s natural and constructed features.  This Broad Agency Announcement (BAA) is issued to facilitate the collection of lidar and derived elevation data for the 3D Elevation Program (3DEP). The BAA continues the USGS long-standing approach to elevation data acquisition through a combination of contracting through the USGS Geospatial Products and Services Contracts (GPSC) and partner acquisitions. The BAA is meant to provide increased visibility to these existing processes for data acquisition partnerships to the broadest stakeholder community possible.</t>
  </si>
  <si>
    <t>G15AS00123</t>
  </si>
  <si>
    <t>3DEP was developed to respond to needs for high-quality topographic data and for a wide range of other three-dimensional representations of the Nation&amp;amp;apos;s natural and constructed features.This Broad Agency Announcement (BAA) is issued to facilitate the collection of lidar and derived elevation data for the 3D Elevation Program (3DEP). The BAA continues the USGS&amp;amp;#8217;s long-standing approach to elevation data acquisition through a combination of contracting through the USGS Geospatial Products and Services Contracts (GPSC) and partner acquisitions. The BAA is meant to provide increased visibility to these existing processes for data acquisition partnerships to the broadest stakeholder community possible.</t>
  </si>
  <si>
    <t>USGS-16-FA-0009A</t>
  </si>
  <si>
    <t>Notice of Intent to extend G11AC90009</t>
  </si>
  <si>
    <t>Extension of Host Agreement G11AC90009 to cover the period of November 2, 2016 through November 1, 2017 pending re-competition of new agreements</t>
  </si>
  <si>
    <t>P16AS00571</t>
  </si>
  <si>
    <t>Notice of Intent: East Jemez Landscape Futures</t>
  </si>
  <si>
    <t>P16AS00548</t>
  </si>
  <si>
    <t>Development, Processing, and Distribution of Satellite Data Products for Monitoring Landscape Processes in Alaska National Parks (FY2016)</t>
  </si>
  <si>
    <t xml:space="preserve">                NOTICE OF INTENT TO AWARD    This Funding Announcement is not a request for applications.  This announcement is to provide public notice of the National Park Service&amp;amp;#226;&amp;amp;#191;&amp;amp;#191;s intention to fund the following project activities without full and open competition.    ABSTRACT  Funding Announcement Number P16AS00548  Project Title Development, Processing, and Distribution of Satellite Data Products for Monitoring Landscape Processes in Alaska National Parks (FY2016)  Recipient University of Alaska Fairbanks - GINA  PO Box 75-7275   Fairbanks, Alaska  99775     Principle Investigator / Program Manager Tom Heinrichs  Director, GINA Program  University of Alaska Fairbanks  PO Box 75-7275   Fairbanks, Alaska  99775   Phone: 907.474.6897   E-Mail:  tom.heinrichs@alaska.edu  Total Anticipated Award Amount $167,005  Cost Share None  New Award or Continuation? Continuation  Anticipated Period of Performance August 1, 2013 &amp;amp;#226;&amp;amp;#191;&amp;amp;#191; August 1, 2018  Award Instrument  Cooperative Agreement  Statutory Authority  16 U.S.C. (Sec. 5933)  CFDA # and Title  15.945 - Cooperative Agreement Cooperative Ecosystem Studies  Single Source Justification Criteria Cited  (2) Continuation  (4) Unique Qualifications   NPS ATR Point of Contact  Parker Martyn  National Park Service  Alaska Region, Inventory Coordinator  240 W. 5th Ave.  Anchorage, AK 99501  Phone: (907) 644-3697  E-Mail: Parker_Martyn@nps.gov             OVERVIEW    This project continues a collaborative effort between the National Park Service (NPS) Alaska Region Inventory and Monitoring Program (AKR I&amp;amp;amp;M) and the University of Alaska Fairbanks (UAF) Geographic Information Network of Alaska (GINA).  The project will augment GINA&amp;amp;#226;&amp;amp;#191;&amp;amp;#191;s current satellite data holdings with Vegetative Greenness (NDVI) and Snow products, which are currently being used to monitor landscape processes by NPS staff within the AKR I&amp;amp;amp;M.  This collaborative effort seeks to build upon on-going work between NPS and GINA.  The project will leverage GINA&amp;amp;#226;&amp;amp;#191;&amp;amp;#191;s expertise in satellite data acquisition, processing, management, and distribution, and it will continue to streamline procedures employed by AKR I&amp;amp;amp;M to measure ecological processes such as the onset and freeze-up of ice on large freshwater bodies, pattern and timing of snow cover, as well as determining trends in vegetative growing seasons.  This project is a continuation of recent collaborative studies between AKR I&amp;amp;amp;M and GINA which emphasized the development, processing, and distribution of historical NDVI and Snow products from MODIS and AVHRR satellite sensors.    STATEMENT OF JOINT OBJECTIVES/PROJECT MANAGEMENT PLAN    The intent of this project is to continue collaborative efforts between the AKRO I&amp;amp;amp;M and GINA to augment GINA&amp;amp;#226;&amp;amp;#191;&amp;amp;#191;s MODIS holdings with current NDVI and Snow metrics products.  This collaborative effort will once again leverage GINA&amp;amp;#226;&amp;amp;#191;&amp;amp;#191;s expertise in satellite data acquisition, processing, management, and distribution capabilities MODIS satellite imagery, and streamline procedures currently employed by NPS I&amp;amp;amp;M staff when measuring the onset and freeze-up of ice on large freshwater bodies, pattern and timing of snow cover, and trends and changes in vegetation growing season.    There will be 6 primary objectives of the project  &amp;amp;#226;&amp;amp;#191;&amp;amp;#162; Update existing MODIS NDVI metric products with the most recent year&amp;amp;#226;&amp;amp;#191;&amp;amp;#191;s data  &amp;amp;#226;&amp;amp;#191;&amp;amp;#162; Update existing MODIS Snow metric products with the most recent year&amp;amp;#226;&amp;amp;#191;&amp;amp;#191;s data  &amp;amp;#226;&amp;amp;#191;&amp;amp;#162; Provide RapidFire WMS Imagery for Lake Ice Monitoring  &amp;amp;#226;&amp;amp;#191;&amp;amp;#162; Provide a MODIS Snow Cover Summary Report  &amp;amp;#226;&amp;amp;#191;&amp;amp;#162; Re-Process Historical MODIS Data to Fill RapidFire Data Gap  &amp;amp;#226;&amp;amp;#191;&amp;amp;#162; Develop a Snow Product Continuity Plan    RECIPIENT INVOLVEMENT    UAF-GINA will provide the following tasks and deliverables:    1. MODIS NDVI Metrics Updates, Maintenance Tasks:  Updates and Maintenance of the NPS MODIS NDVI Metrics to include the next two years (2016 &amp;amp;amp; 2017 NDVI Years). GINA, working in coordination with NPS I&amp;amp;amp;M staff, will apply the developed NDVI metrics to the new NDVI years and serve the generated products publicly through WCS/WMS feeds and a designated, publicly accessible FTP site.    a. Outcome: Download of 2016 &amp;amp;amp; 2017 eMODIS 7&amp;amp;#194;&amp;amp;#173;day composite NDVI data and processing of 2016 &amp;amp;amp; 2017 NDVI metrics into statewide stack  b. Outcome: Incorporation of 2016 &amp;amp;amp; 2017 MODIS NDVI seasons into full data stack through WCS/WMS feeds and FTP.  c. Outcome: Maintenance of project website for NPS and GINA staff to provide MODIS NDVI Metrics    2. MODIS Version 5 Snow Metrics Updates, Maintenance Tasks: Updates and Maintenance of the NPS MODIS v5 Snow Metrics to include the 2016-2017 Snow Year (August 1 &amp;amp;#226;&amp;amp;#191;&amp;amp;#191; July 31). GINA, working in coordination with NPS I&amp;amp;amp;M staff, will apply the developed v5 snow metrics to the new snow year and serve the generated products publicly through WCS/WMS feeds and a designated, publicly accessible FTP site.    a. Outcome: Download of 2016-2017 MODIS v5 Snow Year data and processing of 2016-2017 snow&amp;amp;#194;&amp;amp;#173;year snow season metrics.  b. Outcome: Provision of new MODIS v5 snow season data as a full stack through WCS/WMS feeds and FTP for distribution to NPS and others.  c. Outcome: Maintenance of project website for NPS and GINA staff to provide MODIS v5 Snow Metrics    3. Provide RapidFire WMS for Lake Ice Monitoring:  Continue to download and integrate 2016-20017 Snow Year (August 1 &amp;amp;#226;&amp;amp;#191;&amp;amp;#191; July 31) Rapid Fire website imagery into a WMS for use in NPS Lake Ice Monitoring and historical re-analysis/trend analysis.      4. MODIS Snow Cover Report:  Phase 2 (FY2015) will be a collaborative effort between NPS and UAF-GINA to analyze snow metrics data (i.e., onset of snow, end of snow season, and variation of such metrics) and to write a report summarizing findings for the I&amp;amp;amp;M networks.     a. One snow report covering statewide NPS parks using MODIS Snow Metrics data covering the 2001&amp;amp;#194;&amp;amp;#173;2015 snow years.  The final report will include a digital final report that will be prepared in standard NPS Natural Resource Report Series (NRR) format following NPS-NRR guidelines (http://www.nature.nps.gov/publications/nrpm/).  b. 4 Park Network Briefs (3 to 4 page summaries)    5. Re-Process Historical MODIS Data to Fill RapidFire Data Gap:  The GINA-NPS partnership improves access to RapidFire MODIS data products by re-serving the imagery as a Web Mapping Service (WMS; Task 3) for use in NPS&amp;amp;#226;&amp;amp;#191;&amp;amp;#191;s Lake Ice studies.  RapidFire imagery is available from February 2007 to present; however, the MODIS imagery record extends back to 2001.  As a receiving ground station for MODIS imagery, GINA houses a full archive (2001 &amp;amp;#226;&amp;amp;#191;&amp;amp;#191; present) of Alaska MODIS data which can be used to fill this data gap.  However, in order to utilize the GINA archive for this purpose, the imagery must be re-processed, because GINA&amp;amp;#226;&amp;amp;#191;&amp;amp;#191;s version of the MODIS archive has been enhanced differently than the RapidFire data, and it also has a geo&amp;amp;#194;&amp;amp;#173;location offset from the RapidFire website data which is a result of different processing techniques.  To fill the 2001-2007 RapidFire data gap, this task will re-process portions of GINA&amp;amp;#226;&amp;amp;#191;&amp;amp;#191;s MODIS archive from scratch, modify the image generation technique, and fix the geolocation so the imagery is more analogous to the RapidFire website dataset currently served on the GINA WMS.  Once re-processed, the &amp;amp;#226;&amp;amp;#191;&amp;amp;#191;GINA RapidFire Dataset&amp;amp;#226;&amp;amp;#191;&amp;amp;#157; will be used to fill the RapidFire website data gap.    a. Outcome:  Generation of a new RapidFire-compatible MODIS archive for August 1 &amp;amp;#226;&amp;amp;#191;&amp;amp;#191; July 31 snow year between the years of 2001&amp;amp;#194;&amp;amp;#173;2008.  b. Outcome:  A summary report that identifies quantifiable differences in color, geolocation, or other factors between the 2001&amp;amp;#194;&amp;amp;#173; 2008 &amp;amp;#226;&amp;amp;#191;&amp;amp;#191;GINA RapidFire Archive&amp;amp;#226;&amp;amp;#191;&amp;amp;#157; and the official RapidFire products.  c. Outcome:  Integration of the new &amp;amp;#226;&amp;amp;#191;&amp;amp;#191;GINA Rapidfire&amp;amp;#226;&amp;amp;#191;&amp;amp;#157; data into the NPS RapidFire WMS services distribution platform to provide a full archive of 2001 &amp;amp;#226;&amp;amp;#191;&amp;amp;#191; present RapidFire equivalent imagery.    6. Snow Season Monitoring Continuity Plan:  GINA and the NPS have worked together to develop an algorithm and analysis workflow for long term monitoring of snow season metrics in Alaska park lands and lakes - the MODIS Version 5 Snow Metrics series.  The algorithm was developed using the NSIDC v5 MODIS/Terra Snow Cover product.  In July 2016, NSIDC informed its user community that the generation of v5 products will end on January 1, 2018, and a new version, v6, will become NSIDC&amp;amp;#226;&amp;amp;#191;&amp;amp;#191;s new Snow Cover product. This issue has created a need to evaluate differences between v5 and v6, to determine potential impacts to the processing algorithms and resulting v5 data products that GINA provides for NPS.     The MODIS system has also surpassed its expected life cycle, and this highlights a need to consider other satellite platforms and sensors for conducting long-term monitoring of snow and lake ice as satellites age and technology changes. New satellites are being deployed, such as the Suomi-NPP (SNPP) satellite launched in 2014, and a soon-to-be launched series of JPSS satellites that will replace the operational Polar Operational Environmental Satellites (POES).  Both SNPP and the JPSS satellites will carry a MODIS follow-on-sensor called the Visible Infrared Imaging Radiometer Suite (VIIRS), which may provide dataset continuity for snow and lake ice studies if MODIS data streams are interrupted, terminated, or become obsolete.      This task will be a collaborative effort between NPS and UAF-GINA to develop a Snow product continuity plan. The effort will include a comparison of existing (v5) and newly released (v6) National Snow and Ice Data Center (NSIDC) MODIS Snow products and, contingent on those findings, a reprocessing of the v5 snow metrics to v6.  It will also include an evaluation of other satellites and sensor data (i.e., SNPP, JPSS, VIIRS) that could provide operationally reliable, and scientifically consistent baseline data for monitoring snow and ice that could be used as a surrogate for the MODIS data stream.     a. Outcome:  GINA evaluation and report on quantifiable differences between the NSIDC v5 vs v6 snow products. Report to determine level of effort needed to modify existing v5 snow metrics algorithm and the effort needed to reprocess full historical MODIS v6 data from 2002-present.  Pending outcome of findings for continued use of MODIS v6, this effort may include reprocessing the MODIS snow archive (2001-2017) to NSIDC v6 format.   b. Outcome:  Collaboration between NPS and GINA to evaluate alternative satellite platforms, sensors, and datasets that provide continuity for the MODIS snow archive.  c. Outcome:  Snow Season Monitoring Continuity Plan:  This team report and plan will summarize findings from the collaborative effort in Item b. and will outline a strategy for moving forward with snow season monitoring in the absence of MODIS data.    NATIONAL PARK SERVICE INVOLVEMENT    Substantial involvement on the part of the National Park Service is anticipated for the successful completion of the objectives to be funded by this award.  In particular, the National Park Service will be responsible for the following:      1) NPS I&amp;amp;amp;M staff will collaborate with GINA analysts to automate manual process flows related to the following image analysis processes:  a. Estimating variability and long-term trends in the timing and duration of lake ice formation (freeze-up).  b. Estimating variability and long-term trends in the timing and duration of snow cover (establishment of snowpack; snowmelt).  c. Estimating variability and long-term trends in growing season NDVI (start-and end-of-season dates; duration of growing season; maximum NDVI).  2) NPS will work with GINA staff to develop efficient query-based web-delivery methods through web coverage services (WCS) of MODIS imagery, NDVI, and Snow products.  3) NPS staff will provide QA/QC of product deliverables developed by GINA for this project.  4) NPS will host &amp;amp;#226;&amp;amp;#191;&amp;amp;#191;Product Delivery and Training Meetings&amp;amp;#226;&amp;amp;#191;&amp;amp;#157; with GINA at NPS offices in Fairbanks and Anchorage to review NDVI and Snow product deliverables, and to receive training by GINA in the use of the Vegetation and Snow Extents web services.  5) NPS will cite cooperation with GINA in publications using MODIS NDVI and Snow products obtained through the efforts of this project.        &amp;amp;#226;&amp;amp;#191;&amp;amp;#191;  SINGLE-SOURCE JUSTIFICATION    DEPARTMENT OF THE INTERIOR  SINGLE SOURCE POLICY REQUIREMENTS    Department of the Interior Policy (505 DM 2) requires a written justification which explains why competition is not practicable for each single-source award.  The justification must address one or more of the following criteria as well as discussion of the program legislative history, unique capabilities of the proposed recipient, and cost-sharing contribution offered by the proposed recipient, as applicable.      In order for an assistance award to be made without competition, the award must satisfy one or more of the following criteria:    (1) Unsolicited Proposal &amp;amp;#226;&amp;amp;#191;&amp;amp;#191; The proposed award is the result of an unsolicited assistance application which represents a unique or innovative idea, method, or approach which is not the subject of a current or planned contract or assistance award, but which is deemed advantageous to the program objectives;    (2) Continuation &amp;amp;#226;&amp;amp;#191;&amp;amp;#191; The activity to be funded is necessary to the satisfactory completion of, or is a continuation of an activity presently being funded, and for which competition would have a significant adverse effect on the continuity or completion of the activity;    (3) Legislative intent &amp;amp;#226;&amp;amp;#191;&amp;amp;#191; The language in the applicable authorizing legislation or legislative history clearly indicates Congress&amp;amp;#226;&amp;amp;#191;&amp;amp;#191; intent to restrict the award to a particular recipient of purpose;     (4) Unique Qualifications &amp;amp;#226;&amp;amp;#191;&amp;amp;#191; The applicant is uniquely qualified to perform the activity based upon a variety of demonstrable factors such as location, property ownership, voluntary support capacity, cost-sharing ability if applicable, technical expertise, or other such unique qualifications;    (5) Emergencies &amp;amp;#226;&amp;amp;#191;&amp;amp;#191; Program/award where there is insufficient time available (due to a compelling and unusual urgency, or substantial danger to health or safety) for adequate competitive procedures to be followed.      The National Park Service did not solicit full and open competition for this award based the following criteria:    2) Continuation  4) Unique Qualifications       Single Source Justification:   The Geographic Information Network of Alaska (GINA) is satellite data downlink, processing, archive, and distribution facility at the Geophysical Institute at the University of Alaska Fairbanks (UAF).  GINA functions as a mechanism for collecting, organizing, and sharing diverse geospatial data and technological capabilities, and it acts as a clearinghouse for geospatial data specific to Alaska.  Currently, GINA manages a large database of satellite imagery collected by polar-orbiting and geostationary satellites, which includes both the AVHRR and MODIS sensors.  Through several on-line user interfaces, users are able to search for, view, and download images pertaining to specific satellite sensors such as AVHRR and MODIS.     This project is part of an on-going collaborative effort between the National Park Service (NPS) Alaska Region Inventory and Monitoring Program (AKRO I&amp;amp;amp;M) and the Geographic Information Network of Alaska (GINA) to augment GINA&amp;amp;apos;s current MODIS holdings with Vegetative Greenness and Snow products that are used to monitor landscape processes by staff within the Alaska NPS I&amp;amp;amp;M Program.  Competition by other sources of cooperative agreements are not practical, because this is a follow-on project, and the products and services being provided under this award will be developed based on past collaborative efforts between the NPS and GINA.      </t>
  </si>
  <si>
    <t>P16AS00357</t>
  </si>
  <si>
    <t>Southwest Border Resource Protection Program</t>
  </si>
  <si>
    <t xml:space="preserve">The Southwest Border Resource Protection Program (SWBRPP), located within the National Park Service (NPS) Intermountain Regional Office in Denver, provides financial assistance to  NPS units, as well as educational institutions, nonprofit organizations, tribes, and local and state agencies to improve resource stewardship, achieve international cooperation, and conduct scientific research, which will lead to increased appreciation and understanding of our shared natural and cultural heritage along our international border with Mexico.     Several National Parks located along the US border with Mexico have recently experienced serious resource damage due to illegal cross border activities including drug traffickers and undocumented persons traversing the parks. Other national park units within the desert southwest have also experienced impacts to their natural and cultural resources. Thousands of miles of unauthorized roads and trails have been created, major ecological processes and the migration patterns of wildlife have been disrupted, important historic sites have been vandalized, and archaeological sites have been looted. Program funding is available for conducting scientific research and monitoring of species, as well as conservation and preservation projects designed to help protect and preserve natural and cultural resources located near or along our international border.      Applicants are strongly encouraged to work closely with at least one of ten NPS units located near the international border in the formulation of the project.  These parks include Organ Pipe Cactus National Monument, Big Bend National Park, Amistad National Recreation Area, Palo Alto National Historic Site, Padre Island National Seashore, Saguaro National Park, Tumacacori National Historical Park, Chamizal National Memorial, Coronado National Memorial, and Chiricahua National Monument.    The projects and activities will be individually authorized by separate awards, with each project or activity having a separate work plan and budget developed cooperatively between the NPS and the cooperator.  </t>
  </si>
  <si>
    <t>SBUR-SOGAC-17-001</t>
  </si>
  <si>
    <t>Prime Recipients for Key Populations Investment Fund (KPIF)</t>
  </si>
  <si>
    <t>The Department of State&amp;amp;#195;&amp;amp;#162;&amp;amp;#194;&amp;amp;#128;&amp;amp;#194;&amp;amp;#153;s Office of the U.S. Global AIDS Coordinator and Health Diplomacy (S/GAC) announces a Notice of Funding Opportunity (NOFO) for organizations to serve as &amp;amp;#195;&amp;amp;#162;&amp;amp;#194;&amp;amp;#128;&amp;amp;#194;&amp;amp;#156;Prime Recipients&amp;amp;#195;&amp;amp;#162;&amp;amp;#194;&amp;amp;#128;&amp;amp;#194;&amp;amp;#157; for the &amp;amp;#195;&amp;amp;#162;&amp;amp;#194;&amp;amp;#128;&amp;amp;#194;&amp;amp;#156;Key Populations Investment Fund (KPIF)&amp;amp;#195;&amp;amp;#162;&amp;amp;#194;&amp;amp;#128;&amp;amp;#194;&amp;amp;#157;, pending availability of funds. The purpose of the KPIF is to support scale up of key population (KP)-led community approaches to enhance and expand quality HIV/AIDS services for key populations.</t>
  </si>
  <si>
    <t>https://www.grantsolutions.gov/gs/preaward/previewPublicAnnouncement.do?id=58034</t>
  </si>
  <si>
    <t>H-NOFO-16-101</t>
  </si>
  <si>
    <t>Viral Videos on Climate Change</t>
  </si>
  <si>
    <t xml:space="preserve">The U.S. Consulate General Public Affairs Section in Hyderabad seeks proposals for a project entitled &amp;amp;#8220;Viral Videos on Climate Change.&amp;amp;#8221;  The proposed project will consist of a grantee working in collaboration with a local film director to create a series of short videos on various aspects of environment and climate change.  The objective of these 2-3 minute videos is to create and spread awareness on key climate change issues and inspire the viewers to take action to curb climate change. (Please refer to the full announcement for details.) </t>
  </si>
  <si>
    <t>H-NOFO-16-102</t>
  </si>
  <si>
    <t>Workshop On Trafficking in Persons: Amplifying Lessons from Swaraksha Caravan</t>
  </si>
  <si>
    <t xml:space="preserve">The U.S. Consulate General Public Affairs Section (PAS) in Hyderabad seeks proposals for a project entitled &amp;amp;#8220;Workshop on Trafficking in Persons: Amplifying Lessons from Swaraksha Caravan.&amp;amp;#8221;  In 2016, PAS Hyderabad implemented a grant in partnership with the non-governmental organization Prajwala to create awareness of trafficking in persons, particularly among young girls, women, and their families, who are especially vulnerable to traffickers.  This anti-trafficking caravan, aptly titled Swaraksha, traveled across the mostly rural 53 districts of Telangana, Andhra Pradesh, and Odisha over five months, to reach villages and towns where people are most at risk of being trafficked, and where information on countering trafficking in person is limited.  Prajwala, along with local partners, screened documentaries and organized training workshops on countering trafficking of young girls and women.  These activities involved women, girls, school teachers, and local village leaders. Rescued and rehabilitated TIP victims traveled with the caravan, and shared their stories. (Please refer to the full announcement for details.) </t>
  </si>
  <si>
    <t>ND-NOFO-16-107</t>
  </si>
  <si>
    <t>U.S.-India Young Leaders Program (U.S.-India YLP)</t>
  </si>
  <si>
    <t xml:space="preserve">The Public Affairs Section of the U.S. Embassy New Delhi invites program proposals for the development of a U.S.-India Young Leaders Program (U.S.-India YLP).     The U.S.-India YLP will identify, cultivate and support young leaders in both the United States and India who have the potential of becoming future leaders by providing leadership skills and resources to strengthen their engagement with larger civil society.  The cohort of 20 American young leaders will travel to India where they will connect with 20 Indian young leaders and then together meet with policymakers, community leaders, diaspora communities, entrepreneurs, and regional experts.  An online forum will facilitate continued idea exchange among participants and with the broader community in India, in the U.S., the region, and the world.  (Please refer to the full announcement for details.)   </t>
  </si>
  <si>
    <t xml:space="preserve"> http://newdelhi.usembassy.gov</t>
  </si>
  <si>
    <t>ND-NOFO-16-108</t>
  </si>
  <si>
    <t>Effective Communication Strategies to Prevent and Counter Violence Against Women</t>
  </si>
  <si>
    <t xml:space="preserve">The Public Affairs Section of the U.S. Embassy in New Delhi seeks proposals for a project entitled &amp;amp;#8220;Effective Communication Strategies to Prevent and Counter Violence Against Women.&amp;amp;#8221;  Through this program, the grantee would organize 5 communication workshops/training sessions and speaking tours in 5 second-tier cities of India (one each in North India and the four Consular districts of Mumbai, Hyderabad, Chennai and Kolkata).  Each program would last for four days, and include both a two-day workshop and two days of consultations and media interviews.   Each workshop would have a minimum of 25 participants, which could include policy makers, women and community activists including those from the minority community, social media groups and platforms, youth leaders and representatives from media houses. (Please refer to the full announcement for details.) </t>
  </si>
  <si>
    <t>All-India Road Show on Women&amp;amp;#8217;s Economic Empowerment through Entrepreneurship</t>
  </si>
  <si>
    <t xml:space="preserve">The Public Affairs Section of the U.S. Embassy in New Delhi seeks proposals for a project entitled &amp;amp;#8220;All-India Roadshow on Women&amp;amp;#8217;s Economic Empowerment through Entrepreneurship.&amp;amp;#8221;  This country-wide program aims to provide practical tools, skills and mentorship opportunities to young Indian women entrepreneurs including those on the threshold of deciding career options to set up sustainable businesses.  This program will connect these women with American and Indian entrepreneurs both in person and virtually to help them overcome the challenges that are inevitable in the long road from an idea to establishing an enterprise. (Please refer to the full announcement for details).  </t>
  </si>
  <si>
    <t>PAS-COL-003</t>
  </si>
  <si>
    <t>Public Diplomacy Grants program - Notice of Funding Opportunity</t>
  </si>
  <si>
    <t>Grant proposals will be accepted based on funding levels. Successful proposals will impact one of the issues highlighted above. In evaluating proposals, emphasis will be placed on the size of the budget, experience of the grantee on implementing programs, and diversity of audiences affected by the program.For more details login to http://srilanka.usembassy.gov/nofo_2016.html</t>
  </si>
  <si>
    <t>http://srilanka.usembassy.gov/nofo_2016.html</t>
  </si>
  <si>
    <t>DRLA-DRLAQM-17-006</t>
  </si>
  <si>
    <t>DRL Global Religious Freedom Programs</t>
  </si>
  <si>
    <t>The U.S. Department of State, Bureau of Democracy, Human Rights and Labor (DRL) announces an open competition for organizations interested in submitting applications for projects to promote and protect religious freedom globally.  Funding pending availability.</t>
  </si>
  <si>
    <t>https://www.grantsolutions.gov/gs/preaward/previewPublicAnnouncement.do?id=58060</t>
  </si>
  <si>
    <t>DRLA-DRLAQM-17-008</t>
  </si>
  <si>
    <t>Global CVE and Religious Freedom Consortium</t>
  </si>
  <si>
    <t>The U.S. Department of State Bureau of Democracy, Human Rights and Labor (DRL) announces an open competition for organizations interested in submitting applications for a mechanism that will respond to evolving opportunities to prevent/counter violent extremism with specific attention to the nexus between religious freedom and violent extremism.   Funding pending availability.</t>
  </si>
  <si>
    <t>https://www.grantsolutions.gov/gs/preaward/previewPublicAnnouncement.do?id=58082</t>
  </si>
  <si>
    <t>DRLA-DRLAQM-17-009</t>
  </si>
  <si>
    <t>Religious Freedom and Rule of Law</t>
  </si>
  <si>
    <t>The U.S. Department of State Bureau of Democracy, Human Rights and Labor (DRL) announces an open competition for organizations interested in forming a consortium to provide expert analysis of global trends in laws and legislation that impact the ability of individuals to exercise the rights to freedom of religion or belief as guaranteed in Article 18 of the International Covenant on Civil and Political Rights. The consortium would also support small scale projects seeking to mitigate the impact of such restrictions.  Funding pending availability.</t>
  </si>
  <si>
    <t>https://www.grantsolutions.gov/gs/preaward/previewPublicAnnouncement.do?id=58084</t>
  </si>
  <si>
    <t>DRLA-DRLAQM-17-005</t>
  </si>
  <si>
    <t>Bureau of Democracy, Human Rights and Labor Request for Statements of Interest: China Programs</t>
  </si>
  <si>
    <t>The Bureau of Democracy, Human Rights and Labor (DRL) announces a Request for Statements of Interest (RSOI) from organizations interested in submitting Statements of Interest (SOI) for programs that support the policy objective to foster respect for human rights in China.</t>
  </si>
  <si>
    <t>https://www.grantsolutions.gov/gs/preaward/previewPublicAnnouncement.do?id=57981</t>
  </si>
  <si>
    <t>DRLA-DRLAQM-17-004</t>
  </si>
  <si>
    <t>Online Censorship Measurement to Support Internet Freedom</t>
  </si>
  <si>
    <t>DRL announces an open competition for organizations interested in submitting applications for collaborative research efforts to provide real-time measurement of online censorship globally.  In support of the U.S. International Strategy for Cyberspace, DRLs goal is to promote fundamental freedoms, human rights, and the free flow of information online by supporting civil society to research online censorship and Internet freedom.</t>
  </si>
  <si>
    <t>https://www.grantsolutions.gov/gs/preaward/previewPublicAnnouncement.do?id=57832</t>
  </si>
  <si>
    <t>DRLA-DRLAQM-17-001</t>
  </si>
  <si>
    <t>DRL Internet Freedom Annual Program Statement</t>
  </si>
  <si>
    <t>The Bureau of Democracy, Human Rights, and Labor (DRL) announces the availability of funding for projects that support Internet freedom. DRL&amp;amp;apos;s goal is to promote fundamental freedoms, human rights, and the free flow of information online through integrated support to civil society for technology, digital safety, policy and advocacy, and research programs.  DRL invites organizations interested in potential funding to submit SOI applications outlining program concepts that reflect this goal.</t>
  </si>
  <si>
    <t>https://www.grantsolutions.gov/gs/preaward/previewPublicAnnouncement.do?id=56858</t>
  </si>
  <si>
    <t>DOS-LONDON-PD-2016-07</t>
  </si>
  <si>
    <t>U.S.-UK CVE Community Leaders Two-way Exchange</t>
  </si>
  <si>
    <t xml:space="preserve">This exchange will bring U.S. and UK CVE community leaders together to learn from each other&amp;amp;#8217;s experiences in promoting tolerance and preventing radicalization in their communities.    The UK groups will travel to all three U.S. cities and meet with various members of the communities, then after 3-4 months, the U.S. group will travel to the UK.     The program seeks to provide increased and improved dialogue within communities on difficult issues and to create a new aspect of the Special Relationship among communities in the UK, which often do not share the traditional links between the U.S. and UK.    Please send your application electronically to the Londongrants@state.gov email inbox.   </t>
  </si>
  <si>
    <t>INL-16-CA-0063-AMEGUINEA-ROL-08232016</t>
  </si>
  <si>
    <t>Operationalizing Ministry of Justice Regional Legal Centers in Guinea</t>
  </si>
  <si>
    <t>The Bureau of International Narcotics and Law Enforcement Affairs (INL) advises the President, Secretary of State, other bureaus in the Department of State, and other departments and agencies within the U.S. Government on the development of policies and programs to strengthen the ability of criminal justice institutions to combat transnational organized crime.  INL is operationalizing this policy goal in Guinea.  Helping to build the architecture of democracy, INL&amp;amp;#8217;s goal is for the Government of Guinea to provide citizen security in a manner that respects human rights and the rule of law.  Supporting the Ministry of Justice&amp;amp;#8217;s (MOJ) strategic reform agenda is a key component of our program.</t>
  </si>
  <si>
    <t>INL-AMEMOROCCO-16-CA-0061-08112016</t>
  </si>
  <si>
    <t>Morocco Justice Sector Management Training</t>
  </si>
  <si>
    <t xml:space="preserve">INL aims to encourage transformational leadership and improve the effectiveness of the MOJL by increasing the professional development, practical skills, and knowledge of MOJL employees in management and leadership skills.  </t>
  </si>
  <si>
    <t>INL-16-GR-0062-AMEDRCONGO-ROL-08082016</t>
  </si>
  <si>
    <t>Rule of Law Assistance in Democratic Republic of Congo - Strengthening Forensic Medicine, Law Enforcement, and Legal Capacity</t>
  </si>
  <si>
    <t>Since 2009, INL programs have provided support and access to justice for survivors of SGBV and increased the capacity of civilian law enforcement, healthcare workers, and judicial actors to better document, investigate, and prosecute cases of SGBV.  To further support progress in improving the criminal justice sector&amp;amp;#8217;s capacity to use forensic medicine to investigate and prosecute SGBV, the U.S. Department of State has allocated $1,000,000 USD in International Counternarcotic and Law Enforcement Funds for this program.</t>
  </si>
  <si>
    <t>INL-AMETUNISIA-16GR0040-072616</t>
  </si>
  <si>
    <t>Tunisia Women&amp;amp;apos;s Police Association</t>
  </si>
  <si>
    <t xml:space="preserve">The overall objective of the project is to build the capacity of Tunisia&amp;amp;#8217;s first ever women&amp;amp;#8217;s police association to deliver targeted training and professional development opportunities to its members.  The audience for this project will be women police officers from the National Police and National Guard.  </t>
  </si>
  <si>
    <t>INL-WHPELSALVADOR-16GR0054-070116</t>
  </si>
  <si>
    <t>Prison Management</t>
  </si>
  <si>
    <t>Reduce the prison overcrowding in Salvadoran Penitentiaries by reviewing inmate files and presenting proposals to parole surveillance judges.</t>
  </si>
  <si>
    <t>International Narcotics and Law Enforcement &amp;amp;#8211; Mexico Police Professionalization Program</t>
  </si>
  <si>
    <t xml:space="preserve">INL is part of the Department of State&amp;amp;#8217;s multi-faceted response to transnational criminal activity. Dedicated to strengthening criminal justice systems, countering the flow of illegal narcotics, and minimizing transnational crime, INL plays a key role in leading the development and synchronization of U.S. international drug and crime assistance.  INL Bogota&amp;amp;#8217;s Drug Demand Reduction (DDR) program seeks to strengthen national capacity to prevent initial substance use, reduce ongoing consumption, and increase treatment availability in order to minimize the impact of illegal drugs on the nation as a whole.  To further progress in these areas, INL Bogota has allocated $1,000,000.00 U.S. Dollars to identify and support programs that will advance these DDR goals. </t>
  </si>
  <si>
    <t>DOS-KAZ-AST-ESF-16-001</t>
  </si>
  <si>
    <t>Professional Training in the U.S. for English Speaking Kazakhstani Journalists</t>
  </si>
  <si>
    <t>The Embassy of the United States of America in Kazakhstan is seeking applications from qualified educational institutions for a grant to implement the program entitled &amp;amp;#8220;Professional Training in the U.S. for English Speaking Kazakhstani Journalists.&amp;amp;#8221;</t>
  </si>
  <si>
    <t>FAA Aviation Research and Development Grants</t>
  </si>
  <si>
    <t>Synopsis 5</t>
  </si>
  <si>
    <t>The FAA is soliciting proposals for research grants and cooperative agreements to pursue the long-term growth and short-term technical needs of civil aviation.In order to streamline the application process, it is recommended that all prospective grantees submit a white paper (letter of intent) for agency technical review before complete proposal submission. Please be sure to identify the specific area of interest (Solicitation FAA-12-01 &amp;amp;#8211; Chapter I. FAA Research Grants Program, Technical Areas of Research #1-#9). The white paper shall be no longer than three (3) pages and shall detail overall research objectives.</t>
  </si>
  <si>
    <t xml:space="preserve">The Arts Endowment&amp;amp;#8217;s support of a project may start on May 1, 2017, or any time thereafter. Grants generally may cover a period of performance of up to two years, with an exception for projects that include primary data collection as part of the proposed activity. Projects that include primary data collection may request up to three years.    Projects that extend beyond one year will be required to submit an annual progress report.    A grantee may not receive more than one National Endowment for the Arts grant for the same project during the same period of performance.    Program Description    The National Endowment for the Arts&amp;amp;#8217; Office of Research &amp;amp;amp; Analysis makes awards to support research that investigates the value and/or impact of the arts, either as individual components of the U.S. arts ecology or as they interact with each other and/or with other domains of American life.  In past years, the Research: Art Works category has invited researchers to propose studies that examine topics related to any area(s) on the How Art Works system map (see Grant Program Description). These projects have used quantitative, qualitative, or mixed-methods approaches, and have relied on primary and/or secondary data for analysis. Examples of previously funded research can be found via the &amp;amp;quot;Grant Search&amp;amp;quot; engine or by viewing Research: Art Works Grants Final Papers.  This year, Research: Art Works offers support for projects in two areas:  &amp;amp;#8226; Track One: Value and Impact. These research projects aim to examine the value and/or impact of the arts in any topic area(s) by using data and methods appropriate to the proposed research questions. Matching grants range from $10,000-$30,000.  o Projects relying primarily on experimental/quasi-experimental design methods are not eligible under this Track and should apply to Track Two.  &amp;amp;#8226; Track Two: Experimental and Quasi-Experimental Designs. These research projects aim to test the causal or inferred-causal impact of the arts on individual or cohort outcomes by using experimental or quasi-experimental design methods appropriate to the proposed research questions. Matching grants range from $30,000-$100,000.  o This Track is only for projects relying primarily on experimental or quasi-experimental research methods.     </t>
  </si>
  <si>
    <t xml:space="preserve">Organizations may apply for creative placemaking projects that contribute to the livability of communities and place the arts at their core. Our Town offers support for projects in two areas:    &amp;amp;#8226;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&amp;amp;#8226; Projects that Build Knowledge About Creative Placemaking. These projects are available to arts and design service organizations, and industry, policy, or university organizations that provide technical assistance to those doing place-based work. Matching grants range from $25,000 to $100,000.  </t>
  </si>
  <si>
    <t xml:space="preserve">Humanities Connections grants seek to expand the role of the humanities in the undergraduate curriculum at two- and four-year institutions, offering students in all academic fields new opportunities to develop the intellectual skills and habits of mind that the humanities cultivate. Grant projects focus on connecting the resources and perspectives of the humanities to students&amp;amp;#8217; broader educational and professional goals, regardless of their path of study. Through this new grant program, NEH invites proposals that reflect innovative and imaginative approaches to preparing students for their roles as engaged citizens and productive professionals in a rapidly changing and interdependent world.  Grants support the development and implementation of an integrated set of courses and student engagement activities focusing on significant humanities content. A common topic, theme, or compelling issue or question must link the courses and activities. The linked courses (a minimum of three) may fulfill general education or core curriculum requirements but could also be designed primarily for students in a particular major or course of study. The Humanities Connections program gives special encouragement to projects that foster collaboration between humanities faculty and their counterparts in the social and natural sciences and pre-service or professional programs in business, engineering, health sciences, law, computer science, and other non-humanities fields.  Humanities Connections projects have two core features:   1. faculty from at least two separate departments or schools at a single institution must collaborate to devise new curricular arrangements; and 2. projects must include provisions for high-impact student engagement activities that relate directly to the topic(s) of the linked courses. These activities could include individual or collaborative undergraduate research projects; opportunities for civic engagement; or a structured experience with community-based, project-based, or site-based learning. Community organizations and cultural institutions can play key roles in this regard.  </t>
  </si>
  <si>
    <t xml:space="preserve">The Humanities Open Book Program is designed to make outstanding out-of-print humanities books available to a wide audience. By taking advantage of low-cost &amp;amp;#8220;ebook&amp;amp;#8221; technology, the program will allow teachers, students, scholars, and the public to read humanities books that have long been out of print. Humanities Open Book is jointly sponsored by NEH and the Andrew W. Mellon Foundation.  Traditionally, printed books have been the primary medium for expressing, communicating, and debating humanistic ideas. However, the vast majority of humanities books sell a small number of copies and then quickly go out of print. Most scholarly books printed since 1923 are not in the public domain and are not easily available to the general public. As a result, there is a huge, mostly untapped resource of remarkable scholarship going back decades that is largely unused by today&amp;amp;#8217;s scholars, teachers, students, and members of the public, many of whom turn first to the Internet when looking for information. Modern ebook technology can make these books far more accessible than they are today.  NEH and Mellon are soliciting proposals from academic presses, scholarly societies, museums, and other institutions that publish books in the humanities to participate in the Humanities Open Book Program. Applicants will provide a list of previously published humanities books along with brief descriptions of the books and their intellectual significance. Depending on the length and topics of the books, the number to be digitized may vary. However, NEH and Mellon anticipate that applicants may propose to digitize a total that ranges from less than fifty to more than one hundred books. Awards will be given to digitize these books and make them available as Creative Commons-licensed &amp;amp;#8220;ebooks&amp;amp;#8221; that can be read by the public at no charge on computers, mobile devices, and ebook readers. The final ebook files must be in EPUB version 3.0.1 (or later) format, to ensure that the text is fully searchable and reflowable and that fonts are resizable on any e-reading device.  </t>
  </si>
  <si>
    <t>NRC-HQ-60-17-FOA-0001</t>
  </si>
  <si>
    <t>U.S. Nuclear Regulatory Commission Funding Opportunity Announcement (FOA), Scholarship and Fellowship Education Grant, Faculty Development Grant, and Trade School and Community College Scholarship Grant, Fiscal Year (FY) 2017.</t>
  </si>
  <si>
    <t xml:space="preserve">&amp;amp;#8226; Scholarship - The primary objective is to support scholarships for nuclear science, engineering, technology and related disciplines to develop a workforce capable of supporting the design, construction, operation, and regulation of nuclear facilities and the safe handling of nuclear materials.  The nuclear-related discipline supported by this funding is intended to benefit nuclear safety and security sector broadly. &amp;amp;#8226; Fellowship - The primary objective is to support fellowships for nuclear science, engineering, technology and related disciplines to develop a workforce capable of supporting the design, construction, operation, and regulation of nuclear facilities and the safe handling of nuclear materials.  The nuclear related discipline supported by this funding is intended to benefit the nuclear sector broadly.  &amp;amp;#8226; Faculty Development - The primary objective is to support faculty development for nuclear science, engineering, technology and related disciplines to develop a workforce capable of supporting the design, construction, operation, and regulation of nuclear facilities and the safe handling of nuclear materials.  Proposed faculty can be supported for up to one 3 year period. The objectives are to attract and retain highly-qualified individuals in academic teaching careers.  The grants specifically target probationary, tenure-track faculty during the first 6 years of their career and new faculty hires in the following academic areas:  Nuclear, Mechanical, Civil, Environmental, Electrical, Fire Protection, and Materials Sciences Engineering as well as Health Physics.  The NRC has interest in topics including but not limited to Fuels, Neutronics, Thermal-hydraulics, Accident-Progression (e.g., performance of safety relief valves), Consequence, Emergency Preparedness, and Radiation Protection Analysis; Radiochemistry, Probabilistic Risk Assessment, Seismology, Fire Risk Analysis, advanced reactor (non-light water reactor), safety systems and other related disciplines.  Grants may include support for developing applications for new research or continuing research projects in their areas of expertise.  The program provides support to enable newer faculty to enhance their careers as professors and researchers in the university department where employed.  The research supported by this announcement is intended to benefit the nuclear sector broadly.  &amp;amp;#8226; Trade School and Community College Scholarships - The primary objective is to support scholarships for nuclear science, engineering, technology, and related disciplines to develop a workforce capable of supporting the design, construction, operation, and regulation of nuclear facilities and the safe handling of nuclear materials.  The nuclear-related discipline supported by this funding is intended to benefit the nuclear sector broadly.  </t>
  </si>
  <si>
    <t>DE-FOA-0001625</t>
  </si>
  <si>
    <t>Early Career Research Program</t>
  </si>
  <si>
    <t>The Office of Science of the Department of Energy hereby invites grant applications for support under the Early Career Research Program in the following program areas: Advanced Scientific Computing Research (ASCR); Biological and Environmental Research (BER); Basic Energy Sciences (BES), Fusion Energy Sciences (FES); High Energy Physics (HEP), and Nuclear Physics (NP). The purpose of this program is to support the development of individual research programs of outstanding scientists early in their careers and to stimulate research careers in the areas supported by the DOE Office of Science.</t>
  </si>
  <si>
    <t>http://science.energy.gov/grants/foas/open/</t>
  </si>
  <si>
    <t>DE-FOA-0001604</t>
  </si>
  <si>
    <t>FY 2017 Research Opportunities in High Energy Physics</t>
  </si>
  <si>
    <t>The Office of High Energy Physics (HEP) at the U.S. Department of Energy, Office of Science, hereby invites new and renewal grant applications for support of research programs in High Energy Physics.</t>
  </si>
  <si>
    <t>https://www.fedconnect.net/FedConnect/?doc=DE-FOA-0001604&amp;amp;amp;agency=DOE</t>
  </si>
  <si>
    <t>DE-FOA-0001461</t>
  </si>
  <si>
    <t>Funding Opportunity Announcement (FOA) Number DE-FOA-0001461, Modification 000001: Co-Optimization of Fuels and Engines</t>
  </si>
  <si>
    <t xml:space="preserve">The purposes of this modification are to:    1. Extend the date of the Informational Webinar from 8/8/2016 to 8/17/2016;    2. Extend the Submission Deadline for Concept Papers from 8/15/2016 to 8/29/2016;     3. Extend the Submission Deadline for Full Applications from 9/18/2016 to 10/16/2016;     4. Change the Expected Submission Deadline for Replies to Reviewer Comments from 10/14/2016 to 11/11/2016;    5. Change the Expected Date for EERE Selection Notifications from 11/18/2016 to 1/15/2017;    6. Change the Expected Timeframe for Award Negotiations to March 2017;    7. Remove references to FFRDC involvement in Sections III.B and IV.D to align with Section III.A of the FOA; and    8. Clarify in Section IV.C.i. that concept papers can address multiple sub-topics as described in Section I.B of the FOA.    The modified Funding Opportunity Announcement (FOA) is posted on the EERE eXCHANGE website at https://eere-exchange.energy.gov.    The U.S. Department of Energy (DOE), Office of Energy Efficiency and Renewable Energy (EERE), Bioenergy Technologies Office (BETO) and Vehicle Technologies Office (VTO) announce a joint funding opportunity in support of the Co-Optimization of Fuels and Engines (Co-Optima) initiative. Eligibility for this FOA is restricted to U.S. Institutions of Higher Education (as defined in 20 U.S.C. &amp;amp;#167; 1001, in accordance with 2 C.F.R &amp;amp;#167; 200.55), and non-profit research institutions that operate as a division under the U.S. Institutions of Higher Education. This restricted eligibility applies to both Prime Recipients and Subrecipients.    The Co-Optima initiative seeks to accelerate the introduction of affordable, scalable, and sustainable high performance fuels for use in high-efficiency, low-emission engines. This first-of-its-kind effort brings together multiple DOE offices, DOE National Laboratories, and industry stakeholders to simultaneously conduct tandem fuel and engine research and development (R&amp;amp;amp;D) and deployment assessment in order to maximize energy savings and on-road vehicle performance, while dramatically reducing transportation-related petroleum consumption and greenhouse gas (GHG) emissions.  </t>
  </si>
  <si>
    <t>https://eere-exchange.energy.gov/default.aspx</t>
  </si>
  <si>
    <t>DE-FOA-0001515</t>
  </si>
  <si>
    <t>FY2017 Consolidated Innovative Nuclear Research Funding Opportunity Announcement</t>
  </si>
  <si>
    <t>The Department of Energy&amp;amp;#8217;s (DOE) Office of Nuclear Energy (NE) conducts crosscutting nuclear energy research and development (R&amp;amp;amp;D) and associated infrastructure support activities to develop innovative technologies that offer the promise of dramatically improved performance for advanced reactors and fuel cycle concepts while maximizing the impact of DOE resources.NE strives to promote integrated and collaborative research conducted by national laboratory, university, industry, and international partners under the direction of NE&amp;amp;#8217;s programs. NE funds research activities through both competitive and direct mechanisms, as required to best meet the needs of NE. This approach ensures a balanced R&amp;amp;amp;D portfolio and encourages new nuclear power deployment with creative solutions to the universe of nuclear energy challenges. This FOA addresses the competitive portion of NE&amp;amp;#8217;s R&amp;amp;amp;D portfolio as executed through the Nuclear Energy University Programs (NEUP), Nuclear Energy Enabling Technologies (NEET) Crosscutting Technology Development (CTD), and the Nuclear Science User Facilities (NSUF). NEUP utilizes up to 20% of funds appropriated to NE&amp;amp;#8217;s R&amp;amp;amp;D program for university-based infrastructure support and R&amp;amp;amp;D in key NE program-related areas: Fuel Cycle Research and Development (FC R&amp;amp;amp;D), Reactor Concepts Research, Development and Demonstration (RC RD&amp;amp;amp;D), and Nuclear Energy Advanced Modeling and Simulation (NEAMS). NEET CTD supports national laboratory-, university- and industry-led crosscutting research. By establishing the NSUF in 2007, DOE-NE opened up the world of material test reactors, beam lines, and post-irradiation examination facilities to researchers from U.S. universities, industry and national laboratories by granting no-cost access to world-class nuclear research facilities. In addition to the consolidation of the NSUF Call for Applications (CFA) for access to capabilities, NEUP or NEET CTD projects requiring irradiation testing and/or post-irradiation examination (PIE) may include no-cost access to NSUF capabilities through a single application response to this FOA.NE reserves the right to respond to potential shifts in R&amp;amp;amp;D priorities during Fiscal Year (FY) 2017 that may be driven by events, policy developments, or Congressional/budget direction. NE will factor such considerations into decisions related to the timing and scale of award announcements associated with this FOA. Further, NE reserves the right to fund all or part of an application to this FOA with programmatic funds.</t>
  </si>
  <si>
    <t>https://fedconnect.net/</t>
  </si>
  <si>
    <t>DE-FOA-0001487</t>
  </si>
  <si>
    <t>NEUP Fellowship and Scholarship Support</t>
  </si>
  <si>
    <t>This program supports education and training for future nuclear scientists, engineers and policy-makers who are attending U.S. universities and colleges in nuclear-related graduate, undergraduate and two-year study programs. These are zero-dollar awards that will be funded as students apply through the Department of Energy, Office of Nuclear Energy.</t>
  </si>
  <si>
    <t>https://fedconnect.net</t>
  </si>
  <si>
    <t>ED-GRANTS-081216-002</t>
  </si>
  <si>
    <t>OSERS: RSA: Training of Interpreters for Individuals Who Are Deaf or Hard of Hearing and Individuals Who Are Deaf-Blind Program CFDA Number 84.160D</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</si>
  <si>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Under the Rehabilitation Act of 1973 (Rehabilitation Act), as amended by the Workforce Innovation and Opportunity Act, the Rehabilitation Services Administration (RSA) makes grants to public and private nonprofit agencies and organizations, including institutions of higher education (IHE), to establish interpreter training programs or to provide financial assistance for ongoing interpreter training programs to train a sufficient number of qualified interpreters throughout the country. The grants are designed to train interpreters to effectively interpret and transliterate using spoken, visual, and tactile modes of communication; ensure the maintenance of the interpreting skills of qualified interpreters; and provide opportunities for interpreters to improve their skills in order to meet both the highest standards approved by certifying associations and the communication needs of individuals who are deaf or hard of hearing and individuals who are deaf-blind.    Catalog of Federal Domestic Assistance (CFDA) Number: 84.160D.    Applications for grants under the Training of Interpreters for Individuals Who Are Deaf or Hard of Hearing and Individuals Who Are Deaf-Blind Program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Training of Interpreters for Individuals Who Are Deaf or Hard of Hearing and Individuals Who Are Deaf-Blind Program at www.Grants.gov. You must search for the downloadable application package for this competition by the CFDA number. Do not include the CFDA number&amp;amp;apos;s alpha suffix in your search (e.g., search for 84.160, not 84.160D).</t>
  </si>
  <si>
    <t>https://www.gpo.gov/fdsys/pkg/FR-2016-08-12/pdf/2016-19270.pdf</t>
  </si>
  <si>
    <t>ED-GRANTS-070816-001</t>
  </si>
  <si>
    <t>Promise Neighborhoods Program: Implementation Grant Competition CDFA 84.215N</t>
  </si>
  <si>
    <t xml:space="preserve">&amp;amp;#8226;Note: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http://www.access.gpo.gov/nara/index.html.Purpose of Program: The Promise Neighborhoods program is carried out under the legislative authority of the Fund for the Improvement of Education (FIE), title V, part D, subpart 1, sections 5411 through 5413 of the Elementary and Secondary Education Act of 1965 (ESEA), as amended by the No Child Left Behind Act of 2001 (20 U.S.C. 7243-7243b). FIE supports nationally significant programs to improve the quality of elementary and secondary education at the State and local levels and to help all children meet challenging State academic content and student academic achievement standards. Applications for grants under Promise Neighborhoods, CFDA number 84.215N, must be submitted electronically using the Governmentwide Grants.gov Apply site at www.Grants.gov. You may access the electronic grant application for the Promise Neighborhoods program at www.Grants.gov. You must search for the downloadable application package for this program by the CFDA number. Do not include the CFDA number&amp;amp;apos;s alpha suffix in your search (e.g., search for 84.215, not 84.215N). Please review the official application notice for pre-application and application requirements, application submission information, performance measures, priorities and program contact information. </t>
  </si>
  <si>
    <t>https://www.gpo.gov/fdsys/pkg/FR-2016-07-08/pdf/2016-16130.pdf</t>
  </si>
  <si>
    <t>ARCHIVAL-201612</t>
  </si>
  <si>
    <t>Access to Historical Records &amp;amp;#8211; Archival Projects</t>
  </si>
  <si>
    <t xml:space="preserve">The National Historical Publications and Records Commission seeks projects that ensure online public discovery and use of historical records collections. All types of historical records are eligible, including documents, photographs, born-digital records, and analog audio and moving images. Projects may preserve and process historical records to:    &amp;amp;#8226; Create new online Finding Aids to collections    &amp;amp;#8226; Digitize historical records collections and make them freely available online    The NHPRC encourages organizations to actively engage the public in the work of the project.  For a comprehensive list of Commission limitations on funding, please see &amp;amp;#8220;What we do and do not fund&amp;amp;#8221; (http://www.archives.gov/nhprc/apply/eligibility.html). Applications that consist entirely of ineligible activities will not be considered.   Award Information  A grant is for one to two years and for up to $100,000. The Commission expects to make up to 10 grants in this category for a total of up to $700,000. Grants begin no earlier than July 1, 2017.  The Commission requires that grant recipients acknowledge NHPRC grant assistance in all publicity, publications, and other products that result from its support.   Eligibility Information  Eligible applicants:  &amp;amp;#8226; Nonprofit organizations or institutions   &amp;amp;#8226; Colleges, universities, and other academic institutions   &amp;amp;#8226; State or local government agencies   &amp;amp;#8226; Federally-acknowledged or state-recognized Native American tribes or groups   Cost Sharing  The total costs of a project are shared between the NHPRC and the applicant organization.   The Commission provides no more than 75 per cent of total project costs in the Access to Historical Records &amp;amp;#8211; Archival Projects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any of these items will not be considered.  Ineligible applications will not be reviewed.  </t>
  </si>
  <si>
    <t>http://www.archives.gov/nhprc/announcement/archival.html</t>
  </si>
  <si>
    <t>PRELIM-201701</t>
  </si>
  <si>
    <t>Access to Historical Records &amp;amp;#8211; Major Initiatives Preliminary Proposals</t>
  </si>
  <si>
    <t>The National Historical Publications and Records Commission seeks projects that will significantly improve public discovery and use of major historical records collections. All types of historical records are eligible, including documents, photographs, born-digital records, and analog audio and moving images. Projects may:&amp;amp;#8226; Digitize historical records collections, or related collections, held by a single institution and make them freely available online&amp;amp;#8226; Provide access to born-digital records&amp;amp;#8226; Create new freely-available virtual collections drawn from historical records held by multiple institutions&amp;amp;#8226; Create new tools and methods for users to access recordsThe NHPRC welcomes collaborative projects, particularly for bringing together related records from multiple institutions. Projects that address significant needs in the field and result in replicable and scalable approaches will be more competitive. We also encourage organizations to actively engage the public in the work of the project.Applicants should also consult Access to Historical Records: Archival Projects (include link) program, which has different requirements and award amounts.For a comprehensive list of Commission limitations on funding, please see &amp;amp;#8220;What we do and do not fund&amp;amp;#8221; (http://www.archives.gov/nhprc/apply/eligibility.html). Applications that consist entirely of ineligible activities will not be considered. Award InformationA grant is for one to three years and for up to $350,000. We expect to make up to five grants in this category for a total of up to $1,000,000. Grants begin no earlier than January 1, 2018.Eligible applicants:&amp;amp;#8226; Nonprofit organizations or institutions &amp;amp;#8226; Colleges, universities, and other academic institutions &amp;amp;#8226; State or local government agencies &amp;amp;#8226; Federally-acknowledged or state-recognized Native American tribes or groups Cost SharingThe total costs of a project are shared between the NHPRC and the applicant organization. The Commission provides no more than 50 per cent of total project costs in the Access to Historical Records: Major Initiatives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http://sam.gov. Please refer to the User Guides section and the Grants Registrations PDF. APPLICATION AND SUBMISSION INFORMATIONYou must use Grants.gov to submit a Preliminary Proposal. All information necessary to apply is included in this announcement, the Application Instructions, and the forms on Grants.gov. If you need the information supplied in an alternative format, please call the NHPRC at 202-357-5010.Applying for the Access to Historical Records: Major Initiatives program is a two-phase process. Phase OneUsing this announcement, all applicants must submit a five-page project narrative along with the Application for Federal Domestic Assistance &amp;amp;#8211; Short Organizational form SF424 and the Budget Information for Non-Construction Projects form SF424A via Grants.gov by January 19, 2017. Preliminary proposals will then undergo peer and staff review. Based on those reviews, a selection of promising applicants will be invited by April 3, 2017 to participate in the second phase of the process.Phase TwoInvited applicants will then prepare and submit a complete application to the full Major Initiatives grant announcement via Grants.gov by July 12, 2017. Applicants may consult with the Director of the Access Program, Alex Lorch (alexander.lorch@nara.gov) during both the preliminary and full proposal project phases. In order to ensure eligibility, applicants should first review the rules and regulations governing NHPRC grants under the Administering an NHPRC Grant section.SUBMITTING A PRELIMINARY PROPOSALFill out the Application for Federal Domestic Assistance &amp;amp;#8211; Short Organizational form SF424 and the Budget Information for Non-Construction Projects form SF424A, which provide contact information, a short description of the project, and a preliminary budget estimate for your project. Attach a five-page project narrative.</t>
  </si>
  <si>
    <t>http://www.archives.gov/nhprc/announcement/preliminary-proposal/prelim.html</t>
  </si>
  <si>
    <t>MAJOR-201707</t>
  </si>
  <si>
    <t>Access to Historical Records - Major Initiatives</t>
  </si>
  <si>
    <t xml:space="preserve">The National Historical Publications and Records Commission seeks projects that will significantly improve public discovery and use of major historical records collections. All types of historical records are eligible, including documents, photographs, born-digital records, and analog audio and moving images. Projects may:    &amp;amp;#8226; Digitize historical records collections, or related collections, held by a single institution and make them freely available online  &amp;amp;#8226; Provide access to born-digital records  &amp;amp;#8226; Create new freely-available virtual collections drawn from historical records held by multiple institutions  &amp;amp;#8226; Create new tools and methods for users to access records  The NHPRC welcomes collaborative projects, particularly for bringing together related records from multiple institutions. Projects that address significant needs in the field and result in replicable and scalable approaches will be more competitive. We also encourage organizations to actively engage the public in the work of the project.    For a comprehensive list of Commission limitations on funding, please see &amp;amp;#8220;What we do and do not fund&amp;amp;#8221; (http://www.archives.gov/nhprc/apply/eligibility.html). Applications that consist entirely of ineligible activities will not be considered.     Award Information  A grant is for one to three years and for up to $350,000. We expect to make up to five grants in this category for a total of up to $1,000,000. Grants begin no earlier than January 1, 2018.    Eligible applicants:  &amp;amp;#8226; Nonprofit organizations or institutions   &amp;amp;#8226; Colleges, universities, and other academic institutions   &amp;amp;#8226; State or local government agencies   &amp;amp;#8226; Federally-acknowledged or state-recognized Native American tribes or groups     Cost Sharing  The total costs of a project are shared between the NHPRC and the applicant organization. The Commission provides no more than 50 per cent of total project costs in the Access to Historical Records: Major Initiatives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http://sam.gov. Please refer to the User Guides section and the Grants Registrations PDF.     APPLICATION AND SUBMISSION INFORMATION  You must use Grants.gov to submit a Full Proposal. All information necessary to apply is included in this announcement, the Application Instructions, and the forms on Grants.gov. If you need the information supplied in an alternative format, please call the NHPRC at 202-357-5010.  Applying for the Access to Historical Records: Major Initiatives program is a two-phase process.   Phase One  All applicants must have submitted a five-page preliminary proposal and Application for Federal Domestic Assistance &amp;amp;#8211; Short Organizational form SF424 and the Budget Information for Non-Construction Projects form SF424A by January 19, 2017 using the preliminary proposal Major Initiatives grant announcement (insert link).  Only those applicants who have successfully completed Phase One and who have been invited by the Commission to submit a full proposal to the Access to Historical Records: Major Initiatives program are eligible to participate in the second phase of the process.  Phase Two  Using this announcement, invited applicants will prepare and submit a complete application via Grants.gov by July 12, 2017. A complete application includes the Application for Federal Assistance (Standard Form 424), Assurances -- Non-Construction Programs (Standard Form 424B), a Project Narrative, Supplementary Materials, and Budget. Applications lacking any of these items will not be considered.  Applicants may consult with the Director of the Access Program, Alex Lorch (alexander.lorch@nara.gov) during both the preliminary and full proposal project phases.   In order to ensure eligibility, applicants should first review the rules and regulations governing NHPRC grants under the Administering an NHPRC Grant section.  </t>
  </si>
  <si>
    <t>http://www.archives.gov/nhprc/announcement/major.html</t>
  </si>
  <si>
    <t xml:space="preserve">The National Historical Publications and Records Commission seeks projects that encourage public engagement with historical records, including the development of new tools that enable people to engage online. The NHPRC is looking for projects that create models and technologies that other institutions can freely adopt. In general, collaborations between archivists, documentary editors, historians, educators, and/or community-based individuals are more likely to create a competitive proposal.   Projects might create and develop programs to engage people in the study and use of historical records for institutional, educational or personal reasons. For example, an applicant can: &amp;amp;#8226; Enlist volunteer &amp;amp;#8220;citizen archivists&amp;amp;#8221; in projects to accelerate access to historical records, especially those online. This may include, but is not limited to, efforts to identify, tag, transcribe, annotate, or otherwise enhance digitized historical records.  &amp;amp;#8226; Develop educational programs for K-16 students or community members that encourage them to engage with historical records already in repositories or that are collected as part of the project. For a comprehensive list of the Commission&amp;amp;#8217;s limitations on funding, please see &amp;amp;#8220;What we do and do not fund&amp;amp;#8221; (http://www.archives.gov/nhprc/apply/eligibility.html). Applications that consist entirely of ineligible activities will not be considered.  Award Information  A grant normally is for one to three years. The Commission expects to make up to three grants of between $50,000 and $150,000. The total amount allocated for this program is up to $275,000. Grants begin no earlier than July 1, 2017. The Commission requires that grant recipients acknowledge NHPRC grant assistance in all publications and other products that result from its support.  Eligibility Information Eligible applicants: &amp;amp;#8226; Nonprofit organizations or institutions  &amp;amp;#8226; Colleges, universities, and other academic institutions  &amp;amp;#8226; State or local government agencies  &amp;amp;#8226; Federally-acknowledged or state-recognized Native American tribes or groups  Cost Sharing The total costs of a project are shared between the NHPRC and the applicant organization.  The Commission provides no more than 50 per cent of total direct project costs in the Public Engagement with Historical Records category. NHPRC grant recipients are not permitted to use grant funds for indirect costs (as indicated in 2 CFR 2600.101).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www.sam.gov.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</si>
  <si>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The National Historical Publications and Records Commission seeks proposals to publish documentary editions of historical records. Projects may focus on the papers of major figures from American history or cover broad historical movements in politics, military, business, social reform,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The NHPRC encourages projects, whenever possible and appropriate, to provide access to these materials in a free and open online environment, without precluding other forms of publication. Applicants should demonstrate familiarity with the best practices recommended by the Association for Documentary Editing or the Modern Language Association Committee on Scholarly Editions.    Projects may also prepare print editions as part of their overall publishing plan. However, projects that do not have definitive plans for digital dissemination and preservation in place at the time of application will not be considered. It is also expected that the contents of any print volumes produced will be made available online within a reasonable period of time following print publication.    Grants are awarded for collecting, describing, preserving, compiling, transcribing, annotating, editing, encoding, and publishing documentary source materials in print and online. Because of the focus on documentary sources, grants do not support preparation of critical editions of published works unless such works are just a small portion of the larger project. All applicants should be aware that the application process is highly competitive.    Ongoing projects: Applicants from ongoing projects must demonstrate that they have successfully achieved the performance objectives associated with previous NHPRC awards; provide updated, current information, including a description of the new activities as well as description and significance of the specific materials to be edited during the proposed grant period; show progress towards completing the edition; and justify costs in a new budget.    For a comprehensive list of Commission&amp;amp;apos;s limitations on funding, please see What We Do and Do Not Fund. Applications that consist entirely of ineligible activities will not be considered.    Award Information    A grant is for one year and for up to $200,000. The Commission expects to make up to 25 grants in this category for a total of up to $2,500,000. Grants begin no earlier than January 1, 2017.    The Commission requires that grant recipients acknowledge NHPRC grant assistance in all publications and other products that result from its support.    Eligibility    U.S. nonprofit organizations or institutions  U.S. colleges, universities, and other academic institutions  State or local government agencies  Federally-acknowledged or state-recognized Native American tribes or groups  Cost Sharing    The total costs of a project are shared between the NHPRC and the applicant organization.    The Commission provides no more than 50 per cent of total direct project costs in the Publishing Historical Records in Documentary Editions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t>
  </si>
  <si>
    <t>RFA-OD-15-004</t>
  </si>
  <si>
    <t>Tobacco Regulatory Science Small Grant Program for New Investigators (R03)</t>
  </si>
  <si>
    <t>The purpose of this Funding Opportunity Announcement (FOA) is to support New Investigators in the biomedical, behavioral, and social sciences who are in the early stages of establishing independent careers in tobacco regulatory research.The R03 grant mechanism supports different types of projects including pilot and feasibility studies; secondary analysis of existing data; small, self-contained research projects; development of research methodology; and development of new research technology.Applicants are encouraged to conduct projects that ultimately have potential to inform regulations on tobacco product manufacturing, distribution, and marketing.Research projects must address the research priorities related to the regulatory authority of the Food and Drug Administration (FDA) Center for Tobacco Products (CTP) as mandated by the Family Smoking Prevention and Tobacco Control Act (FSPTCA), Public Law 111-31.</t>
  </si>
  <si>
    <t>http://grants.nih.gov/grants/guide/rfa-files/RFA-OD-15-004.html</t>
  </si>
  <si>
    <t>PAR-16-378</t>
  </si>
  <si>
    <t>FDA Scientific Conference Grant Program (R13)</t>
  </si>
  <si>
    <t xml:space="preserve">The purpose of the FDA (R13) Scientific Conference Grant Program is to facilitate the provision of federal financial assistance in support of small conferences and scientific meetings clearly aligned with the FDA mission. The FDA recognizes the value of supporting high quality, small conferences and scientific meetings relevant to its mission and to the public health. A small conference or scientific meeting is defined as a symposium, seminar, workshop, or any formal meeting, whether conducted face-to-face or virtually to exchange information and explore a defined subject, issue, or area of concern impacting the public&amp;amp;apos;s health within the scope of the FDA&amp;amp;apos;s mission. Permission to submit a conference grant application does not assure funding or funding at the level requested. FDA will not issue a conference grant award unless it can be issued before the conference start date. </t>
  </si>
  <si>
    <t>http://grants.nih.gov/grants/guide/pa-files/PAR-16-378.html</t>
  </si>
  <si>
    <t>RFA-FD-16-043</t>
  </si>
  <si>
    <t>Natural History Studies for Rare Disease Product Development: Orphan Products Research Project Grant (R01)</t>
  </si>
  <si>
    <t xml:space="preserve">The objective of FDA&amp;amp;apos;s Orphan Products Natural History Grants Program is to support studies that advance rare disease medical product development through characterization of the natural history of rare diseases/conditions, identification of genotypic and phenotypic subpopulations, and development and/or validation of clinical outcome measures, biomarkers and/or companion diagnostics. The ultimate goal of these natural history studies is to support clinical development of products for use in rare diseases or conditions where no current therapy exists or where the proposed product will be superior to the existing therapy. FDA provides grants for natural history studies that will either assist or substantially contribute to market approval of these products. Applicants must include in the application&amp;amp;apos;s Background and Significance section documentation to support that the estimated prevalence of the orphan disease or condition in the United States (US) is less than 200,000 (or in the case of a vaccine or diagnostic, information to support that the product will be administered to fewer than 200,000 people in the US per year), and an explanation of how the proposed study will either help support product approval or provide essential data needed for product development.  Additional information may be required upon request, for example, regarding population estimate and rationale.     </t>
  </si>
  <si>
    <t>http://grants.nih.gov/grants/guide/rfa-files/RFA-FD-16-043.html</t>
  </si>
  <si>
    <t>PAR-16-132</t>
  </si>
  <si>
    <t>Vet-LIRN Cooperative Agreement Program to Develop and Validate Testing Methods for Food Irradiation Specific Markers in Animal Feeds and Treats (U18)</t>
  </si>
  <si>
    <t>Food irradiation is a food preservation method which is used in many countries, both in human and animal food manufacturing. Treating food with irradiation results in large reduction in microbial contamination and insect pests. It is also useful in slowing ripening of fruit and for inhibiting sprouting of plant products.  In USA, the FDA regulates all aspects of irradiation, such as irradiation dose, product type, and labeling requirements.  The use of irradiation requires development of analytical methods capable to determine the irradiation status of wide variety of foods, in order to ensure that food is properly labeled, as well as to insure that products were properly handled during irradiation process.  Current FDA regulations allow a maximum absorbed dose of 50 kGy in animal feed, pet food, and treats that are irradiated to reduce microbial and insect pest contamination.  There are however, very few tests, with limited application, to quantify the actual dose used when irradiating animal food products. Depending on the type of food, various methods are available to detect food irradiation. For fatty foods, the major methods are based on chemical determination of compounds formed from the irradiation of lipids (hydrocarbons and 2-alkylcyclobutanones). It is believed that 2-alkylcyclobutanones (2-ACBs) are formed in food only by irradiation, and they are considered as markers for detecting the irradiation in food.  Electron spin resonance (ESP) spectroscopy detects irradiation induced paramagnetic centers (e.g. radicals). This method is applicable for detection of irradiated foods containing bone, cellulose or crystalline sugar. Thermoluminescence is a method applicable to those foods from which a sufficient amount of silicate minerals can be isolated. Photostimulated luminescence is a different method, which can be applied to detect irradiation of any food which contains mineral debris. DNA comet assay can be used to detect irradiation of any food containing DNA, with several limitations. Different microbiological methods are also available, but can only be used as a screening tool.The current funding opportunity is designed to develop analytical methods for detection and quantification of markers such as 2-ACB&amp;amp;apos;s in animal feeds and treats to help the FDA to determine and regulate the dose of irradiation that was used during production. Eligibility is limited to domestic (U.S) applicants.</t>
  </si>
  <si>
    <t>http://grants.nih.gov/grants/guide/pa-files/PAR-16-132.html</t>
  </si>
  <si>
    <t>PAR-15-187</t>
  </si>
  <si>
    <t>Enhancing Regulatory Science for the Risk Based Assessment of Emerging Manufacturing Technologies (U01)</t>
  </si>
  <si>
    <t xml:space="preserve">The goal of this program is to support the advancement of regulatory science that can facilitate the implementation and the assessment of emerging manufacturing technology in the pharmaceutical sector. Emerging manufacturing technology can be viewed as a technology that has the potential to modernize the pharmaceutical manufacturing body of knowledge to support more robust, predictable, and/or cost-effective processes and with which the FDA has limited review or inspection experiences, due to its relative novelty. Examples of such elements include an innovative or novel: (1) product manufacturing technology, such as the dosage form; (2) manufacturing process (e.g., design, scale-up, and/or commercial scale); and/or (3) testing technology.   </t>
  </si>
  <si>
    <t>http://grants.nih.gov/grants/guide/pa-files/PAR-15-187.html</t>
  </si>
  <si>
    <t>RFA-FD-15-004</t>
  </si>
  <si>
    <t>Minor Use Minor Species Development of Drugs; Research Project Grant (R01)</t>
  </si>
  <si>
    <t xml:space="preserve">FDA awards Research Project (R01) grants to institutions/organizations of all types.  This mechanism allows the PDs/PIs to define the scientific focus or objective of the research based on particular areas of interest and competence.  Although the PDs/PIs write the grant application and are responsible for conducting and supervising the research, the actual applicant is the research institution/organization.The Food &amp;amp;amp; Drug Administration&amp;amp;#8217;s (FDA) Center for Veterinary Medicine&amp;amp;#8217;s (CVM) Office of Minor Use &amp;amp;amp; Minor Species Animal Drug Development (OMUMS) was created after &amp;amp;#8220;The Minor Use and Minor Species Animal Health Act of 2004&amp;amp;#8221; (MUMS act) was signed into law.  The MUMS act helps make more medications legally available to veterinarians and animal owners to treat minor animal species and minor uses in major animal species (MUMS drugs).  Major species of animals are: horses, dogs, cats, cattle, swine, turkeys, and chickens.  All other animal species (except humans) are minor species.  A minor use is the intended use of a new animal drug in a major species for an indication that occurs infrequently and in only a small number of animals or in limited geographical areas and in only a small number of animals annually in the United States.For the purposes of determining whether any particular use in a major species is a minor use, the FDA has established a specific &amp;amp;#8220;small number of animals&amp;amp;#8221; for each of the seven major animal species as follows: Horses-50,000 annually; Dogs-70,000 annually; Cats-120,000 annually; Cattle-310,000 annually; Swine-1,450,000 annually; Turkeys-14,000,000 annually; and Chickens-72,000,000 annually.  Additional information about minor use and minor species is available on the FDA&amp;amp;#8217;s website for OMUMS. The FDA is authorized to provide grants for designated new animal drugs to assist in defraying the costs of qualified safety and effectiveness testing.  This FOA relates to grants to assist in defraying the costs of qualified safety and effectiveness testing when a grant will either result in, or substantially contribute to, approval or conditional approval of a designated MUMS drug for a designated intended use.  The drug being studied must be designated through a formal request to FDA/CVM/OMUMS by the company developing the drug for veterinary use under their Investigational New Animal Drug File (INAD).There are two levels of funding available.  Grants will be awarded up to $100,000 per year for up to 2 years, or up to $150,000 per year for up to 3 years in certain cases.  Please note the dollar limitation will apply to total costs, not direct costs.  Applications for the smaller grants ($100,000) may be for any routine safety or effectiveness study supportive of new animal drug approval or conditional approval of the designated product for the designated intended use.  Study proposals for the larger grants ($150,000) must be for necessary studies that are of unusual complexity, duration, or size.  A third year of funding is available only for long-term toxicological studies.All funded studies are subject to the requirements of the Federal Food, Drug and Cosmetic Act (21 U.S.C. 331 et seq.) regulations issued under it, and applicable Department of Health and Human Services (HHS) statutes and regulations.See Section VIII, Other Information - Required Federal Citations, for policies related to this announcement.  </t>
  </si>
  <si>
    <t>http://grants.nih.gov/grants/guide/rfa-files/RFA-FD-15-004.html</t>
  </si>
  <si>
    <t>PAR-15-085</t>
  </si>
  <si>
    <t>Predictive Multiscale Models for Biomedical, Biological, Behavioral, Environmental and Clinical Research (U01)</t>
  </si>
  <si>
    <t xml:space="preserve">The goal of this interagency funding opportunity announcement (FOA) is to support the development of multiscale models to accelerate biological, biomedical, behavioral, environmental and clinical research. The NIH, ARO, DOE, FDA, NASA, NSF, and ONR recognize that in order to efficiently and effectively address the challenges of understanding multiscale biological and behavioral systems, researchers will need predictive, computational models that encompass multiple biological and behavioral scales.This FOA supports the development of non-standard modeling methods and experimental approaches to facilitate multiscale modeling, and active participation in community-driven activities through the Multiscale Modeling (MSM) Consortium, www.imagwiki.org. </t>
  </si>
  <si>
    <t>http://grants.nih.gov/grants/guide/pa-files/PAR-15-085.html</t>
  </si>
  <si>
    <t>RFA-FD-15-001</t>
  </si>
  <si>
    <t>Clinical Studies of Safety and Effectiveness of Orphan Products Research Project Grant (R01)</t>
  </si>
  <si>
    <t>The goal of FDA&amp;amp;apos;s OPD grant program is to support the clinical development of products for use in rare diseases or conditions where no current therapy exists or where the product being developed will be superior to the existing therapy.  FDA provides grants for clinical studies on safety and/or effectiveness that will either result in, or substantially contribute to, market approval of these products. Applicants must include in the application&amp;amp;apos;s Background and Significance section documentation to support the assertion that the orphan disease or condition to be studied is a &amp;amp;#147;rare disease or condition&amp;amp;#148; and an explanation of how the proposed study will either help support product approval or provide essential data needed for product development.</t>
  </si>
  <si>
    <t>http://grants.nih.gov/grants/guide/rfa-files/RFA-FD-15-001.html</t>
  </si>
  <si>
    <t>RFA-LM-17-001</t>
  </si>
  <si>
    <t>Big Data to Knowledge (BD2K) Enhancing  the Efficiency and Effectiveness of Digital Curation for Biomedical Big Data (U01)</t>
  </si>
  <si>
    <t>The purpose of this BD2K Funding Opportunity Announcement (FOA) is to support the development, improvement and implementation of tools and approaches that increase the efficiency and effectiveness of digital curation processes used to characterize and describe the digital data used in or resulting from biomedical research.</t>
  </si>
  <si>
    <t>http://grants.nih.gov/grants/guide/rfa-files/RFA-LM-17-001.html</t>
  </si>
  <si>
    <t>RFA-ES-16-010</t>
  </si>
  <si>
    <t>Big Data to Knowledge (BD2K) Community-based Data and Metadata Standards Efforts (R24)</t>
  </si>
  <si>
    <t xml:space="preserve">This Funding Opportunity Announcement (FOA), under the Big Data to Knowledge (BD2K) initiative, is to provide time-limited, catalytic support for activities necessary to develop or extend/refine data and metadata standards and/or related tools in areas relevant to the NIH basic, translational, and clinical research mission. Projects can support activities at any point in the data standards lifecycle and should build on existing partnerships, infrastructure, and resources whenever possible.  Projects must demonstrate a compelling science community interest and need for standards efforts in the specific domain(s) of interest, as well as a plan for meaningful engagement of the end-user communities and relevant stakeholders in the process. The data standard and any associated tools or products developed should be made freely available to the scientific research community via a curated, searchable portal. Projects should address long-term maintenance and sustainability of the data standard after the period of the NIH award; issues to be considered include approaches for dissemination, evaluation, and updating/refinement.  Both short-term and longer-term projects are eligible.  </t>
  </si>
  <si>
    <t>http://grants.nih.gov/grants/guide/rfa-files/RFA-ES-16-010.html</t>
  </si>
  <si>
    <t>RFA-ES-16-011</t>
  </si>
  <si>
    <t>BD2K Research Education Curriculum Development:  Data Science Overview for Biomedical Scientists (R25)</t>
  </si>
  <si>
    <t xml:space="preserve">The NIH Research Education Program (R25) supports research education activities in the mission areas of the NIH.  The over-arching goal of this BD2K  R25 program is to support educational activities that complement and/or enhance the training of a workforce to meet the nations biomedical, behavioral and clinical research needs.   </t>
  </si>
  <si>
    <t>http://grants.nih.gov/grants/guide/rfa-files/RFA-ES-16-011.html</t>
  </si>
  <si>
    <t>RFA-MD-16-002</t>
  </si>
  <si>
    <t>NIH Big Data to Knowledge (BD2K) Enhancing Diversity in Biomedical Data Science (R25)</t>
  </si>
  <si>
    <t xml:space="preserve">The NIH Research Education Program (R25) supports research education activities in the mission areas of the NIH.  The over-arching goal of this  NIH Big Data to Knowledge (BD2K) Enhancing Diversity in Biomedical Data Science (R25) program is to support educational activities that enhance the diversity of the biomedical, behavioral, and clinical research workforce. To accomplish the stated over-arching goal, this FOA will support creative educational activities with a primary focus on research experiences and curriculum or methods development. </t>
  </si>
  <si>
    <t>http://grants.nih.gov/grants/guide/rfa-files/RFA-MD-16-002.html</t>
  </si>
  <si>
    <t>PA-16-388</t>
  </si>
  <si>
    <t>Research on Autism Spectrum Disorders (R01)</t>
  </si>
  <si>
    <t xml:space="preserve">The purpose of this Funding Opportunity Announcement (FOA) is to encourage research grant applications to support research designed to elucidate the etiology, epidemiology, diagnosis, treatment, and optimal means of service delivery in relation to Autism Spectrum Disorders (ASD). </t>
  </si>
  <si>
    <t>http://grants.nih.gov/grants/guide/pa-files/PA-16-388.html</t>
  </si>
  <si>
    <t>PA-16-387</t>
  </si>
  <si>
    <t>Research on Autism Spectrum Disorders (R03)</t>
  </si>
  <si>
    <t>http://grants.nih.gov/grants/guide/pa-files/PA-16-387.html</t>
  </si>
  <si>
    <t>PA-16-386</t>
  </si>
  <si>
    <t>Research on Autism Spectrum Disorders (R21)</t>
  </si>
  <si>
    <t>http://grants.nih.gov/grants/guide/pa-files/PA-16-386.html</t>
  </si>
  <si>
    <t>RFA-ES-16-004</t>
  </si>
  <si>
    <t>Environmental Health Cohorts Maintenance and Infrastructure (R24)</t>
  </si>
  <si>
    <t xml:space="preserve">The purpose of this Funding Opportunity Announcement (FOA) is to solicit grant applications that propose to: (1) support the maintenance of existing Environmental Epidemiology Cohorts (EECs) and to (2) enrich research infrastructure to improve scientific activities and resource sharing with the broader scientific communities.  The ultimate goal is to maintain and maximize NIEHS cohort investments within the environmental epidemiology community by supporting the infrastructure needed to prepare for future research opportunities and to promote broader scientific collaborations.   </t>
  </si>
  <si>
    <t>http://grants.nih.gov/grants/guide/rfa-files/RFA-ES-16-004.html</t>
  </si>
  <si>
    <t>RFA-ES-16-008</t>
  </si>
  <si>
    <t>Revolutionizing Innovative, Visionary Environmental health Research (RIVER) (R35)</t>
  </si>
  <si>
    <t>The NIEHS Revolutionizing Innovative, Visionary Environmental health Research (RIVER) program seeks to provide support for the majority of the independent research program for outstanding investigators in the Environmental Health Sciences, giving them intellectual and administrative freedom, as well as sustained support to pursue their research in novel directions in order to achieve greater impacts.  The program seeks to identify individuals, regardless of career stage, with a track record of innovative and impactful research and combine their existing investigator-initiated research into a single seven year award with direct costs of up to $750,000 based on current NIEHS funding.</t>
  </si>
  <si>
    <t>http://grants.nih.gov/grants/guide/rfa-files/RFA-ES-16-008.html</t>
  </si>
  <si>
    <t>PAR-16-360</t>
  </si>
  <si>
    <t>Transition to Independent Environmental Health Research (TIEHR) Career Transition Award (K01)</t>
  </si>
  <si>
    <t>The Transitions to Independent Environmental Health (TIEHR) Career Award is a 3-year bridge scholar development program for newly independent faculty who intend to pursue research careers in environmental health sciences. At the conclusion of the career development period the candidates are expected to demonstrate they can successfully compete for research funding in the environmental health sciences.</t>
  </si>
  <si>
    <t>http://grants.nih.gov/grants/guide/pa-files/PAR-16-360.html</t>
  </si>
  <si>
    <t>PAR-16-330</t>
  </si>
  <si>
    <t>Countermeasures Against Chemical Threats (CounterACT): Identification of Therapeutic Lead Compounds (U01)</t>
  </si>
  <si>
    <t xml:space="preserve">The mission of the NIH Countermeasures Against Chemical Threats (CounterACT) program is to develop new and improved therapeutics to treat and/or prevent injuries resulting from exposure to chemical threats. Chemical threats are toxic chemicals that could be used in a terrorist attack or accidentally released from industrial production, storage or shipping. They include traditional chemical warfare agents and toxic industrial chemicals and materials. This Funding Opportunity Announcement (FOA) requests new research applications for Cooperative Agreement Research Projects (U01s) seeking support for research on the identification of small molecule or biologic lead compounds that are excellent candidates for therapeutic development. The scope of research supported by this FOA includes confirmation of molecular targets for therapeutic development, demonstration of in vitro activity of candidate therapeutics, preliminary in vivo proof-of-concept efficacy data, preliminary adsorption, distribution, metabolism, excretion, and toxicity (ADME/Tox) evaluations and pharmacokinetics/pharmacodynamics (PK/PD) data. These studies should result in the identification of at least one lead compound ready for optimization. Lead compounds are biologically active and synthetically feasible compounds where specificity, affinity, potency, target selectivity, efficacy, and safety have been established. Lead compounds should be ready for more advanced development under possible support from other programs such as the one described in the companion FOA &amp;amp;quot;CounterACT Optimization of Therapeutic Lead Compound (U01)&amp;amp;quot; (PAR-16-331). The scope of this FOA encompasses Technical Readiness Level (TRL) 3 - see TRLs. Each project must include annual milestones that create discrete go or no-go decision points in a progressive translational study plan.   </t>
  </si>
  <si>
    <t>http://grants.nih.gov/grants/guide/pa-files/PAR-16-330.html</t>
  </si>
  <si>
    <t>PAR-16-331</t>
  </si>
  <si>
    <t>Countermeasures Against Chemical Threats (CounterACT): Optimization of Therapeutic Lead Compounds (U01)</t>
  </si>
  <si>
    <t xml:space="preserve">The mission of the NIH Countermeasures Against Chemical Threats (CounterACT) program is to develop new and improved therapeutics to treat and/or prevent injuries resulting from exposure to chemical threats. Chemical threats are toxic chemicals that could be used in a terrorist attack or accidentally released from industrial production, storage or shipping. They include traditional chemical warfare agents and toxic industrial chemicals and materials. This Funding Opportunity Announcement (FOA) requests research applications seeking support for research on the optimization of small molecule or biologic compounds that are excellent candidates for therapeutic development. A previously identified lead compound is required to be eligible for this funding opportunity. In this regard, lead compounds are defined as biologically active compounds or hits where affinity, potency, target selectivity, and preliminary safety have been established. The scope of research supported by this FOA includes development of appropriate human-relevant animal models and generation of in vivo efficacy data consistent with the intended use of the product in humans.  It also includes bioanalytical assay development and validation, laboratory-scale and scale-up manufacturing of the product, and non-GLP toxicity and pharmacology studies. The scope of this FOA encompasses Technical Readiness Levels (TRLs) 4-5 - see TRLs. Each project must include annual milestones that create discrete go or no-go decision points in a progressive translational study plan.  </t>
  </si>
  <si>
    <t>http://grants.nih.gov/grants/guide/pa-files/PAR-16-331.html</t>
  </si>
  <si>
    <t>PAR-16-329</t>
  </si>
  <si>
    <t>Countermeasures Against Chemical Threats (CounterACT) Research Centers of Excellence (U54)</t>
  </si>
  <si>
    <t xml:space="preserve">This Funding Opportunity Announcement (FOA) encourages applications for Countermeasures Against Chemical Threats (CounterACT) Research Centers of Excellence (U54s). The mission of the CounterACT program is to foster and support research and development of new and improved therapeutics for chemical threats. Chemical threats are toxic chemicals that could be used in a terrorist attack or accidentally released from industrial production, storage or shipping. They include traditional chemical warfare agents, toxic industrial chemicals, and pesticides.  The scope of the research includes target and candidate identification and characterization, through candidate optimization and demonstration of in vivo efficacy, consistent with the product&amp;amp;apos;s intended use in humans For applicants submitting U54 renewal applications, research under this FOA should culminate in an optimized lead compound ready for advanced development. The Centers will contain at least three research projects supported by administrative and up to three optional scientific cores, and a research education core.  Each research project must include milestones that create discrete go or no-go decision points in a progressive translational study plan.  </t>
  </si>
  <si>
    <t>http://grants.nih.gov/grants/guide/pa-files/PAR-16-329.html</t>
  </si>
  <si>
    <t>PAR-16-323</t>
  </si>
  <si>
    <t>Small Research Grants for Establishing Basic Science-Clinical Collaborations to Understand Structural Birth Defects (R03)</t>
  </si>
  <si>
    <t xml:space="preserve">The purpose of this funding opportunity announcement (FOA) is to promote initial establishment of basic science-clinical collaborations by providing small grants to teams of basic scientists, physician scientists, and/or clinicians.  These interdisciplinary teams may include but are not limited to the following:  developmental biologists, cell biologists, geneticists, genomicists, physician scientists including individuals with DVM/VMD degrees, clinicians, epidemiologists, biostatisticians, and/or bioinformaticists. </t>
  </si>
  <si>
    <t>http://grants.nih.gov/grants/guide/pa-files/PAR-16-323.html</t>
  </si>
  <si>
    <t>PA-16-319</t>
  </si>
  <si>
    <t>Administrative Supplements for Research on Dietary Supplements (Admin Supp)</t>
  </si>
  <si>
    <t xml:space="preserve">This Funding Opportunity Announcement (FOA) announces the availability of administrative supplements to support research in which the supplemental funding would investigate the role of dietary supplements and/or their ingredients in health maintenance and disease prevention. Parent awards need not be focused on dietary supplements; this FOA may provide support to include dietary supplements within the scope of relevant research projects. Research interests of ODS are not limited to specific health conditions, organ systems or population groups. ODS supports all types of research, including pre-clinical, clinical, behavioral, and epidemiological. Additionally, ODS supports research and training programs that build future research capacity for studying the role of dietary supplements in health and disease prevention. Primary consideration for support will be given to applications that stimulate dietary supplement research where it is lacking or lagging, clarify gaps, opportunities and balance between benefits and risks where data are in conflict, target special population groups where additional science on dietary supplements is needed, and focus on the use of dietary supplements in improving or maintaining health and reducing the risk of chronic disease.  </t>
  </si>
  <si>
    <t>http://grants.nih.gov/grants/guide/pa-files/PA-16-319.html</t>
  </si>
  <si>
    <t>PA-16-305</t>
  </si>
  <si>
    <t>Ruth L. Kirschstein National Research Service Award (NRSA) Fellowship for Students at Institutions With NIH-Funded Institutional Predoctoral Dual-Degree Training Programs (Parent F30)</t>
  </si>
  <si>
    <t>This Funding Opportunity Announcement (FOA) will support students at institutions with NIH-funded institutional predoctoral dual-degree training programs. The purpose of the Kirschstein-NRSA, dual-doctoral degree, predoctoral fellowship (F30) is to enhance the integrated research and clinical training of promising predoctoral students, who are matriculated in a combined MD/PhD or other dual-doctoral degree training program (e.g. DO/PhD, DDS/PhD, AuD/PhD, DVM/PhD), and who intend careers as physician/clinician-scientists. Applicants must propose an integrated research and clinical training plan and a dissertation research project in scientific health-related fields relevant to the missions of the participating NIH Institutes and Centers. The fellowship experience is expected to clearly enhance the individual&amp;amp;apos;s potential to develop into a productive, independent physician/clinician-scientist.</t>
  </si>
  <si>
    <t>http://grants.nih.gov/grants/guide/pa-files/PA-16-305.html</t>
  </si>
  <si>
    <t>PA-16-310</t>
  </si>
  <si>
    <t>Ruth L. Kirschstein National Research Service Award (NRSA) Individual Senior Fellowship (Parent F33)</t>
  </si>
  <si>
    <t>The National Institutes of Health (NIH) awards senior individual research training fellowships to experienced scientists who wish to make major changes in the direction of their research careers or who wish to broaden their scientific background by acquiring new research capabilities as independent investigators in research fields relevant to the missions of participating NIH Institutes and Centers.</t>
  </si>
  <si>
    <t>http://grants.nih.gov/grants/guide/pa-files/PA-16-310.html</t>
  </si>
  <si>
    <t>PA-16-308</t>
  </si>
  <si>
    <t>Ruth L. Kirschstein National Research Service Award Individual Predoctoral Fellowship to Promote Diversity in Health-Related Research (Parent F31 - Diversity)</t>
  </si>
  <si>
    <t>The purpose of this Kirschstein-NRSA predoctoral fellowship (F31) award is to enhance the diversity of the health-related research workforce by supporting the research training of predoctoral students from population groups that have been shown to be underrepresented in the biomedical, behavioral, or clinical research workforce, including underrepresented racial and ethnic groups and those with disabilities. Through this award program, promising predoctoral students will obtain individualized, mentored research training from outstanding faculty sponsors while conducting well-defined research projects in scientific health-related fields relevant to the missions of the participating NIH Institutes and Centers. The proposed mentored research training is expected to clearly enhance the individuals potential to develop into a productive, independent research scientist.</t>
  </si>
  <si>
    <t>http://grants.nih.gov/grants/guide/pa-files/PA-16-308.html</t>
  </si>
  <si>
    <t>PA-16-307</t>
  </si>
  <si>
    <t>Ruth L. Kirschstein National Research Service Award (NRSA) Individual Postdoctoral Fellowship (Parent F32)</t>
  </si>
  <si>
    <t>The purpose of the Kirschstein-NRSA postdoctoral fellowship is to enhance the research training of promising postdoctoral candidates who have the potential to become productive, independent investigators in scientific health-related research fields relevant to the missions of the participating NIH Institutes and Centers.</t>
  </si>
  <si>
    <t>http://grants.nih.gov/grants/guide/pa-files/PA-16-307.html</t>
  </si>
  <si>
    <t>PA-16-309</t>
  </si>
  <si>
    <t>Ruth L. Kirschstein National Research Service Award (NRSA) Individual Predoctoral Fellowship (Parent F31)</t>
  </si>
  <si>
    <t>The purpose of the Kirschstein-NRSA predoctoral fellowship (F31) award is to enable promising predoctoral students to obtain individualized, mentored research training from outstanding faculty sponsors while conducting dissertation research in scientific health-related fields relevant to the missions of the participating NIH Institutes and Centers. The proposed mentored research training must reflect the applicants dissertation research project and is expected to clearly enhance the individuals potential to develop into a productive, independent research scientist.</t>
  </si>
  <si>
    <t>http://grants.nih.gov/grants/guide/pa-files/PA-16-309.html</t>
  </si>
  <si>
    <t>PA-16-306</t>
  </si>
  <si>
    <t>Ruth L. Kirschstein National Research Service Award (NRSA) Fellowship for Students at Institutions Without NIH-Funded Institutional Predoctoral Dual-Degree Training Programs (Parent F30)</t>
  </si>
  <si>
    <t>This Funding Opportunity Announcement (FOA) will support students at institutions without formal NIH-funded institutional predoctoral dual-degree training programs. The purpose of the Kirschstein-NRSA, dual-doctoral degree, predoctoral fellowship (F30) is to enhance the integrated research and clinical training of promising predoctoral students, who are matriculated in a combined MD/PhD or other dual-doctoral degree training program (e.g. DO/PhD, DDS/PhD, AuD/PhD, DVM/PhD), and who intend careers as physician/clinician-scientists. Applicants must propose an integrated research and clinical training plan and a dissertation research project in scientific health-related fields relevant to the missions of the participating NIH Institutes and Centers. The fellowship experience is expected to clearly enhance the individuals potential to develop into a productive, independent physician/clinician-scientist.</t>
  </si>
  <si>
    <t>http://grants.nih.gov/grants/guide/pa-files/PA-16-306.html</t>
  </si>
  <si>
    <t>PA-16-294</t>
  </si>
  <si>
    <t>NIH Support for Conferences and Scientific Meetings (Parent R13)</t>
  </si>
  <si>
    <t>The purpose of the NIH Research Conference Grant (R13) is to support high quality conferences that are relevant to the public health and to the scientific mission of the participating Institutes and Centers.</t>
  </si>
  <si>
    <t>http://grants.nih.gov/grants/guide/pa-files/PA-16-294.html</t>
  </si>
  <si>
    <t>PA-16-288</t>
  </si>
  <si>
    <t>Research Supplements to Promote Diversity in Health-Related Research (Admin Supp)</t>
  </si>
  <si>
    <t xml:space="preserve">The National Institutes of Health (NIH) and the Centers for Disease Control and Prevention (CDC) hereby notify Program Director(s)/Principal Investigator(s) (PD(s)/PI(s)) holding specific types of research grants (activity codes listed above) that funds are available for administrative supplements to improve the diversity of the research workforce by recruiting and supporting students, postdoctorates, and eligible investigators from groups that have been shown to be underrepresented in health-related research. This supplement opportunity is also available to PD(s)/PI(s) of research grants who are or become disabled and need additional support to accommodate their disability in order to continue to work on the research project.  Administrative supplements must support work within the scope of the original project. </t>
  </si>
  <si>
    <t>http://grants.nih.gov/grants/guide/pa-files/PA-16-288.html</t>
  </si>
  <si>
    <t>PA-16-285</t>
  </si>
  <si>
    <t>Change of Grantee Organization (Type 7 Parent)</t>
  </si>
  <si>
    <t xml:space="preserve"> The National Institutes of Health (NIH) hereby notify grantee organizations holding specific types of NIH grants, listed in the full Funding Opportunity Announcement (FOA), that applications for change of grantee organization may be submitted in response to this FOA.  This assumes such a change is programmatically permitted for the particular grant.  Applications for change of grantee organization are considered prior approval requests (as described in Section 8.1.2.7 of the NIH Grants Policy Statement) and will be routed for consideration directly to the Grants Management Specialist named in the current award.  Although requests for change of grantee organization may be submitted through this FOA, there is no guarantee that an award will be transferred to the new organization.  All applicants are encouraged to discuss potential requests with the awarding IC before submission.</t>
  </si>
  <si>
    <t>http://grants.nih.gov/grants/guide/pa-files/PA-16-285.html</t>
  </si>
  <si>
    <t>PA-16-286</t>
  </si>
  <si>
    <t>Successor-in-Interest (Type 6 Parent)</t>
  </si>
  <si>
    <t>The National Institutes of Health (NIH) hereby notify grantee organizations holding specific types of NIH research grants, listed in the full Funding Opportunity Announcement (FOA), that applications for change of grantee organization status, often referred to in this announcement as Successor-In-Interest, may be submitted in response to this FOA.  Applications for change of grantee organization status are considered prior approval requests (as described in Section 8.1.2.8 of the NIH Grants Policy Statement) and will be routed for consideration directly to the Grants Management Specialist named in the current award.  Although successor-in-interest requests may be submitted through this FOA, there is no guarantee that an award will be transferred to the new organization.  All applicants are encouraged to discuss potential requests with the awarding IC before submission.</t>
  </si>
  <si>
    <t>http://grants.nih.gov/grants/guide/pa-files/PA-16-286.html</t>
  </si>
  <si>
    <t>PA-16-289</t>
  </si>
  <si>
    <t>Research Supplements to Promote Re-Entry into Biomedical and Behavioral Research Careers (Admin Supp)</t>
  </si>
  <si>
    <t>The Office of Research on Women&amp;amp;apos;s Health (ORWH) and participating Institutes and Centers (ICs) of the National Institutes of Health (NIH) announce the continuation of the program for administrative supplements to research grants to support individuals with high potential to re-enter an active research career after an interruption for family responsibilities or other qualifying circumstances. The purpose of these supplements is to encourage such individuals to re-enter research careers within the missions of all the program areas of NIH. This program will provide administrative supplements to existing NIH research grants for the purpose of supporting full-time or part-time research by these individuals to update their existing research skills and knowledge.</t>
  </si>
  <si>
    <t>http://grants.nih.gov/grants/guide/pa-files/PA-16-289.html</t>
  </si>
  <si>
    <t>PA-16-263</t>
  </si>
  <si>
    <t>Environmental Exposures and Health: Exploration of Non-Traditional Settings (R01)</t>
  </si>
  <si>
    <t>The purpose of this funding opportunity announcement (FOA) is to encourage interdisciplinary research aimed at promoting health, preventing and limiting symptoms and disease, and reducing health disparities across the lifespan for those living or spending time in non-traditional settings (i.e. playgrounds and nursing homes).  These settings result in exposure to environmental pollutants and toxins that result in health risks, symptoms, and other health conditions/diseases; including lower respiratory disease, chronic obstructive pulmonary disease, cardiovascular disease, and complex environmental exposures that may be exacerbated by non-chemical stressors encountered in community settings, physiological function of organs and systems of the fetus/child/adolescence, and lower respiratory disease.  Risk identification and symptom management include prevention and behavior changes and actions to maintain health and prevent disease with an emphasis on the individual, family, and community which will advance nursing science.  For purposes of this FOA, non-traditional settings include, but are not limited to, places such as community centers; pre-school and non-traditional school environments (e.g., churches, daycare, home-based schools, dormitories, alternative schools, and playgrounds); child and older adult foster care facilities; older adult day care facilities; half-way homes; and  assisted living and long-term care facilities.</t>
  </si>
  <si>
    <t>http://grants.nih.gov/grants/guide/pa-files/PA-16-263.html</t>
  </si>
  <si>
    <t>PA-16-273</t>
  </si>
  <si>
    <t>Environmental Exposures and Health: Exploration of Non-Traditional Settings (R21)</t>
  </si>
  <si>
    <t>http://grants.nih.gov/grants/guide/pa-files/PA-16-273.html</t>
  </si>
  <si>
    <t>RFA-HG-16-016</t>
  </si>
  <si>
    <t>BD2K Open Educational Resources for Skills Development in Biomedical Big Data Science (R25)</t>
  </si>
  <si>
    <t xml:space="preserve">The NIH Research Education Program (R25) supports research education activities in the mission areas of the NIH.  The over-arching goal of this Big Data to Knowledge (BD2K) R25 program is to support educational activities that complement and/or enhance the training of a workforce to meet the nations biomedical, behavioral and clinical research needs. </t>
  </si>
  <si>
    <t>http://grants.nih.gov/grants/guide/rfa-files/RFA-HG-16-016.html</t>
  </si>
  <si>
    <t>PAR-16-238</t>
  </si>
  <si>
    <t>Dissemination and Implementation Research in Health (R01)</t>
  </si>
  <si>
    <t xml:space="preserve">This Funding Opportunity Announcement (FOA) encourages investigators to submit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settings. In addition, studies to advance dissemination and implementation research methods and measures are encouraged.  </t>
  </si>
  <si>
    <t>http://grants.nih.gov/grants/guide/pa-files/PAR-16-238.html</t>
  </si>
  <si>
    <t>PAR-16-236</t>
  </si>
  <si>
    <t>Dissemination and Implementation Research in Health (R21)</t>
  </si>
  <si>
    <t xml:space="preserve">This Funding Opportunity Announcement (FOA) encourages investigators to submit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settings.  In addition, studies to advance dissemination and implementation research methods and measures are encouraged.    </t>
  </si>
  <si>
    <t>http://grants.nih.gov/grants/guide/pa-files/PAR-16-236.html</t>
  </si>
  <si>
    <t>PAR-16-237</t>
  </si>
  <si>
    <t>Dissemination and Implementation Research in Health (R03)</t>
  </si>
  <si>
    <t xml:space="preserve">This Funding Opportunity Announcement (FOA) encourages investigators to submit research grant applications that will identify, develop, evaluate and refine effective and efficient methods, systems, infrastructures, and strategies to disseminate and implement evidence-based health behavior change interventions, evidence-based prevention, early detection, diagnostic, treatment and management, and quality of life improvement services into public health, clinical practice, and community settings.       </t>
  </si>
  <si>
    <t>http://grants.nih.gov/grants/guide/pa-files/PAR-16-237.html</t>
  </si>
  <si>
    <t>PAR-16-242</t>
  </si>
  <si>
    <t>Bioengineering Research Grants (BRG) (R01)</t>
  </si>
  <si>
    <t>The purpose of this funding opportunity announcement is to encourage collaborations between the life and physical sciences that: 1) apply a multidisciplinary bioengineering approach to the solution of a biomedical problem; and 2) integrate, optimize, validate, translate or otherwise accelerate the adoption of promising tools, methods and techniques for a specific research or clinical problem in basic, translational, or clinical science and practice. An application may propose design-directed, developmental, discovery-driven, or hypothesis-driven research and is appropriate for small teams applying an integrative approach to increase our understanding of and solve problems in biological, clinical or translational science.</t>
  </si>
  <si>
    <t>http://grants.nih.gov/grants/guide/pa-files/PAR-16-242.html</t>
  </si>
  <si>
    <t>RFA-ES-16-005</t>
  </si>
  <si>
    <t>Mechanism for Time-Sensitive Opportunity in Environmental Health Sciences (R21)</t>
  </si>
  <si>
    <t xml:space="preserve">This funding opportunity announcement (FOA) is intended to support environmental health research in which an unpredictable event provides a limited window of opportunity to collect human biological samples or environmental exposure data.  The primary motivation of the FOA is to understand the consequences of natural and man-made disasters or emerging environmental public health threats in the U.S. and abroad. A distinguishing feature of an appropriate study is the need for rapid review and funding (substantially shorter than the typical NIH grant review/award cycle) in order for the research question to be addressed and swiftly implemented.  The shortened timeframe will be achieved by more frequent application due dates and expediting peer review, council concurrence and award issuance. The entire cycle, from submission to award, is expected to be within 3-4 months. </t>
  </si>
  <si>
    <t>http://grants.nih.gov/grants/guide/rfa-files/RFA-ES-16-005.html</t>
  </si>
  <si>
    <t>PA-16-194</t>
  </si>
  <si>
    <t>Mentored Quantitative Research Development Award (Parent K25)</t>
  </si>
  <si>
    <t>The purpose of the Mentored Quantitative Research Career Development Award (K25) is to attract to NIH-relevant research those investigators whose quantitative science and engineering research has thus far not been focused primarily on questions of health and disease.  The K25 award will provide support and protected time for a period of supervised study and research for productive professionals with quantitative (e.g., mathematics, statistics, economics, computer science, imaging science, informatics, physics, chemistry) and engineering backgrounds to integrate their expertise with NIH-relevant research.   Prospective candidates are encouraged to contact the relevant NIH staff for IC-specific programmatic and budgetary information: Table of IC-Specific Information, Requirements and Staff Contacts.</t>
  </si>
  <si>
    <t>http://grants.nih.gov/grants/guide/pa-files/PA-16-194.html</t>
  </si>
  <si>
    <t>PA-16-206</t>
  </si>
  <si>
    <t>Midcareer Investigator Award in Patient-Oriented Research (Parent K24)</t>
  </si>
  <si>
    <t>The purpose of the NIH Midcareer Investigator Award in Patient-Oriented Research (K24) is to provide support to mid-career health-professional doctorates or equivalent who are typically at the Associate Professor level or the equivalent (see Section III. Eligible Individuals) for protected time to devote to patient-oriented research (POR) and to act as research mentors primarily for clinical residents, clinical fellows and/or junior clinical faculty. Prospective candidates are encouraged to contact the relevant NIH staff for IC-specific programmatic and budgetary information: Table of IC-Specific Information, Requirements and Staff Contacts.</t>
  </si>
  <si>
    <t>http://grants.nih.gov/grants/guide/pa-files/PA-16-206.html</t>
  </si>
  <si>
    <t>PA-16-200</t>
  </si>
  <si>
    <t>Academic Research Enhancement Award (Parent R15)</t>
  </si>
  <si>
    <t>The purpose of the Academic Research Enhancement Award (AREA) program is to stimulate research in educational institutions that provide baccalaureate or advanced degrees for a significant number of the Nation&amp;amp;apos;s research scientists, but that have not been major recipients of NIH support. AREA grants create opportunities for scientists and institutions otherwise unlikely to participate extensively in NIH research programs to contribute to the Nation&amp;amp;apos;s biomedical and behavioral research effort. AREA grants are intended to support small-scale research projects proposed by faculty members of eligible, domestic institutions, to expose undergraduate and/or graduate students to meritorious research projects, and to strengthen the research environment of the applicant institution.</t>
  </si>
  <si>
    <t>http://grants.nih.gov/grants/guide/pa-files/PA-16-200.html</t>
  </si>
  <si>
    <t>PA-16-192</t>
  </si>
  <si>
    <t>Independent Scientist Award (Parent K02)</t>
  </si>
  <si>
    <t>The purpose of the NIH Independent Scientist Award (K02) is to foster the development of outstanding scientists and enable them to expand their potential to make significant contributions to their field of research. The K02 award provides three, four, or five years of salary support and protected time for newly independent (see IC provisions) scientists who can demonstrate the need for a period of intensive research focus as a means of enhancing their research careers. Each independent scientist career award program must be tailored to meet the individual needs of the candidate.  Prospective candidates are encouraged to contact the relevant Institute or Center (IC) staff for IC-specific programmatic and budgetary information: Table of IC-Specific Information, Requirements and Staff Contacts.</t>
  </si>
  <si>
    <t>http://grants.nih.gov/grants/guide/pa-files/PA-16-192.html</t>
  </si>
  <si>
    <t>PA-16-193</t>
  </si>
  <si>
    <t>NIH Pathway to Independence Award (Parent K99/R00)</t>
  </si>
  <si>
    <t>The purpose of the NIH Pathway to Independence Award (K99/R00) program is to increase and maintain a strong cohort of new and talented, NIH-supported, independent investigators. This program is designed to facilitate a timely transition of outstanding postdoctoral researchers with a research and/or clinical doctorate degree from mentored, postdoctoral research positions to independent, tenure-track or equivalent faculty positions. The program will provide independent NIH research support during this transition in order to help awardees to launch competitive, independent research careers.  Prospective candidates are encouraged to contact the relevant NIH staff for IC-specific programmatic and budgetary information: Table of IC-Specific Information, Requirements and Staff Contacts.</t>
  </si>
  <si>
    <t>http://grants.nih.gov/grants/guide/pa-files/PA-16-193.html</t>
  </si>
  <si>
    <t>PA-16-198</t>
  </si>
  <si>
    <t>Mentored Patient-Oriented Research Career Development Award (Parent K23)</t>
  </si>
  <si>
    <t>The purpose of the NIH Mentored Patient-Oriented Research Career Development Award (K23) is to support the career development of individuals with a clinical doctoral degree who have made a commitment to focus their research endeavors on patient-oriented research. Individuals with a clinical degree who are interested in further career development in biomedical research other than patient-oriented research should refer to the Mentored Clinical Scientist Career Development (Parent K08) Award.  Prospective candidates are encouraged to contact the relevant NIH staff for IC-specific programmatic and budgetary information: Table of IC-Specific Information, Requirements and Staff Contacts</t>
  </si>
  <si>
    <t>http://grants.nih.gov/grants/guide/pa-files/PA-16-198.html</t>
  </si>
  <si>
    <t>PA-16-191</t>
  </si>
  <si>
    <t>Mentored Clinical Scientist Research Career Development Award (Parent K08)</t>
  </si>
  <si>
    <t>The primary purpose of the NIH Mentored Clinical Scientist Research Career Development Awards (K08) program is to prepare qualified individuals for careers that have a significant impact on the health-related research needs of the Nation. This program represents the continuation of a long-standing NIH program that provides support and protected time to individuals with a clinical doctoral degree for an intensive, supervised research career development experience in the fields of biomedical and behavioral research, including translational research. Individuals with a clinical doctoral degree interested in pursuing a career in patient-oriented research should refer to the NIH Mentored Patient-Oriented Research Career Development Award (Parent K23).  Prospective candidates are encouraged to contact the relevant NIH staff for IC-specific programmatic and budgetary information: Table of IC-Specific Information, Requirements and Staff Contacts.</t>
  </si>
  <si>
    <t>http://grants.nih.gov/grants/guide/pa-files/PA-16-191.html</t>
  </si>
  <si>
    <t>PA-16-160</t>
  </si>
  <si>
    <t>NIH Research Project Grant (Parent R01)</t>
  </si>
  <si>
    <t>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t>
  </si>
  <si>
    <t>http://grants.nih.gov/grants/guide/pa-files/PA-16-160.html</t>
  </si>
  <si>
    <t>PA-16-161</t>
  </si>
  <si>
    <t>NIH Exploratory/Developmental Research Grant Program (Parent R21)</t>
  </si>
  <si>
    <t>http://grants.nih.gov/grants/guide/pa-files/PA-16-161.html</t>
  </si>
  <si>
    <t>PA-16-162</t>
  </si>
  <si>
    <t>NIH Small Research Grant Program (Parent R03)</t>
  </si>
  <si>
    <t>The NIH Small Research Grant Program supports small research projects that can be carried out in a short period of time with limited resources. This program supports different types of projects including pilot and feasibility studies; secondary analysis of existing data; small, self-contained research projects; development of research methodology; and development of new research technology.</t>
  </si>
  <si>
    <t>http://grants.nih.gov/grants/guide/pa-files/PA-16-162.html</t>
  </si>
  <si>
    <t>PA-16-151</t>
  </si>
  <si>
    <t>Ruth L. Kirschstein National Research Service Award (NRSA) Short-Term Institutional Research Training Grant (Parent T35)</t>
  </si>
  <si>
    <t>The National Institutes of Health (NIH) will award Ruth L. Kirschstein National Research Service Award (NRSA) Short-Term Institutional Research Training Grants (T35) to eligible, domestic institutions to develop and/or enhance research training opportunities for predoctoral students interested in careers in biomedical, behavioral or clinical research. Many NIH Institutes and Centers (ICs) use this NRSA program exclusively to support intensive, short-term research training experiences for health professional students (medical students, veterinary students, and/or students in other health-professional programs) during the summer.This program is also intended to encourage training of graduate students in the physical or quantitative sciences to pursue research careers by short-term exposure to, and involvement in, the health-related sciences. The training should be of sufficient depth to enable the trainees, upon completion of the program, to have a thorough exposure to the principles underlying the conduct of biomedical research.</t>
  </si>
  <si>
    <t>http://grants.nih.gov/grants/guide/pa-files/PA-16-151.html</t>
  </si>
  <si>
    <t>PA-16-152</t>
  </si>
  <si>
    <t>Ruth L. Kirschstein National Research Service Award (NRSA) Institutional Research Training Grant (Parent T32)</t>
  </si>
  <si>
    <t>The National Institutes of Health (NIH) will award Ruth L. Kirschstein National Research Service Award (NRSA) Institutional Research Training Grants (T32) to eligible, domestic institutions to enhance predoctoral and postdoctoral research training, including short-term research training, and help ensure that a diverse and highly trained workforce is available to meet the needs of the Nations biomedical, behavioral, and clinical research agenda. Research training programs will incorporate didactic, research, and career development elements to prepare individuals for careers that will have a significant impact on the health-related research needs of the Nation. Programs proposing only short-term research training should not apply to this announcement, but rather to the Kirschstein-NRSA Short-Term Institutional Research Training Grant Program (T35) exclusively reserved for predoctoral, short-term research training (see PA-16-151).</t>
  </si>
  <si>
    <t>http://grants.nih.gov/grants/guide/pa-files/PA-16-152.html</t>
  </si>
  <si>
    <t>PAR-16-116</t>
  </si>
  <si>
    <t>Bioengineering Research Partnerships (U01)</t>
  </si>
  <si>
    <t>This Funding Opportunity Announcement (FOA) encourages bioengineering applications that will accelerate the development and adoption of promising tools and technologies that can address important biomedical problems.The objectives are to establish these tools and technologies as robust, well-characterized solutions that fulfill an unmet need and are capable of enhancing our understanding of life science processes or the practice of medicine.Awards will focus on supporting multidisciplinary teams that apply an integrative, quantitative bioengineering approach to developing technologies, and engage biomedical researchers or clinicians throughout the project.The goal of the program is to support projects that can realize meaningful solutions within 5  10 years.</t>
  </si>
  <si>
    <t>http://grants.nih.gov/grants/guide/pa-files/PAR-16-116.html</t>
  </si>
  <si>
    <t>PAR-16-093</t>
  </si>
  <si>
    <t>Improvement of Animal Models for Stem Cell-Based Regenerative Medicine (R01)</t>
  </si>
  <si>
    <t>This FOA encourages Research Project Grant (R01) applications from institutions and organizations proposing research aimed at characterizing animal stem cells and improving existing, and creating new, animal models for human disease conditions.The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t>
  </si>
  <si>
    <t>http://grants.nih.gov/grants/guide/pa-files/PAR-16-093.html</t>
  </si>
  <si>
    <t>PAR-16-094</t>
  </si>
  <si>
    <t>Improvement of Animal Models for Stem Cell-Based Regenerative Medicine (R21)</t>
  </si>
  <si>
    <t>This FOA encourages Exploratory/Developmental Research grant (R21) applications from institutions and organizations proposing research aimed at characterizing animal stem cells and improving existing, and creating new, animal models for human disease conditions.The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t>
  </si>
  <si>
    <t>http://grants.nih.gov/grants/guide/pa-files/PAR-16-094.html</t>
  </si>
  <si>
    <t>PA-16-083</t>
  </si>
  <si>
    <t>Research to Action: Assessing and Addressing Community Exposures to Environmental Contaminants (R01)</t>
  </si>
  <si>
    <t>This Funding Opportunity Announcement encourages applications using community-engaged research methods to investigate the potential health risks of environmental exposures of concern to the community and to implement an environmental public health action plan based on research findings.  The overall goal is to support changes to prevent or reduce exposure to harmful environmental exposures and improve the health of a community.</t>
  </si>
  <si>
    <t>http://grants.nih.gov/grants/guide/pa-files/PA-16-083.html</t>
  </si>
  <si>
    <t>RFA-ES-15-020</t>
  </si>
  <si>
    <t>Outstanding New Environmental Scientist  (ONES) Award (R01)</t>
  </si>
  <si>
    <t>The Outstanding New Environmental Scientist (ONES) Award is intended to identify the most talented Early Stage Investigators (ESIs) who intend to make a long-term commitment to research in the Environmental Health Sciences and assist them in launching an innovative research program focused on the understanding of environmental exposure effects on peoples health.</t>
  </si>
  <si>
    <t>http://grants.nih.gov/grants/guide/rfa-files/RFA-ES-15-020.html</t>
  </si>
  <si>
    <t>PAR-15-315</t>
  </si>
  <si>
    <t>Countermeasures Against Chemical Threats (CounterACT) Exploratory/Developmental Projects in Translational Research (R21)</t>
  </si>
  <si>
    <t>This Funding Opportunity Announcement (FOA) encourages applications for Countermeasures Against Chemical Threats (CounterACT) exploratory/developmental translational research (R21). The mission of the CounterACT program is to foster and support research and development of new and improved therapeutics to mitigate the health effects of chemical threats. Chemical threats are toxic chemicals that could be used in a terrorist attack or accidentally released from industrial production, storage or shipping. They include traditional chemical warfare agents, toxic industrial chemicals, and pesticides. The scope of the research includes target/candidate identification and characterization, through candidate optimization, and demonstration of in vivo efficacy. Projects supported by this FOA are expected to generate preliminary preclinical, screening, and/or efficacy data that would facilitate the development of competitive applications for more extensive support from the NIH CounterACT Cooperative Agreement programs or other related initiatives.</t>
  </si>
  <si>
    <t>http://grants.nih.gov/grants/guide/pa-files/PAR-15-315.html</t>
  </si>
  <si>
    <t>PAR-15-308</t>
  </si>
  <si>
    <t>Innovative Basic Research on Adducts in Cancer Risk Identification and Prevention (R01)</t>
  </si>
  <si>
    <t xml:space="preserve">This Funding Opportunity Announcement (FOA) encourages research projects focused on adducts to cellular macromolecules as indicators of exposures to cancer risk factors relevant to human populations. The priority is on projects that will focus on adductomic approaches, i.e., address some aspects of the totality of adducts. These projects should explore the basic aspects of adducts/adductomics that may have a potential utility in cancer detection, cancer prevention, and/or assessing cancer risks. The projects should be relevant to adducts in humans and human populations but may be conducted using various model systems (e.g., cultured cells, animals, etc.). The use of human biospecimens is encouraged and expected if appropriate but not required. </t>
  </si>
  <si>
    <t>http://grants.nih.gov/grants/guide/pa-files/PAR-15-308.html</t>
  </si>
  <si>
    <t>PAR-15-307</t>
  </si>
  <si>
    <t>Translational Studies on Adducts for Cancer Risk Identification and Prevention (U01)</t>
  </si>
  <si>
    <t xml:space="preserve">This Funding Opportunity Announcement (FOA) encourages clinically-relevant translational/epidemiological research projects focused on the use of adducts to cellular macromolecules, as indicators of exposures to cancer risk factors in human populations and subgroups. The priority is on projects that will focus on adductomic approaches, i.e., address some aspects of the totality of adducts.  The projects are expected to be based on comprehensive use of human biospecimens for which detailed medical data are available (e.g., biospecimens from the NCI-supported cohort studies). The main emphasis of this FOA is on advancing the area of cancer detection, cancer prevention, and assessing cancer risks in human populations and subgroups. Nonetheless, studies evaluating the potential roles of adducts in cancer etiology for gene-environment interaction research may also be appropriate provided that such projects are based on appropriate sets of human biospecimens (such as specimens from cohorts studies supported by NIH). </t>
  </si>
  <si>
    <t>http://grants.nih.gov/grants/guide/pa-files/PAR-15-307.html</t>
  </si>
  <si>
    <t>PAR-15-309</t>
  </si>
  <si>
    <t>Innovative Basic Research on Adducts in Cancer Risk Identification and Prevention (R21)</t>
  </si>
  <si>
    <t>This Funding Opportunity Announcement (FOA), encourages research projects focused on adducts to cellular macromolecules as indicators of exposures to cancer risk factors relevant to human populations. The priority is on projects that will focus on adductomic approaches, i.e., address some aspects of the totality of adducts. These projects should explore the basic aspects of adducts/adductomics that may have a potential utility in cancer detection, cancer prevention, and/or assessing cancer risks. The projects should be relevant to adducts in humans and human populations but may be conducted using various model systems (e.g., cultured cells, animals, etc.). The use of human biospecimens is encouraged and expected if appropriate but not required.</t>
  </si>
  <si>
    <t>http://grants.nih.gov/grants/guide/pa-files/PAR-15-309.html</t>
  </si>
  <si>
    <t>PAR-15-292</t>
  </si>
  <si>
    <t>Emerging Global Leader Award (K43)</t>
  </si>
  <si>
    <t xml:space="preserve">The purpose of the Fogarty Emerging Global Leader Award is to provide research support and protected time to a research scientist from a low- or middle-income country (LMIC) with a junior faculty position at an LMIC academic or research institution. This intensive, mentored research career development experience is expected to lead to an independently funded research career. This Funding Opportunity Announcement (FOA) invites applications from LMIC scientists from any health related discipline that propose career development activities and a research project that is relevant to the health priorities of their country. </t>
  </si>
  <si>
    <t>http://grants.nih.gov/grants/guide/pa-files/PAR-15-292.html</t>
  </si>
  <si>
    <t>PAR-15-184</t>
  </si>
  <si>
    <t>Summer Research Education Experience Programs (R25)</t>
  </si>
  <si>
    <t xml:space="preserve">The NIH Research Education Program (R25) supports research education activities in the mission areas of the NIH.  The over-arching goal of this R25 program is to support educational activities that foster a better understanding of biomedical, behavioral and clinical research and its implications.  To accomplish the stated over-arching goal, this FOA will support creative educational activities with a primary focus on     Research Experiences for high school, undergraduate  and science teachers during the summer academic break.  </t>
  </si>
  <si>
    <t>http://grants.nih.gov/grants/guide/pa-files/PAR-15-184.html</t>
  </si>
  <si>
    <t>PA-15-126</t>
  </si>
  <si>
    <t>Early-life Factors and Cancer Development Later in Life (R01)</t>
  </si>
  <si>
    <t>The purpose of this Funding Opportunity Announcement (FOA) is to stimulate research focused on the role of early-life factors in cancer development later in life.Given that current emerging evidence from limited research indicates a potentially important role for early-life events and exposures in cancer development, it is necessary to better understand 1) the early-life (maternal-paternal, in utero, birth and infancy, puberty and adolescence, and teenage and young adult years) factors that are associated with later cancer development; 2) how early-life factors mediate biological processes relevant to carcinogenesis; and 3) whether predictive markers for cancer risk based on what happens biologically at early-life can be measured and developed for use in cancer prevention strategies. Markers that predict malignancy or pre-malignant conditions would allow assessment of early-life exposures with relevant outcomes without having to wait 50 years for cancer development. Ultimately, a better mechanistic understanding of how early-life events and exposures contribute to the etiology of cancer later in life will allow for the development of effective interventions during pregnancy or early life that may have a profound impact on cancer prevention.</t>
  </si>
  <si>
    <t>http://grants.nih.gov/grants/guide/pa-files/PA-15-126.html</t>
  </si>
  <si>
    <t>PA-15-125</t>
  </si>
  <si>
    <t>Early-life Factors and Cancer Development Later in Life (R21)</t>
  </si>
  <si>
    <t>http://grants.nih.gov/grants/guide/pa-files/PA-15-125.html</t>
  </si>
  <si>
    <t>PA-15-124</t>
  </si>
  <si>
    <t>Early-life Factors and Cancer Development Later in Life (R03)</t>
  </si>
  <si>
    <t>http://grants.nih.gov/grants/guide/pa-files/PA-15-124.html</t>
  </si>
  <si>
    <t>PAR-15-047</t>
  </si>
  <si>
    <t>Systems Science and Health in the Behavioral and Social Sciences (R21)</t>
  </si>
  <si>
    <t>This FOA is intended to increase the breadth and scope of topics that can be addressed with systems science methodologies. This FOA calls for research projects that are applied and/or basic in nature (including methodological and measurement development), have a human behavioral and/or social science focus, and employ methodologies suited to addressing the complexity inherent in behavioral and social phenomena, referred to as systems science methodologies. Additionally, this FOA seeks to promote interdisciplinary collaboration among health researchers and experts in computational approaches to further the development of modeling- and simulation-based systems science methodologies and their application to important public health challenges.</t>
  </si>
  <si>
    <t>http://grants.nih.gov/grants/guide/pa-files/PAR-15-047.html</t>
  </si>
  <si>
    <t>PAR-15-048</t>
  </si>
  <si>
    <t>Systems Science and Health in the Behavioral and Social Sciences (R01)</t>
  </si>
  <si>
    <t>http://grants.nih.gov/grants/guide/pa-files/PAR-15-048.html</t>
  </si>
  <si>
    <t>PA-15-009</t>
  </si>
  <si>
    <t>Spatial Uncertainty: Data, Modeling, and Communication (R21)</t>
  </si>
  <si>
    <t xml:space="preserve">The purpose of this funding opportunity announcement (FOA) is to support innovative research that identifies sources of spatial uncertainty (i.e., inaccuracy or instability of spatial or geographic information) in public health data, incorporates the inaccuracy or instability into statistical methods, and develops novel tools to visualize the nature and consequences of spatial uncertainty.     </t>
  </si>
  <si>
    <t>http://grants.nih.gov/grants/guide/pa-files/PA-15-009.html</t>
  </si>
  <si>
    <t>PA-15-010</t>
  </si>
  <si>
    <t>Spatial Uncertainty: Data, Modeling, and Communication (R01)</t>
  </si>
  <si>
    <t>http://grants.nih.gov/grants/guide/pa-files/PA-15-010.html</t>
  </si>
  <si>
    <t>PA-15-011</t>
  </si>
  <si>
    <t>Spatial Uncertainty: Data, Modeling, and Communication (R03)</t>
  </si>
  <si>
    <t>http://grants.nih.gov/grants/guide/pa-files/PA-15-011.html</t>
  </si>
  <si>
    <t>PAR-14-331</t>
  </si>
  <si>
    <t>Global Brain and Nervous System Disorders Research Across the Lifespan (R21)</t>
  </si>
  <si>
    <t xml:space="preserve">This Funding Opportunity Announcement (FOA) encourages exploratory/developmental research grant applications, proposing the development of innovative, collaborative research projects on brain and other nervous system function and disorders throughout life, relevant to low- and middle-income countries (LMICs). Scientists in the United States (U.S.) or upper middle income countries (UMICs) are eligible to partner with scientists in LMIC institutions. Income categories used are as defined by the World Bank at http://data.worldbank.org/about/country-classifications/country-and-lending-groups.    These grants are expected to inform the development of more comprehensive research programs that contribute to the long-term goals of building sustainable research capacity in LMICs to address nervous system development, function and impairment throughout life and to lead to diagnostics, prevention, treatment and implementation strategies. The proposed work may also contribute to developing a base for research networking and evidence-based policy beyond the specific research project.  </t>
  </si>
  <si>
    <t>http://grants.nih.gov/grants/guide/pa-files/PAR-14-331.html</t>
  </si>
  <si>
    <t>PAR-14-332</t>
  </si>
  <si>
    <t>Global Brain and Nervous System Disorders Research Across the Lifespan (R01)</t>
  </si>
  <si>
    <t xml:space="preserve">This Funding Opportunity Announcement (FOA) encourages grant applications for the conduct of innovative, collaborative research projects between U.S. and low- and middle-income country (LMIC) scientists, on brain and other nervous system function and disorders throughout life, relevant to LMICs. Scientists in upper middle income countries (UMICs) are eligible to partner directly with scientists at other LMIC institutions. Income categories are defined by the World Bank at http://data.worldbank.org/about/country-classifications/country-and-lending-groups .   The collaborative research programs are expected to contribute to the long-term goals of building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
  </si>
  <si>
    <t>http://grants.nih.gov/grants/guide/pa-files/PAR-14-332.html</t>
  </si>
  <si>
    <t>PA-14-278</t>
  </si>
  <si>
    <t>Ethical, Legal, and Social Implications (ELSI) of Genomic Research Exploratory/Developmental Research Program (R21)</t>
  </si>
  <si>
    <t>This Funding Opportunity Announcement (FOA) invites Exploratory/Developmental Research Program Grant (R21) applications that propose to study the ethical, legal and social implications (ELSI) of human genome research.Applications should propose exploratory or developmental studies that break new ground or extend previous discoveries in new directions.Of particular interest are studies that explore the implications of new or emerging genomic technologies or novel uses of genomic information.</t>
  </si>
  <si>
    <t>http://grants.nih.gov/grants/guide/pa-files/PA-14-278.html</t>
  </si>
  <si>
    <t>PA-14-276</t>
  </si>
  <si>
    <t>Ethical, Legal, and Social Implications (ELSI) of Genomic Research Regular Research Program (R01)</t>
  </si>
  <si>
    <t>This Funding Opportunity Announcement (FOA) invites Research Project Grant (R01) applications that propose to study the ethical, legal and social implications (ELSI) of human genome research.Applications should propose well-integrated studies using either single or mixed methods.Proposed methods may include, but are not limited to, data-generating qualitative or quantitative approaches, legal, economic or normative analyses, or other analytical or conceptual research methodologies.</t>
  </si>
  <si>
    <t>http://grants.nih.gov/grants/guide/pa-files/PA-14-276.html</t>
  </si>
  <si>
    <t>PA-14-277</t>
  </si>
  <si>
    <t>Ethical, Legal, and Social Implications (ELSI) of Genomic Research Small Research Grant Program (R03)</t>
  </si>
  <si>
    <t>This Funding Opportunity Announcement (FOA) invites Small Research Grant (R03) applications that propose to study the ethical, legal and social implications (ELSI) of human genome research.Applications should propose small, self-contained research projects, such as those that involve single investigators.Of particular interest are projects that propose normative or conceptual analyses, including focused legal, economic, philosophical, anthropological, or historical analyses of new or emerging issues.</t>
  </si>
  <si>
    <t>http://grants.nih.gov/grants/guide/pa-files/PA-14-277.html</t>
  </si>
  <si>
    <t>PAR-14-260</t>
  </si>
  <si>
    <t>Interventions for Health Promotion and Disease Prevention in Native American Populations (R01)</t>
  </si>
  <si>
    <t>The purpose of this funding opportunity announcement (FOA) is to develop, adapt, and test the effectiveness of health promotion and disease prevention interventions in Native American (NA) populations. NA populations are exposed to considerable risk factors that significantly increase their likelihood of chronic disease, substance abuse, mental illness, oral diseases, and HIV-infection. The intervention program should be culturally appropriate and promote the adoption of healthy lifestyles, improve behaviors and social conditions and/or improve environmental conditions related to chronic diseases, the consumption of tobacco, alcohol and other drugs, mental illness, oral disease, or HIV-infection. The intervention program should be designed so that it could be sustained within the entire community within existing resources, and, if successful, disseminated in other Native American communities. The long-term goal of this FOA is to reduce mortality and morbidity in NA communities. For the purposes of this FOA Native Americans include the following populations: Alaska Native, American Indian, and Native Hawaiian. The term Native Hawaiian means any individual any of whose ancestors were natives, prior to 1778, of the area which now comprises the State of Hawaii.</t>
  </si>
  <si>
    <t>http://grants.nih.gov/grants/guide/pa-files/PAR-14-260.html</t>
  </si>
  <si>
    <t>PA-14-155</t>
  </si>
  <si>
    <t>Early Stage Development of Technologies in Biomedical Computing, Informatics, and Big Data Science (R01)</t>
  </si>
  <si>
    <t xml:space="preserve">The NIH is interested in promoting a broad base of research and development of technologies in biomedical computing, informatics, and Big Data Science that will support rapid progress in areas of scientific opportunity in biomedical research.  It is expected that this research and development is conducted in the context of important biomedical and behavioral research problems.  As such, applications are intended to develop enabling technologies that could apply to the interests of most NIH Institutes and Centers and range from basic biomedicine and including research to all relevant organ systems and diseases. Major themes of research include collaborative environments; data integration; analysis and modeling methodologies; and novel computer science and statistical approaches.  New opportunities are also emerging as large and complex data sets are becoming increasingly available to the research community.  This initiative aims to address biomedical research areas in biomedical computing, informatics, and Big Data science through the early stage development of new software, tools and related resources, as well as the fundamental research (e.g., methodologies and approaches) leading up to that development.  </t>
  </si>
  <si>
    <t>http://grants.nih.gov/grants/guide/pa-files/PA-14-155.html</t>
  </si>
  <si>
    <t>PA-14-156</t>
  </si>
  <si>
    <t>Extended Development, Hardening and Dissemination of Technologies in Biomedical Computing, Informatics and Big Data Science (R01)</t>
  </si>
  <si>
    <t xml:space="preserve">The goal of this program announcement is to support the extended development, maintenance, testing, evaluation, hardening and dissemination of existing biomedical software. The NIH is interested in promoting a broad base of research and development of technologies in biomedical computing, informatics, and Big Data Science that will support rapid progress in areas of scientific opportunity in biomedical research. It is expected that this research and development is conducted in the context of important biomedical and behavioral research problems and that domain researchers are consulted to make sure that the software is relevant to users. As such, applications are intended to develop enabling technologies that could apply to the interests of most NIH Institutes and Centers and range from basic biomedicine and including research to all relevant organ systems and diseases. Major themes of research include collaborative environments; data integration; analysis and modeling methodologies; and novel computer science and statistical approaches.  New opportunities are also emerging as large and complex data sets are becoming increasingly available to the research community.  The proposed work should apply best practices and proven methods for software design, construction, and implementation to extend the applicability of existing technologies in biomedical computing, informatics and big data science to a broader biomedical research community.  </t>
  </si>
  <si>
    <t>http://grants.nih.gov/grants/guide/pa-files/PA-14-156.html</t>
  </si>
  <si>
    <t>PA-14-056</t>
  </si>
  <si>
    <t>Genetic Susceptibility &amp;amp;amp; Variability of Human Structural Birth Defects (R01)</t>
  </si>
  <si>
    <t xml:space="preserve">The purpose of this funding opportunity announcement (FOA) is to support innovative investigator-initiated R01 applications using animal models in conjunction with translational/clinical approaches that take advantage of advances in genetics, biochemistry, molecular, and developmental biology to identify the specific genetic, epigenetic, environmental, or gene/environment interactions associated with the susceptibility to and variability of structural birth defects in human populations.  Applicants funded through this FOA will join the NICHD Birth Defects Working Group and participate in annual meetings designed to provide a forum to discuss research progress, exchange ideas, share resources, and foster collaborations relevant to the goals of the NIHCD&amp;amp;apos;s Birth Defects Initiative.     </t>
  </si>
  <si>
    <t>http://grants.nih.gov/grants/guide/pa-files/PA-14-056.html</t>
  </si>
  <si>
    <t>PAR-13-374</t>
  </si>
  <si>
    <t>Modeling Social Behavior (R01)</t>
  </si>
  <si>
    <t xml:space="preserve">This Funding Opportunity Announcement (FOA) encourages applications for developing and testing innovative theories and computational, mathematical, or engineering approaches to deepen our understanding of complex social behavior. This research will examine phenomena at multiple scales to address the emergence of collective behaviors that arise from individual elements or parts of a system working together. Emergence can also describe the functioning of a system within the context of its environment. Often properties we associate with a system itself are in actuality properties of the relationships and interactions between a system and its environment. This FOA will support research that explores the often complex and dynamic relationships among the parts of a system and between the system and its environment in order to understand the system as a whole.  </t>
  </si>
  <si>
    <t>http://grants.nih.gov/grants/guide/pa-files/PAR-13-374.html</t>
  </si>
  <si>
    <t>PAR-16-409</t>
  </si>
  <si>
    <t>This NIDCR Small Grant Program for New Investigators supports basic and clinical research conducted by scientists who are in the early stages of establishing an independent research career in oral, dental and craniofacial research. This R03 program supports pilot or feasibility studies and developmental research projects with the intention of obtaining sufficient preliminary data for a subsequent investigator initiated Research Project Grant (R01) or equivalent application.</t>
  </si>
  <si>
    <t>http://grants.nih.gov/grants/guide/pa-files/PAR-16-409.html</t>
  </si>
  <si>
    <t>PAR-16-362</t>
  </si>
  <si>
    <t>NIDCR Small Research Grants for Secondary Analysis of FaceBase Data (R03)</t>
  </si>
  <si>
    <t xml:space="preserve">The FaceBase Consortium is developing a variety of comprehensive datasets on craniofacial development that are available to the wider scientific community at www.facebase.org. This funding opportunity announcement (FOA) will support meritorious research projects that conduct secondary data analyses of these FaceBase datasets relevant to craniofacial development, human craniofacial conditions or traits, and animal models of those craniofacial conditions.  Informatics projects that integrate data from multiple FaceBase datasets are especially encouraged. </t>
  </si>
  <si>
    <t>http://grants.nih.gov/grants/guide/pa-files/PAR-16-362.html</t>
  </si>
  <si>
    <t>PAR-16-348</t>
  </si>
  <si>
    <t>Small Research Grants for Analyses of Data for the Gabriella Miller Kids First Data Resource (R03)</t>
  </si>
  <si>
    <t xml:space="preserve">The NIH Common Fund has established the Gabriella Miller Kids First Pediatric Research Program (Kids First) to develop a pediatric research data resource populated by genome sequence and phenotype data that will be of high value for the communities of investigators who study the genetics of childhood cancers and/or structural birth defects.  The overall goal of the Gabriella Miller Kids First Pediatric Data Resource is to help researchers understand the underlying mechanisms of these conditions, leading to more refined diagnostic capabilities and ultimately more targeted therapies, as well as to develop an integrated pediatric research data resource by obtaining and aggregating genome sequence and phenotype data for as many relevant structural birth defects and pediatric cancer cohorts as possible and to advance research in this area through the broad sharing of these data with the research community.  This FOA is intended to promote meritorious small research projects focused on the development and analyses of childhood cancer and/or structural birth defects datasets that are part of the Kids First Data Resource or could be included in the Kids First Data Resource. Development of statistical methodology appropriate for analyzing genome-wide data relevant to childhood cancer and/or structural birth defects may also be proposed. </t>
  </si>
  <si>
    <t>http://grants.nih.gov/grants/guide/pa-files/PAR-16-348.html</t>
  </si>
  <si>
    <t>PAR-16-321</t>
  </si>
  <si>
    <t>NIDCR Mentored Career Development Award to Promote Diversity in the Dental, Oral and Craniofacial Research Workforce (K01)</t>
  </si>
  <si>
    <t>The purpose of this NIDCR Mentored Career Development Award is to enhance the diversity of the independently funded dental, oral and craniofacial research workforce by providing a mentored research experience for eligible postdoctoral fellows and junior faculty who are from groups that have been shown to be underrepresented in the basic and clinical biomedical, behavioral, and social sciences. This award provides salary and research support for a sustained period of protected time for intensive research career development under the guidance of an experienced mentor.</t>
  </si>
  <si>
    <t>http://grants.nih.gov/grants/guide/pa-files/PAR-16-321.html</t>
  </si>
  <si>
    <t>PA-16-295</t>
  </si>
  <si>
    <t>Factors Underlying Differences in Female and Male Presentation for Dental, Oral, and Craniofacial Diseases and Conditions (R01)</t>
  </si>
  <si>
    <t xml:space="preserve">The purpose of this funding opportunity announcement (FOA) is to encourage research on mechanisms underlying the manifestations of sex-based differences in Dental, Oral, and Craniofacial (DOC)-related diseases and conditions.  Specifically, this initiative encourages studies aimed at understanding immune reactivity, genetic variation, environmental triggers, aging, and hormonal changes as they affect sex-based differences in DOC-related diseases and conditions including, but not limited to, Sjgrens Syndrome (SS), orofacial pain, temporomandibular joint (TMJ) disorder (TMD), salivary gland tumors, and human papillomavirus (HPV)-associated oropharyngeal cancers.        </t>
  </si>
  <si>
    <t>http://grants.nih.gov/grants/guide/pa-files/PA-16-295.html</t>
  </si>
  <si>
    <t>PA-16-296</t>
  </si>
  <si>
    <t>Factors Underlying Differences in Female and Male Presentation for Dental, Oral, and Craniofacial Diseases and Conditions (R21)</t>
  </si>
  <si>
    <t xml:space="preserve">The purpose of this funding opportunity announcement (FOA) is to encourage exploratory/developmental research on mechanisms underlying the manifestations of sex-based differences in Dental, Oral, and Craniofacial (DOC)-related diseases and conditions.  Specifically, this initiative encourages studies aimed at understanding immune reactivity, genetic variation, environmental triggers, aging, and hormonal changes as they affect sex-based differences in DOC-related diseases and conditions including, but not limited to, Sjgrens Syndrome (SS), orofacial pain, temporomandibular joint (TMJ) disorder (TMD), salivary gland tumors, and human papillomavirus (HPV)-associated oropharyngeal cancers.       </t>
  </si>
  <si>
    <t>http://grants.nih.gov/grants/guide/pa-files/PA-16-296.html</t>
  </si>
  <si>
    <t>PA-16-190</t>
  </si>
  <si>
    <t>Mentored Research Scientist Development Award (Parent K01)</t>
  </si>
  <si>
    <t>The purpose of the NIH Mentored Research Scientist Development Award (K01) is to provide support and protected time (three, four, or five years) for an intensive, supervised career development experience in the biomedical, behavioral, or clinical sciences leading to research independence. Although all of the participating NIH Institutes and Centers (ICs) use this support mechanism to support career development experiences that lead to research independence, some ICs use the K01 award for individuals who propose to train in a new field or for individuals who have had a hiatus in their research career because of illness or pressing family circumstances. Other ICs utilize the K01 award to increase research workforce diversity by providing enhanced research career development opportunities.   Prospective candidates are encouraged to contact the relevant NIH staff for IC-specific programmatic and budgetary information: Table of IC-Specific Information, Requirements and Staff Contacts.</t>
  </si>
  <si>
    <t>http://grants.nih.gov/grants/guide/pa-files/PA-16-190.html</t>
  </si>
  <si>
    <t>PA-16-187</t>
  </si>
  <si>
    <t>Mechanisms, Models, Measurement, and Management in Pain Research (R21)</t>
  </si>
  <si>
    <t>The purpose of this Funding Opportunity Announcement (FOA) is to inform the scientific community of the pain research interests of the various Institutes and Centers (ICs) at the National Institutes of Health (NIH) and to stimulate and foster a wide range of basic, clinical, and translational studies on pain as they relate to the missions of these ICs.  New advances are needed in every area of pain research, from the micro perspective of molecular sciences to the macro perspective of behavioral and social sciences.  Although great strides have been made in some areas, such as the identification of neural pathways of pain, the experience of pain and the challenge of treatment have remained uniquely individual and unsolved. Furthermore, our understanding of how and why individuals transition to a chronic pain state after an acute injury is limited. Research to address these issues conducted by interdisciplinary and multidisciplinary research teams is strongly encouraged, as is research from underrepresented, minority, disabled, or women investigators.</t>
  </si>
  <si>
    <t>http://grants.nih.gov/grants/guide/pa-files/PA-16-187.html</t>
  </si>
  <si>
    <t>PA-16-188</t>
  </si>
  <si>
    <t>Mechanisms, Models, Measurement, and Management in Pain Research (R01)</t>
  </si>
  <si>
    <t>http://grants.nih.gov/grants/guide/pa-files/PA-16-188.html</t>
  </si>
  <si>
    <t>PAR-16-179</t>
  </si>
  <si>
    <t>Short-term Mentored Career Enhancement Award in Dental, Oral and Craniofacial Research for Mid-Career and Senior Investigators (K18)</t>
  </si>
  <si>
    <t>This Funding Opportunity Announcement (FOA) encourages applications for short-term mentored career enhancement (K18) awards in dental, oral and craniofacial research with a focus on behavioral and social sciences, and genetic and genomic research. The intent of this program is to provide mid-career or senior investigators with short-term training in the theories, tools, methods or approaches of another scientific area, in order to enhance their existing research program. Two categories of candidates are targeted: (a) established dental, oral, and craniofacial research investigators who seek training with investigators from another field, in order to enrich their existing dental, oral and craniofacial research program; and (b) established investigators in other fields who seek training with dental, oral and craniofacial research investigators in order to facilitate the introduction of dental, oral and craniofacial research into an existing research program.</t>
  </si>
  <si>
    <t>http://grants.nih.gov/grants/guide/pa-files/PAR-16-179.html</t>
  </si>
  <si>
    <t>PAR-16-156</t>
  </si>
  <si>
    <t>NIDCR Dual Degree Dentist Scientist Pathway to Independence Award (K99/R00)</t>
  </si>
  <si>
    <t>The purpose of the NIDCR Dentist Scientist Pathway to Independence Award (K99/R00) program is to increase and maintain a strong cohort of new and talented independent dual degree dentist scientists.This program is designed to facilitate a timely transition of outstanding dual degree dentist scientists from mentored, postdoctoral research positions to independent, tenure-track or equivalent faculty positions by providing support for two years of mentored training and three to five years of independent research. The option for five years of independent (R00) support is available to accommodate clinical specialty training at no more than 3 person- months effort (25% effort) in any year of the R00 phase.</t>
  </si>
  <si>
    <t>http://grants.nih.gov/grants/guide/pa-files/PAR-16-156.html</t>
  </si>
  <si>
    <t>PAR-16-154</t>
  </si>
  <si>
    <t>Tailoring Dental Treatment for Individuals with Systemic Diseases that Compromise Oral Health (R01)</t>
  </si>
  <si>
    <t xml:space="preserve">This Funding Opportunity Announcement encourages research to address gaps in our knowledge of how best to treat oral diseases of patients with systemic diseases or conditions known to compromise oral health, to identify factors predictive of treatment outcomes within patient groups, and to generate evidence for more precise dental treatment guidelines tailored to patient needs. It is expected that research applications will propose studies utilizing established cohorts of individuals with the disease of interest. </t>
  </si>
  <si>
    <t>http://grants.nih.gov/grants/guide/pa-files/PAR-16-154.html</t>
  </si>
  <si>
    <t>PAR-16-153</t>
  </si>
  <si>
    <t>Tailoring Dental Treatment for Individuals with Systemic Diseases that Compromise Oral Health (R21)</t>
  </si>
  <si>
    <t>This Funding Opportunity Announcement encourages developmental / exploratory clinical research related to addressing gaps in our knowledge of how best to treat oral diseases of patients with systemic diseases or conditions known to compromise oral health, to identify factors predictive of treatment outcomes within patient groups, and to generate evidence for more precise dental treatment guidelines tailored to patient needs. It is expected that research applications will propose studies utilizing established cohorts of individuals with the disease of interest.</t>
  </si>
  <si>
    <t>http://grants.nih.gov/grants/guide/pa-files/PAR-16-153.html</t>
  </si>
  <si>
    <t>PA-16-147</t>
  </si>
  <si>
    <t>Population Health Interventions: Integrating Individual and Group Level Evidence (R21)</t>
  </si>
  <si>
    <t>To improve health and reduce the burden of disease, scientific research needs to be implemented at the population level in addition to the biological and clinical levels. The purpose of this funding opportunity announcement (FOA) is to support multilevel, transdisciplinary population health interventions that target underlying social, economic, and environmental conditions in an effort to improve health outcomes.</t>
  </si>
  <si>
    <t>http://grants.nih.gov/grants/guide/pa-files/PA-16-147.html</t>
  </si>
  <si>
    <t>PA-16-146</t>
  </si>
  <si>
    <t>Population Health Interventions: Integrating Individual and Group Level Evidence (R01)</t>
  </si>
  <si>
    <t>http://grants.nih.gov/grants/guide/pa-files/PA-16-146.html</t>
  </si>
  <si>
    <t>PAR-16-140</t>
  </si>
  <si>
    <t>NIDCR Dentist Scientist Career Transition Award for Intramural Investigators (K22)</t>
  </si>
  <si>
    <t>The purpose of the NIDCR Dentist Scientist Career Transition Award for Intramural Investigators (K22) program is to provide highly qualified dentists in NIH Intramural postdoctoral fellowship positions with an opportunity to receive further mentored research experience in the NIH Intramural program, and then to provide them with independent funding to facilitate the transition of their research programs as new investigators at extramural institutions.</t>
  </si>
  <si>
    <t>http://grants.nih.gov/grants/guide/pa-files/PAR-16-140.html</t>
  </si>
  <si>
    <t>PAR-16-106</t>
  </si>
  <si>
    <t>Rapid Assessment of Zika Virus (ZIKV) Complications (R21)</t>
  </si>
  <si>
    <t>The purpose of this Funding Opportunity Announcement (FOA) is to provide an expedited (rapid) funding mechanism for research on Zika virus (ZIKV) and its complications.ZIKV is a single-stranded RNA virus of the Flaviviridae family. It is transmitted to humans primarily through the bites of infected Aedes mosquitos, though both perinatal/in utero and sexual transmission have been reported.Initially discovered in 1947, it has been reported in the Americas since 2014, with a major outbreak in Brazil starting in 2015.Disease is seen in about 20% of infected people and is usually self-limited.However, a possible association between ZIKV infection in pregnant women and severe microcephaly in their babies has been very concerning and prompted the World Health Organization to declare this potential complication a public health emergency. Additionally the virus has been found in blood, fueling growing concerns about the risk of transfusion-transmissionwith particular concern over severe outcomes in at risk transfusion recipient populations such as women who are pregnant.</t>
  </si>
  <si>
    <t>http://grants.nih.gov/grants/guide/pa-files/PAR-16-106.html</t>
  </si>
  <si>
    <t>PAR-16-070</t>
  </si>
  <si>
    <t>NIDCR Small Research Grants for Data Analysis and Statistical Methodology Applied to Genome-wide Data (R03)</t>
  </si>
  <si>
    <t xml:space="preserve">The purpose of this FOA is to provide support for meritorious research projects that involve statistical analysis of existing genome-wide data (e.g. genome-wide SNP genotyping; DNA sequencing; transcriptomic, metagenomic, epigenomic, or gene expression data) relevant to human dental, oral, or craniofacial conditions or traits. Development of statistical methodology appropriate for analyzing genome-wide data, relevant to human dental, oral, or craniofacial conditions or traits, may also be proposed. </t>
  </si>
  <si>
    <t>http://grants.nih.gov/grants/guide/pa-files/PAR-16-070.html</t>
  </si>
  <si>
    <t>PA-16-040</t>
  </si>
  <si>
    <t>Exploratory/Developmental Bioengineering Research Grants (EBRG) (R21)</t>
  </si>
  <si>
    <t>The purpose of this FOA is to encourage submission of Exploratory/Developmental Bioengineering Research Grants (EBRG) applications which establish the feasibility of technologies, techniques or methods that: 1) explore a new multidisciplinary approach to a biomedical challenge; 2) are high-risk but have high impact; and 3) develop data that may lead to significant future research. An EBRG application may propose hypothesis-driven, discovery-driven, developmental, or design-directed research and is appropriate for evaluating unproven approaches for which there is minimal or no preliminary data.</t>
  </si>
  <si>
    <t>http://grants.nih.gov/grants/guide/pa-files/PA-16-040.html</t>
  </si>
  <si>
    <t>PA-15-347</t>
  </si>
  <si>
    <t>Research on the Mechanisms and/or Behavioral Outcomes of Multisensory Processing (R01)</t>
  </si>
  <si>
    <t>The purpose of this Funding Opportunity Announcement (FOA) is to invite applications that elucidate the mechanisms and/or behavioral outcomes of multisensory processing, the integration or processing of at least two distinct types of sensory input as defined by distinct receptor-type transduction, neural pathways and cognate perceptual quality.  Specifically, multiple sensory inputs may include the major traditional modalities of hearing, vision, taste, smell, balance, and touch.  Additional submodalities of body senses include but are not restricted to thermosensation, body position and proprioception, pain, itch, and general visceral sensation.  This FOA encourages research grant applications investigating multisensory processing in perception or other behavioral and social outcomes and/or the mechanisms underlying multisensory processing in the context of the described specific areas of research interests from the participating NIH Institutes, Centers, and Offices (ICOs).  The FOA is intended to encourage basic, behavioral, and/or clinical research projects examining the interactions between other neural systems, such as cognitive, affective, or motor processes, and multiple sensory modalities.  Multisensory research applications that do not align with the specific areas of research interests described below by the participating NIH ICOs should be submitted to the parent R01 FOA, PA-13-302.</t>
  </si>
  <si>
    <t>http://grants.nih.gov/grants/guide/pa-files/PA-15-347.html</t>
  </si>
  <si>
    <t>PAR-15-344</t>
  </si>
  <si>
    <t>NIDCR Small Research Grants for Oral Health Data Analysis and Statistical Methodology Development (R03)</t>
  </si>
  <si>
    <t xml:space="preserve">The goal of this funding opportunity announcement is to support meritorious research projects that involve secondary data analyses of existing oral or craniofacial database resources, or to develop needed statistical methodology for analyzing oral and craniofacial data using existing oral or craniofacial databases. The R03 grant mechanism supports research limited in time and amount for studies in categorical program areas. </t>
  </si>
  <si>
    <t>http://grants.nih.gov/grants/guide/pa-files/PAR-15-344.html</t>
  </si>
  <si>
    <t>PAR-15-302</t>
  </si>
  <si>
    <t>Establishing Outcome Measures for Clinical Studies of Oral and Craniofacial Diseases and Conditions (R01)</t>
  </si>
  <si>
    <t>The goal of this funding opportunity announcement is to support the development of well-founded outcome measures, including establishing their reliability and validity, for clinical studies of those with oral and craniofacial diseases and conditions.</t>
  </si>
  <si>
    <t>http://grants.nih.gov/grants/guide/pa-files/PAR-15-302.html</t>
  </si>
  <si>
    <t>PAR-15-298</t>
  </si>
  <si>
    <t>Establishing Outcome Measures for Clinical Studies of Oral and Craniofacial Diseases and Conditions (R21)</t>
  </si>
  <si>
    <t>http://grants.nih.gov/grants/guide/pa-files/PAR-15-298.html</t>
  </si>
  <si>
    <t>PA-15-263</t>
  </si>
  <si>
    <t>The Health of Sexual and Gender Minority (SGM) Populations (R21)</t>
  </si>
  <si>
    <t xml:space="preserve">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  </t>
  </si>
  <si>
    <t>http://grants.nih.gov/grants/guide/pa-files/PA-15-263.html</t>
  </si>
  <si>
    <t>PA-15-262</t>
  </si>
  <si>
    <t>The Health of Sexual and Gender Minority (SGM) Populations (R03)</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</si>
  <si>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   - See more at: http://grants.nih.gov/grants/guide/pa-files/PA-15-262.html#sthash.MvLJuJhV.dpuf</t>
  </si>
  <si>
    <t>http://grants.nih.gov/grants/guide/pa-files/PA-15-262.html</t>
  </si>
  <si>
    <t>PA-15-260</t>
  </si>
  <si>
    <t>The Health of Sexual and Gender Minority (SGM) Populations (R15)</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</si>
  <si>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t>
  </si>
  <si>
    <t>http://grants.nih.gov/grants/guide/pa-files/PA-15-260.html</t>
  </si>
  <si>
    <t>PA-15-261</t>
  </si>
  <si>
    <t>The Health of Sexual and Gender Minority (SGM) Populations (R01)</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</si>
  <si>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t>
  </si>
  <si>
    <t>http://grants.nih.gov/grants/guide/pa-files/PA-15-261.html</t>
  </si>
  <si>
    <t>PAR-15-192</t>
  </si>
  <si>
    <t>Immune System Plasticity in the Pathogenesis and Treatment of Complex Dental, Oral, and Craniofacial Diseases (R01)</t>
  </si>
  <si>
    <t>The purpose of this Funding Opportunity Announcement (FOA) is to encourage research projects to elucidate the role of immune system plasticity in health and in the pathogenesis of dental, oral, and craniofacial diseases. The goal is to advance knowledge of the immunological basis of dental, oral, and craniofacial diseases, and to develop tools and technologies for precise modulation of the immune system to restore or maintain health. The expectation is that new knowledge derived from this research will facilitate development of novel immunomodulatory therapies to prevent disease onset or reverse disease progression.</t>
  </si>
  <si>
    <t>http://grants.nih.gov/grants/guide/pa-files/PAR-15-192.html</t>
  </si>
  <si>
    <t>PAR-15-193</t>
  </si>
  <si>
    <t>Immune System Plasticity in the Pathogenesis and Treatment of Complex Dental, Oral, and Craniofacial Diseases (R21)</t>
  </si>
  <si>
    <t>http://grants.nih.gov/grants/guide/pa-files/PAR-15-193.html</t>
  </si>
  <si>
    <t>PA-15-135</t>
  </si>
  <si>
    <t>Advancing Mechanistic Probiotic/Prebiotic and Human Microbiome Research (R01)</t>
  </si>
  <si>
    <t xml:space="preserve">The purpose of this funding opportunity announcement (FOA) is twofold: (1) to stimulate basic and mechanistic science that facilitates the development of effective probiotics or pre-/probiotic combinations of relevance to human health and disease; and (2) determine biological outcomes for the evaluation of efficacy of pre/probiotics in appropriate test systems and animal models. This FOA encourages basic and mechanistic studies using in vitro, in vivo, ex vivo, and in silico models that focus on prebiotic/probiotic strain selectivity, interaction, and function. It will also encourage inter and multidisciplinary collaborations among scientists in a wide range of disciplines including nutritional science, immunology, microbiomics, genomics, other &amp;amp;apos;-omic&amp;amp;apos; sciences, biotechnology, and bioinformatics. </t>
  </si>
  <si>
    <t>http://grants.nih.gov/grants/guide/pa-files/PA-15-135.html</t>
  </si>
  <si>
    <t>PAR-15-101</t>
  </si>
  <si>
    <t>Institutional Training for a Dental, Oral and Craniofacial Research Workforce (T90/R90)</t>
  </si>
  <si>
    <t>The National Institute of Dental and Craniofacial Research (NIDCR) will award T90/R90 grants to eligible, domestic institutions to enhance predoctoral and postdoctoral research training (T90) and postdoctoral research education (R90) to ensure that a diverse and highly qualified workforce is available to address the Nations basic and clinical biomedical and behavioral or social sciences research agenda.   Research training programs will incorporate didactic, research, and career development components to prepare individuals for careers as independent scientists that will have a significant impact on the dental, oral, and craniofacial health-related research needs of the Nation.</t>
  </si>
  <si>
    <t>http://grants.nih.gov/grants/guide/pa-files/PAR-15-101.html</t>
  </si>
  <si>
    <t>PAR-15-102</t>
  </si>
  <si>
    <t>Ruth L. Kirschstein National Research Service Award (NRSA) Institutional Training for a Dental, Oral and Craniofacial Research Workforce (T32)</t>
  </si>
  <si>
    <t>The National Institute of Dental and Craniofacial Research (NIDCR) will award Ruth L. Kirschstein National Research Service Award (NRSA) T32 Institutional Training grants to eligible, domestic institutions to enhance predoctoral and postdoctoral research training to ensure that a diverse and highly qualified workforce is available to address the Nations basic and clinical biomedical and behavioral or social sciences research agenda.   Research training programs will incorporate didactic, research, and career development components to prepare individuals for careers as independent scientists that will have a significant impact on the dental, oral, and craniofacial health-related research needs of the Nation.</t>
  </si>
  <si>
    <t>http://grants.nih.gov/grants/guide/pa-files/PAR-15-102.html</t>
  </si>
  <si>
    <t>PAR-15-059</t>
  </si>
  <si>
    <t>NIDCR Clinical Trial or Biomarker Clinical Validation Study Cooperative Agreement (U01)</t>
  </si>
  <si>
    <t xml:space="preserve">This FOA issued by the National Institute of Dental and Craniofacial Research (NIDCR) will support investigator-initiated Phase I, II, III or IV clinical trials, stage 1-4 behavioral or social intervention trials, or biomarker validation studies that require prospective collection of clinical outcomes and clinical specimens  through the cooperative agreement funding mechanism. </t>
  </si>
  <si>
    <t>http://grants.nih.gov/grants/guide/pa-files/PAR-15-059.html</t>
  </si>
  <si>
    <t>PA-14-358</t>
  </si>
  <si>
    <t>Biology of the Temporomandibular Joint in Health and Disease (R01)</t>
  </si>
  <si>
    <t>The purpose of this FOA is to encourage research that will advance our understanding of the temporomandibular joint (TMJ) in health and disease and to stimulate research that complements previous efforts and focuses on the biology of joint function and the tissues that make up the TMJ. A better understanding of total joint structure and mechanics including the interactions of the skeletal, muscular, nervous, immune, and circulatory systems using new in vivo and in vitro models is needed. An expected outcome of this FOA is new knowledge that will provide a basis for developing novel approaches to prevent, diagnose, assess risk, and treat temporomandibular joint disorder (TMD).</t>
  </si>
  <si>
    <t>http://grants.nih.gov/grants/guide/pa-files/PA-14-358.html</t>
  </si>
  <si>
    <t>PA-14-359</t>
  </si>
  <si>
    <t>Biology of the Temporomandibular Joint in Health and Disease (R21)</t>
  </si>
  <si>
    <t xml:space="preserve">The purpose of this FOA is to encourage research that will advance our understanding of the temporomandibular joint (TMJ) in health and disease and to stimulate research that complements previous efforts and focuses on the biology of joint function and the tissues that make up the TMJ. A better understanding of total joint structure and mechanics including the interactions of the skeletal, muscular, nervous, immune, and circulatory systems using new in vivo and in vitro models is needed. An expected outcome of this FOA is new knowledge that will provide a basis for developing novel approaches to prevent, diagnose, assess risk, and treat temporomandibular joint disorder (TMD).    </t>
  </si>
  <si>
    <t>http://grants.nih.gov/grants/guide/pa-files/PA-14-359.html</t>
  </si>
  <si>
    <t>PA-14-347</t>
  </si>
  <si>
    <t>Building Genetics and Genomic Knowledge about Dental, Oral, and Craniofacial Diseases and Disorders (R01)</t>
  </si>
  <si>
    <t>The purpose of this Funding Opportunity Announcement (FOA)is to encourage research into dental, oral, and craniofacial diseases and disorders for which there is evidence for genetic heritability but for which we do not have a strong understanding of the genetics/genomics of the disease or disorder. Applicable areas of investigation include identification of promising areas of the genome, and characterization and elucidation of the function(s) of genetic variants that affect disease risk in humans. The ultimate goal of these studies will be to drive development of effective diagnostic, therapeutic, and preventive approaches.</t>
  </si>
  <si>
    <t>http://grants.nih.gov/grants/guide/pa-files/PA-14-347.html</t>
  </si>
  <si>
    <t>PAR-14-342</t>
  </si>
  <si>
    <t>NIDCR Behavioral or Social Intervention Clinical Trial Planning Grant (R34)</t>
  </si>
  <si>
    <t xml:space="preserve">The NIDCR will support R34 grants for the planning and design of clinical studies to test behavioral or social interventions related to its mission (for details, please see: http://www.nidcr.nih.gov/Research/DER/bssrb.htm). The R34 grant will support activities that include, but are not limited to: the development of the behavioral or social intervention manual and procedures for training interventionists; development of the clinical protocol that will guide a subsequent clinical trial; the tools for data management, participant safety and operational oversight; and other activities to prepare for a subsequent clinical trial. R34 applications preparing for a behavioral or social intervention study may involve human subjects as part of small-scale testing of the feasibility and acceptability of the intervention(s), measures, methods, training approaches, etc. However, the R34 planning grant is not meant to support efficacy testing of interventions.  </t>
  </si>
  <si>
    <t>http://grants.nih.gov/grants/guide/pa-files/PAR-14-342.html</t>
  </si>
  <si>
    <t>PAR-14-346</t>
  </si>
  <si>
    <t>NIDCR Clinical Trial or Biomarker Clinical Validation Study Planning Grant (R34)</t>
  </si>
  <si>
    <t xml:space="preserve">The NIDCR will support R34 grants for the planning and design of clinical trials or biomarker clinical validation studies. This Funding Opportunity Announcement (FOA) will support activities to develop: the draft clinical protocol; the Clinical Investigators Brochure (or equivalent) if needed; tools for data and quality management, safety and operational oversight plans; recruitment and retention strategies; the study team; and other essential documents such as a draft Manual of Procedures that are necessary for the subsequent clinical trial or biomarker clinical validation study. The Clinical Trial or Biomarker Clinical Validation Study Planning Grant is not designed for the collection of preliminary data on the efficacy of the intervention (clinical or pre-clinical), or the collection of prospective data to support the rationale for a clinical trial or study.  Evaluation of the potential subject population to determine its eligibility for participation in the future trial or biomarker validation study is allowed but not required. Planning grant activities for behavioral and social interventions may include pilot testing of the intervention during the R34 phase, thus a separate FOA (PAR-14-342) will support these types of interventional trials.  </t>
  </si>
  <si>
    <t>http://grants.nih.gov/grants/guide/pa-files/PAR-14-346.html</t>
  </si>
  <si>
    <t>PAR-14-293</t>
  </si>
  <si>
    <t>Blueprint Neurotherapeutics Network (BPN): Small Molecule Drug Discovery and Development for Disorders of the Nervous System (UH2/UH3)</t>
  </si>
  <si>
    <t>The Blueprint Neurotherapeutics Network (BPN) invites applications from neuroscience investigators seeking support to advance their small molecule drug discovery and development projects into the clinic. Participants in the BPN receive funding for activities to be conducted in their own laboratories and the opportunity to collaborate with NIH-funded consultants and contract research organizations (CROs) that specialize in medicinal chemistry, pharmacokinetics, toxicology, formulations development, chemical synthesis under Good Manufacturing Practices (GMP), and Phase I clinical testing. Projects can enter either at the Discovery stage, to optimize well-validated hit compounds through medicinal chemistry, or at the Development stage, to advance development candidates through Investigational New Drug (IND)-enabling toxicology studies and phase I clinical testing. Projects that enter at the Discovery stage and meet their milestones may continue on through Development. BPN participants receive intellectual property rights to drug candidates developed through the program.</t>
  </si>
  <si>
    <t>http://grants.nih.gov/grants/guide/pa-files/PAR-14-293.html</t>
  </si>
  <si>
    <t>PAR-14-247</t>
  </si>
  <si>
    <t>Basic Research on HIV Persistence (R01)</t>
  </si>
  <si>
    <t>This Funding Opportunity Announcement (FOA) invites Research Project Grant (R01) applications for hypothesis-driven basic research to increase our understanding of persistent HIV-1 infection in patients under highly active anti-retroviral therapy (HAART). The emphasis of this initiative is on the development of new ideas and approaches in HIV-1 persistence including model and assay development that may directly inform future studies on the design of therapeutic strategies to achieve long term remission without treatment or a complete eradication of residual virus and complete cure for HIV infection and AIDS. The Research Project Grant (R01) supports a discrete, specified, circumscribed project to be performed by the named investigator(s) in areas representing the specific interests and competencies of the investigator(s).</t>
  </si>
  <si>
    <t>http://grants.nih.gov/grants/guide/pa-files/PAR-14-247.html</t>
  </si>
  <si>
    <t>PAR-14-248</t>
  </si>
  <si>
    <t>Basic Research on HIV Persistence (R21)</t>
  </si>
  <si>
    <t>This Funding Opportunity Announcement (FOA) invites Exploratory/Developmental Research Grant (R21) applications for hypothesis-driven basic research to increase our understanding of persistent HIV-1 infection in patients under highly active anti-retroviral therapy (HAART). The emphasis of this initiative is on the development of new ideas and approaches in HIV-1 persistence including model and assay development that may directly inform future studies on the design of therapeutic strategies to achieve long term remission without treatment or a complete eradication of residual virus and complete cure for HIV infection and AIDS. These studies may involve considerable risk but may lead to a breakthrough in a particular area, or to the development of novel techniques, agents, methodologies, models, or applications that could have a major impact on a field of biomedical, behavioral, or clinical research.</t>
  </si>
  <si>
    <t>http://grants.nih.gov/grants/guide/pa-files/PAR-14-248.html</t>
  </si>
  <si>
    <t>PA-14-243</t>
  </si>
  <si>
    <t>Research on Chronic Overlapping Pain Conditions (R21)</t>
  </si>
  <si>
    <t>The purpose of this Funding Opportunity Announcement (FOA) is to encourage epidemiological, clinical and translational research that will increase our understanding of the natural history, prevalence, biological mechanisms, psychological variables, and clinical risk factors responsible for the presence of multiple chronic pain conditions in people with pain. Recent clinical findings suggest that substantial overlap may exist between chronic pain conditions. Individuals diagnosed with one disorder often exhibit characteristics of additional chronic painful conditions or transition to other diagnostic categories. A better understanding is needed of the prevalence of overlapping pain conditions, the underlying etiologies, the progression of these conditions, the evolution of these overlaps, and the therapeutic approaches best suited for treating subjects with these conditions. The main objective of this FOA is the formation of research groups with interests bridging expertise in pain mechanisms with translational and clinical expertise to address important unresolved questions about overlapping pain conditions. Applicants are encouraged to leverage existing and develop new resources pertinent to the study of these conditions. Applicants are encouraged to include researchers with complementary expertise from outside the pain field in their research teams who will enhance the breadth of research and understanding of comorbid chronic pain conditions.</t>
  </si>
  <si>
    <t>http://grants.nih.gov/grants/guide/pa-files/PA-14-243.html</t>
  </si>
  <si>
    <t>PA-14-244</t>
  </si>
  <si>
    <t>Research on Chronic Overlapping Pain Conditions (R01)</t>
  </si>
  <si>
    <t>http://grants.nih.gov/grants/guide/pa-files/PA-14-244.html</t>
  </si>
  <si>
    <t>PAR-14-187</t>
  </si>
  <si>
    <t>Revision Applications for NIDCR-funded Cooperative Agreements (U01)</t>
  </si>
  <si>
    <t xml:space="preserve">This FOA provides a mechanism for the submission of  revision applications for active, NIDCR-funded U01 awards.  The NIDCR uses the U01 Cooperative Agreement funding mechanism for a variety of projects requiring significant input from and oversight by NIDCR program staff.  Although some requests for expansion/redirection of a project that are considered within the scope of the original specific aims can be handled administratively, more substantial changes in direction and increases in funding require peer review.  </t>
  </si>
  <si>
    <t>http://grants.nih.gov/grants/guide/pa-files/PAR-14-187.html</t>
  </si>
  <si>
    <t>PAR-14-144</t>
  </si>
  <si>
    <t>Establishing Behavioral and Social Measures for Causal Pathway Research in Dental, Oral and Craniofacial Health (R21)</t>
  </si>
  <si>
    <t xml:space="preserve">The purpose of this funding opportunity announcement is to encourage the establishment of measures of specific behavioral or social phenomena that can be used to test causal hypotheses about behavioral and social contributors to dental, oral or craniofacial diseases. This announcement encourages the development and testing--or the adaptation and testing--of two types of measures: 1) measures of the health behaviors, social interactions, community characteristics, built environments, etc., targeted by behavioral or social interventions to improve oral health; and/or 2) measures of the hypothesized moderators and mediators of a behavioral or social intervention&amp;amp;apos;s effect. Regardless of the type of measure being developed, applications should establish reliability and validity of the measure, and demonstrate acceptability of using the measure with the target population. Note that this announcement does not support the conduct of clinical trials, consistent with the NIDCR policy for acceptance, peer review, and funding of clinical trials (see NOT-DE-11-002).  </t>
  </si>
  <si>
    <t>http://grants.nih.gov/grants/guide/pa-files/PAR-14-144.html</t>
  </si>
  <si>
    <t>PAR-14-143</t>
  </si>
  <si>
    <t>Establishing Behavioral and Social Measures for Causal Pathway Research in Dental, Oral and Craniofacial Health (R01)</t>
  </si>
  <si>
    <t>http://grants.nih.gov/grants/guide/pa-files/PAR-14-143.html</t>
  </si>
  <si>
    <t>PA-14-069</t>
  </si>
  <si>
    <t>Neurobiology of Migraine (R21)</t>
  </si>
  <si>
    <t xml:space="preserve">This Funding Opportunity Announcement (FOA) is issued by the National Institute of Neurological Disorders and Stroke (NINDS) in conjunction with the NIH Pain Consortium. It solicits R21 grant applications from institutions/organizations to perform innovative research that will elucidate the mechanisms underlying migraine, expand our current knowledge of the role of genetic, physiological, biopsychosocial, and environmental influences in migraine susceptibility and progression, and explore new therapeutic targets and therapies for acute migraine management and longer term prevention.   </t>
  </si>
  <si>
    <t>http://grants.nih.gov/grants/guide/pa-files/PA-14-069.html</t>
  </si>
  <si>
    <t>PA-14-068</t>
  </si>
  <si>
    <t>Neurobiology of Migraine (R01)</t>
  </si>
  <si>
    <t xml:space="preserve">This Funding Opportunity Announcement (FOA) is issued by the National Institute of Neurological Disorders and Stroke (NINDS) in conjunction with the NIH Pain Consortium. It solicits R01 grant applications from institutions/organizations to perform innovative research that will elucidate the mechanisms underlying migraine, expand our current knowledge of the role of genetic, physiological, biopsychosocial, and environmental influences in migraine susceptibility and progression, and explore new therapeutic targets and therapies for acute migraine management and longer term prevention.   </t>
  </si>
  <si>
    <t>http://grants.nih.gov/grants/guide/pa-files/PA-14-068.html</t>
  </si>
  <si>
    <t>PAR-16-345</t>
  </si>
  <si>
    <t>Initiative to Maximize Research Education in Genomics: Diversity Action Plan (R25)</t>
  </si>
  <si>
    <t xml:space="preserve">The NIH Research Education Program (R25) supports research education activities in the mission areas of the NIH.  The over-arching goal of this NHGRI R25 program is to support educational activities that enhance the diversity of the biomedical, behavioral and clinical research workforce in genomics. This funding opportunity announcement seeks to expose underrepresented students at the undergraduate, postbaccalaureate and graduate levels to the foundational sciences relevant to genomics to enable them to pursue careers that span all areas of interest to NHGRI--genome sciences, genomic medicine and genomics and society.  </t>
  </si>
  <si>
    <t>http://grants.nih.gov/grants/guide/pa-files/PAR-16-345.html</t>
  </si>
  <si>
    <t>PAR-16-274</t>
  </si>
  <si>
    <t>Serious Adverse Drug Reaction Research (R21)</t>
  </si>
  <si>
    <t xml:space="preserve">This Funding Opportunity Announcement is to support research grants that will advance the state of knowledge of serious adverse drug reactions. Applications across the spectrum of research are encouraged.  </t>
  </si>
  <si>
    <t>http://grants.nih.gov/grants/guide/pa-files/PAR-16-274.html</t>
  </si>
  <si>
    <t>PAR-16-275</t>
  </si>
  <si>
    <t>Serious Adverse Drug Reaction Research (R01)</t>
  </si>
  <si>
    <t>http://grants.nih.gov/grants/guide/pa-files/PAR-16-275.html</t>
  </si>
  <si>
    <t>PAR-16-090</t>
  </si>
  <si>
    <t>Initiative to Maximize Research Education in Genomics: Courses for Skills Development (R25)</t>
  </si>
  <si>
    <t xml:space="preserve">The NIH Research Education Program (R25) supports research education activities in the mission areas of the NIH.The over-arching goal of this NHGRI R25 program is to support educational activities that complement and/or enhance the training of a workforce to meet the nations biomedical, behavioral and clinical research needs.by supporting short, advanced level courses that are intended to disseminate new techniques, methods, and analyses related to the mission of the NHGRI. </t>
  </si>
  <si>
    <t>http://grants.nih.gov/grants/guide/pa-files/PAR-16-090.html</t>
  </si>
  <si>
    <t>PAR-16-081</t>
  </si>
  <si>
    <t>International Research Ethics Education and Curriculum Development Award (R25)</t>
  </si>
  <si>
    <t xml:space="preserve">The NIH Research Education Program (R25) supports research education activities in the mission areas of the NIH. The goal of this FIC R25 program is to support educational activities that foster a better understanding of biomedical, behavioral and clinical research and its implications, by strengthening research ethics capacity in low- and middle-income countries (LMICs) through increasing the number of LMIC research intensive institutions that can provide advanced education in research ethics. Programs supported by this initiative will equip scientists, health professionals and academics in these countries with in-depth knowledge of the ethical principles, processes and policies related to international clinical and public health research. Programs should be designed to strengthen the critical competencies needed to provide research ethics education, ethical review leadership and expert consultation to LMIC researchers, their institutions, governments and international research organizations.  </t>
  </si>
  <si>
    <t>http://grants.nih.gov/grants/guide/pa-files/PAR-16-081.html</t>
  </si>
  <si>
    <t>PAR-16-014</t>
  </si>
  <si>
    <t>Novel Genomic Technology Development (R01)</t>
  </si>
  <si>
    <t>This Funding Opportunity Announcement (FOA) seeks grant applications to catalyze major advances in genomics through technology development (beyond developing nucleic acid sequencing technologies). The goal is to provide a mechanism for support of very novel and high impact work from across this gamut of genomics technology development. This initiative seeks to support technologies that will have a major impact in the next five to seven years.</t>
  </si>
  <si>
    <t>http://grants.nih.gov/grants/guide/pa-files/PAR-16-014.html</t>
  </si>
  <si>
    <t>PAR-16-015</t>
  </si>
  <si>
    <t>Novel Genomic Technology Development (R21)</t>
  </si>
  <si>
    <t>This Funding Opportunity Announcement (FOA) encourages  grant applications to catalyze major advances in genomics through technology development (beyond developing novel nucleic acid sequencing technologies). The goal is to provide a mechanism for support of very novel and high impact work from across this gamut of genomics technology development. This initiative seeks to support technologies that will have a major impact in the next five to seven years.</t>
  </si>
  <si>
    <t>http://grants.nih.gov/grants/guide/pa-files/PAR-16-015.html</t>
  </si>
  <si>
    <t>RFA-HG-15-032</t>
  </si>
  <si>
    <t>Novel Nucleic Acid Sequencing Technology Development (R01)</t>
  </si>
  <si>
    <t>This Funding Opportunity Announcement (FOA) solicits R01 grant applications to develop novel technologies that will enable new approaches to DNA and direct RNA sequencing.  Applicants may propose to develop novel complete sequencing systems, investigate challenges underlying key novel system components, or propose improvements of at least an order of magnitude improvement to existing systems.  Exploration of methods other than those currently in use is highly encouraged.  High-risk/high-payoff applications are appropriate to achieve the goals of this FOA.</t>
  </si>
  <si>
    <t>http://grants.nih.gov/grants/guide/rfa-files/RFA-HG-15-032.html</t>
  </si>
  <si>
    <t>RFA-HG-15-031</t>
  </si>
  <si>
    <t>Novel Nucleic Acid Sequencing Technology Development (R21)</t>
  </si>
  <si>
    <t>This Funding Opportunity Announcement (FOA) solicits R21 grant applications to develop novel technologies that will enable new approaches to DNA and direct RNA sequencing.  Applicants may propose to develop novel complete sequencing systems, investigate challenges underlying key novel system components, or propose improvements of at least an order of magnitude improvement to existing systems.  Exploration of methods other than those currently in use is highly encouraged.  High-risk/high-payoff applications are appropriate to achieve the goals of this FOA.</t>
  </si>
  <si>
    <t>http://grants.nih.gov/grants/guide/rfa-files/RFA-HG-15-031.html</t>
  </si>
  <si>
    <t>PAR-15-286</t>
  </si>
  <si>
    <t>Pre-application: Opportunities for Collaborative Research at the NIH Clinical Center (X02)</t>
  </si>
  <si>
    <t>The goal of this program is to support collaborative translational research projects aligned with NIH efforts to enhance the translation of basic biological discoveries into clinical applications that improve health.It encourages high quality science demonstrating the potential to result in understanding an important disease process or lead to new therapeutic interventions, diagnostics, or prevention strategies within the research interests and priorities of the participating NIH Institutes/Centers (ICs).</t>
  </si>
  <si>
    <t>http://grants.nih.gov/grants/guide/pa-files/PAR-15-286.html</t>
  </si>
  <si>
    <t>PAR-14-207</t>
  </si>
  <si>
    <t>Center for Inherited Disease Research (CIDR) High Throughput Sequencing and Genotyping Resource Access (X01)</t>
  </si>
  <si>
    <t xml:space="preserve">The Center for Inherited Disease Research (CIDR) high-throughput genotyping, sequencing and supporting statistical genetics services are designed to aid the identification of genes or genetic modifications that contribute to human health and disease.  The laboratory specializes in genomic services that can&amp;amp;apos;t be readily handled by individual investigator laboratories. CIDR provides the most up-to-date platforms, services and statistical genetic support. This is an NIH-wide initiative that is managed by NHGRI.  Information about the current services offered can be accessed via: http://www.cidr.jhmi.edu.  </t>
  </si>
  <si>
    <t>http://grants.nih.gov/grants/guide/pa-files/PAR-14-207.html</t>
  </si>
  <si>
    <t>PAR-14-191</t>
  </si>
  <si>
    <t>Genomic Resource Grants for Community Resource Projects (U41)</t>
  </si>
  <si>
    <t xml:space="preserve">Genomic research has had substantial impact on biomedical research, in large part because of the open sharing of data (often prior to publication) and resources with the greater research community.  To facilitate genomic research and the dissemination of its products, NHGRI supports resources that are crucial for disease studies, model organism studies, and other biomedical research.  Awards under this FOA will support the development and distribution of genomic resources that will be available to and valuable for the broad research community, using cost-effective approaches.  Such resources include (but are not limited to) informatics resources (such as human and model organism databases, ontologies, and coordinated sets of analysis tools), comprehensive identification and collections of genomic features (such as structural variants or functional genomic elements), and standard data types produced for central sets of samples (such as 1000 Genomes or GTEx samples). </t>
  </si>
  <si>
    <t>http://grants.nih.gov/grants/guide/pa-files/PAR-14-191.html</t>
  </si>
  <si>
    <t>RFA-MH-17-245</t>
  </si>
  <si>
    <t>BRAIN Initiative:  Non-Invasive Neuromodulation - Mechanisms and Dose/Response Relationships for Targeted CNS Effects (R01)</t>
  </si>
  <si>
    <t xml:space="preserve">The focus of this Funding Opportunity Announcement (FOA) is to better understand how existing non-invasive neuromodulation devices affect brain circuity. This information should shed light on dose/response relationships that could be used for neuroscience applications and clinical interventions.    </t>
  </si>
  <si>
    <t>http://grants.nih.gov/grants/guide/rfa-files/RFA-MH-17-245.html</t>
  </si>
  <si>
    <t>RFA-MH-17-240</t>
  </si>
  <si>
    <t>BRAIN Initiative:  Non-Invasive Neuromodulation - New Tools and Techniques for Spatiotemporal Precision (R01)</t>
  </si>
  <si>
    <t xml:space="preserve">This Funding Opportunity Announcement (FOA) solicits grant applications in two related but distinct areas.  The first area is in the development and testing of novel tools and methods of neuromodulation that go beyond the existing variations on magnetic or electrical stimulation, and that represent more than an incremental advance over existing approaches.  The second distinct area that this FOA seeks to encourage is the optimization of existing electrical and magnetic stimulation methods.  </t>
  </si>
  <si>
    <t>http://grants.nih.gov/grants/guide/rfa-files/RFA-MH-17-240.html</t>
  </si>
  <si>
    <t>RFA-MH-17-235</t>
  </si>
  <si>
    <t>BRAIN Initiative: Foundations of Non-Invasive Functional Human Brain Imaging and Recording - Bridging Scales and Modalities (R01)</t>
  </si>
  <si>
    <t xml:space="preserve">This funding opportunity announcement (FOA), in support of the NIH Brain Research through Advancing Innovative Neurotechnologies (BRAIN) Initiative, aims to support transformative discoveries that will lead to breakthroughs in understanding human brain function. Guided by the long-term scientific plan, BRAIN 2025: A Scientific Vision, this FOA specifically seeks to support efforts that will revolutionize our understanding of the biological activity underlying, and bioinformatic content of, data collected using contemporary non-invasive functional brain imaging techniques. The hope is that these transformative discoveries will lead to breakthroughs in understanding the dynamic activity of the human brain.   </t>
  </si>
  <si>
    <t>http://grants.nih.gov/grants/guide/rfa-files/RFA-MH-17-235.html</t>
  </si>
  <si>
    <t>PAR-16-397</t>
  </si>
  <si>
    <t>Engineering Next-Generation Human Nervous System Microphysiological Systems (R21)</t>
  </si>
  <si>
    <t xml:space="preserve">This Funding Opportunity Announcement (FOA) encourages research grant applications directed toward developing next-generation human cell-derived microphysiological systems (MPS) with improved fidelity to complex human brain, spinal, peripheral nervous system and/or sensory end organ circuit physiology in vivo, which will ultimately facilitate analysis of higher order functional deficits relevant to complex nervous system disorders. </t>
  </si>
  <si>
    <t>http://grants.nih.gov/grants/guide/pa-files/PAR-16-397.html</t>
  </si>
  <si>
    <t>PAR-16-398</t>
  </si>
  <si>
    <t>Engineering Next-Generation Human Nervous System Microphysiological Systems (R01)</t>
  </si>
  <si>
    <t>http://grants.nih.gov/grants/guide/pa-files/PAR-16-398.html</t>
  </si>
  <si>
    <t>RFA-MH-17-220</t>
  </si>
  <si>
    <t>BRAIN Initiative: Development and Validation of Novel Tools to Analyze Cell-Specific and Circuit-Specific Processes in the Brain (R01)</t>
  </si>
  <si>
    <t xml:space="preserve">The purpose of this Brain Research through Advancing Innovative Neurotechnologies (BRAIN) Initiative is to encourage applications that will develop and validate novel tools to facilitate the detailed analysis of complex circuits and provide insights into cellular interactions that underlie brain function. The new tools and technologies should inform and/or exploit cell-type and/or circuit-level specificity. Plans for validating the utility of the tool/technology will be an essential feature of a successful application. The development of new genetic and non-genetic tools for delivering genes, proteins and chemicals to cells of interest or approaches that are expected to target specific cell types and/or circuits in the nervous system with greater precision and sensitivity than currently established methods are encouraged. Tools that can be used in a number of species/model organisms rather than those restricted to a single species are highly desired. Applications that provide approaches that break through existing technical barriers to substantially improve current capabilities are highly encouraged.   </t>
  </si>
  <si>
    <t>http://grants.nih.gov/grants/guide/rfa-files/RFA-MH-17-220.html</t>
  </si>
  <si>
    <t>PAR-16-346</t>
  </si>
  <si>
    <t>NIDCD Research Career Enhancement Award for Established Investigators (K18)</t>
  </si>
  <si>
    <t xml:space="preserve">The purpose of the NIDCD Research Career Enhancement Award for Established Investigators (K18) program is to enable established, proven investigators to augment or redirect their research programs through the acquisition of new research skills to answer questions relevant to the hearing, balance, smell, taste, voice, speech and language sciences.  </t>
  </si>
  <si>
    <t>http://grants.nih.gov/grants/guide/pa-files/PAR-16-346.html</t>
  </si>
  <si>
    <t>PAR-16-339</t>
  </si>
  <si>
    <t>NIDCD Clinical Research Center Grant (P50)</t>
  </si>
  <si>
    <t>The National Institute on Deafness and Other Communication Disorders (NIDCD) invites applications for Clinical Research Center Grants designed to advance the diagnosis, prevention, treatment, and amelioration of human communication disorders.  For this announcement, Clinical Research is defined as research involving individuals with communication disorders or data/tissues from individuals with a communication disorder. Examples of such research include but are not limited to, studies of the prevention, pathogenesis, pathophysiology, diagnosis, treatment, management or epidemiology of a disease or disorder of hearing, balance, smell, taste, voice, speech, or language.</t>
  </si>
  <si>
    <t>http://grants.nih.gov/grants/guide/pa-files/PAR-16-339.html</t>
  </si>
  <si>
    <t>PAR-16-320</t>
  </si>
  <si>
    <t>NIDCD Mentored Career Development Award for Postdoctorate Au.D./Ph.D. Audiologists (K01)</t>
  </si>
  <si>
    <t>The purpose of the NIDCD Mentored Career Development Award for Postdoctorate Au.D./Ph.D. Audiologists (K01) is to support comprehensive and rigorous postdoctoral research training experiences in the biomedical, behavioral, or clinical sciences of promising Au.D./Ph.D. audiologists who have the potential to become productive, independent investigators in scientific health-related research fields relevant to NIDCD&amp;amp;apos;s mission.</t>
  </si>
  <si>
    <t>http://grants.nih.gov/grants/guide/pa-files/PAR-16-320.html</t>
  </si>
  <si>
    <t>PAR-16-292</t>
  </si>
  <si>
    <t>Mobile Health: Technology and Outcomes in Low and Middle Income Countries (R21)</t>
  </si>
  <si>
    <t>The purpose of this Funding Opportunity Announcement (FOA) is to encourage exploratory/developmental research applications that propose to conduct research to develop or adapt innovative mobile health (mHealth) technology specifically suited for low and middle income countries (LMICs) and determine the health-related outcomes associated with implementation of the technology. Of highest interest are innovative, well-designed multidisciplinary projects that aim to generate generalizable knowledge for the field.</t>
  </si>
  <si>
    <t>http://grants.nih.gov/grants/guide/pa-files/PAR-16-292.html</t>
  </si>
  <si>
    <t>PAR-16-261</t>
  </si>
  <si>
    <t>Methodology and Measurement in the  Behavioral and Social Sciences (R21)</t>
  </si>
  <si>
    <t>The purpose of this Funding Opportunity Announcement (FOA) is to invite qualified researchers to submit grant applications aimed at improving and developing methodology in the behavioral and social sciences through innovations in research design, measurement, data collection and data analysis techniques.</t>
  </si>
  <si>
    <t>http://grants.nih.gov/grants/guide/pa-files/PAR-16-261.html</t>
  </si>
  <si>
    <t>PAR-16-260</t>
  </si>
  <si>
    <t>Methodology and Measurement in the  Behavioral and Social Sciences (R01)</t>
  </si>
  <si>
    <t>http://grants.nih.gov/grants/guide/pa-files/PAR-16-260.html</t>
  </si>
  <si>
    <t>PAR-16-210</t>
  </si>
  <si>
    <t>NIDCD Research Dissertation Fellowship for Au.D. Audiologists (F32)</t>
  </si>
  <si>
    <t>The purpose of the NIDCD Research Dissertation Fellowship for Au.D. Audiologists (F32) program is to support a comprehensive, rigorous biomedical research training, and dissertation research leading to a research doctorate (i.e., Ph.D.) in the biomedical, behavioral, or clinical sciences.</t>
  </si>
  <si>
    <t>http://grants.nih.gov/grants/guide/pa-files/PAR-16-210.html</t>
  </si>
  <si>
    <t>PAR-16-170</t>
  </si>
  <si>
    <t>Noise-Induced Cochlear Synaptopathy: Basic Studies Informing Potential Therapies (R01)</t>
  </si>
  <si>
    <t>This Funding Opportunity Announcement (FOA) invites research applications that will further our understanding of the cellular and subcellular basis of noise-induced cochlear synaptopathy.  Such studies will increase our basic understanding of noise-induced cochlear synaptopathy as well as inform potential therapies.</t>
  </si>
  <si>
    <t>http://grants.nih.gov/grants/guide/pa-files/PAR-16-170.html</t>
  </si>
  <si>
    <t>RFA-DC-17-002</t>
  </si>
  <si>
    <t>Noise-Induced Synaptopathy in the Human Auditory System (R01)</t>
  </si>
  <si>
    <t>This Funding Opportunity Announcement (FOA) seeks applications focused on determining if noise-induced cochlear synaptopathy occurs in humans.Studies may include, but are not limited to, diagnosis/detection and determination of functional consequences of such noise-induced damage.Animal studies could be responsive to this FOA, but the direct applicability to humans must be clearly delineated. Multi-disciplinary teams are encouraged to apply.</t>
  </si>
  <si>
    <t>http://grants.nih.gov/grants/guide/rfa-files/RFA-DC-17-002.html</t>
  </si>
  <si>
    <t>PAR-16-057</t>
  </si>
  <si>
    <t>NIDCD Early Career Research (ECR) Award (R21)</t>
  </si>
  <si>
    <t xml:space="preserve">The NIDCD Early Career Research (ECR) Award (R21) is intended to support both basic and clinical research from scientists who are beginning to establish an independent research career. It cannot be used for thesis or dissertation research. The research must be focused on one or more of the areas within the biomedical and behavioral scientific mission of the NIDCD: hearing, balance, smell, taste, voice, speech, or language. The NIDCD ECR Award R21 grant mechanism supports different types of projects including secondary analysis of existing data; small, self-contained research projects; development of research methodology; translational research; outcomes research; and development of new research technology. Irrespective of the type of project, the intent of the NIDCD ECR Award R21 is for the Program Director(s)/Principal Investigator(s) (PD(s)/PI(s)) to obtain sufficient preliminary data for a subsequent R01 application. </t>
  </si>
  <si>
    <t>http://grants.nih.gov/grants/guide/pa-files/PAR-16-057.html</t>
  </si>
  <si>
    <t>PA-16-043</t>
  </si>
  <si>
    <t>Revision Applications for Validation of Mobile/Wireless Health Tools for Measurement and Intervention (R01)</t>
  </si>
  <si>
    <t>This Funding Opportunity Announcement (FOA) invites revision applications from investigators and institutions/organizations with active NIH-supported research project awards to support an expansion of the scope of approved and funded projects to incorporate recent advances in mobile/wireless tools to validate these tools for measurement and intervention delivery. Revision applications for projects that do not currently employ mobile/wireless tools are welcome provided that the applicant team has the requisite scientific and technical expertise to employ and validate these tools.</t>
  </si>
  <si>
    <t>http://grants.nih.gov/grants/guide/pa-files/PA-16-043.html</t>
  </si>
  <si>
    <t>PAR-15-287</t>
  </si>
  <si>
    <t>Opportunities for Collaborative Research at the NIH Clinical Center (U01)</t>
  </si>
  <si>
    <t>http://grants.nih.gov/grants/guide/pa-files/PAR-15-287.html</t>
  </si>
  <si>
    <t>PAR-15-117</t>
  </si>
  <si>
    <t>NIDCD Planning Grant for Phase III Clinical Trials in Communication Disorders (U34)</t>
  </si>
  <si>
    <t>The NIDCD is committed to identifying effective interventions for the treatment or prevention of communication disorders by supporting robust, well-designed, and well-executed clinical trials. This funding opportunity announcement (FOA) supports a cooperative agreement between NIDCD Project Scientist and investigator for a planning grant for phase III clinical trials of definitive efficacy. The NIDCD Planning Grant for Phase III Clinical Trials in Communication Disorders (U34) is used to support the refinement of the multicenter randomized phase III clinical trial protocol and procedures and the development of a detailed Manual of Procedures (MOP) (see http://www.nidcd.nih.gov/research/clinicaltrials for an example of a complete, detailed MOP).Consultation with NIDCD Scientific/Research staff is strongly encouraged prior to the submission of the U34 application.</t>
  </si>
  <si>
    <t>http://grants.nih.gov/grants/guide/pa-files/PAR-15-117.html</t>
  </si>
  <si>
    <t>PAR-15-116</t>
  </si>
  <si>
    <t>NIDCD Phase I/II/III Clinical Trials in Communication Disorders (U01)</t>
  </si>
  <si>
    <t>The NIDCD is committed to identifying effective interventions for the treatment or prevention of communication disorders by supporting robust, well-designed, and well-executed clinical trials. This funding opportunity announcement (FOA) supports a cooperative agreement between NIDCD Project Scientist and investigator to support phase I and II clinical trials of preliminary efficacy and phase III clinical trials of definitive efficacy.Phase III clinical trial applications must include a complete detailed Manual of Procedures (MOP) in the appendix (see http://www.nidcd.nih.gov/research/clinicaltrials for an example of a complete, detailed MOP). The NIDCD Planning Grant for Phase III Clinical Trials in Communication Disorders (U34) (PAR-15-117) may be used to gather information and prepare the MOP.</t>
  </si>
  <si>
    <t>http://grants.nih.gov/grants/guide/pa-files/PAR-15-116.html</t>
  </si>
  <si>
    <t>RFA-DC-15-002</t>
  </si>
  <si>
    <t>NIDCD Research Career Transition Award for Nurturing Clinician-Investigators (K22)</t>
  </si>
  <si>
    <t>The purpose of the NIDCD Research Career Transition Award for Nurturing Clinician-Investigators (K22) is to facilitate and support the early-stage research career development of new and recently appointed clinician faculty members with limited research training and experience who seek to forge an independent research career trajectory at academic institutions.  This K22 program is intended to provide them with the knowledge, tools and research experience that will enable them to craft an NIDCD mentored clinician-scientist development (K08/K23) award application that is competitive for funding. - See more at: http://grants.nih.gov/grants/guide/rfa-files/RFA-DC-15-002.html#sthash.rliqqXhN.dpuf</t>
  </si>
  <si>
    <t>http://grants.nih.gov/grants/guide/rfa-files/RFA-DC-15-002.html</t>
  </si>
  <si>
    <t>PA-14-343</t>
  </si>
  <si>
    <t>Self-Management for Health in Chronic Conditions (R21)</t>
  </si>
  <si>
    <t>The purpose of this initiative is to support research in self-management focused across conditions. A recent report from the Institute of Medicine (IOM) identifies the epidemic of chronic condition as the nations leading health challenge and calls for cross-cutting, coordinated public health actions for living well with chronic illness.  This Funding Opportunity Announcement (FOA) addresses that recommendation by describing an initiative that focuses on self-management as a mainstream science in order to reduce the burden of chronic illnesses/conditions. Self-management is the ability of the individual, in conjunction with family, community, and healthcare professionals, to manage symptoms, treatments, lifestyle changes, and psychosocial, cultural, and spiritual consequences associated with a chronic illness or condition.</t>
  </si>
  <si>
    <t>http://grants.nih.gov/grants/guide/pa-files/PA-14-343.html</t>
  </si>
  <si>
    <t>PA-14-344</t>
  </si>
  <si>
    <t>Self-Management for Health in Chronic Conditions (R01)</t>
  </si>
  <si>
    <t>http://grants.nih.gov/grants/guide/pa-files/PA-14-344.html</t>
  </si>
  <si>
    <t>PA-14-335</t>
  </si>
  <si>
    <t>Advancing Interventions to Improve Medication Adherence (R21)</t>
  </si>
  <si>
    <t xml:space="preserve">This funding opportunity announcement (FOA) is being issued by the NIH Adherence Network through the Office of Behavioral and Social Sciences Research (OBSSR), with participation from multiple NIH Institutes.  This FOA encourages Exploratory/Developmental Research Project Grant (R21) applications for research and development of interventions to significantly improve medication adherence in individuals. Applications may target medication adherence in the context of treatment for a single illness or chronic condition (e.g., hypertension), to stave off a disease recurrence (e.g., cancer) or for multiple comorbid conditions (e.g., hypertension, diabetes, alcohol use disorders and HIV/AIDS). A well-articulated theoretical or conceptual framework is key for applications encouraged under this announcement. Applicants should demonstrate the feasibility of collecting multi-modal data on the  targets of the intervention including: a patient self-report of medication adherence, at least one non-self-report measure of medication adherence (e.g., pharmacy refill records, electronic monitoring, etc.), and a relevant health outcome or biomarker (e.g., blood pressure, viral load in HIV-infected individuals, cholesterol levels, HbA1c) that is expected to be affected by changes in the targeted adherence behavior. For diseases without identified biomarkers, inclusion of a clinical assessment (e.g., a medicine blood level, diagnostic interview or an independent clinician rating of the symptoms and behaviors) may be considered. Applications for R21 awards should describe projects distinct from those supported through the traditional R01 mechanism. For example, long-term projects, or projects designed to increase knowledge in a well-established area, will not be considered for R21 awards. Applications submitted under this mechanism should be exploratory and novel. These studies should break new ground or extend previous discoveries toward new directions or applications.    </t>
  </si>
  <si>
    <t>http://grants.nih.gov/grants/guide/pa-files/PA-14-335.html</t>
  </si>
  <si>
    <t>PA-14-334</t>
  </si>
  <si>
    <t>Advancing Interventions to Improve Medication Adherence (R01)</t>
  </si>
  <si>
    <t xml:space="preserve">This funding opportunity announcement (FOA) is being issued by the NIH Adherence Network through the Office of Behavioral and Social Sciences Research (OBSSR), with participation from multiple NIH Institutes and Centers. This FOA seeks Research Project Grant (R01) applications that propose interventions to significantly improve medication adherence in individuals. Applications may target medication adherence in the context of treatment for a single illness or chronic condition (e.g., hypertension), to stave off a disease recurrence (e.g., cancer) or for multiple comorbid conditions (e.g., hypertension, diabetes, alcohol use disorders and HIV/AIDS). A well-articulated theoretical or conceptual framework is key for applications encouraged under this announcement. Primary outcomes of the research can include a patient self-report of medication adherence, but must also at least one non-self-report measure of medication adherence (e.g., pharmacy refill records, electronic monitoring, etc.). In addition, applications are encouraged to include a relevant health outcome or biomarker (e.g., blood pressure, viral load in HIV-infected individuals, cholesterol levels, HbA1c) that is expected to be affected by changes in the targeted adherence behavior. For diseases without identified biomarkers, inclusion of a clinical assessment (e.g., a medicine blood level, diagnostic interview or an independent clinician rating of the symptoms and behaviors) may be considered. </t>
  </si>
  <si>
    <t>http://grants.nih.gov/grants/guide/pa-files/PA-14-334.html</t>
  </si>
  <si>
    <t>PAR-14-284</t>
  </si>
  <si>
    <t>High Throughput Screening (HTS) to Discover Chemical Probes (R01)</t>
  </si>
  <si>
    <t xml:space="preserve">This Funding Opportunity Announcement (FOA) encourages investigators to form collaborations with an established academic, nonprofit, or commercial high throughput screening (HTS) facility that has the requisite expertise and experience to implement HTS-ready assays for the discovery and development of small molecule chemical probes.  Through this FOA, NIH wishes to stimulate research in 1) discovery and development of novel, small molecules for their potential use in studying disease treatments relevant to the missions of the participating NIH Institutes, and 2) discovery and/or validation of novel, biological targets that will inform studies of disease mechanisms.  Emphasis will be placed on projects that provide new insight into important disease targets and processes. </t>
  </si>
  <si>
    <t>http://grants.nih.gov/grants/guide/pa-files/PAR-14-284.html</t>
  </si>
  <si>
    <t>PAR-14-283</t>
  </si>
  <si>
    <t>High Throughput Screening (HTS) to Discover Chemical Probes (R21)</t>
  </si>
  <si>
    <t>This Funding Opportunity Announcement (FOA) encourages investigators to form collaborations with an established academic, nonprofit, or commercial high throughput screening (HTS) facility that has the requisite expertise and experience to implement HTS-ready assays for the discovery and development of small molecule chemical probes.  Through this FOA, NIH wishes to stimulate research in 1) discovery and development of novel, small molecules for their potential use in studying disease treatments relevant to the missions of the participating NIH Institutes, and 2) discovery and/or validation of novel, biological targets that will inform studies of disease mechanisms.  Emphasis will be placed on projects that provide new insight into important disease targets and processes.</t>
  </si>
  <si>
    <t>http://grants.nih.gov/grants/guide/pa-files/PAR-14-283.html</t>
  </si>
  <si>
    <t>PAR-14-279</t>
  </si>
  <si>
    <t>Discovery of in vivo Chemical Probes (R01)</t>
  </si>
  <si>
    <t>This Funding Opportunity Announcement (FOA) intends to support investigators who have interest and capability to join efforts for the discovery of in vivo chemical probes. It is expected that applicants will have in hand the starting compounds (validated hits) for chemical optimization and bioassays for testing new analog compounds.   Through this FOA, NIH wishes to stimulate research in 1) discovery and development of novel, small molecules for their potential use in studying disease treatment relevant to the missions of the participating NIH Institutes, and 2) discovery and/or validation of novel, biological targets that will inform studies of disease mechanisms.Emphasis will be placed on projects that provide new insight into important disease targets and processes.</t>
  </si>
  <si>
    <t>http://grants.nih.gov/grants/guide/pa-files/PAR-14-279.html</t>
  </si>
  <si>
    <t>PA-14-236</t>
  </si>
  <si>
    <t>Advancing Research in Voice Disorders (R01)</t>
  </si>
  <si>
    <t>This funding opportunity announcement (FOA) seeks Research Project Grant (R01) applications that are focused on advancing our scientific knowledge of the Human Larynx and Human Voice Production in Health and Disease and optimal ways to prevent, evaluate, diagnose and clinically manage voice disorders.</t>
  </si>
  <si>
    <t>http://grants.nih.gov/grants/guide/pa-files/PA-14-236.html</t>
  </si>
  <si>
    <t>PA-14-235</t>
  </si>
  <si>
    <t>Advancing Research in Voice Disorders (R21)</t>
  </si>
  <si>
    <t>This funding opportunity announcement (FOA) seeks Research Project Grant (R21) applications that are focused on advancing our scientific knowledge of the Human Larynx and Human Voice Production in Health and Disease and optimal ways to prevent, evaluate, diagnose and clinically manage voice disorders.</t>
  </si>
  <si>
    <t>http://grants.nih.gov/grants/guide/pa-files/PA-14-235.html</t>
  </si>
  <si>
    <t>PA-14-091</t>
  </si>
  <si>
    <t>NIDCD Research on Hearing Health Care (R01)</t>
  </si>
  <si>
    <t xml:space="preserve">This FOA encourages Research Project Grant (R01) applications from institutions/organizations to support research leading to accessible and affordable hearing health care (HHC).  The overarching emphasis is on the acquisition of knowledge that can be rapidly translated into new or enhanced approaches for access, assessment or interventions with a goal to delivering better hearing health care outcomes.  Applications should seek quality approaches that are effective, affordable and deliverable to those who need them as well as implementable and sustainable in settings beyond the research environment.  </t>
  </si>
  <si>
    <t>http://grants.nih.gov/grants/guide/pa-files/PA-14-091.html</t>
  </si>
  <si>
    <t>PA-14-090</t>
  </si>
  <si>
    <t>NIDCD Research on Hearing Health Care (R21)</t>
  </si>
  <si>
    <t xml:space="preserve">This FOA encourages Research Project Grant (R21) applications from institutions/organizations to support research leading to accessible and affordable hearing health care (HHC).  The overarching emphasis is on the acquisition of knowledge that can be rapidly translated into new or enhanced approaches for access, assessment or interventions with a goal to delivering better hearing health care outcomes.  Applications should seek quality approaches that are effective, affordable and deliverable to those who need them as well as implementable and sustainable in settings beyond the research environment.  </t>
  </si>
  <si>
    <t>http://grants.nih.gov/grants/guide/pa-files/PA-14-090.html</t>
  </si>
  <si>
    <t>PA-14-033</t>
  </si>
  <si>
    <t>Reducing Health Disparities Among Minority and Underserved Children (R01)</t>
  </si>
  <si>
    <t xml:space="preserve">This initiative encourages research that targets the reduction of health disparities among children. Specific targeted areas of research include biobehavioral studies that incorporate multiple factors that influence child health disparities such as biological (e.g., genetics, cellular, organ systems), lifestyle factors, environmental (e.g., physical and family environments) social (e.g., peers), economic, institutional, and cultural and family influences; studies that target the specific health promotion needs of children with a known health condition and/or disability; and studies that test and evaluate the comparative effectiveness of health promotion interventions conducted in traditional and nontraditional settings.   </t>
  </si>
  <si>
    <t>http://grants.nih.gov/grants/guide/pa-files/PA-14-033.html</t>
  </si>
  <si>
    <t>PA-14-034</t>
  </si>
  <si>
    <t>Reducing Health Disparities Among Minority and Underserved Children (R21)</t>
  </si>
  <si>
    <t>http://grants.nih.gov/grants/guide/pa-files/PA-14-034.html</t>
  </si>
  <si>
    <t>PAR-14-009</t>
  </si>
  <si>
    <t>NIDCD Research Grants for Translating Basic Research into Clinical Tools (R01)</t>
  </si>
  <si>
    <t xml:space="preserve">The NIDCD is encouraging applications which translate basic research findings into clinical tools for better human health in the NIDCD mission areas of hearing, balance, smell, taste, voice, speech and language.  The intent of this Funding Opportunity Announcement (FOA) is to provide a new avenue for basic scientists, clinicians and clinical scientists to jointly initiate and conduct translational research projects.  The scope of this FOA includes a range of activities to encourage translation of basic research findings which will impact the diagnosis, treatment and prevention of communication disorders.  Multi-institutional, multi-disciplinary, and academic-industrial collaborations studies are encouraged.  This FOA is not intended for health services/outcome studies, the extension of ongoing clinical research studies, the optimization of current clinical protocols, or pre-translational studies.  Connection to the clinical condition must be clearly established and the outcomes of the grant must have practical clinical impact. </t>
  </si>
  <si>
    <t>http://grants.nih.gov/grants/guide/pa-files/PAR-14-009.html</t>
  </si>
  <si>
    <t>PAR-16-379</t>
  </si>
  <si>
    <t>Center of Excellence for Research on Complementary and Integrative Health (P01)</t>
  </si>
  <si>
    <t>This funding opportunity announcement (FOA) encourages the submission of applications that requires multi-project, synergistic collaboration between outstanding scientists that blends multiple research approaches by multi-disciplinary research teams. This Center of Excellence for Research on Complementary and Integrative Health (CERCIH) program is designed to support three or more highly meritorious projects that can offer significant scientific advantages and &amp;amp;quot;synergy&amp;amp;quot; that could not be achieved by supporting the same projects as individual research grants. Each CERCIH must be focused on questions of high relevance to the mission of NCCIH.</t>
  </si>
  <si>
    <t>http://grants.nih.gov/grants/guide/pa-files/PAR-16-379.html</t>
  </si>
  <si>
    <t>PA-16-332</t>
  </si>
  <si>
    <t>Nutrigenetics and Nutrigenomics Approaches for Nutrition Research (R01)</t>
  </si>
  <si>
    <t xml:space="preserve">The purpose of this Funding Opportunity Announcement (FOA) is to promote application of nutrigenetics and/or nutrigenomics approaches to nutrition research through collaborative interaction among nutrition researchers and experts in omics technologies. </t>
  </si>
  <si>
    <t>http://grants.nih.gov/grants/guide/pa-files/PA-16-332.html</t>
  </si>
  <si>
    <t>PA-16-167</t>
  </si>
  <si>
    <t>Diet and Physical Activity Assessment Methodology (R01)</t>
  </si>
  <si>
    <t xml:space="preserve">This Funding Opportunity Announcement (FOA) encourages innovative research to enhance the quality of measurements of dietary intake and physical activity. Applications submitted under this FOA are encouraged to include development of: novel assessment approaches; better methods to evaluate instruments; assessment tools for culturally diverse populations or various age groups, including children and older adults; improved technology or applications of existing technology; statistical methods/modeling to improve assessment and/or to correct for measurement errors or biases; methods to investigate the multidimensionality of diet and physical activity behavior through pattern analysis; or integrated measurement of diet and physical activity along with the environmental context of such behaviors.  </t>
  </si>
  <si>
    <t>http://grants.nih.gov/grants/guide/pa-files/PA-16-167.html</t>
  </si>
  <si>
    <t>PAR-16-052</t>
  </si>
  <si>
    <t>Global Noncommunicable Diseases and Injury Across the Lifespan: Exploratory Research (R21)</t>
  </si>
  <si>
    <t>This Funding Opportunity Announcement (FOA) supports planning, design and initial pilots for locally relevant and catalytic research on non-communicable diseases (NCDs) or injury in low and middle-income countries (LMICs).Research addressing multiple NCDs and their risk factors and research addressing NCDs as comorbidities for/with infectious diseases including HIV/AIDS is encouraged. Scientists in the United States (U.S.) or upper middle income countries (UMICs) are eligible to partner with scientists in LMIC institutions. Income categories used are defined by the World Bank at http://data.worldbank.org/about/country-classifications/country-and-lending-groups. Pilot activities and research are expected to inform the development of more comprehensive research programs that contribute to the long-term goals of building sustainable research capacity in LMICs to address NCDs and injury throughout life and to lead to diagnostics, prevention, treatment and implementation strategies. The proposed work may also contribute to developing a base for research networking and evidence-based policy beyond the specific research project.For applications on any research topic related to the brain, nervous system, mental health and substance abuse please see the companion FOA: PAR-14-331 Global brain and nervous system disorders research across the lifespan (R21).Applications on those topics are not appropriate for this FOA.</t>
  </si>
  <si>
    <t>http://grants.nih.gov/grants/guide/pa-files/PAR-16-052.html</t>
  </si>
  <si>
    <t>PA-16-048</t>
  </si>
  <si>
    <t>Administrative Supplements to NIH Awards for Validation Studies of Analytical Methods for Natural Products (Admin Supp)</t>
  </si>
  <si>
    <t xml:space="preserve">The publication of reliable analytical methods for quantitative determination of chemical constituents of natural products and dietary supplements can make critical contributions to the rigor and reproducibility of biomedical research. In order to support formal validation studies and publication of relevant quantitative analytical chemistry methods, Administrative Supplements to certain active awards administered by the participating ICs are available through this FOA. The methods proposed for validation must be used to identify and quantify chemical constituents (active or marker chemical compounds, adulterants, contaminants, or metabolites thereof) in experimental reagents, raw materials, and/or clinical specimens (for example urine or plasma samples). Methods must have been developed or utilized in fulfillment of the active parent grants specific aims. Candidate constituents for quantitative method validation studies may include (but are not limited to):phytochemicals; nutrients; and potentially deleterious substances such as pesticides and mycotoxins. </t>
  </si>
  <si>
    <t>http://grants.nih.gov/grants/guide/pa-files/PA-16-048.html</t>
  </si>
  <si>
    <t>PA-16-030</t>
  </si>
  <si>
    <t>Applying Metabolomics to Drive Biomarker Discovery in Symptom Science (R01)</t>
  </si>
  <si>
    <t>The purpose of this funding opportunity announcement is to encourage applications on biomarker discovery that utilize metabolomics approaches to advance the understanding, assessment and management of symptoms.</t>
  </si>
  <si>
    <t>http://grants.nih.gov/grants/guide/pa-files/PA-16-030.html</t>
  </si>
  <si>
    <t>PA-16-029</t>
  </si>
  <si>
    <t>Applying Metabolomics to Drive Biomarker Discovery in Symptom Science (R21)</t>
  </si>
  <si>
    <t xml:space="preserve">The purpose of this funding opportunity announcement is to encourage applications on biomarker discovery that utilize metabolomics approaches to advance the understanding, assessment and management of symptoms. </t>
  </si>
  <si>
    <t>http://grants.nih.gov/grants/guide/pa-files/PA-16-029.html</t>
  </si>
  <si>
    <t>PA-16-013</t>
  </si>
  <si>
    <t>Administrative Supplements for Complementary Health Practitioner Research Experience (Admin Supp)</t>
  </si>
  <si>
    <t>NCCIH encourages applications for administrative supplements to NCCIH-supported awards (see relevant Activity Codes above) to support complementary health practitioners in an intensive supervised clinical research experience that will lead to a better understanding of and practical experience in complementary and integrative health research. For this FOA, clinicians may include (but are not limited to) licensed acupuncturists, chiropractors, naturopathic medicine practitioners, and massage therapists. Funding is available for one year with an option to renew for a second year. to conduct clinical research associated with the parent program.  This initiative is focused on providing a research experience for complementary health practitioners and is not intended to support clinical residency training or other clinical practitioner training.</t>
  </si>
  <si>
    <t>http://grants.nih.gov/grants/guide/pa-files/PA-16-013.html</t>
  </si>
  <si>
    <t>PAR-15-280</t>
  </si>
  <si>
    <t>Multidisciplinary Studies of HIV/AIDS and Aging (R01)</t>
  </si>
  <si>
    <t xml:space="preserve">This FOA invites applications proposing to study HIV infection, HIV-associated conditions, HIV treatment, and/or biobehavioral or social factors associated with HIV/AIDS in the context of aging and/or in older adults. Research approaches of interest include clinical translational, observational, and intervention studies in domestic and international settings. </t>
  </si>
  <si>
    <t>http://grants.nih.gov/grants/guide/pa-files/PAR-15-280.html</t>
  </si>
  <si>
    <t>PA-15-188</t>
  </si>
  <si>
    <t>Developing the Therapeutic Potential of the Endocannabinoid System for Pain Treatment (R01)</t>
  </si>
  <si>
    <t>The purpose of this Funding Opportunity Announcement (FOA) is to support projects that will elucidate the therapeutic potential of the cannabinoids and endocannabinoid system in the development of mechanism-based therapies for pain.</t>
  </si>
  <si>
    <t>http://grants.nih.gov/grants/guide/pa-files/PA-15-188.html</t>
  </si>
  <si>
    <t>PA-15-127</t>
  </si>
  <si>
    <t>Advancing Translational and Clinical Probiotic/Prebiotic and Human Microbiome Research (R01)</t>
  </si>
  <si>
    <t>The purpose of this funding opportunity announcement (FOA) is twofold: 1. to accelerate translational and clinical Phase I and II a/b safety and efficacy studies for substantiating measurable functional benefits of probiotic/prebiotic components and/or their combinations; and; 2. to understand the underlying mechanisms of their action(s), and variability in responses to these interventions.  This FOA calls for interdisciplinary collaborations across scientific disciplines engaged in microbiome and pro/prebiotic research including, but not limited to: nutritional science, microbiology, virology, microecology and microbiome, genomics, immunology, computational biology, chemistry, bioengineering, as well as integration of omics and computational approaches in DNA technologies.  This FOA will not support phase III clinical trials.</t>
  </si>
  <si>
    <t>http://grants.nih.gov/grants/guide/pa-files/PA-15-127.html</t>
  </si>
  <si>
    <t>PAR-15-024</t>
  </si>
  <si>
    <t>Food Specific Molecular Profiles and Biomarkers of Food and Nutrient Intake, and Dietary Exposure (R01)</t>
  </si>
  <si>
    <t xml:space="preserve">The purpose of this Funding Opportunity Announcement (FOA) is to promote research on food specific molecular signatures and biomarkers of dietary consumption and to promote collaborative interactions among NIH and USDA supported nutrition researchers. </t>
  </si>
  <si>
    <t>http://grants.nih.gov/grants/guide/pa-files/PAR-15-024.html</t>
  </si>
  <si>
    <t>PAR-14-321</t>
  </si>
  <si>
    <t>Developing Interventions for Health-Enhancing Physical Activity (R21/R33)</t>
  </si>
  <si>
    <t>This Funding Opportunity Announcement (FOA) encourages applications for Phased Innovation (R21/R33) grant awards to support highly innovative research aimed at developing multi-level interventions that will increase health-enhancing physical activity: 1) in persons or groups who can benefit from such activity; and 2) that can be made scalable and sustainable for broad use across the nation.  This FOA provides support for up to two years (R21 phase) for research planning activities and feasibility studies, followed by a possible transition to expanded research support (R33 phase). Transition to the R33 depends on the completion of applicant-defined milestones, as well as program priorities and the availability of funds.</t>
  </si>
  <si>
    <t>http://grants.nih.gov/grants/guide/pa-files/PAR-14-321.html</t>
  </si>
  <si>
    <t>PAR-14-294</t>
  </si>
  <si>
    <t>Arts-Based Approaches in Palliative Care for Symptom Management (R01)</t>
  </si>
  <si>
    <t>The purpose of this funding opportunity announcement (FOA) is to support mechanistic clinical studies aimed at understanding the impact of arts-based approaches in palliative care for symptom management. This FOA is intended to support mechanistic clinical studies to provide an evidence base for the use of the arts in palliative care for symptom management. The objective is to understand the biological, physiological, neurological, psychological, and/or sociological mechanisms by which the arts exert their effects on symptom management during and throughout the palliative care continuum. The goal is for the research supported under this FOA to develop an evidence-base that could be used as a basis for the uptake of arts-based therapies in palliative care settings, among individuals across the lifespan, with a wide variety of serious chronic conditions and their accompanying symptoms. This FOA is not intended to determine efficacy or the comparative effectiveness of interventions, or to assess interventions designed to treat the underlying cause of a particular disease state.</t>
  </si>
  <si>
    <t>http://grants.nih.gov/grants/guide/pa-files/PAR-14-294.html</t>
  </si>
  <si>
    <t>PAR-14-225</t>
  </si>
  <si>
    <t>Clinical Evaluation of Adjuncts to Opioid Therapies for the Treatment of Chronic Pain (R01)</t>
  </si>
  <si>
    <t xml:space="preserve">This announcement aims to fund applications designed to assess the clinical value of adjuncts prescribed to chronic pain patients together with opioid analgesics. Adjuncts of interest are either approved by the FDA or have previously been studied as an Investigational New Drug. Studies with adjuncts of interest should be focused on enhancing analgesia, rather than on reducing an adverse effect. A secondary purpose is to increase awareness among opioid prescribers of the potential value of adjunctive therapies by focused data dissemination.  </t>
  </si>
  <si>
    <t>http://grants.nih.gov/grants/guide/pa-files/PAR-14-225.html</t>
  </si>
  <si>
    <t>PAR-14-182</t>
  </si>
  <si>
    <t>Exploratory Clinical Trials of Mind and Body Interventions for NCCAM High Priority Research Topics (R34)</t>
  </si>
  <si>
    <t>The goal of this funding opportunity is to support early phase clinical trials of mind and body approaches for conditions that have been identified by NCCAM as high priority research topics. This funding opportunity is intended to support exploratory clinical trials, which will provide data that are critical for the planning and design of a subsequent controlled cohort study, clinical efficacy or effectiveness study, or a pragmatic trial. The data collected should be used to fill gaps in scientific knowledge necessary to develop a competitive full-scale clinical trial. This FOA is not appropriate for support of randomized clinical trials to test or determine efficacy or effectiveness. Applications that propose solely to write a protocol or manual of operations or to develop infrastructure for a clinical trial are not appropriate for this announcement. The subsequent larger trial should have the potential to make a significant impact on public health.</t>
  </si>
  <si>
    <t>http://grants.nih.gov/grants/guide/pa-files/PAR-14-182.html</t>
  </si>
  <si>
    <t>PA-14-167</t>
  </si>
  <si>
    <t>Biology of Manual Therapies (R21)</t>
  </si>
  <si>
    <t xml:space="preserve">This FOA encourages research grant applications (R21) from institutions/organizations that propose to investigate the basic science and mechanisms of action underlying the neurophysiological (especially the central nervous system responses), immunological, endocrinological and/or biomechanical consequences of manual therapies, such as spinal manipulation, mobilization and massage therapy.  </t>
  </si>
  <si>
    <t>http://grants.nih.gov/grants/guide/pa-files/PA-14-167.html</t>
  </si>
  <si>
    <t>PA-14-168</t>
  </si>
  <si>
    <t>Biology of Manual Therapies (R01)</t>
  </si>
  <si>
    <t>This FOA encourages research grant applications (R01) from institutions/organizations that propose to investigate the basic science and mechanisms of action underlying the neurophysiological (especially the central nervous system responses), immunological, endocrinological and/or biomechanical consequences of manual therapies, such as spinal manipulation, mobilization and massage therapy.</t>
  </si>
  <si>
    <t>http://grants.nih.gov/grants/guide/pa-files/PA-14-168.html</t>
  </si>
  <si>
    <t>PA-13-354</t>
  </si>
  <si>
    <t>Advancing the Science of Geriatric Palliative Care (R01)</t>
  </si>
  <si>
    <t xml:space="preserve">This Funding Opportunity Announcement (FOA) encourages research grant applications focused on palliative care in geriatric populations. This FOA emphasizes studies in a variety of settings including ambulatory care, hospitals (and specific sites within hospitals including specialty wards, intensive care units and emergency departments), assisted living facilities, and short- and long-term care facilities; however, hospice and end-of-life settings are not included within the scope of this FOA, as they are the subject of other NIH programs. Rather, this FOA highlights research on palliative care in settings and at time points earlier in geriatric patients&amp;amp;apos; disease or disability trajectories. Types of studies may include observational, quasi-experimental, or interventional studies using primary data collection and/or secondary analyses. Leveraging on-going cohorts, intervention studies, networks, data and specimen repositories, and other existing resources and infrastructure are encouraged. </t>
  </si>
  <si>
    <t>http://grants.nih.gov/grants/guide/pa-files/PA-13-354.html</t>
  </si>
  <si>
    <t>HRSA-17-053</t>
  </si>
  <si>
    <t>Service Area Competition</t>
  </si>
  <si>
    <t>This announcement solicits applications for the Health Center Program&amp;amp;#8217;s Service Area Competition (SAC).&amp;amp;#160; The Health Center Program supports patient-directed public and private nonprofit organizations that provide primary and preventive health care services to the Nation&amp;amp;#8217;s medically underserved.&amp;amp;#160; The purpose of the SAC funding opportunity is to ensure continued access to comprehensive, culturally competent, quality primary health care services for communities and vulnerable populations currently served by the Health Center Program.&amp;amp;#160;     This FOA details the SAC eligibility requirements, review criteria, and awarding factors for organizations seeking funding for operational support to provide primary and preventive health care services to an announced service area under the Health Center Program, including Community Health Center (CHC &amp;amp;#8211; section 330(e)), Migrant Health Center (MHC &amp;amp;#8211; section 330(g)), Health Care for the Homeless (HCH &amp;amp;#8211; section 330(h)), and/or Public Housing Primary Care (PHPC &amp;amp;#8211; section 330(i)).&amp;amp;#160; For the purposes of this document, the term &amp;amp;#8220;health center&amp;amp;#8221; encompasses these types of funding (i.e., CHC, MHC, HCH, and PHPC).</t>
  </si>
  <si>
    <t>HRSA-17-052</t>
  </si>
  <si>
    <t>This announcement solicits applications for the Health Center Program&amp;amp;#8217;s Service Area Competition (SAC).&amp;amp;#160; The Health Center Program supports patient-directed public and private nonprofit organizations that provide primary and preventive health care services to the Nation&amp;amp;#8217;s medically underserved.&amp;amp;#160; The purpose of the SAC funding opportunity is to ensure continued access to comprehensive, culturally competent, quality primary health care services for communities and vulnerable populations currently served by the Health Center Program.&amp;amp;#160; This FOA details the SAC eligibility requirements, review criteria, and awarding factors for organizations seeking funding for operational support to provide primary and preventive health care services to an announced service area under the Health Center Program, including Community Health Center (CHC &amp;amp;#8211; section 330(e)), Migrant Health Center (MHC &amp;amp;#8211; section 330(g)), Health Care for the Homeless (HCH &amp;amp;#8211; section 330(h)), and/or Public Housing Primary Care (PHPC &amp;amp;#8211; section 330(i)).&amp;amp;#160; For the purposes of this document, the term &amp;amp;#8220;health center&amp;amp;#8221; encompasses these types of funding (i.e., CHC, MHC, HCH, and PHPC).</t>
  </si>
  <si>
    <t>PA-12-261</t>
  </si>
  <si>
    <t>AHRQ Individual Awards for Postdoctoral Fellows (F32) National Research Service Awards (NRSA)</t>
  </si>
  <si>
    <t xml:space="preserve">Purpose. The purpose of this individual postdoctoral research training fellowship is to provide support to promising fellows with the potential to become productive, independent investigators in health services research, with a research interest in areas and priorities relevant to the mission of AHRQ. Mechanism of Support. This FOA will use the Individual Postdoctoral National Research Service Award (NRSA) grant mechanism (F32). Funds Available and Anticipated Number of Awards. The total amount to be awarded and the number of F32 fellowships awarded will depend on the quality and scientific merit of the applications received, their relevance to the program priorities of AHRQ and the availability of funds.  </t>
  </si>
  <si>
    <t>http://grants.nih.gov/grants/guide/pa-files/PA-12-261.html</t>
  </si>
  <si>
    <t>PA-15-339</t>
  </si>
  <si>
    <t>AHRQ Health Services Research Projects: Making Health Care Safer in Ambulatory Care Settings and Long Term Care Facilities (R01)</t>
  </si>
  <si>
    <t>The purpose of this Funding Opportunity Announcement (FOA) is to support investigative research projects that examine the epidemiology of patient safety in ambulatory care settings and long term care facilities, gather evidence about strategies that can improve safety in these settings, and develop evidence-based tools to facilitate implementation of these strategies.</t>
  </si>
  <si>
    <t>http://grants.nih.gov/grants/guide/pa-files/PA-15-339.html</t>
  </si>
  <si>
    <t>PA-15-318</t>
  </si>
  <si>
    <t>AHRQ Grants for Health Services Research Dissertation Program (R36)</t>
  </si>
  <si>
    <t xml:space="preserve">This announcement represents the continuation of an AHRQ program that provides support to individuals who are conducting research undertaken as part of an accredited academic program to qualify for a research doctorate degree. </t>
  </si>
  <si>
    <t>http://grants.nih.gov/grants/guide/pa-files/PA-15-318.html</t>
  </si>
  <si>
    <t>PA-15-179</t>
  </si>
  <si>
    <t>Understanding and Improving Diagnostic Safety in Ambulatory Care:  Strategies and Interventions (R18)</t>
  </si>
  <si>
    <t xml:space="preserve">Despite the growing interest and rapid pace of recent achievements, not much is known with a high degree of confidence about the strategies and interventions that might reduce diagnostic failures and patient harms or enhance the resilience and safety of diagnostic work. This Funding Opportunity Announcement (FOA) solicits applications from research institutions and their investigators to conduct Health Services Research Demonstration and Dissemination Projects (R18) to evaluate strategies and interventions for reducing diagnostic failures and patient harms, including approaches that enable organizations, providers and patients to better anticipate emerging diagnostic risk before failure and harm occurs. </t>
  </si>
  <si>
    <t>http://grants.nih.gov/grants/guide/pa-files/PA-15-179.html</t>
  </si>
  <si>
    <t>PA-15-180</t>
  </si>
  <si>
    <t>Understanding and Improving Diagnostic Safety in Ambulatory Care:  Incidence and Contributing Factors (R01)</t>
  </si>
  <si>
    <t>Despite the growing interest and rapid pace of recent achievements, not much is known with a high degree of confidence about the prevalence of diagnostic failure in its various manifestations. This Funding Opportunity Announcement (FOA) solicits applications from research institutions and their investigators to conduct Health Services Research Projects (R01) to gain a better understanding of the complexity and incidence of diagnostic failure and its associated costs and harms.</t>
  </si>
  <si>
    <t>http://grants.nih.gov/grants/guide/pa-files/PA-15-180.html</t>
  </si>
  <si>
    <t>PA-15-147</t>
  </si>
  <si>
    <t>AHRQ Small Research Grant Program (R03)</t>
  </si>
  <si>
    <t>This FOA encourages Small Research Grant (R03) applications, and expresses AHRQ priority areas of interest for ongoing small research projects. The R03 grant mechanism supports different types of health services research projects including pilot and feasibility studies; secondary analysis of existing data; small, self-contained research projects; development of research methodology; and development of new research technology.</t>
  </si>
  <si>
    <t>http://grants.nih.gov/grants/guide/pa-files/PA-15-147.html</t>
  </si>
  <si>
    <t>PA-14-290</t>
  </si>
  <si>
    <t>AHRQ Health Services Research Demonstration and Dissemination Grants (R18)</t>
  </si>
  <si>
    <t>The Research Demonstration and Dissemination Grant (R18) is an award made by AHRQ to an institution/organization to support a discrete, specified health services research project. The project will be performed by the named investigator and study team. The R18 research plan proposed by the applicant institution/organization must be related to the mission and priority research interests of AHRQ.</t>
  </si>
  <si>
    <t>http://grants.nih.gov/grants/guide/pa-files/PA-14-290.html</t>
  </si>
  <si>
    <t>PA-14-291</t>
  </si>
  <si>
    <t>AHRQ Health Services Research Projects (R01)</t>
  </si>
  <si>
    <t>The Research Project Grant (R01) is an award made by AHRQ to an institution/organization to support a discrete, specified health services research project. The project will be performed by the named investigator and study team. The R01 research plan proposed by the applicant institution/organization must be related to the mission and priority research interests of AHRQ.</t>
  </si>
  <si>
    <t>http://grants.nih.gov/grants/guide/pa-files/PA-14-291.html</t>
  </si>
  <si>
    <t xml:space="preserve">AHRQ&amp;amp;apos;s Patient Safety (PS) Portfolio is addressing patient safety and medication research by focusing on the safe usage of medications.  This perspective centers on how medications move through the health care system and how this systemic process can be improved so that patients are not harmed, while health care delivery is improved.  The PS Portfolio encourages the involvement of all members of the health care team, especially patients, and families; nurses, pharmacists, technicians (pharmacy and medication administration technicians), health care administrators, risk managers, and physicians) across all settings of care (including in the home) as well as the home).   </t>
  </si>
  <si>
    <t>PA-13-039</t>
  </si>
  <si>
    <t>AHRQ Mentored Clinical Scientist Research Career Development Award (K08)</t>
  </si>
  <si>
    <t xml:space="preserve">This funding opportunity announcement (FOA) solicits individual Mentored Clinical Scientist Research Career Development (K08) grant applications from applicant organizations.  The overall goal of AHRQ-supported career development programs is to help ensure that a diverse pool of highly trained health services researchers are available in adequate numbers and in appropriate research areas to address the mission and priorities of AHRQ.  </t>
  </si>
  <si>
    <t>http://grants.nih.gov/grants/guide/pa-files/PA-13-039.html</t>
  </si>
  <si>
    <t>PA-12-240</t>
  </si>
  <si>
    <t>Health Services Research Demonstration and Dissemination Projects for Prevention and Management of Healthcare-Associated Infections (R18)</t>
  </si>
  <si>
    <t xml:space="preserve">Purpose. This FOA issued by AHRQ solicits grant applications for funding to conduct Health Services Research Demonstration and Dissemination Projects (R18) that propose to address strategies and approaches for prevention, reduction, and effective management of HAIs. The FOA describes the broad areas of HAI research for which funds are available to support Health Services Research Demonstration and Dissemination Projects. Mechanism of Support. This FOA will use the AHRQ Large Health Services Research Demonstration and Dissemination Grant (R18) award mechanism. Funds Available and Anticipated Number of Awards. Because the nature and scope of the proposed research will vary from application to application, it is anticipated that the size and duration of each award will also vary. The total amount awarded and the number of awards will depend upon the number, quality, duration, and costs of the applications received.  Awards issued under this FOA are contingent upon the availability of funds and the submission of a sufficient number of meritorious applications.  </t>
  </si>
  <si>
    <t>http://grants.nih.gov/grants/guide/pa-files/PA-12-240.html</t>
  </si>
  <si>
    <t>PA-12-241</t>
  </si>
  <si>
    <t>Large Research Projects for Prevention and Management of Healthcare-Associated Infections (R01)</t>
  </si>
  <si>
    <t xml:space="preserve">Purpose. This FOA issued by AHRQ solicits grant applications for funding to conduct Large Research Projects (R01) that propose to advance the base of knowledge for detection, prevention, reduction, and effective management of HAIs. The FOA describes the broad areas of HAI research for which funds are available to support Large Research Projects. Mechanism of Support. This FOA will use the AHRQ Research Project Grant (R01) award mechanism. Funds Available and Anticipated Number of Awards. Because the nature and scope of the proposed research will vary from application to application, it is anticipated that the size and duration of each award will also vary. The total amount awarded and the number of awards will depend upon the number, quality, duration, and costs of the applications received.  Awards issued under this FOA are contingent upon the availability of funds and the submission of a sufficient number of meritorious applications.  </t>
  </si>
  <si>
    <t>http://grants.nih.gov/grants/guide/pa-files/PA-12-241.html</t>
  </si>
  <si>
    <t>RFA-HL-17-022</t>
  </si>
  <si>
    <t>Maximizing the Scientific Value of the NHLBI Biorepository: Scientific Opportunities for Exploratory Research (R21)</t>
  </si>
  <si>
    <t>This Funding Opportunity Announcement (FOA) will support meritorious exploratory research relevant to the NHLBI mission (http://www.nhlbi.nih.gov/about/org/mission) using the existing biospecimen collections that are stored in the NHLBI Biologic Specimen Repository (Biorepository), thereby maximizing the scientific value of the stored collections and providing researchers with an opportunity to generate preliminary data for subsequent research proposals.</t>
  </si>
  <si>
    <t>http://grants.nih.gov/grants/guide/rfa-files/RFA-HL-17-022.html</t>
  </si>
  <si>
    <t>PAR-16-402</t>
  </si>
  <si>
    <t xml:space="preserve">This Funding Opportunity Announcement (FOA), issued by the National Heart, Lung, and Blood Institute (NHLBI) invites submission of investigator-initiated Program Project (P01) applications.  The proposed programs may address scientific areas relevant to the NHLBI mission including the biology and diseases of the heart, blood vessels, lung, and blood; blood resources; and sleep disorders.  Each application submitted in response to this FOA must include at least three related research projects that share a common central theme, focus, and/or overall objective.  </t>
  </si>
  <si>
    <t>http://grants.nih.gov/grants/guide/pa-files/PAR-16-402.html</t>
  </si>
  <si>
    <t>PAR-16-405</t>
  </si>
  <si>
    <t>Single-Site Investigator-Initiated Clinical Trials (R61/R33)</t>
  </si>
  <si>
    <t>This Funding Opportunity Announcement (FOA) supports applications to develop and implement phase II and beyond investigator-initiated single-site clinical trials. Applications submitted to this FOA must be relevant to the research mission of the NHLBI and meet the NIH definition of a clinical trial (see NOT-OD-15-015). For additional information about the mission, strategic vision, and research priorities of the NHLBI, applicants are encouraged to consult the NHLBI website: http://www.nhlbi.nih.gov.  This FOA will utilize a bi-phasic, milestone-driven mechanism of award. It is anticipated that applications will present the scientific rationale for the clinical trial and a comprehensive scientific and operational plan that describes the conduct of the trial, as well as plans for project management, subject recruitment and retention, performance milestones, scientific conduct of the trial, and dissemination of results.</t>
  </si>
  <si>
    <t>http://grants.nih.gov/grants/guide/pa-files/PAR-16-405.html</t>
  </si>
  <si>
    <t>The purpose of this Funding Opportunity Announcement (FOA) is to invite basic research project grant applications for HIV Microbiome Centers to perform investigations on the role of HIV-induced dysbiosis and how this imbalance may induce and/or contribute to the occurrence of heart, lung, or blood (HLB) co-morbidities in HIV positive individuals. This FOA will support mechanistic studies that will use in vitro, in vivo, ex vivo, and in silico models applied to HIV research. The goal is to provide the critical basic science foundation to guide early translational approaches to understanding HIV-related HLB conditions in adults and children. This FOA also encourages multidisciplinary collaborations among scientists in a wide range of disciplines including (but not limited to), cardiology, pulmonology, hematology, immunology, &amp;amp;apos;-omic&amp;amp;apos; sciences, infectious disease, microbiology, biotechnology, and bioinformatics.</t>
  </si>
  <si>
    <t>RFA-HL-17-015</t>
  </si>
  <si>
    <t>Bold New Bioengineering Methods and Approaches for Heart, Lung, Blood and Sleep Disorders and Diseases (R21)</t>
  </si>
  <si>
    <t>The purpose of this Funding Opportunity Announcement (FOA) is to encourage basic, translational, and clinical proof-of-concept research projects that are needed for the advancement of bioengineering approaches for heart, lung, blood and sleep diseases.</t>
  </si>
  <si>
    <t>http://grants.nih.gov/grants/guide/rfa-files/RFA-HL-17-015.html</t>
  </si>
  <si>
    <t>PAR-16-300</t>
  </si>
  <si>
    <t>Clinical Coordinating Center for Multi-Site Investigator-Initiated Clinical Trials (Collaborative UG3/UH3)</t>
  </si>
  <si>
    <t>This Funding Opportunity Announcement (FOA) supports applications to develop and implement a Clinical Coordinating Center for investigator-initiated multi-site clinical trials (Phase II and beyond). Trials for which this FOA applies must be relevant to the research mission of the NHLBI and meet the NIH definition of a clinical trial (see NOT-OD-15-015). For additional information about the mission, strategic vision, and research priorities of the NHLBI, applicants are encouraged to consult the NHLBI website: http://www.nhlbi.nih.gov.</t>
  </si>
  <si>
    <t>http://grants.nih.gov/grants/guide/pa-files/PAR-16-300.html</t>
  </si>
  <si>
    <t>PAR-16-301</t>
  </si>
  <si>
    <t>Data Coordinating Center for Multi-Site Investigator-Initiated Clinical Trials (Collaborative U24)</t>
  </si>
  <si>
    <t>This Funding Opportunity Announcement (FOA) supports applications for a collaborating Data Coordinating Center (DCC) for investigator-initiated multi-site clinical trials (Phase II and beyond). Trials for which this FOA applies must be relevant to the research mission of the NHLBI and meet the definition of an NIH clinical trial (see NOT-OD-15-015). For additional information about the mission, strategic vision, and research priorities of the NHLBI, applicants are encouraged to consult the NHLBI website: (http://www.nhlbi.nih.gov.</t>
  </si>
  <si>
    <t>http://grants.nih.gov/grants/guide/pa-files/PAR-16-301.html</t>
  </si>
  <si>
    <t>RFA-HL-16-024</t>
  </si>
  <si>
    <t>NHLBI Outstanding Investigator Award (OIA) (R35)</t>
  </si>
  <si>
    <t xml:space="preserve">The purpose of the NHLBI Outstanding Investigator Award (OIA) is to promote scientific productivity and innovation by providing long-term support and increased flexibility to experienced Program Directors (PDs)/Principal Investigators (PDs/PIs) who are currently PDs/PIs on at least two NHLBI R01-equivalent awards and whose outstanding record of research demonstrate their ability to make major contributions to heart, lung, blood and sleep (HLBS) research. </t>
  </si>
  <si>
    <t>http://grants.nih.gov/grants/guide/rfa-files/RFA-HL-16-024.html</t>
  </si>
  <si>
    <t>RFA-HL-16-025</t>
  </si>
  <si>
    <t>NHLBI Early Investigator Award (EIA) (R35)</t>
  </si>
  <si>
    <t>The purpose of the NHLBI Emerging Investigator Award (EIA) is to promote scientific productivity and innovation by providing long-term support and increased flexibility to Program Directors /Principal Investigators (PDs/PIs) who currently have two NHLBI R01 awards, of which one must be an NHLBI-funded NIH Early Stage Investigator R01 award, and whose outstanding record of research demonstrate their ability to make major contributions to heart, lung, blood and sleep (HLBS) research.</t>
  </si>
  <si>
    <t>http://grants.nih.gov/grants/guide/rfa-files/RFA-HL-16-025.html</t>
  </si>
  <si>
    <t>PAR-16-037</t>
  </si>
  <si>
    <t>NHLBI Clinical Trial Pilot Studies (R34)</t>
  </si>
  <si>
    <t xml:space="preserve">This Funding Opportunity Announcement (FOA) is to support studies that are essential, yet also sufficient, for investigators to make definitive decisions about the designs of important clinical trials within NHLBI&amp;amp;apos;s mission, the prevention and treatment of heart, lung, blood, and sleep disorders. This mechanism may be used to test the feasibility of novel and efficient (pragmatic) trial designs, as well as determine the feasibility of an intervention, intervention parameters, subject availability, or other information essential to complete the design of a trial. Applications should demonstrate that the proposed pilot studies are both necessary and sufficient to permit definitive decisions about the design of the subsequent clinical trial. Applicants who propose solely to write a protocol or manual of operations or to develop infrastructure for a clinical trial will not be considered appropriate for this announcement. The NHLBI anticipates that the R34 award period will yield robust investigator-initiated clinical trial grant applications for the evaluation of interventions for the treatment or prevention of heart, lung, blood, or sleep disorders. </t>
  </si>
  <si>
    <t>http://grants.nih.gov/grants/guide/pa-files/PAR-16-037.html</t>
  </si>
  <si>
    <t>PAR-16-021</t>
  </si>
  <si>
    <t>NHLBI TOPMed:  Omics Phenotypes of Heart, Lung, and Blood Disorders (X01)</t>
  </si>
  <si>
    <t xml:space="preserve">This Funding Opportunity Announcement (FOA) invites applications to use NIH-funded omics capacity to carry out studies of the genetic basis and/or omics signatures of common, complex heart, lung, and blood disorders. Successful applicants will provide biospecimens for whole genome sequencing or other omics assays. No funding will be provided under this FOA. The omics data and related phenotypic data will be deposited in a public database such as dbGaP. </t>
  </si>
  <si>
    <t>http://grants.nih.gov/grants/guide/pa-files/PAR-16-021.html</t>
  </si>
  <si>
    <t>RFA-HL-16-020</t>
  </si>
  <si>
    <t>Limited Competition: Small Grant Program for NHLBI K01/K08/K23 Recipients (R03)</t>
  </si>
  <si>
    <t xml:space="preserve">The purpose of this FOA is to solicit current or recently completed NHLBI K01, K08, and K23 awardees for grant support to expand their current research objectives or to branch out to a study that resulted from the research conducted under the K award. Recently completed NHLBI K01, K08, and K23 awardees are eligible to apply for this R03 FOA if the earliest possible R03 start date falls within 2 years of their prior NHLBI K award Project Period end date. Thus, this FOA is intended to enhance the capability of NHLBI K01, K08, and K23 award recipients to conduct research as they complete their transition to fully independent investigator status. </t>
  </si>
  <si>
    <t>http://grants.nih.gov/grants/guide/rfa-files/RFA-HL-16-020.html</t>
  </si>
  <si>
    <t>PAR-15-279</t>
  </si>
  <si>
    <t>Strategies to Increase Delivery of Guideline-Based Care to Populations with Health Disparities (R01)</t>
  </si>
  <si>
    <t xml:space="preserve">This Funding Opportunity Announcement (FOA) invites applications to conduct innovative and feasible studies to test strategies to accelerate the adoption of guideline-based recommendations into clinical practice among populations with health disparities. Applications that propose strategies with a focus on providers who care for clinical populations with excess burden of cardiovascular, lung, blood, and sleep diseases and disorders, in concert with the health care delivery systems in which they practice, are strongly encouraged. Applications that test systems, infrastructures, and strategies to implement guideline-based care for NHLBI disorders in clinical care settings are also of high programmatic interest. </t>
  </si>
  <si>
    <t>http://grants.nih.gov/grants/guide/pa-files/PAR-15-279.html</t>
  </si>
  <si>
    <t>PAR-15-282</t>
  </si>
  <si>
    <t>Multidisciplinary Studies of HIV/AIDS and Aging (R21)</t>
  </si>
  <si>
    <t>http://grants.nih.gov/grants/guide/pa-files/PAR-15-282.html</t>
  </si>
  <si>
    <t>PAR-15-171</t>
  </si>
  <si>
    <t>Diet and Physical Activity Assessment Methodology (R21)</t>
  </si>
  <si>
    <t>This Funding Opportunity Announcement (FOA) encourages innovative research to enhance the quality of measurements of dietary intake and physical activity. Applications submitted to this FOA may include development of: novel assessment approaches; better methods to evaluate instruments; assessment tools for culturally diverse populations or various age groups, including children and older adults; improved technology or applications of existing technology; statistical methods/modeling to improve assessment and/or to correct for measurement errors or biases; methods to investigate the multidimensionality of diet and physical activity behavior through pattern analysis; or integrated measurement of diet and physical activity along with the environmental context of such behaviors.</t>
  </si>
  <si>
    <t>http://grants.nih.gov/grants/guide/pa-files/PAR-15-171.html</t>
  </si>
  <si>
    <t>RFA-HL-16-006</t>
  </si>
  <si>
    <t>Mentored Career Development Award to Promote Faculty Diversity in Biomedical Research (K01)</t>
  </si>
  <si>
    <t xml:space="preserve">This Funding Opportunity Announcement (FOA)  invites applications to enhance the pool of of highly trained investigators from diverse backgrounds underrepresented in research. It is targeted toward individuals whose basic, clinical, and translational research interests are grounded in the advanced methods and experimental approaches needed to solve problems related to cardiovascular, pulmonary, and hematologic diseases and sleep disorders in the general and health disparities populations.  This FOA invites applications from Institutions with eligible faculty members to undertake special study and supervised research under a mentor who is an accomplished investigator in the research area proposed and has experience in developing independent investigators. </t>
  </si>
  <si>
    <t>http://grants.nih.gov/grants/guide/rfa-files/RFA-HL-16-006.html</t>
  </si>
  <si>
    <t>RFA-HL-16-007</t>
  </si>
  <si>
    <t>T32 Training Program for Institutions That Promote Diversity (T32)</t>
  </si>
  <si>
    <t>The purpose of this funding opportunity announcement (FOA) is toenhance the participation of individuals from diverse backgrounds underrepresented in cardiovascular, pulmonary, hematologic and sleep disorders research across the career development continuum. The NHLBIs T32 Training Program for Institutions That Promote Diversity is a Ruth L. Kirschstein National Research Service Award Program intended to support training of predoctoral and health professional students and individuals in postdoctoral training institutions with an institutional mission focused on serving health disparity populations not well represented in scientific research, or institutions that have been identified by federal legislation as having an institutional mission focused on these populations, with the potential to develop meritorious training programs in cardiovascular, pulmonary, hematologic, and sleep disorders. The NHLBIs T32 Training Program for Institutions That Promote Diversity is designed to expand the capability for biomedical research by providing grant support to institutions that have developed successful programs that promote diversity and serve health disparity populations and that offer doctoral degrees in the health professions or in health-related sciences. These institutions are uniquely positioned to engage minority and other health disparity populations in research, translation, and implementation of research advances that impact health outcomes, as well as provide health care for these populations.  The primary goals of the T32 Training Program for Institutions That Promote Diversity are to:(1) contribute to the expansion of the future pool of individuals from diverse backgrounds underrepresented in research areas of interest to the NHLBI, (2) enable trainees to increase their competitiveness for peer-review research funding, (3) strengthen publication records of trainees, and (4) foster institutional environments conducive to professional development in the biomedical sciences.</t>
  </si>
  <si>
    <t>http://grants.nih.gov/grants/guide/rfa-files/RFA-HL-16-007.html</t>
  </si>
  <si>
    <t>RFA-HL-16-008</t>
  </si>
  <si>
    <t>Short-Term Research Education Program to Increase Diversity in Health-Related Research (R25)</t>
  </si>
  <si>
    <t>February 18, 2015; September 18, 2015 (resubmissions only); February 18, 2016; September 19, 2016 (resubmissions only); February 18, 2017; September 18, 2017 (resubmissions only)</t>
  </si>
  <si>
    <t>http://grants.nih.gov/grants/guide/rfa-files/RFA-HL-16-008.html</t>
  </si>
  <si>
    <t>PAR-14-245</t>
  </si>
  <si>
    <t>Translational Programs in Lung Diseases (P01)</t>
  </si>
  <si>
    <t>This Funding Opportunity Announcement (FOA) invites submission of Program Project (P01) applications from institutions/organizations that will perform collaborative, translational research with the goal of using mechanistic research as the basis for the rational design of clinical applications to improve prevention, diagnosis and/or treatment of lung diseases and sleep disorders.</t>
  </si>
  <si>
    <t>http://grants.nih.gov/grants/guide/pa-files/PAR-14-245.html</t>
  </si>
  <si>
    <t>PAR-13-128</t>
  </si>
  <si>
    <t>Investigator Initiated Multi-Site Clinical Trials (Collaborative R01)</t>
  </si>
  <si>
    <t xml:space="preserve">The support of multi-site clinical trials is one strategy NHLBI uses to improve the understanding of the clinical mechanisms of disease and to improve prevention, diagnosis, and treatment. The purpose of this Funding Opportunity Announcement (FOA) is to provide a vehicle for submitting grant applications for investigator-initiated multi-site randomized controlled clinical trials. The trials may address any research question related to the mission and goals of the NHLBI and may test clinical or behavioral interventions. The FOA is appropriate for applications to conduct phase II and phase III randomized clinical trials where participants are recruited from multiple sites. Large-scale pragmatic trials (such as comparative effectiveness trials) as well as trials designed to test efficacy of an intervention are appropriate. The trials may randomize at the individual (patient) level or at a group level (e.g., randomization of clinics, schools, worksites, etc.). Clinical trials involving NHLBI mission-related rare diseases that require coordination across multiple clinical sites are also suitable for submission to this FOA. In any case, the trial should propose the most efficient study design to complete the specific aims. For additional information about the mission, strategic plan, and research interests of the NHLBI, applicants are encouraged to consult the NHLBI website (http://www.nhlbi.nih.gov/about/strategicplan/index.htmThis Funding Opportunity Announcement is not intended for support of single-center studies or multicenter observational studies that are not testing an intervention. Clinical Coordination Center (CCC) and Data Coordination Center (DCC) applications are required to be submitted together when the proposed costs of the clinical trial exceed $500,000 (minus F&amp;amp;amp;A for subcontracts) in any given year. </t>
  </si>
  <si>
    <t>http://grants.nih.gov/grants/guide/pa-files/PAR-13-128.html</t>
  </si>
  <si>
    <t>RFA-MH-17-555</t>
  </si>
  <si>
    <t>Understanding and Addressing the Multi-level Influences on Uptake and Adherence to HIV Prevention Strategies Among Adolescent Girls and Young Women in Sub-Saharan Africa (R21)</t>
  </si>
  <si>
    <t xml:space="preserve">This initiative aims to: (1) enhance our understanding of the multi-level factors that influence HIV prevention strategy use among adolescent girls and young women (AGYW) in sub-Saharan Africa and (2) develop and test novel interventions to address these factors and enhance the uptake and adherence to HIV prevention strategies among AGYW in sub-Saharan Africa.  The goal of this initiative is to look at the multiple levels of influence on AGYWs behavior from the individual level, to her partners, family members and peers as well as cultural, social norms and structural factors that may influence uptake and adherence to prevention strategies.  </t>
  </si>
  <si>
    <t>http://grants.nih.gov/grants/guide/rfa-files/RFA-MH-17-555.html</t>
  </si>
  <si>
    <t>RFA-MH-17-550</t>
  </si>
  <si>
    <t>Understanding and Addressing the Multi-level Influences on Uptake and Adherence to HIV Prevention Strategies Among Adolescent Girls and Young Women in Sub-Saharan Africa (R01)</t>
  </si>
  <si>
    <t xml:space="preserve"> This initiative aims to: (1) enhance our understanding of the multi-level factors that influence HIV prevention strategy use among adolescent girls and young women (AGYW) in sub-Saharan Africa and (2) develop and test novel interventions to address these factors and enhance the uptake and adherence to HIV prevention strategies among AGYW in sub-Saharan Africa.  The goal of this initiative is to look at the multiple levels of influence on AGYWs behavior from the individual level, to her partners, family members and peers as well as cultural, social norms and structural factors that may influence uptake and adherence to prevention strategies.   </t>
  </si>
  <si>
    <t>http://grants.nih.gov/grants/guide/rfa-files/RFA-MH-17-550.html</t>
  </si>
  <si>
    <t>RFA-MH-17-560</t>
  </si>
  <si>
    <t>Understanding and Addressing the Multi-level Influences on Uptake and Adherence to HIV Prevention Strategies Among Adolescent Girls and Young Women in Sub-Saharan Africa (R34)</t>
  </si>
  <si>
    <t xml:space="preserve"> This initiative aims to: (1) enhance our understanding of the multi-level factors that influence HIV prevention strategy use among adolescent girls and young women (AGYW) in sub-Saharan Africa and (2) develop and test novel interventions to address these factors and enhance the uptake and adherence to HIV prevention strategies among AGYW in sub-Saharan Africa.  The goal of this initiative is to look at the multiple levels of influence on AGYWs behavior from the individual level, to her partners, family members and peers as well as cultural, social norms and structural factors that may influence uptake and adherence to prevention strategies.</t>
  </si>
  <si>
    <t>http://grants.nih.gov/grants/guide/rfa-files/RFA-MH-17-560.html</t>
  </si>
  <si>
    <t>RFA-AI-16-064</t>
  </si>
  <si>
    <t>Understanding HIV Persistence in Infants (R01)</t>
  </si>
  <si>
    <t xml:space="preserve">The purpose of this Funding Opportunity Announcement (FOA) is to stimulate research in the pathogenesis of perinatal HIV-1 infection by elucidating HIV-1 immune responses in the setting of the infants evolving immune system and mechanisms of establishment and maintenance of HIV-1 latent viral reservoirs.  The goal of this FOA is to gain knowledge to be used in the future development of strategies to induce HIV-1 remission.   </t>
  </si>
  <si>
    <t>http://grants.nih.gov/grants/guide/rfa-files/RFA-AI-16-064.html</t>
  </si>
  <si>
    <t>PAR-16-389</t>
  </si>
  <si>
    <t>NIMH Career Transition Award for Tenure-Track and Tenured Intramural Investigators (K22)</t>
  </si>
  <si>
    <t xml:space="preserve">The primary goal of the NIMH Career Transition Award for Tenure-Track and Tenured Intramural Investigators (K22) Program (hereafter abbreviated as the NIMH Career Transition K22 Program) is to provide support for career intramural investigators at NIMH who aim to transition from the Division of Intramural Research Programs (DIRP) to an independent research faculty position in the extramural community.  Applicants should have a demonstrated record of meritorious research in mental health-related fields.   </t>
  </si>
  <si>
    <t>http://grants.nih.gov/grants/guide/pa-files/PAR-16-389.html</t>
  </si>
  <si>
    <t>PAR-16-354</t>
  </si>
  <si>
    <t>Advanced Laboratories for Accelerating the Reach and Impact of Treatments for Youth and Adults with Mental Illness (ALACRITY) Research Centers (P50)</t>
  </si>
  <si>
    <t xml:space="preserve">This Funding Opportunity Announcement (FOA) invites applications for centers to support transdisciplinary teams of clinical and mental health services researchers, behavioral scientists, social scientists, health information and communications technologists, health systems engineers, decision scientists, and mental health stakeholders (e.g., service users, family members, clinicians, payers) to engage in high-impact studies that will significantly advance clinical practice and generate knowledge that will fuel transformation of mental health care in the United States. Advanced Laboratories for Accelerating the Reach and Impact of Treatments for Youth and Adults with Mental Illness (ALACRITY) Research Centers will support the rapid development, testing, and refinement of novel and integrative approaches for (1) optimizing the effectiveness of therapeutic or preventive interventions for mental disorders within well-defined target populations; (2) organizing and delivering optimized mental health services within real world treatment settings; and (3) continuously improving the quality, impact, and durability of optimized interventions and service delivery within diverse care systems. The ALACRITY Centers program is intended to support research that demonstrates an extraordinary level of synergy across disciplines and has a high potential for increasing the public health impact of existing and emerging mental health interventions and service delivery strategies. The Centers are intended for transdisciplinary projects that could not be achieved using standard research project grant mechanisms. The ALACRITY Centers program is also expected to provide opportunities for graduate students, postdoctoral researchers, and new investigators to participate in transdisciplinary, T2 translational mental health research. </t>
  </si>
  <si>
    <t>http://grants.nih.gov/grants/guide/pa-files/PAR-16-354.html</t>
  </si>
  <si>
    <t>PAR-16-299</t>
  </si>
  <si>
    <t>Detecting and Preventing Suicide Behavior, Ideation and Self-Harm in Youth in Contact with the Juvenile Justice System (R01)</t>
  </si>
  <si>
    <t>This initiative supports research to test the effectiveness of combined strategies to both detect and intervene to reduce the risk of suicide behavior, suicide ideation, and non-suicidal self-harm (NSSI) by youth in contact with the juvenile justice system.  Opportunities for detection and prevention start at early points of contact (e.g., police interaction, the intake interview) and continue through many juvenile justice settings (e.g., pre-trial detention, juvenile or family court activities, court disposition, placement and on-going care in either residential or multiple community settings.)  This FOA invites intervention strategies that are designed to be delivered in typical service settings using typically available personnel and resources, to enhance the implementation of interventions that prove effective, enhance their future uptake in diverse settings, and thereby reduce risk of suicide and self-harm in this population.</t>
  </si>
  <si>
    <t>http://grants.nih.gov/grants/guide/pa-files/PAR-16-299.html</t>
  </si>
  <si>
    <t>PAR-16-298</t>
  </si>
  <si>
    <t>Pilot Studies to Detect and Prevent Suicide Behavior, Ideation and Self-Harm in Youth in Contact with the Juvenile Justice System (R34)</t>
  </si>
  <si>
    <t>http://grants.nih.gov/grants/guide/pa-files/PAR-16-298.html</t>
  </si>
  <si>
    <t>PAR-16-279</t>
  </si>
  <si>
    <t>Fogarty HIV Research Training Program for Low-and Middle-Income Country Institutions (D43)</t>
  </si>
  <si>
    <t>The purpose of this FOA is to encourage applications for research training programs to strengthen the scientific capacity of institutions in low- and middle-income countries (LMICs) to conduct HIV research relevant to the evolving HIV epidemic in their country.</t>
  </si>
  <si>
    <t>http://grants.nih.gov/grants/guide/pa-files/PAR-16-279.html</t>
  </si>
  <si>
    <t>PAR-16-262</t>
  </si>
  <si>
    <t>Sustained Release of Antivirals for Treatment or Prevention of HIV (SRATP) (R01)</t>
  </si>
  <si>
    <t xml:space="preserve">The purpose of this Funding Opportunity Announcement (FOA) is to encourage grant applications that address the long term goal and objective of developing sustained release strategies for HIV treatment or prevention. Applications may propose treatment or prevention products delivered using sustained release platforms (oral, injection, implant or direct delivery to HIV target mucosa) that will provide a minimum of 1 week for oral (treatment) or a minimum of once a month for all other drug delivery systems for prevention and treatment protection/efficacy. </t>
  </si>
  <si>
    <t>http://grants.nih.gov/grants/guide/pa-files/PAR-16-262.html</t>
  </si>
  <si>
    <t>PAR-16-265</t>
  </si>
  <si>
    <t>Reducing the Duration of Untreated Psychosis in the United States (R01)</t>
  </si>
  <si>
    <t xml:space="preserve">Approximately 100,000 adolescents and young adults in the United States experience a first episode of psychosis (FEP) every year. The early phase of psychotic illness is widely viewed as a critical opportunity for indicated prevention, and a chance to alter the downward trajectory and poor outcomes associated with schizophrenia and related psychotic disorders. Compared to traditional treatment approaches, programs that integrate pharmacologic, psychological, and rehabilitation interventions for FEP, i.e., team-based Coordinated Specialty Care (CSC), have been found to produce a range of positive clinical and functional outcomes. However, the timing of treatment is critical; short and long-term outcomes are better when individuals begin treatment close to the onset of psychosis. Unfortunately, numerous studies find a substantial delay between the onset of psychotic symptoms and the initiation of FEP care; in the U.S. treatment is typically delayed between one and three years. Early identification of FEP, rapid referral to evidence-based services, and effective engagement in CSC are essential to shortening the duration of untreated psychosis (DUP) and pre-empting the functional deterioration common in psychotic disorders. The World Health Organization advocates reducing DUP to 3 months or less. Accordingly, this Funding Opportunity Announcement (FOA) seeks research project grant applications that test practical, reproducible strategies for substantially reducing DUP among persons with FEP by eliminating bottlenecks or closing gaps in the pathway to CSC services.  </t>
  </si>
  <si>
    <t>http://grants.nih.gov/grants/guide/pa-files/PAR-16-265.html</t>
  </si>
  <si>
    <t>PAR-16-264</t>
  </si>
  <si>
    <t>Reducing the Duration of Untreated Psychosis in the United States (R34)</t>
  </si>
  <si>
    <t xml:space="preserve">Approximately 100,000 adolescents and young adults in the United States experience a first episode of psychosis (FEP) every year. The early phase of psychotic illness is widely viewed as a critical opportunity for indicated prevention, and a chance to alter the downward trajectory and poor outcomes associated with schizophrenia and related psychotic disorders. Compared to traditional treatment approaches, programs that integrate pharmacologic, psychological, and rehabilitation interventions for FEP, i.e., team-based Coordinated Specialty Care (CSC), have been found to produce a range of positive clinical and functional outcomes. However, the timing of treatment is critical; short and long-term outcomes are better when individuals begin treatment close to the onset of psychosis. Unfortunately, numerous studies find a substantial delay between the onset of psychotic symptoms and the initiation of FEP care; in the U.S. treatment is typically delayed between one and three years. Early identification of FEP, rapid referral to evidence-based services, and effective engagement in CSC are essential to shortening the duration of untreated psychosis (DUP) and pre-empting the functional deterioration common in psychotic disorders. The World Health Organization advocates reducing DUP to 3 months or less. Accordingly, this Funding Opportunity Announcement (FOA) seeks planning grant applications that (1) identify a baseline rate of DUP in community settings that include CSC programs; (2) map referral pathways to CSC care, (3) identify bottlenecks and gaps in the pathway to CSC care, and (4) develop and pilot test feasible strategies for substantially reducing DUP among persons with FEP.   </t>
  </si>
  <si>
    <t>http://grants.nih.gov/grants/guide/pa-files/PAR-16-264.html</t>
  </si>
  <si>
    <t>PAR-16-266</t>
  </si>
  <si>
    <t>Development and Application of PET and SPECT Imaging Ligands as Biomarkers for Drug Discovery and for Pathophysiological Studies of CNS Disorders (R01)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</si>
  <si>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</si>
  <si>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http://grants.nih.gov/grants/guide/pa-files/PAR-16-266.html</t>
  </si>
  <si>
    <t>PAR-16-136</t>
  </si>
  <si>
    <t>Using the NIMH Research Domain Criteria (RDoC) Approach to Understand Psychosis (R01)</t>
  </si>
  <si>
    <t>NIMH seeks applications which propose research studies that will use the NIMH&amp;amp;apos;s Research Domain Criteria (RDoC) framework to advance scientific understanding of neurobehavioral mechanisms related to psychotic symptoms (hallucinations, delusions, disorganized behavior, and thought disorder).</t>
  </si>
  <si>
    <t>http://grants.nih.gov/grants/guide/pa-files/PAR-16-136.html</t>
  </si>
  <si>
    <t>PAR-16-135</t>
  </si>
  <si>
    <t>Using the NIMH Research Domain Criteria (RDoC) Approach to Understand Psychosis (R21)</t>
  </si>
  <si>
    <t xml:space="preserve">NIMH seeks applications which propose research studies that will use the NIMH&amp;amp;apos;s Research Domain Criteria (RDoC) framework to advance scientific understanding of neurobehavioral mechanisms related to psychotic symptoms (hallucinations, delusions, disorganized behavior, and thought disorder). </t>
  </si>
  <si>
    <t>http://grants.nih.gov/grants/guide/pa-files/PAR-16-135.html</t>
  </si>
  <si>
    <t>PAR-16-124</t>
  </si>
  <si>
    <t>Methods for Prevention Packages Program IV (MP3 IV) (R01)</t>
  </si>
  <si>
    <t xml:space="preserve">The purpose of this Funding Opportunity Announcement (FOA) is to promote multidisciplinary research programs that (1) devise optimal HIV prevention packages (combination interventions) for specific populations and (2) perform feasibility and acceptability studies to demonstrate that the proposed prevention package is acceptable to the target population and the study design is appropriate and feasible. This FOA is intended to encourage collaborations between behavioral and biomedical clinical specialists, epidemiologists, mathematical modelers, and clinical research specialists. </t>
  </si>
  <si>
    <t>http://grants.nih.gov/grants/guide/pa-files/PAR-16-124.html</t>
  </si>
  <si>
    <t>PAR-16-117</t>
  </si>
  <si>
    <t>Increased Knowledge and Innovative Strategies to Reduce HIV Incidence-iKnow Projects (R01)</t>
  </si>
  <si>
    <t>The purpose of this Funding Opportunity Announcement (FOA) is to promote innovative research that addresses one or both of the following objectives:  Devise optimal strategies to improve the identification of persons unaware of their HIV-1 infection and successfully link them to HIV testing, treatment, and prevention interventions.  Develop and examine the feasibility and acceptability of novel integrated interventions of biomedical and behavioral strategies that substantially reduce the likelihood of onward HIV transmission in these populations.</t>
  </si>
  <si>
    <t>http://grants.nih.gov/grants/guide/pa-files/PAR-16-117.html</t>
  </si>
  <si>
    <t>PAR-16-115</t>
  </si>
  <si>
    <t>Optimization of Monoclonal Antibodies for Eliminating the HIV Reservoir (R01)</t>
  </si>
  <si>
    <t>This Funding Opportunity Announcement (FOA) encourages applications to support the optimization of monoclonal antibodies (mAb) or mAb derivatives that recognize and eliminate cells comprising the HIV reservoir.</t>
  </si>
  <si>
    <t>http://grants.nih.gov/grants/guide/pa-files/PAR-16-115.html</t>
  </si>
  <si>
    <t>PAR-16-065</t>
  </si>
  <si>
    <t>Novel Assays to Address Translational Gaps in Treatment Development (UG3/UH3)</t>
  </si>
  <si>
    <t>The overall goal of this initiative is to identify neurophysiological measures as potential assays for treatment development research. The FOA will support efforts to optimize and evaluate measures of neurophysiological processes that are disrupted within or across mental disorders in both healthy humans and in another species relevant to the therapeutic development pipeline.  The initiative will support initial proof of concept studies aimed at identifying measures for potential development as preclinical assays for evaluating potential new drug and device therapies and their targets. Data will also reveal assay measures where the performance between preclinical animal species and humans is dissimilar, thus establishing a firm basis for limiting speculative extrapolations of preclinical animal findings to humans. The ultimate practical goal of this FOA is to improve the efficiency of the therapeutic development process by identifying coherence of measures and inconsistencies between the preclinical screening pipeline and clinical evaluation of new treatment candidates and thereby hasten the development of more effective treatments for mental disorders.</t>
  </si>
  <si>
    <t>http://grants.nih.gov/grants/guide/pa-files/PAR-16-065.html</t>
  </si>
  <si>
    <t>This funding opportunity announcement (FOA) is intended to support applied research that advances the National Action Alliance for Suicide Prevention&amp;amp;apos;s Zero Suicide goal of preventing suicide events (attempts, deaths) among individuals receiving treatment within health care systems. Zero Suicide is a commitment to the prevention of suicide among individuals served by health care systems and is also a specific set of health care strategies and tools intended to eliminate suicide events.Research is needed to implement effective and comprehensive suicide prevention strategies in a variety of settings, including behavioral health and substance abuse outpatient clinics, emergency departments and crisis care programs and centers, hospitals, and integrated primary care programs.To achieve the aspirational goal of zero suicide events within healthcare settings, research is needed to improve health care approaches for the following: systematic approaches to suicide risk detection (acute or long term); appropriate risk documentation and follow-up care that is practical and effective; interventions earlier in the course of suicide risk trajectories that reduce incident suicide events in care systems; identification of effective service delivery components that work as safety nets to prevent suicidal events; and identification of service delivery policies and practices that support and maintain Zero Suicide goals and reduce suicide events.</t>
  </si>
  <si>
    <t>PAR-16-041</t>
  </si>
  <si>
    <t>Drug Discovery For Nervous System Disorders (R01)</t>
  </si>
  <si>
    <t>This Funding Opportunity Announcement (FOA) encourages research grant applications directed toward the discovery and preclinical testing of novel compounds for the prevention and treatment of nervous system disorders.</t>
  </si>
  <si>
    <t>http://grants.nih.gov/grants/guide/pa-files/PAR-16-041.html</t>
  </si>
  <si>
    <t>PAR-16-042</t>
  </si>
  <si>
    <t>Drug Discovery For Nervous System Disorders (R21)</t>
  </si>
  <si>
    <t>http://grants.nih.gov/grants/guide/pa-files/PAR-16-042.html</t>
  </si>
  <si>
    <t>PAR-15-323</t>
  </si>
  <si>
    <t>Pilot Services Research Grants Not Involving Interventions (R34)</t>
  </si>
  <si>
    <t>The purpose of this Funding Opportunity Announcement (FOA) is to encourage pilot research consistent with NIMH priorities for services research studies that are not immediate precursors to the development and testing of services interventions.While NIMH has moved to supporting all interventions research under FOAs that require use of an experimental therapeutics model, there is recognition that some important areas of mental health services research fall outside of that domain and have the potential to make significant contributions to advancing NIMH priorities and objectives.These areas include: 1) studies to identify mutable factors that impact access, utilization, quality, financing, outcomes including disparities in outcomes, or scalability of mental health services, which may serve as targets in future intervention development; 2) development and testing of new research tools, measures, or methods; or 3) testing the feasibility of integrating existing data sets to understand factors affecting access, quality or outcomes of care.</t>
  </si>
  <si>
    <t>http://grants.nih.gov/grants/guide/pa-files/PAR-15-323.html</t>
  </si>
  <si>
    <t>PAR-15-281</t>
  </si>
  <si>
    <t>Multidisciplinary Studies of HIV/AIDS and Aging (R03)</t>
  </si>
  <si>
    <t>http://grants.nih.gov/grants/guide/pa-files/PAR-15-281.html</t>
  </si>
  <si>
    <t>PA-15-273</t>
  </si>
  <si>
    <t>Harnessing Big Data to Halt HIV (R01)</t>
  </si>
  <si>
    <t>The purpose of this Funding Opportunity Announcement (FOA) is to promote research that transforms understanding of HIV transmission, the HIV care continuum, and HIV comorbidities using Big Data Science (BDS). These approaches should include projects to assemble big data sources, conduct robust and reproducible analyses, and create meaningful visualization of big data.</t>
  </si>
  <si>
    <t>http://grants.nih.gov/grants/guide/pa-files/PA-15-273.html</t>
  </si>
  <si>
    <t>PA-15-272</t>
  </si>
  <si>
    <t>Exploiting RNA as a Target for HIV Interventions (R21)</t>
  </si>
  <si>
    <t xml:space="preserve">The purpose of this Funding Opportunity Announcement (FOA) is to: (1) investigate the role of viral and cellular long non-coding RNAs (lncRNAs) in the regulation of HIV replication, pathogenesis, latency, immunity, and gene expression; (2) exploit lncRNAs for the development of novel HIV interventions; and (3) exploit advances in RNA structural biology to identify novel targets for HIV intervention and functional cure. </t>
  </si>
  <si>
    <t>http://grants.nih.gov/grants/guide/pa-files/PA-15-272.html</t>
  </si>
  <si>
    <t>PA-15-268</t>
  </si>
  <si>
    <t>Development and Testing of Novel Interventions to Improve HIV Prevention, Care, and Program Implementation (R34)</t>
  </si>
  <si>
    <t xml:space="preserve">This FOA provides resources to support (a) pilot or feasibility studies of new or adapted interventions to prevent HIV infection among populations where substance use may be a contributing factor; (b) pilot or feasibility studies of new or adapted interventions to improve the care of HIV infection among populations where substance use is prevalent, including interventions that integrate treatment for substance use disorders and HIV infection; or (c)  pilot or feasibility studies to increase the scale, uptake, delivery, and/or quality of HIV prevention or care interventions with established evidence of efficacy. Both primary and secondary prevention will be supported. The full range of substance use will be considered including problematic episodic use and substance use disorders, as well as a full range of substances and modes of administration. The most important consideration is that substance use may affect transmission directly as in the case of injection or may affect transmission risk behavior. Domestic and overseas populations will be considered, with particular attention to populations with disproportionate burden of HIV infection and those where HIV infection and/or drug use are emergent.    </t>
  </si>
  <si>
    <t>http://grants.nih.gov/grants/guide/pa-files/PA-15-268.html</t>
  </si>
  <si>
    <t>PAR-15-196</t>
  </si>
  <si>
    <t>Developmental AIDS Research Center on Mental Health and HIV/AIDs (P30)</t>
  </si>
  <si>
    <t xml:space="preserve">The National Institute of Mental Health (NIMH) Division of AIDS Research (DAR) encourages applications for Center Core grants (P30) to support Developmental AIDS Research Centers (D-ARC). The D-ARC is intended to provide infrastructural support that facilitates the development of high impact science in HIV/AIDS and mental health that is relevant to the NIMH mission. This FOA intends to support innovative, interdisciplinary research in several areas, including basic, neurological (i.e., neuro-AIDS), behavioral and social, integrated biobehavioral, applied, clinical, translational, and implementation science. </t>
  </si>
  <si>
    <t>http://grants.nih.gov/grants/guide/pa-files/PAR-15-196.html</t>
  </si>
  <si>
    <t>PAR-15-197</t>
  </si>
  <si>
    <t>AIDS Research Center on Mental Health and HIV/AID (P30)</t>
  </si>
  <si>
    <t xml:space="preserve">The National Institute of Mental Health (NIMH) Division of AIDS Research (DAR) encourages applications for Center Core grants (P30) to support an HIV/AIDS Research Center (ARC). The ARC is intended to provide infrastructural support that facilitates the development of high impact science in HIV/AIDS and mental health that is relevant to the NIMH mission. This FOA intends to support innovative, interdisciplinary research in several areas, including basic, neurological (i.e., neuro-AIDS), behavioral and social, integrated biobehavioral, applied, clinical, translational, and implementation science. </t>
  </si>
  <si>
    <t>http://grants.nih.gov/grants/guide/pa-files/PAR-15-197.html</t>
  </si>
  <si>
    <t>PAR-15-181</t>
  </si>
  <si>
    <t>Mental Health Research Dissertation Grant to Enhance Workforce Diversity (R36)</t>
  </si>
  <si>
    <t>The purpose of this Funding Opportunity Announcement (FOA) is to enhance the diversity of the mental health research workforce by providing dissertation awards in all research areas within the strategic priorities of the NIMH to individuals from diverse backgrounds underrepresented in biomedical, behavioral, clinical and social sciences research. This two-year award supports the completion of the doctoral research project.</t>
  </si>
  <si>
    <t>http://grants.nih.gov/grants/guide/pa-files/PAR-15-181.html</t>
  </si>
  <si>
    <t>The purpose of this Funding Opportunity Announcement (FOA) is to encourage pilot research consistent with NIMH&amp;amp;apos;s priorities for: 1) effectiveness research on preventive and therapeutic interventions with previously demonstrated efficacy, for use with broader target populations or for use in community practice settings, and 2) research on the development and preliminary testing of innovative services interventions. Applications should provide resources for evaluating the feasibility, tolerability, acceptability and safety of approaches to improve mental health or functional outcomes, or modify risk factors, and for obtaining the preliminary data needed as a pre-requisite to a larger-scale intervention trial (e.g., comparative effectiveness study, practical trial) or large-scale services study.  In this pilot phase of effectiveness research, NIMH places highest priority on approaches that can be justified in terms of their potential to substantially impact practice and public health and approaches that are empirically grounded.  Adaptations or augmentations of efficacious interventions should only be undertaken if there is an empirical rationale for the adaptation target and for the corresponding mechanism by which the adapted intervention or augmentation is expected to substantially enhance outcomes.This FOA is intended to support pilot effectiveness trials  that are designed to explicitly address whether the intervention engages the target/mechanism that is presumed to underlie the intervention effects.</t>
  </si>
  <si>
    <t>The purpose of this Funding Opportunity Announcement (FOA) is to support confirmatory efficacy testing of non-pharmacological therapeutic and preventive interventions for mental disorders in adults and children through an experimental therapeutics approach. Under this FOA, trials must be designed so that results, whether positive or negative, will provide information of high scientific utility and will support &amp;amp;quot;go/no-go&amp;amp;quot; decisions about further development, effectiveness testing, or dissemination of the intervention. Intervention studies include, but are not limited to behavioral, cognitive, interpersonal, and device-based approaches, or a combination thereof. Interventions appropriate for efficacy testing must be based on a compelling scientific rationale, previous demonstration that the intervention engages and alters the hypothesized mechanism of action, a preliminary efficacy signal, and must address an unmet therapeutic need. Support will be provided for a trial of the intervention&amp;amp;apos;s efficacy that includes measurement of the hypothesized mechanism of action and the relationship between change in the mechanism and change in functional or clinical effects. Ultimately, this FOA is intended to support a sufficiently- powered efficacy trial to determine the intervention&amp;amp;apos;s potential for significant clinical benefit.</t>
  </si>
  <si>
    <t>PAR-15-145</t>
  </si>
  <si>
    <t>NIMH Research Education Mentoring Programs for HIV/AIDS Researchers (R25)</t>
  </si>
  <si>
    <t xml:space="preserve">The NIH Research Education Program (R25) supports research education activities in the mission areas of the NIH.The over-arching goal of this NIMH R25 program is to support educational activities thatcomplement and/or enhance the training of a workforce to meet the nations biomedical, behavioral and clinical research needs and advance the priorities outlined in the Office of AIDS Research (OAR) Annual Strategic Plan and the research program priorities of the NIMH Division of AIDS Research (DAR).   To accomplish the stated over-arching goal, this FOA will support creative educational activities with a primary focus onMentoring Activities and Research Experiences,that either capitalize on existing networks of collaborating investigators or develop institute-based research education programs.Mentoring activities are expected to be primary and the cornerstone of proposed programs though all programs must also provide research experiences.Research Education Programs are expected to enhance the professional development of the participants and foster a career trajectory towards independent research in the mental health of HIV/AIDS. </t>
  </si>
  <si>
    <t>http://grants.nih.gov/grants/guide/pa-files/PAR-15-145.html</t>
  </si>
  <si>
    <t>PA-15-107</t>
  </si>
  <si>
    <t>Role of Exosomes in HIV Pathogenesis (R21)</t>
  </si>
  <si>
    <t xml:space="preserve">The purpose of this Funding Opportunity Announcement (FOA) is to stimulate new research on the potential role of exosomes in cell-to-cell communication relevant to HIV transmission, innate or adaptive immune responses to HIV, or HIV pathogenesis. </t>
  </si>
  <si>
    <t>http://grants.nih.gov/grants/guide/pa-files/PA-15-107.html</t>
  </si>
  <si>
    <t>PA-15-069</t>
  </si>
  <si>
    <t>NIMH Administrative Supplement Program Providing Research Experiences for Physicians and Medical Students from Diverse Backgrounds</t>
  </si>
  <si>
    <t xml:space="preserve">The purpose of the NIMH Administrative Supplement Providing Research Experiences for Physicians and Medical Students from Diverse Backgrounds is to support advanced research experiences for outstanding early career physicians and medical students from underrepresented backgrounds.  This program aims to increase the opportunities available for individuals from underrepresented backgrounds working in the mental health research workforce by recruiting and supporting outstanding physician-scientists and medical students. The proposed research experience must be an integral part of the approved research of the parent grant and must have the potential to contribute significantly to the candidate&amp;amp;apos;s research career. </t>
  </si>
  <si>
    <t>http://grants.nih.gov/grants/guide/pa-files/PA-15-069.html</t>
  </si>
  <si>
    <t>PAR-15-066</t>
  </si>
  <si>
    <t>Building on High Impact Basic Neurobiology Through Assay Development: Advancing Tools for Therapeutic Discovery (R01)</t>
  </si>
  <si>
    <t xml:space="preserve">This funding opportunity announcement (FOA) encourages research grant applications from institutions/organizations to develop novel, robust assays to reveal changes in neuronal and/or glial function.  The goal is to adapt state-of-the-art measures of basic cellular processes or molecular events that are key mediators of nervous system function with the intent to probe mechanisms or perturbations in an unbiased and efficient manner.  These novel assays would provide opportunities to measure neurobiological endpoints and build a pipeline to be used in the context of target identification and drug discovery.    </t>
  </si>
  <si>
    <t>http://grants.nih.gov/grants/guide/pa-files/PAR-15-066.html</t>
  </si>
  <si>
    <t>PAR-15-041</t>
  </si>
  <si>
    <t>Targeting Persistent HIV Reservoirs (TaPHIR) (R21/R33)</t>
  </si>
  <si>
    <t>The purpose of this Funding Opportunity Announcement (FOA) is to stimulate the development of innovative tools and strategies for curing HIV infection. HIV establishes latent infection in long-lived cells that form a reservoir of virus that persists in infected individuals even after years of treatment with highly active antiretroviral therapy (HAART). Curing HIV infection requires innovative strategies to identify and eliminate these reservoir cells. The task is especially difficult given the lack of HIV protein expression during latency and the low frequency of latently infected cells during treatment. Novel approaches are therefore sought to efficiently monitor and specifically target reservoirs of latently infected cells to facilitate the testing of strategies to cure HIV infection in vivo.</t>
  </si>
  <si>
    <t>http://grants.nih.gov/grants/guide/pa-files/PAR-15-041.html</t>
  </si>
  <si>
    <t>PAS-15-029</t>
  </si>
  <si>
    <t>Promoting Research in Basic Neuroscience (R01)</t>
  </si>
  <si>
    <t>The goal of this Funding Opportunity Announcement (FOA) is to stimulate research addressing fundamental questions in basic neuroscience. Proposed projects can address any area of neuroscience within the missions of the participating institutes and should focus on understanding the structure and/or function of the normal nervous system. While fundamental basic research often generates insights relevant to disorders of the nervous system, this FOA is not intended to stimulate research that is explicitly disease-related.</t>
  </si>
  <si>
    <t>http://grants.nih.gov/grants/guide/pa-files/PAS-15-029.html</t>
  </si>
  <si>
    <t>PAR-14-309</t>
  </si>
  <si>
    <t>Molecular and Cellular Substrates of Complex Brain Disorders (R01)</t>
  </si>
  <si>
    <t>This Funding Opportunity Announcement (FOA) encourages research grant applications directed toward the discovery of the impact of alterations associated with complex brain disorders on the fundamental cellular and molecular substrates of neuronal function.</t>
  </si>
  <si>
    <t>http://grants.nih.gov/grants/guide/pa-files/PAR-14-309.html</t>
  </si>
  <si>
    <t>PAR-14-310</t>
  </si>
  <si>
    <t>Molecular and Cellular Substrates of Complex Brain Disorders (R21)</t>
  </si>
  <si>
    <t>This Funding Opportunity Announcement (FOA) uses the R21 mechanism to encourage new research activities directed toward the discovery of the impact of alterations associated with complex brain disorders on the fundamental cellular and molecular substrates of neuronal function. The R21 activity code is intended to encourage exploratory and developmental research projects by providing support for the early and conceptual stages of these projects.</t>
  </si>
  <si>
    <t>http://grants.nih.gov/grants/guide/pa-files/PAR-14-310.html</t>
  </si>
  <si>
    <t>PA-14-263</t>
  </si>
  <si>
    <t>NIMH Supplement Program to Enable Continuity of Research Experiences of MD/PhDs during Clinical Training (Admin Supp)</t>
  </si>
  <si>
    <t>The purpose of the NIMH Administrative Supplement Program to Enable Continuity of Research Experiences of MD/PhDs during Clinical Training is to support advanced research opportunities for exceptional individuals holding the MD/PhD degree who are early in their research careers and thereby help these individuals transition efficiently and effectively from the period of clinical training to the next stage of their research careers.This administrative supplement program will provide focused, protected research time for eligible individuals during residency and/or clinical fellowship. The proposed research experience must have the potential to contribute significantly to the candidates research career.   Administrative supplements must support work within the scope of the original project.All applicants are encouraged to discuss potential requests with the NIMH prior to submission (see Section VII. Agency Contacts).</t>
  </si>
  <si>
    <t>http://grants.nih.gov/grants/guide/pa-files/PA-14-263.html</t>
  </si>
  <si>
    <t>PAR-14-254</t>
  </si>
  <si>
    <t>Multidisciplinary Studies of HIV and Viral Hepatitis Co-Infection (R21)</t>
  </si>
  <si>
    <t>The purpose of this Funding Opportunity Announcement (FOA) is to fill gaps in our understanding of a) the pathogenic interactions between HIV and hepatitis viruses, b) co-morbidities associated with HIV/hepatitis virus co-infection, and c) the effectiveness of interferon-free direct-acting antiviral drug regimens to treat HIV/HCV co-infection.  This FOA is informed by priority areas in the 2011 HHS Action Plan, Combating the Silent Epidemic of Viral Hepatitis: Action Plan for the Prevention, Care and Treatment of Viral Hepatitis http://www.hhs.gov/ash/initiatives/hepatitis/index.html</t>
  </si>
  <si>
    <t>http://grants.nih.gov/grants/guide/pa-files/PAR-14-254.html</t>
  </si>
  <si>
    <t>PAR-14-255</t>
  </si>
  <si>
    <t>Multidisciplinary Studies of HIV and Viral Hepatitis Co-Infection (R01)</t>
  </si>
  <si>
    <t xml:space="preserve">The purpose of this Funding Opportunity Announcement (FOA) is to fill gaps in our understanding of a) the pathogenic interactions between HIV and hepatitis viruses, b) co-morbidities associated with HIV/hepatitis virus co-infection, and c) the effectiveness of interferon-free direct-acting antiviral drug regimens to treat HIV/HCV co-infection.  This FOA is informed by priority areas in the 2011 HHS Action Plan, Combating the Silent Epidemic of Viral Hepatitis: Action Plan for the Prevention, Care and Treatment of Viral Hepatitis http://www.hhs.gov/ash/initiatives/hepatitis/index.html </t>
  </si>
  <si>
    <t>http://grants.nih.gov/grants/guide/pa-files/PAR-14-255.html</t>
  </si>
  <si>
    <t>PAR-14-234</t>
  </si>
  <si>
    <t>National Cooperative Drug Discovery/Development Groups (NCDDG) for the Treatment of Mental Disorders, Drug or Alcohol Addiction (U19)</t>
  </si>
  <si>
    <t xml:space="preserve">The purpose of the National Cooperative Drug Discovery/Development Group (NCDDG) Program is to create multidisciplinary research groups or partnerships for the discovery of pharmacological agents to treat and to study mental illness or drug or alcohol addiction. The objectives of this program are to: accelerate innovative drug discovery; develop pharmacologic tools for basic and clinical research on mental disorders, or drug or alcohol addiction; develop and validate tools in support of experimental therapeutic studies of innovative new candidates for mental disorders; and support early phase human clinical testing to rapidly assess the safety and efficacy of promising drug candidates and new indications for IND-ready agents for the treatment of mental disorders or alcohol addiction. This FOA encourages applications to advance the discovery, preclinical development, and proof of concept testing of new, rationally based candidate agents to treat mental disorders or drug or alcohol addiction, and to develop novel ligands as tools to further characterize existing or to validate new drug targets. Partnerships between academia and industry are strongly encouraged.  </t>
  </si>
  <si>
    <t>http://grants.nih.gov/grants/guide/pa-files/PAR-14-234.html</t>
  </si>
  <si>
    <t>PAR-14-231</t>
  </si>
  <si>
    <t>Exploratory Studies of Smoking Cessation Interventions for People with Schizophrenia (R33)</t>
  </si>
  <si>
    <t xml:space="preserve">The purpose of this Funding Opportunity Announcement (FOA) is to provide support for grant applications of two major types. Type I will conduct exploratory testing of novel, targeted treatments for smoking cessation for individuals with schizophrenia. Type II will conduct exploratory testing of targeted implementation strategies of existing efficacious treatments at the service-delivery system level.  Smokers with schizophrenia who have co-occurring alcohol and/or substance abuse disorders are also a population of interest.  Under this FOA, trials should be designed so that results, whether positive or negative, will provide information of high scientific utility and will support decisions about further development or testing of interventions or implementation strategies. Studies of novel interventions include, but are not limited to behavioral, pharmacological, biologics-based, cognitive, device-based, interpersonal, physiological, or combined approaches. The R33 funding mechanism provides support for up to 3 years, for either application type.  </t>
  </si>
  <si>
    <t>http://grants.nih.gov/grants/guide/pa-files/PAR-14-231.html</t>
  </si>
  <si>
    <t>PAR-14-230</t>
  </si>
  <si>
    <t>Exploratory Studies of Smoking Cessation Interventions for People with Schizophrenia (R21/R33)</t>
  </si>
  <si>
    <t xml:space="preserve">The purpose of this Funding Opportunity Announcement (FOA) is to provide support for grant applications to generate and conduct preliminary tests of targeted smoking cessation treatments for individuals with schizophrenia.  Smokers with schizophrenia who have co-occurring alcohol and/or substance abuse disorders are also a population of interest.   </t>
  </si>
  <si>
    <t>http://grants.nih.gov/grants/guide/pa-files/PAR-14-230.html</t>
  </si>
  <si>
    <t>PAR-14-184</t>
  </si>
  <si>
    <t>National Cooperative Drug Discovery/Development Groups (NCDDG) for the Treatment of Mental Disorders, Drug or Alcohol Addiction (U01)</t>
  </si>
  <si>
    <t>The purpose of the National Cooperative Drug Discovery/Development Group (NCDDG) Program is to create multidisciplinary research groups or partnerships for the discovery of pharmacological agents to treat and to study mental illness, drug or alcohol addiction. The objectives of this program are to: accelerate innovative drug discovery; develop pharmacologic tools for basic and clinical research on mental disorders, or drug or alcohol addiction; develop and validate tools in support of experimental therapeutic studies of innovative new candidates for mental disorders; and support early phase human clinical testing to rapidly assess the safety and efficacy of promising drug candidates and new indications for IND-ready agents for the treatment of mental disorders or alcohol addiction. This FOA encourages applications to advance the discovery, preclinical development, and proof of concept testing of new, rationally based candidate agents to treat mental disorders or drug or alcohol addiction, and to develop novel ligands as tools to further characterize existing or to validate new drug targets. Partnerships between academia and industry are strongly encouraged.</t>
  </si>
  <si>
    <t>http://grants.nih.gov/grants/guide/pa-files/PAR-14-184.html</t>
  </si>
  <si>
    <t>PA-14-179</t>
  </si>
  <si>
    <t>Clinical Trial Planning Grant for Interventions and Services to Improve Treatment and Prevention of HIV/AIDS (R34)</t>
  </si>
  <si>
    <t>This Funding Opportunity Announcement (FOA invites applications that propose completion of planning, design, and collection of preliminary data in order to 1) support efforts to prevent acquisition and transmission of HIV infection, or to 2) improve treatment and care for persons who are HIV infected, or both 1) and 2).Awards are limited to 3 years and may include 1) the development and/or pilot testing of interventions, 2) the adaptation and/or pilot testing of interventions with demonstrated efficacy for use in broader scale effectiveness trials, or 3) innovative services research that require preliminary testing.</t>
  </si>
  <si>
    <t>http://grants.nih.gov/grants/guide/pa-files/PA-14-179.html</t>
  </si>
  <si>
    <t>PAR-14-165</t>
  </si>
  <si>
    <t>Clinical Studies of Mental Illness Not Involving Treatment Development, Efficacy, or Effectiveness Trials (Collaborative R01)</t>
  </si>
  <si>
    <t xml:space="preserve">This Funding Opportunity Announcement (FOA) seeks to support collaborative clinical studies, not involving treatment development, efficacy, or effectiveness trials.  Primary areas of focus include mental health genetics, biomarker studies, and studies of mental illnesses (e.g. psychopathology, neurodevelopmental trajectories of psychopathology).  Applicants should respond to this FOA when two or more sites are needed to complete the study. Accordingly, the collaborating studies share a specific protocol across the sites and are organized as such in order to increase sample size, accelerate recruitment, or increase sample diversity and representation.  In studies with a large number of sites, it is expected that one site will be submitted as a coordinating site for data management and/or other centralized administration. For a linked set of collaborative R01s, each site has its own Program Director/Principal Investigator and the program provides a mechanism for cross-site coordination, quality control, database management, statistical analysis, and reporting.  </t>
  </si>
  <si>
    <t>http://grants.nih.gov/grants/guide/pa-files/PAR-14-165.html</t>
  </si>
  <si>
    <t>PAR-14-158</t>
  </si>
  <si>
    <t>Temporal Dynamics of Neurophysiological Patterns as Potential Targets for Treating Cognitive Deficits  in Brain Disorders (R21)</t>
  </si>
  <si>
    <t xml:space="preserve">A rich body of evidence suggests that cognitive processes are associated with particular patterns of neural activity. These data indicate that oscillatory rhythms, their co-modulation across frequency bands, spike-phase correlations, spike population dynamics, and other patterns might be useful drivers of therapeutic development for cognitive improvement in neuropsychiatric disorders.  This initiative encourages applications to test whether modifying electrophysiological patterns during behavior can improve cognitive abilities.  Applications should use experimental designs that incorporate active manipulations to address at least one, and ideally more, of the following topics: (1) in behaving animals, determine which parameters of neural coordination, when manipulated in isolation, improve particular aspects of cognition;  (2) in animals or humans, determine how particular abnormalities at the cellular or molecular level, such as specific receptor dysfunction, affect the coordination of electrophysiological patterns during behavior;  (3) determine whether in vivo, systems-level electrophysiological changes in behaving animals predict analogous electrophysiological and cognitive improvements in normal humans or clinical populations; and (4) use systems-level computational modeling to develop a principled understanding of the function and mechanisms by which oscillatory and other electrophysiological temporal dynamic patterns unfold across the brain (cortically and subcortically) to impact cognition.   </t>
  </si>
  <si>
    <t>http://grants.nih.gov/grants/guide/pa-files/PAR-14-158.html</t>
  </si>
  <si>
    <t>PAR-14-153</t>
  </si>
  <si>
    <t>Temporal Dynamics of Neurophysiological Patterns as Potential Targets for Treating Cognitive Deficits  in Brain Disorders (R01)</t>
  </si>
  <si>
    <t xml:space="preserve">A rich body of evidence suggests that cognitive processes are associated with particular patterns of neural activity. These data indicate that oscillatory rhythms, their co-modulation across frequency bands, spike-phase correlations, spike population dynamics, and other patterns might be useful drivers of therapeutic development for cognitive improvement in neuropsychiatric disorders.  This initiative encourages applications to test whether modifying electrophysiological patterns during behavior can improve cognitive abilities.  Applications should use experimental designs that incorporate active manipulations to address at least one, and ideally more, of the following topics: (1) in behaving animals, determine which parameters of neural coordination, when manipulated in isolation, improve particular aspects of cognition;  (2) in animals or humans, determine how particular abnormalities at the cellular or molecular level, such as specific receptor dysfunction, affect the coordination of electrophysiological patterns during behavior;  (3) determine whether in vivo, systems-level electrophysiological changes in behaving animals predict analogous electrophysiological and cognitive improvements in normal humans or clinical populations; and (4) use systems-level computational modeling to develop a principled understanding of the function and mechanisms by which oscillatory and other electrophysiological temporal dynamic patterns unfold across the brain (cortically and subcortically) to impact cognition.     </t>
  </si>
  <si>
    <t>http://grants.nih.gov/grants/guide/pa-files/PAR-14-153.html</t>
  </si>
  <si>
    <t>PA-14-125</t>
  </si>
  <si>
    <t>Strengthening Adherence to Antiretroviral-Based HIV Treatment and Prevention (R21)</t>
  </si>
  <si>
    <t xml:space="preserve">This Funding Opportunity Announcement (FOA) encourages research to understand and promote adherence to antiretroviral (ARV) regimens for HIV treatment and prevention. Studies addressing pre-exposure prophylaxis (PrEP) and antiretroviral therapy (ART) are the foci of this FOA. The overarching emphasis is on the development of feasible interventions to improve and sustain PrEP or ART adherence which could be rapidly implemented in clinical, community, and policy environments to improve HIV treatment and prevention outcomes.   </t>
  </si>
  <si>
    <t>http://grants.nih.gov/grants/guide/pa-files/PA-14-125.html</t>
  </si>
  <si>
    <t>PA-14-128</t>
  </si>
  <si>
    <t>Targeted Basic Behavioral and Social Science and Intervention Development for HIV Prevention and Care (R21)</t>
  </si>
  <si>
    <t xml:space="preserve">The goal of this funding opportunity announcement (FOA) is to provide a global outline of areas for innovative, targeted basic behavioral and social science research and intervention development research to reduce the number of new HIV infections and improve the overall health of those living with HIV and encourage research grant applications in these areas.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feasibility and (c) conduct tests of the efficacy of HIV prevention and care interventions.  </t>
  </si>
  <si>
    <t>http://grants.nih.gov/grants/guide/pa-files/PA-14-128.html</t>
  </si>
  <si>
    <t>PA-14-127</t>
  </si>
  <si>
    <t>Targeted Basic Behavioral and Social Science and Intervention Development for HIV Prevention and Care (R01)</t>
  </si>
  <si>
    <t xml:space="preserve">The goal of this funding opportunity announcement (FOA) is to provide a global outline of areas for innovative, targeted basic behavioral and social science research and intervention development research to reduce the number of new HIV infections and improve the overall health of those living with HIV and encourage research grant applications in these areas.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feasibility and (c) conduct tests of the efficacy of HIV prevention and care interventions. </t>
  </si>
  <si>
    <t>http://grants.nih.gov/grants/guide/pa-files/PA-14-127.html</t>
  </si>
  <si>
    <t>PA-14-126</t>
  </si>
  <si>
    <t>Strengthening Adherence to Antiretroviral-Based HIV Treatment and Prevention (R01)</t>
  </si>
  <si>
    <t xml:space="preserve">This Funding Opportunity Announcement (FOA) encourages research to understand and promote adherence to antiretroviral (ARV) regimens for HIV treatment and prevention. Studies addressing pre-exposure prophylaxis (PrEP) and antiretroviral therapy (ART) are the foci of this FOA. The overarching emphasis is on the development of feasible interventions to improve and sustain PrEP or ART adherence which could be rapidly implemented in clinical, community, and policy environments to improve HIV treatment and prevention outcomes.    </t>
  </si>
  <si>
    <t>http://grants.nih.gov/grants/guide/pa-files/PA-14-126.html</t>
  </si>
  <si>
    <t>PA-14-132</t>
  </si>
  <si>
    <t>Accelerating Improvements in the HIV Care Continuum (R01)</t>
  </si>
  <si>
    <t xml:space="preserve">This Funding Opportunity Announcement (FOA) encourages innovative studies to address gaps in HIV care continuum research. The HIV care continuum has provided a useful framework for tracking progress towards the National HIV/AIDS Strategy (NHAS) HIV-testing and HIV-treatment goals, and helped to guide a growing body of research to better understand and intervene at one or more steps in the continuum. Yet, there are some aspects of entering and remaining in HIV care that are relatively less studied than other areas, and merit urgent attention.   </t>
  </si>
  <si>
    <t>http://grants.nih.gov/grants/guide/pa-files/PA-14-132.html</t>
  </si>
  <si>
    <t>PA-14-131</t>
  </si>
  <si>
    <t>Improving Delivery of HIV Prevention and Treatment through Implementation Science and Translational Research (R01)</t>
  </si>
  <si>
    <t xml:space="preserve">This Funding Opportunity Announcement (FOA) encourages research designed to increase the public health impact of efficacious HIV/AIDS-related interventions for prevention and treatment. To maximize the public health impact of available interventions, significant progress is needed to advance science designed to get interventions to the men, women, and children who need them. The goals of this scientific agenda are to learn how best to deliver interventions more efficiently and effectively in real-world communities and clinics, to more readily transfer interventions from one setting or population to another, and to make better informed choices for combination intervention packages.     </t>
  </si>
  <si>
    <t>http://grants.nih.gov/grants/guide/pa-files/PA-14-131.html</t>
  </si>
  <si>
    <t>PA-14-130</t>
  </si>
  <si>
    <t>Accelerating Improvements in the HIV Care Continuum (R21)</t>
  </si>
  <si>
    <t xml:space="preserve">This Funding Opportunity Announcement (FOA) encourages innovative studies to address gaps in HIV care continuum research. The HIV care continuum has provided a useful framework for tracking progress towards the National HIV/AIDS Strategy (NHAS) HIV-testing and HIV-treatment goals, and helped to guide a growing body of research to better understand and intervene at one or more steps in the continuum. Yet, there are some aspects of entering and remaining in HIV care that are relatively less studied than other areas, and merit urgent attention.  </t>
  </si>
  <si>
    <t>http://grants.nih.gov/grants/guide/pa-files/PA-14-130.html</t>
  </si>
  <si>
    <t>PA-14-129</t>
  </si>
  <si>
    <t>Improving Delivery of HIV Prevention and Treatment through Implementation Science and Translational Research (R21)</t>
  </si>
  <si>
    <t xml:space="preserve">This Funding Opportunity Announcement (FOA) encourages research designed to increase the public health impact of efficacious HIV/AIDS-related interventions for prevention and treatment. To maximize the public health impact of available interventions, significant progress is needed to advance science designed to get interventions to the men, women, and children who need them. The goals of this scientific agenda are to learn how best to deliver interventions more efficiently and effectively in real-world communities and clinics, to more readily transfer interventions from one setting or population to another, and to make better-informed choices for combination intervention packages.   </t>
  </si>
  <si>
    <t>http://grants.nih.gov/grants/guide/pa-files/PA-14-129.html</t>
  </si>
  <si>
    <t>PA-14-134</t>
  </si>
  <si>
    <t>Advancing Structural Level Interventions Through Enhanced Understanding of Social Determinants in HIV Prevention and Care (R21)</t>
  </si>
  <si>
    <t xml:space="preserve">This Funding Opportunity Announcement (FOA) encourages applications that propose to understand and address social determinants associated with the prevention and treatment of HIV. This FOA describes two research endeavors that are unique and overlapping.  The first is to characterize those social determinants that are most relevant to HIV prevention and treatment outcomes, particularly in their association with inequities in HIV risk or disease outcomes. The second is to develop and test structural interventions aimed at reducing the negative impact or maximizing positive aspects of social determinants.    </t>
  </si>
  <si>
    <t>http://grants.nih.gov/grants/guide/pa-files/PA-14-134.html</t>
  </si>
  <si>
    <t>PA-14-133</t>
  </si>
  <si>
    <t>Advancing Structural Level Interventions Through Enhanced Understanding of Social Determinants in HIV Prevention and Care (R01)</t>
  </si>
  <si>
    <t>http://grants.nih.gov/grants/guide/pa-files/PA-14-133.html</t>
  </si>
  <si>
    <t>PAR-14-107</t>
  </si>
  <si>
    <t>First in Human and Early Stage Clinical Trials of Novel Investigational Drugs for Psychiatric Disorders (U01)</t>
  </si>
  <si>
    <t xml:space="preserve">The purpose of this Funding Opportunity Announcement (FOA) is to encourage cooperative agreement applications to support early stage clinical trials of novel mechanism of action, investigational drugs or drug candidates for the treatment of psychiatric disorders in areas of unmet medical need. The FOA will support milestone-driven early stage trials in pediatric and adult populations. First in human (FIH) and Phase Ib studies of novel Agents must assess target engagement (brain exposure), pharmacological effects, safety, and tolerability to assess feasibility for Phase II/proof of concept (PoC) studies in psychiatric disorders. PoC studies must evaluate the drugs impact on clinically relevant physiological systems (functional measures) and clinical indicators of effect. The FOA also supports feasibility and pilot studies of novel devices. The overall objective is to facilitate rapid collection of data to &amp;amp;quot;de-risk&amp;amp;quot; novel mechanism of action investigational drugs, novel drugs for use in pediatric populations with psychiatric disorders, devices or combination treatments in order to attract private funding for further clinical development as FDA-approved treatments. A key aspect of this FOA is the formation of collaborative partnerships between the biomedical researchers and biotechnology or industry researchers to facilitate psychiatric drug or device development.    </t>
  </si>
  <si>
    <t>http://grants.nih.gov/grants/guide/pa-files/PAR-14-107.html</t>
  </si>
  <si>
    <t>PA-14-114</t>
  </si>
  <si>
    <t>Behavioral Interventions to Address Multiple Chronic Health Conditions in Primary Care (R01)</t>
  </si>
  <si>
    <t xml:space="preserve">This funding opportunity announcement (FOA) seeks Research Project Grant (R01) applications that propose to use a common conceptual model to develop behavioral interventions to modify health behaviors and improve health outcomes in patients with comorbid chronic diseases and health conditions. Specifically, this FOA will support research in primary care that uses a multi-disease care management approach to behavioral interventions with high potential impact to improve patient-level health outcomes for individuals with three or more chronic health conditions. The proposed approach must modify behaviors using a common approach rather than administering a distinct intervention for each targeted behavior and/or condition. Diseases and health conditions can include, but are not limited to: mental health disorders (e.g., depression), diabetes, smoking, obesity, chronic pain, alcohol and substance abuse and dependence, chronic obstructive pulmonary disorder, cancer and hypertension. </t>
  </si>
  <si>
    <t>http://grants.nih.gov/grants/guide/pa-files/PA-14-114.html</t>
  </si>
  <si>
    <t>PA-14-095</t>
  </si>
  <si>
    <t>Eradication of HIV-1 from Central Nervous System Reservoirs (R01)</t>
  </si>
  <si>
    <t xml:space="preserve">This Funding Opportunity Announcement (FOA) invites research grant applications to address the problem of HIV-1 persistence focused solely on the central nervous system (CNS) of HIV-infected persons treated with Highly Active Anti-Retroviral Therapy (HAART). This FOA will support innovative research in five areas: (1) basic research to identify and characterize persistent HIV-1 in CNS derived cells such as macrophages, microglia, and/or astrocytes in the setting of suppressive anti-retroviral therapy, with or without substance use; (2) basic research to determine the mechanisms involved in the temporal establishment, maintenance, and resurgence of  persistent HIV-1 in the CNS in relationship to the timing of antiretroviral therapy; (3) development of physiologically relevant animal models and CNS-based cellular assays that recapitulate HIV-1 persistence and latency in the presence of effective HAART including effects of chronic substance use; (4) assessment of current and emerging eradication approaches on whether and/or how well they have successfully reactivated persistent HIV from CNS-derived cells such as macrophages, microglia and astrocytes; and (5) assessment of CNS toxicity and adverse impacts of current and emerging eradication strategies. Applications ranging from basic to translational research in domestic and international settings are of interest. Multidisciplinary research teams are encouraged but not required.    </t>
  </si>
  <si>
    <t>http://grants.nih.gov/grants/guide/pa-files/PA-14-095.html</t>
  </si>
  <si>
    <t>PA-14-094</t>
  </si>
  <si>
    <t>HIV Infection of the Central Nervous System (R01)</t>
  </si>
  <si>
    <t xml:space="preserve">This Funding Opportunity Announcement (FOA) invites research grant applications focused on defining the pathogenic mechanisms involved in Human Immunodeficiency Virus (HIV)-1 Associated Neurocognitive Disorders (HAND) and, identifying therapeutic strategies to treat and prevent the neurobehavioral and neurological effects of HIV-1 on the central nervous system (CNS). Basic and translational research in domestic and international settings are of interest. Multidisciplinary research teams and collaborative alliances are encouraged but not required.  </t>
  </si>
  <si>
    <t>http://grants.nih.gov/grants/guide/pa-files/PA-14-094.html</t>
  </si>
  <si>
    <t>PAR-14-008</t>
  </si>
  <si>
    <t>Secondary Data Analyses to Explore NIMH Research Domain Criteria (R03)</t>
  </si>
  <si>
    <t xml:space="preserve">NIMH seeks applications which propose secondary analyses of existing clinical research datasets to investigate constructs identified in the NIMH&amp;amp;apos;s Research Domain Criteria (RDoC) initiative and to test novel hypotheses using the RDoC framework.    </t>
  </si>
  <si>
    <t>http://grants.nih.gov/grants/guide/pa-files/PAR-14-008.html</t>
  </si>
  <si>
    <t>PAR-13-392</t>
  </si>
  <si>
    <t>New Computational Methods for Understanding the Functional Role of DNA Variants that are Associated with Mental Disorders (R01)</t>
  </si>
  <si>
    <t xml:space="preserve">The purpose of this Funding Opportunity Announcement (FOA) is to support the development of advanced computational, bioinformatic and statistical tools to determine the functional relevance of genetic variants associated with mental disorders of complex etiologies identified through genome-wide association or sequencing studies. The overarching goal of this initiative is to support the development of innovative computational methods that facilitate the elucidation of the functionality of genetic variants associated with mental illness, taking into account the added complexities and nuances of brain diseases, and to ultimately inform the identification and validation of potential targets for novel treatment development. </t>
  </si>
  <si>
    <t>http://grants.nih.gov/grants/guide/pa-files/PAR-13-392.html</t>
  </si>
  <si>
    <t>PAR-13-391</t>
  </si>
  <si>
    <t>New Computational Methods for Understanding the Functional Role of DNA Variants that are Associated with Mental Disorders (Collaborative R01)</t>
  </si>
  <si>
    <t xml:space="preserve">The purpose of this Funding Opportunity Announcement (FOA) is to support the development of advanced computational, bioinformatic and statistical tools to determine the functional relevance of genetic variants associated with mental disorders of complex etiologies identified through genome-wide association or sequencing studies. The overarching goal of this initiative is to support the development of innovative computational methods that facilitate the elucidation of the functionality of genetic variants associated with mental illness, taking into account the added complexities and nuances of brain diseases, and to ultimately inform the identification and validation of potential targets for novel treatment development. This FOA should be used when two or more sites are needed to complete the study. For a linked set of collaborative R01s, each site must have its own Program Director/Principal Investigator and the set of linked applications provide a mechanism for cross-site coordination, quality control, database management, statistical analysis, and reporting.  </t>
  </si>
  <si>
    <t>http://grants.nih.gov/grants/guide/pa-files/PAR-13-391.html</t>
  </si>
  <si>
    <t>PAR-13-364</t>
  </si>
  <si>
    <t>Development of Assays for High-Throughput Screening for Use in Probe and Pre-therapeutic Discovery (R01)</t>
  </si>
  <si>
    <t xml:space="preserve">The participating NIH Institutes and Centers invite Research Project Grant (R01) applications to develop assays for high throughput screening (HTS) for use in Probe and Pre-therapeutic Discovery. Through this FOA, NIH wishes to stimulate research in 1) developing assays for specific biological targets and disease mechanisms relevant to the mission of participating NIH Institutes with the intent to screen for small molecule compounds that show potential as probes for use in advancing knowledge about the known targets, identifying new targets, or as pre-therapeutic leads; and 2) establishing collaboration with screening centers that have the requisite expertise and experience needed in implementation of HTS assays for the discovery and development of small molecule chemical probes. This FOA seeks to establish a stream of scientifically and technologically outstanding assays for screening by the NIH Molecular Libraries Production Centers Network (MLPCN) in the Molecular Libraries Program (MLP) and other academic centers. One important criterion for this initiative is novelty, so applicants are therefore encouraged to avoid focusing on areas and approaches that have been extensively targeted in other settings. Assays should be relevant to the scope of research in at least one of the participating NIH Institutes.  </t>
  </si>
  <si>
    <t>http://grants.nih.gov/grants/guide/pa-files/PAR-13-364.html</t>
  </si>
  <si>
    <t>PA-13-363</t>
  </si>
  <si>
    <t>Research on the Health Determinants and Consequences of Violence and its Prevention, Particularly Firearm Violence (R01)</t>
  </si>
  <si>
    <t xml:space="preserve">This funding opportunity announcement (FOA) spans across the missions of several NIH Institutes and Centers (ICs) and Offices, and includes basic neuroscience and basic behavioral research, clinical and translational studies, intervention development at the individual, family and community level, efficacy trials of interventions based on evidence from basic and translational studies, and research to identify the best ways to disseminate and implement efficacious and evidence-based interventions in real-world settings. While this FOA covers all of the areas mentioned above, particular consideration will be given to applications that propose studies of the intersection that focus on the various types of violence (homicide, suicide, youth and gang-related, intimate partner) and firearms.  </t>
  </si>
  <si>
    <t>http://grants.nih.gov/grants/guide/pa-files/PA-13-363.html</t>
  </si>
  <si>
    <t>PA-13-368</t>
  </si>
  <si>
    <t>Research on the Health Determinants and Consequences of Violence and its Prevention, Particularly Firearm Violence (R03)</t>
  </si>
  <si>
    <t>http://grants.nih.gov/grants/guide/pa-files/PA-13-368.html</t>
  </si>
  <si>
    <t>PA-13-369</t>
  </si>
  <si>
    <t>Research on the Health Determinants and Consequences of Violence and its Prevention, Particularly Firearm Violence (R21)</t>
  </si>
  <si>
    <t>This funding opportunity announcement (FOA) spans across the missions of several NIH Institutes and Centers (ICs) and Offices, and includes basic neuroscience and basic behavioral research, clinical and translational studies, intervention development at the individual, family and community level, efficacy trials of interventions based on evidence from basic and translational studies, and research to identify the best ways to disseminate and implement efficacious and evidence-based interventions in real-world settings. While this FOA covers all of the areas mentioned above, particular consideration will be given to applications that propose studies of the intersection that focus on the various types of violence (homicide, suicide, youth and gang-related, intimate partner) and firearms.</t>
  </si>
  <si>
    <t>http://grants.nih.gov/grants/guide/pa-files/PA-13-369.html</t>
  </si>
  <si>
    <t>PAR-14-246</t>
  </si>
  <si>
    <t>NIOSH Support for Conferences and Scientific Meetings (R13)</t>
  </si>
  <si>
    <t>The purpose of the NIOSH Research Conference Grant Program (R13) is to support high quality scientific conferences/meetings that are relevant to its scientific mission and to the public health.  A conference/scientific meeting is defined as a gathering, symposium, seminar, scientific meeting, workshop or any other organized and formal meeting,  whether conducted face-to-face or via the internet, where persons assemble or meet virtually to coordinate, exchange, and disseminate information or to explore or clarify a defined subject, problem, area of knowledge, or gaps in science, prevention/intervention or policies.</t>
  </si>
  <si>
    <t>http://grants.nih.gov/grants/guide/pa-files/PAR-14-246.html</t>
  </si>
  <si>
    <t>PAR-14-229</t>
  </si>
  <si>
    <t>NIOSH Support for Conferences and Scientific Meetings (U13)</t>
  </si>
  <si>
    <t>Synopsis 9</t>
  </si>
  <si>
    <t>The purpose of the NIOSH Conference and Scientific Meeting Cooperative Program (U13) is to support high quality and impact scientific conferences/meetings that are relevant to NIOSH&amp;amp;#146;s scientific mission, program priorities, and to the public health. The mission of NIOSH is to generate new knowledge in the field of occupational safety and health and to transfer that knowledge into practice for the betterment of workers</t>
  </si>
  <si>
    <t>http://grants.nih.gov/grants/guide/pa-files/PAR-14-229.html</t>
  </si>
  <si>
    <t>RFA-AA-17-009</t>
  </si>
  <si>
    <t>Collaborative Initiative on Fetal Alcohol Spectrum Disorders (CIFASD) Dysmorphology Research Resource (U24)</t>
  </si>
  <si>
    <t>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support research resources of the CIFASD consortium.  Cooperative Agreement (U24) applications in response to this FOA should propose the Dysmorphology Research Resource (U24) component of the CIFASD consortium.</t>
  </si>
  <si>
    <t>http://grants.nih.gov/grants/guide/rfa-files/RFA-AA-17-009.html</t>
  </si>
  <si>
    <t>RFA-AA-17-010</t>
  </si>
  <si>
    <t>Collaborative Initiative on Fetal Alcohol Spectrum Disorders (CIFASD) Informatics Research Resource (U24)</t>
  </si>
  <si>
    <t>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support research resources of the CIFASD consortium.  Cooperative Agreement (U24) applications in response to this FOA should propose the Informatics Research Resource (U24) component of the CIFASD consortium.</t>
  </si>
  <si>
    <t>http://grants.nih.gov/grants/guide/rfa-files/RFA-AA-17-010.html</t>
  </si>
  <si>
    <t>RFA-AA-17-008</t>
  </si>
  <si>
    <t>Collaborative Initiative on Fetal Alcohol Spectrum Disorders (CIFASD) Administrative Resource (U24)</t>
  </si>
  <si>
    <t>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support resources of the CIFASD consortium.  Cooperative Agreement (U24) applications in response to this FOA should propose the Administrative Resource (U24) component of the CIFASD consortium.</t>
  </si>
  <si>
    <t>http://grants.nih.gov/grants/guide/rfa-files/RFA-AA-17-008.html</t>
  </si>
  <si>
    <t>RFA-AA-17-007</t>
  </si>
  <si>
    <t>Collaborative Initiative on Fetal Alcohol Spectrum Disorders (CIFASD) Research Project (U01)</t>
  </si>
  <si>
    <t xml:space="preserve">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continue research efforts of the CIFASD consortium.  Cooperative Agreement (U01) applications in response to this FOA should propose individual clinical or basic research projects.  </t>
  </si>
  <si>
    <t>http://grants.nih.gov/grants/guide/rfa-files/RFA-AA-17-007.html</t>
  </si>
  <si>
    <t>RFA-AA-17-012</t>
  </si>
  <si>
    <t>Collaborative Initiative on Fetal Alcohol Spectrum Disorders (CIFASD) Exploratory/Developmental Projects (UH2)</t>
  </si>
  <si>
    <t>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continue research efforts of the CIFASD consortium.  Cooperative Agreement (UH2) applications in response to this FOA should propose exploratory/developmental projects of the CIFASD consortium.</t>
  </si>
  <si>
    <t>http://grants.nih.gov/grants/guide/rfa-files/RFA-AA-17-012.html</t>
  </si>
  <si>
    <t>RFA-AA-17-011</t>
  </si>
  <si>
    <t>Collaborative Initiative on Fetal Alcohol Spectrum Disorders (CIFASD) Outreach/Dissemination Resource (U24)</t>
  </si>
  <si>
    <t>The National Institute on Alcohol Abuse and Alcoholism (NIAAA) seeks to continue support of the previously funded Collaborative Initiative on Fetal Alcohol Spectrum Disorders (CIFASD), a multidisciplinary consortium of domestic and international projects that was established to address the prevention of fetal alcohol spectrum disorders (FASD); the diagnosis of the full range of birth defects associated with prenatal alcohol exposure (PAE); and ameliorative interventions for affected individuals.  The initiative aims to accelerate the translation of key research findings by fostering collaboration and coordinating clinical, basic, and translational research.  Through this FOA, applications are sought that will support resources of the CIFASD consortium.  Cooperative Agreement (U24) applications in response to this FOA should propose the Outreach/Dissemination/Dissemination Resource (U24) component of the CIFASD consortium.</t>
  </si>
  <si>
    <t>http://grants.nih.gov/grants/guide/rfa-files/RFA-AA-17-011.html</t>
  </si>
  <si>
    <t>PA-16-394</t>
  </si>
  <si>
    <t>This Funding Opportunity Announcement (FOA) encourages applications that propose to conduct secondary analyses of alcohol as it relates to chronic disease etiology and epidemiology. The goal of this program is to facilitate innovative yet cost-effective research utilizing previously collected data.</t>
  </si>
  <si>
    <t>http://grants.nih.gov/grants/guide/pa-files/PA-16-394.html</t>
  </si>
  <si>
    <t>PA-16-395</t>
  </si>
  <si>
    <t>http://grants.nih.gov/grants/guide/pa-files/PA-16-395.html</t>
  </si>
  <si>
    <t>PAR-16-353</t>
  </si>
  <si>
    <t>Target Assessment, Engagement and Data Replicability to Improve Substance Use Disorders Treatment Outcomes (R21/R33)</t>
  </si>
  <si>
    <t>This Funding Opportunity Announcement (FOA) is part of an NIH initiative known as Collaborative Research on Addiction at NIH (CRAN). Areas supported by this FOA include research to generate and conduct preliminary tests of targeted addiction treatment to address multiple substances, which may include alcohol, tobacco and other drug use (ATOD).</t>
  </si>
  <si>
    <t>http://grants.nih.gov/grants/guide/pa-files/PAR-16-353.html</t>
  </si>
  <si>
    <t>PAR-16-352</t>
  </si>
  <si>
    <t>Target Assessment, Engagement and Data Replicability to Improve Substance Use Disorders Treatment Outcomes (R33)</t>
  </si>
  <si>
    <t>http://grants.nih.gov/grants/guide/pa-files/PAR-16-352.html</t>
  </si>
  <si>
    <t>PAR-16-291</t>
  </si>
  <si>
    <t>Integrative Research on Polysubstance Abuse and Addiction (R21/R33)</t>
  </si>
  <si>
    <t>This Funding Opportunity Announcement (FOA) is supported by Collaborative Research on Addiction (CRAN) at the National Institutes of Health (NIH), a trans-NIH partnership composed of the National Institute on Alcohol Abuse and Alcoholism (NIAAA), the National Institute on Drug Abuse (NIDA), and the National Cancer Institute (NCI). The intent of this FOA is two-fold: (1) characterize how the neurobiological alterations, associated behaviors, and public health consequences arising from polysubstance use differ from, or are similar to, those observed in single drug use; (2) promote integrative polysubstance research along a translational pipeline, consisting of basic science research in animals, human-based laboratory investigations, and epidemiological studies. These dual objectives will be accomplished with a Phased Innovation (R21/R33) mechanism, where polysubstance research can occur in any of these translational stages during the R21 phase and these findings will be rapidly back- or forward-integrated into another stage during the R33 phase, allowing for bi-directional research exchange.</t>
  </si>
  <si>
    <t>http://grants.nih.gov/grants/guide/pa-files/PAR-16-291.html</t>
  </si>
  <si>
    <t>PAR-16-280</t>
  </si>
  <si>
    <t>Infrastructure Development Training Programs for Critical HIV Research at Low-and Middle-Income Country Institutions (G11)</t>
  </si>
  <si>
    <t>The overall goal of the Fogarty International Center (FIC) HIV Research Training Program is to strengthen the scientific capacity of institutions in low- and middle-income countries (LMICs) to conduct HIV research on the evolving HIV epidemic in their countries.</t>
  </si>
  <si>
    <t>http://grants.nih.gov/grants/guide/pa-files/PAR-16-280.html</t>
  </si>
  <si>
    <t>PAR-16-234</t>
  </si>
  <si>
    <t>Accelerating the Pace of Drug Abuse Research Using Existing Data (R01)</t>
  </si>
  <si>
    <t xml:space="preserve">The purpose of this Funding Opportunity Announcement (FOA) is to invite  applications proposing the innovative analysis of existing social science, behavioral, administrative, and neuroimaging data to study the etiology and epidemiology of drug using behaviors (defined as alcohol, tobacco, prescription and other drug) and related disorders, prevention of drug use and HIV, and health service utilization. This FOA encourages the analyses of public use and other extant community-based or clinical datasets to their full potential in order to increase our knowledge of etiology, trajectories of drug using behaviors and their consequences including morbidity and mortality, risk and resilience in the development of psychopathology, strategies to guide the development, testing, implementation, and delivery of high quality, effective and efficient services for the prevention and treatment of drug abuse and HIV.    </t>
  </si>
  <si>
    <t>http://grants.nih.gov/grants/guide/pa-files/PAR-16-234.html</t>
  </si>
  <si>
    <t>PAR-16-222</t>
  </si>
  <si>
    <t>Health Services Research on Minority Health and Health Disparities (R21)</t>
  </si>
  <si>
    <t xml:space="preserve">The purpose of this Funding Opportunity Announcement (FOA) is to encourage innovative exploratory and developmental health services research to improve minority health and/or reduce health disparities at the health care system-level as well as within clinical settings.  </t>
  </si>
  <si>
    <t>http://grants.nih.gov/grants/guide/pa-files/PAR-16-222.html</t>
  </si>
  <si>
    <t>PAR-16-221</t>
  </si>
  <si>
    <t>Health Services Research on Minority Health and Health Disparities (R01)</t>
  </si>
  <si>
    <t>The purpose of this Funding Opportunity Announcement (FOA) is to encourage innovative health services research that can directly and demonstrably contribute to the improvement of minority health and/or the reduction of health disparities at the health care system-level as well as within clinical settings.</t>
  </si>
  <si>
    <t>http://grants.nih.gov/grants/guide/pa-files/PAR-16-221.html</t>
  </si>
  <si>
    <t>PAR-16-214</t>
  </si>
  <si>
    <t>Program for Extramural/Intramural Alcohol Research Collaborations (U01)</t>
  </si>
  <si>
    <t>The purpose of this funding opportunity is to encourage collaboration between alcohol researchers in the extramural community and those within the NIAAA intramural research program. The objective of this Funding Opportunity Announcement is to bring together the research expertise that, as a functioning collaborative unit, will address key alcohol-based research questions that would not otherwise be possible by the same individuals working towards similar goals in isolation. The goal of the research proposed by the collaborating investigators should address questions that advance the alcohol research field with respect to issues surrounding alcohol use disorders including dependence and the effects of alcohol on health. The NIH Intramural Scientist will be a tenured or tenure-track scientist from the NIAAA Intramural Research Program, with whom the PD/PI has made prior contact for the collaborative project.</t>
  </si>
  <si>
    <t>http://grants.nih.gov/grants/guide/pa-files/PAR-16-214.html</t>
  </si>
  <si>
    <t>PA-16-072</t>
  </si>
  <si>
    <t>Behavioral and Integrative Treatment Development Program (R01)</t>
  </si>
  <si>
    <t>The purpose of this FOA is to encourage behavioral intervention development research to test efficacy, conduct clinical trials, examine mechanisms of behavior change, determine dose-response, optimize combinations, and/or ascertain best sequencing of behavioral, combined, sequential, or integrated behavioral and pharmacological (1) drug abuse treatment interventions, including interventions for patients with comorbidities, in diverse settings; (2) drug abuse treatment and adherence interventions for use in primary care; (3) drug abuse treatment and adherence interventions that utilize technologies to boost effects and increase implementability; (4) interventions to prevent the acquisition or transmission of HIV infection among individuals in drug abuse treatment; (5) interventions to promote adherence to drug abuse treatment, HIV and addiction medications; and (6) interventions to treat chronic pain. Research of interest includes but is not limited to Stage II and Stage III efficacy research.</t>
  </si>
  <si>
    <t>http://grants.nih.gov/grants/guide/pa-files/PA-16-072.html</t>
  </si>
  <si>
    <t>PA-16-074</t>
  </si>
  <si>
    <t>Behavioral and Integrative Treatment Development Program (R03)</t>
  </si>
  <si>
    <t>The purpose of this FOA is to encourage investigators to propose discrete well-defined projects that can be completed within two years. Projects of interest fall within the research domain of behavioral or integrated (e.g., behavioral and pharmacological) interventions targeting: (a) substance abuse; (b) prevention of acquisition or transmission of HIV infection among individuals in drug abuse treatment; (c) promotion of adherence to drug abuse treatment, HIV and addiction medications; and (d) chronic pain. Specific examples include, but are not limited to studies focusing on: 1) Stage I intervention generation; 2) Stage I pilot or feasibility  and both should include the development of putative moderators, mediators, and change mechanisms; (3) Stage I studies to generate or refine drug abuse treatment or adherence interventions; (4) Stage I research to boost effects and increase implementability of interventions with creative use of technology or through other means.</t>
  </si>
  <si>
    <t>http://grants.nih.gov/grants/guide/pa-files/PA-16-074.html</t>
  </si>
  <si>
    <t>PA-16-073</t>
  </si>
  <si>
    <t>Behavioral and Integrative Treatment Development Program (R34)</t>
  </si>
  <si>
    <t xml:space="preserve">The purpose of this FOA is to encourage investigators to propose discrete well-defined projects that can be completed within three years. Projects of interest fall within the research domain of behavioral or integrated (e.g., behavioral and pharmacological) interventions targeting: (a) substance abuse; (b) prevention of acquisition or transmission of HIV infection among individuals in substance abuse treatment; (c) promotion of adherence to substance abuse treatment, HIV and addiction medications; and (d) chronic pain. Specific examples include, but are not limited to studies focusing on: 1) Stage I intervention generation; 2) Stage I pilot or feasibility  and both should include the development of putative targets/ moderators, mediators, and change mechanisms;(3) Stage I studies to generate or refine substance abuse treatment or adherence interventions for use in primary care; (4) Stage I research to boost effects and increase implementability of interventions with creative use of technology or other means. </t>
  </si>
  <si>
    <t>http://grants.nih.gov/grants/guide/pa-files/PA-16-073.html</t>
  </si>
  <si>
    <t>PA-15-299</t>
  </si>
  <si>
    <t>Alcohol Use Disorders: Behavioral Treatment, Services and Recovery Research (R01)</t>
  </si>
  <si>
    <t>This Funding Opportunity Announcement (FOA) encourages grant applications from institutions/organizations that propose to support research on behavioral treatment for alcohol use disorders; organizational, financial, and management factors that facilitate or inhibit the delivery of services for alcohol use disorders; and phenomenon of recovery from alcohol use disorders.</t>
  </si>
  <si>
    <t>http://grants.nih.gov/grants/guide/pa-files/PA-15-299.html</t>
  </si>
  <si>
    <t>PA-15-300</t>
  </si>
  <si>
    <t>Alcohol Use Disorders: Behavioral Treatment, Services and Recovery Research (R03)</t>
  </si>
  <si>
    <t>http://grants.nih.gov/grants/guide/pa-files/PA-15-300.html</t>
  </si>
  <si>
    <t>PA-15-301</t>
  </si>
  <si>
    <t>Alcohol Use Disorders: Behavioral Treatment, Services and Recovery Research (R21)</t>
  </si>
  <si>
    <t>http://grants.nih.gov/grants/guide/pa-files/PA-15-301.html</t>
  </si>
  <si>
    <t>PA-15-295</t>
  </si>
  <si>
    <t>Screening and Brief Alcohol Interventions in Underage and Young Adult Populations (R01)</t>
  </si>
  <si>
    <t>The objective of this Funding Opportunity Announcement (FOA) is to encourage research on screening and brief interventions to prevent and/or reduce alcohol use and alcohol-related harms among underage and young adult populations.</t>
  </si>
  <si>
    <t>http://grants.nih.gov/grants/guide/pa-files/PA-15-295.html</t>
  </si>
  <si>
    <t>PA-15-296</t>
  </si>
  <si>
    <t>Screening and Brief Alcohol Interventions in Underage and Young Adult Populations (R03)</t>
  </si>
  <si>
    <t>http://grants.nih.gov/grants/guide/pa-files/PA-15-296.html</t>
  </si>
  <si>
    <t>PA-15-294</t>
  </si>
  <si>
    <t>Screening and Brief Alcohol Interventions in Underage and Young Adult Populations (R21)</t>
  </si>
  <si>
    <t>http://grants.nih.gov/grants/guide/pa-files/PA-15-294.html</t>
  </si>
  <si>
    <t>PA-15-254</t>
  </si>
  <si>
    <t>Human Studies to Evaluate Promising Medications to Treat Alcohol Use Disorder  (R21)</t>
  </si>
  <si>
    <t>The objective of this Funding Opportunity Announcement (FOA) is to encourage applications that use human laboratory paradigms and/or clinical trials to evaluate the safety and efficacy of novel or re-purposed compounds, that bind to new targets, for treatment of alcohol use disorder (AUD) or AUD with a comorbid post-traumatic stress disorder.</t>
  </si>
  <si>
    <t>http://grants.nih.gov/grants/guide/pa-files/PA-15-254.html</t>
  </si>
  <si>
    <t>PA-15-255</t>
  </si>
  <si>
    <t>Human Studies to Evaluate Promising Medications to Treat Alcohol Use Disorder  (R03)</t>
  </si>
  <si>
    <t>http://grants.nih.gov/grants/guide/pa-files/PA-15-255.html</t>
  </si>
  <si>
    <t>PA-15-256</t>
  </si>
  <si>
    <t>Human Studies to Evaluate Promising Medications to Treat Alcohol Use Disorder  (R01)</t>
  </si>
  <si>
    <t>http://grants.nih.gov/grants/guide/pa-files/PA-15-256.html</t>
  </si>
  <si>
    <t>PA-15-251</t>
  </si>
  <si>
    <t>Health Services and Economic Research on the Prevention and Treatment of Drug, Alcohol, and Tobacco Abuse (R01)</t>
  </si>
  <si>
    <t xml:space="preserve">This Funding Opportunity Announcement (FOA) encourages R01 grant applications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</si>
  <si>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http://grants.nih.gov/grants/guide/pa-files/PA-15-251.html</t>
  </si>
  <si>
    <t>PA-15-252</t>
  </si>
  <si>
    <t>Health Services and Economic Research on the Prevention and Treatment of Drug, Alcohol, and Tobacco Abuse (R03)</t>
  </si>
  <si>
    <t xml:space="preserve">This Funding Opportunity Announcement (FOA) encourages small grant applications (R03)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</si>
  <si>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http://grants.nih.gov/grants/guide/pa-files/PA-15-252.html</t>
  </si>
  <si>
    <t>PA-15-250</t>
  </si>
  <si>
    <t>Pilot Health Services and Economic Research on the Treatment of Drug, Alcohol, and Tobacco Abuse (R34)</t>
  </si>
  <si>
    <t xml:space="preserve">The purpose of this Funding Opportunity Announcement (FOA) is to encourage pilot and preliminary research in preparation for larger-scale services research effectiveness trials. Relevant trials may test a wide range of approaches, including interventions, practices, and policies, designed to optimize access to, and the quality, effectiveness, affordability and utilization of drug, tobacco, or alcohol use disorder treatments and related services, as well as services for comorbid medical and mental disorder conditions. Relevant approaches may include both those that are novel, and those that are commonly used in practice but lack an evidence base. This FOA provides resources for assessing the feasibility, acceptability, and utility of these approaches. </t>
  </si>
  <si>
    <t>http://grants.nih.gov/grants/guide/pa-files/PA-15-250.html</t>
  </si>
  <si>
    <t>PA-15-253</t>
  </si>
  <si>
    <t>Health Services and Economic Research on the Prevention and Treatment of Drug, Alcohol, and Tobacco Abuse (R21)</t>
  </si>
  <si>
    <t xml:space="preserve">This Funding Opportunity Announcement (FOA) encourages R21 grant applications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</si>
  <si>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http://grants.nih.gov/grants/guide/pa-files/PA-15-253.html</t>
  </si>
  <si>
    <t>PA-15-177</t>
  </si>
  <si>
    <t>Pilot and Feasibility Studies in Preparation for Drug and Alcohol Abuse Prevention Trials (R34)</t>
  </si>
  <si>
    <t xml:space="preserve">This Funding Opportunity Announcement (FOA) for R34 applications seeks to support: (a) pilot and/or feasibility testing of innovative new, revised, or adapted prevention intervention approaches to prevent or delay the initiation and onset of drug and alcohol use, the progression to problem use or alcohol and other substance use disorder, reduce drinking and driving and deaths related to impaired driving andthe drug- or alcohol-related acquisition or transmission of HIV infection and viral hepatitis among diverse populations and settings; and (b) pre-trial feasibility testing for prevention services and systems research. It is expected that research conducted via this R34 mechanism will consist of early stage efficacy, effectiveness or services research that will provide intervention pilot and/or feasibility data that is a pre-requisite for preparing and submitting subsequent applications for larger scale drug or alcohol abuse prevention and/or drug- or alcohol-related HIV prevention intervention studies. This R34 FOA does not support applications for which the sole focus is development of intervention protocols, manuals, or the standardization of protocols; rather, any development work must be imbedded within a pilot/feasibility study.Of particular interest are prevention interventions targeting the healthcare system. </t>
  </si>
  <si>
    <t>http://grants.nih.gov/grants/guide/pa-files/PA-15-177.html</t>
  </si>
  <si>
    <t>PA-15-159</t>
  </si>
  <si>
    <t>Alcohol Impairment of Immune Function, Host Defense and Tissue Homeostasis (R01)</t>
  </si>
  <si>
    <t xml:space="preserve">This Funding Opportunity Announcement (FOA) invites applications from researchers with broad expertise to study the consequences of alcohol consumption on immune function with a goal toward improving the outcome of patients who abuse alcohol. </t>
  </si>
  <si>
    <t>http://grants.nih.gov/grants/guide/pa-files/PA-15-159.html</t>
  </si>
  <si>
    <t>PA-15-111</t>
  </si>
  <si>
    <t>Gene-Environment Interplay in Substance Use Disorders (R03)</t>
  </si>
  <si>
    <t>This Funding Opportunity Announcement (FOA) seeks to stimulate and expand research on the interplay of genetic and environmental factors in the genesis, course, and outcomes of substance and alcohol use disorders (SUDs). Previous work in genetic epidemiology and molecular genetics has established that SUDs are highly heritable, developmental disorders with important genetic substrates.Building on these findings, new studies using genetically informative approaches are needed to elucidate the complex interplay of genetic and environmental factors in developmental trajectories of SUDs and comorbid conditions, deepen and refine phenotypic definitions of SUDs, and meet the methodologic challenges of the field.Such studies hold great potential to promote understanding of the true contributions of both genetic and environmental factors to initiation, progression, comorbidity, adverse outcomes, and cessation of SUDs; to elucidate mechanisms of risk; and to enhance opportunities for translation to treatment, prevention, gene-finding and molecular studies.</t>
  </si>
  <si>
    <t>http://grants.nih.gov/grants/guide/pa-files/PA-15-111.html</t>
  </si>
  <si>
    <t>PA-15-110</t>
  </si>
  <si>
    <t>Gene-Environment Interplay in Substance Use Disorders (R01)</t>
  </si>
  <si>
    <t>http://grants.nih.gov/grants/guide/pa-files/PA-15-110.html</t>
  </si>
  <si>
    <t>PA-15-112</t>
  </si>
  <si>
    <t>Gene-Environment Interplay in Substance Use Disorders (R21)</t>
  </si>
  <si>
    <t>http://grants.nih.gov/grants/guide/pa-files/PA-15-112.html</t>
  </si>
  <si>
    <t>PA-15-057</t>
  </si>
  <si>
    <t>Unconventional Roles of Ethanol Metabolizing Enzymes, Metabolites, and Cofactors in Health and Disease (R21)</t>
  </si>
  <si>
    <t>The purpose of this FOA is to provide support for integrated, innovative research on the novel and unconventional contributions of ethanol metabolizing pathways, their metabolites, cofactors, and interactions with synergizing biological pathways in the development of alcohol- induced diseases and end organ injuries. It is anticipated that research supported under this FOA will generate data that lead to breakthroughs in identification and understanding of key cellular and molecular components in the initiation, progression and maintenance of the diverse medical disorders caused by excessive or long term alcohol consumption. This knowledge is critical for the diagnosis, treatment and management of vulnerable patient populations debilitated by the vast array of alcohol-induced pathologies and will enable clinicians to improve disease outcomes and, consequently, public health.</t>
  </si>
  <si>
    <t>http://grants.nih.gov/grants/guide/pa-files/PA-15-057.html</t>
  </si>
  <si>
    <t>PA-15-058</t>
  </si>
  <si>
    <t>Unconventional Roles of Ethanol Metabolizing Enzymes, Metabolites, and Cofactors in Health and Disease (R01)</t>
  </si>
  <si>
    <t>The purpose of this FOA is to provide support for integrated, innovative research on the novel and unconventional contributions of ethanol metabolizing pathways, their metabolites, cofactors, and interactions with synergizing biological pathways in the development of alcohol- induced diseases and end organ injuries. It is anticipated that research supported under this FOA will generate data that leads to breakthroughs in identification and understanding of key cellular and molecular components in the initiation, progression and maintenance of the diverse medical disorders caused by excessive or long term alcohol consumption. This knowledge is critical for the diagnosis, treatment and management of vulnerable patient populations debilitated by the vast array of alcohol-induced pathologies and will enable clinicians to improve disease outcomes and, consequently, public health.</t>
  </si>
  <si>
    <t>http://grants.nih.gov/grants/guide/pa-files/PA-15-058.html</t>
  </si>
  <si>
    <t>PAR-15-054</t>
  </si>
  <si>
    <t>Alcohol Education Project Grants (R25)</t>
  </si>
  <si>
    <t xml:space="preserve">The NIH Research Education Program (R25) supports research education activities in the mission areas of the NIH. The over-arching goal of the National Institute on Alcohol Abuse and Alcoholism (NIAAA) R25 program is to foster a better understanding of biomedical, behavioral and clinical research and its implications. To accomplish the stated over-arching goal, this FOA will support creative educational activities with a primary focus on Curriculum or Methods Development and Outreach activities for Health Professionals. </t>
  </si>
  <si>
    <t>http://grants.nih.gov/grants/guide/pa-files/PAR-15-054.html</t>
  </si>
  <si>
    <t>PA-15-035</t>
  </si>
  <si>
    <t>Research Aimed at Novel Behavioral Targets to Improve Adolescent Substance Abuse Treatment and Prevention Interventions (R34)</t>
  </si>
  <si>
    <t xml:space="preserve">This Funding Opportunity Announcement (FOA) is part of a trans-NIH initiative known as Collaborative Research on Addiction at NIH (CRAN). Areas supported by this FOA include research to inform the generation and refinement of novel targets for substance abuse treatment and prevention interventions, modules or adjuncts to existing treatments and prevention interventions that seek to target and modulate behavioral or neurobehavioral processes (e.g., impulsivity, risk-taking propensity, sensation and novelty seeking, distress tolerance, delay discounting, self-regulation, stress reactivity) in adolescents. Additionally, this FOA will encourage studies to include theoretical links that explore the relationship(s) between neural circuitry and treatment and prevention effects, and in particular, how behavioral targets might be affected by treatment and prevention interventions, and how that might be used to improve targeted treatment and prevention development, that translate to reduced morbidity and mortality. </t>
  </si>
  <si>
    <t>http://grants.nih.gov/grants/guide/pa-files/PA-15-035.html</t>
  </si>
  <si>
    <t>PA-15-036</t>
  </si>
  <si>
    <t>Research Aimed at Novel Behavioral Targets to Improve Adolescent Substance Abuse Treatment and Prevention Interventions (R01)</t>
  </si>
  <si>
    <t>This Funding Opportunity Announcement (FOA) is part of a trans-NIH initiative known as Collaborative Research on Addiction at NIH (CRAN). Areas supported by this FOA include research to inform the generation and refinement of novel targets for substance abuse treatment and prevention interventions, modules or adjuncts to existing treatments and prevention interventions  that seek to target and modulate behavioral or neurobehavioral processes (e.g., impulsivity, risk-taking propensity, sensation and novelty seeking, distress tolerance, delay discounting, self-regulation, stress reactivity) in adolescents. Additionally, this FOA will encourage studies to include theoretical links that explore the relationship(s) between neural circuitry and treatment and prevention effects, and in particular, how behavioral targets might be affected by treatment and prevention interventions, and how that might be used to improve targeted treatment and prevention intervention development, that translate to reduced morbidity and mortality.</t>
  </si>
  <si>
    <t>http://grants.nih.gov/grants/guide/pa-files/PA-15-036.html</t>
  </si>
  <si>
    <t>PA-15-026</t>
  </si>
  <si>
    <t>Mechanistic Studies of Pain and Alcohol Dependence (R01)</t>
  </si>
  <si>
    <t>This Funding Opportunity Announcement (FOA) encourages applications that propose to conduct mechanistic studies on the relationship between excessive alcohol drinking, alcohol dependence and pain. An association between chronic pain conditions and alcohol dependence has been revealed in numerous studies with episodes of alcohol abuse antedating chronic pain in some people and alcohol dependence emerging after the onset of chronic pain in others. Pain transmission and alcohols reinforcing effects share overlapping neural substrates giving rise to the possibility that chronic pain states significantly affect alcohol use patterns and promote the development of dependence and addiction. In addition, long term alcohol intoxication and alcohol dependence induce pain symptoms and may exacerbate chronic pain arising from other sources. The objective of this FOA is to understand genetic, pharmacological and learning mechanisms underlying the association between the propensity to drink excessively alcohol and pain responses.</t>
  </si>
  <si>
    <t>http://grants.nih.gov/grants/guide/pa-files/PA-15-026.html</t>
  </si>
  <si>
    <t>PA-14-337</t>
  </si>
  <si>
    <t>Secondary Analyses of Existing Alcohol Epidemiology Data (R03)</t>
  </si>
  <si>
    <t xml:space="preserve">This Funding Opportunity Announcement (FOA) encourages the submission of investigator-initiated research grant applications to support the secondary analysis of existing data sets with the goal of enhancing our understanding of patterns of alcohol consumption and the epidemiology of alcohol-related problems.   Research grants for the Secondary Analysis of Existing Alcohol Epidemiology Data Sets are intended to provide support for studies that utilize currently available data sets to increase our understanding of the incidence, prevalence and etiology of alcohol related problems and disorders in the population, as well as the risk and protective factors associated with them. Research that employs analytic techniques which demonstrate or promote methodological advances in alcohol-related epidemiologic research is also of interest.  </t>
  </si>
  <si>
    <t>http://grants.nih.gov/grants/guide/pa-files/PA-14-337.html</t>
  </si>
  <si>
    <t>PA-14-336</t>
  </si>
  <si>
    <t>Secondary Analyses of Existing Alcohol Epidemiology Data (R21)</t>
  </si>
  <si>
    <t>http://grants.nih.gov/grants/guide/pa-files/PA-14-336.html</t>
  </si>
  <si>
    <t>PAR-14-338</t>
  </si>
  <si>
    <t>Secondary Analyses of Existing Alcohol Epidemiology Data (R01)</t>
  </si>
  <si>
    <t>http://grants.nih.gov/grants/guide/pa-files/PAR-14-338.html</t>
  </si>
  <si>
    <t>PAR-14-315</t>
  </si>
  <si>
    <t>Testing Interventions for Health-Enhancing Physical Activity (R01)</t>
  </si>
  <si>
    <t>The purpose of this Funding Opportunity Announcement (FOA) is to fund highly innovative and promising research that tests multi-level intervention programs of 1 to 2 years in length that are designed to increase health-enhancing physical activity: 1) in persons or groups that can benefit from such activity; and 2) that could be made scalable and sustainable for broad use across the nation.  This FOA provides support for up to 5 years for research planning, intervention delivery, and follow-up activities.</t>
  </si>
  <si>
    <t>http://grants.nih.gov/grants/guide/pa-files/PAR-14-315.html</t>
  </si>
  <si>
    <t>PAR-14-268</t>
  </si>
  <si>
    <t>International Research Collaboration on Alcohol and Alcoholism (U01)</t>
  </si>
  <si>
    <t>This Funding Opportunity Announcement (FOA) invites applications for the purpose of fostering international collaborations between alcohol research investigators within the United States and investigators located at non-United States laboratories and performance sites for the mutual advancement of our understanding of alcohol problems and of clinical and public health approaches to their solutions. The program is intended to provide funds for research activities to be undertaken jointly between the U.S. and non-U.S. laboratory that expands the research direction of both the U.S. and non-U.S. laboratories in a collaborative manner.</t>
  </si>
  <si>
    <t>http://grants.nih.gov/grants/guide/pa-files/PAR-14-268.html</t>
  </si>
  <si>
    <t>PAR-14-242</t>
  </si>
  <si>
    <t>Role of the Microflora in the Etiology of Gastro-Intestinal Cancer (R01)</t>
  </si>
  <si>
    <t>This Funding Opportunity Announcement (FOA) encourages innovative multidisciplinary research projects that will advance our mechanistic understanding of microflora influences on Gastro-Intestinal (GI) carcinogenesis. Recent advances in our knowledge of GI microflora composition and function have generated a flood of new information, technologies, and capabilities that may for the first time allow mechanistic investigations of very complex, networked host/microbiome interactions on a systems wide scale.This FOA encourages investigators to ingrate this new information into hypothesis-driven studies that can define and validate molecular mechanisms that determine microbe-induced carcinogenic outcomes.Applicants may integrate information from existing large data sets, including metagenomic data sets,or may also propose to generate appropriate new data sets, including but not limited to analysis of host and microbial genomes, proteomes, metabalomes, post-translational modifications, secreted signals, and protein-protein interaction data. An additional goal of this program is to encourage collaborative efforts between scientists currently engaged in GI cancer research with those in scientific disciplines that may not otherwise apply their expertise to study cancer etiology and prevention. Investigators particularly from the disciplines of microbiology, microbial ecology, molecular biology, immunology, nutrition sciences, bioinformatics, and computational sciences are encouraged to apply. A value added from stimulating integrated, multidisciplinary experimental approaches may include the discovery of emergent properties of the GI ecosystem that could not be elucidated using either descriptive bioinformatics or molecular studies alone.</t>
  </si>
  <si>
    <t>http://grants.nih.gov/grants/guide/pa-files/PAR-14-242.html</t>
  </si>
  <si>
    <t>PA-14-190</t>
  </si>
  <si>
    <t>Epidemiology and Prevention in Alcohol Research (R01)</t>
  </si>
  <si>
    <t xml:space="preserve">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 </t>
  </si>
  <si>
    <t>http://grants.nih.gov/grants/guide/pa-files/PA-14-190.html</t>
  </si>
  <si>
    <t>PA-14-189</t>
  </si>
  <si>
    <t>Epidemiology and Prevention in Alcohol Research (R03)</t>
  </si>
  <si>
    <t>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t>
  </si>
  <si>
    <t>http://grants.nih.gov/grants/guide/pa-files/PA-14-189.html</t>
  </si>
  <si>
    <t>PA-14-188</t>
  </si>
  <si>
    <t>Epidemiology and Prevention in Alcohol Research (R21)</t>
  </si>
  <si>
    <t xml:space="preserve">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  </t>
  </si>
  <si>
    <t>http://grants.nih.gov/grants/guide/pa-files/PA-14-188.html</t>
  </si>
  <si>
    <t>PA-14-139</t>
  </si>
  <si>
    <t>Neuroimmune Mechanisms of Alcohol Related Disorders (R01)</t>
  </si>
  <si>
    <t xml:space="preserve">This FOA encourages Research Project Grant (R01) applications from institutions/organizations that propose to study the neuroimmune mechanisms of alcohol-related disorders. Studies using animal models and post-mortem human alcoholic brains suggest that alcohol exposure alters the neuroimmune system in the brain. However, it remains unclear how the altered neuroimmune signaling contributes to brain functional and behavioral changes associated with alcohol dependence. Recent studies reveal that neuroimmune molecules are expressed in neurons and glia, and play an important role in modulating synaptic function, neurodevelopment, and neuroendocrine function. These neuromodulatory properties, together with their essential roles in neuroinflammation, provide a new frame work to understand the role of neuroimmune factors in mediating neuroadaptation and behavioral phenotypes associated with alcohol use disorders. Studies supported by this FOA will provide fundamental insights of neuroimmune mechanisms underlying brain functional and behavioral changes induced by alcohol.   </t>
  </si>
  <si>
    <t>http://grants.nih.gov/grants/guide/pa-files/PA-14-139.html</t>
  </si>
  <si>
    <t>PA-14-138</t>
  </si>
  <si>
    <t>Neuroimmune Mechanisms of Alcohol Related Disorders (R21)</t>
  </si>
  <si>
    <t xml:space="preserve">This Funding Opportunity Announcement (FOA) encourages Exploratory/Developmental Research Project Grant (R21) applications from institutions/organizations that propose to study the neuroimmune mechanisms of alcohol related disorders. Studies using animal models and post-mortem human alcoholic brains suggest that alcohol exposure alters the neuroimmune system in the brain. However, it remains unclear how the altered neuroimmune signaling contributes to brain functional and behavioral changes associated with alcohol dependence. Recent studies reveal that neuroimmune molecules are expressed in neurons and glia, and play an important role in modulating synaptic function, neurodevelopment, and neuroendocrine function. These neuromodulatory properties, together with their essential roles in neuroinflammation, provide a new frame work to understand the role of neuroimmune factors in mediating neuroadaptation and behavioral phenotypes associated with alcohol use disorders. Studies supported by this FOA will provide fundamental insights of neuroimmune mechanisms underlying brain functional and behavioral changes induced by alcohol. </t>
  </si>
  <si>
    <t>http://grants.nih.gov/grants/guide/pa-files/PA-14-138.html</t>
  </si>
  <si>
    <t>PA-14-123</t>
  </si>
  <si>
    <t>Alcohol-Induced Effects on Tissue Injury and Repair (R01)</t>
  </si>
  <si>
    <t xml:space="preserve">This Funding Opportunity Announcement (FOA) encourages Research Project Grant (R01) applications to study molecular and cellular mechanisms of tissue injury and repair associated with alcohol use in humans. Excessive alcohol consumption has the potential to adversely affect multiple organ systems including the liver, brain, heart, pancreas, lung, kidney, endocrine and immune systems, as well as bone and skeletal muscle. In addition, there is accumulating evidence that long term alcohol consumption is associated with reduced host capacity for recovery and repair following trauma. The mechanisms for these alcohol-induced effects on tissue injury and repair are currently not fully understood. NIAAA is especially interested in integrative research that elucidates alcohols effects on complex mechanisms of injury and repair that are either common or specific to each organ system. This FOA also encourages the study of alcohols effect on stem cells, embryonic development, and regeneration. Also encourages are studies on molecular and cellular actions of moderate alcohol consumption. A better understanding of these underlying mechanisms may provide new avenues for developing more effective and novel approaches for prognosis, diagnosis, intervention, and treatment of alcohol-induced organ damage. </t>
  </si>
  <si>
    <t>http://grants.nih.gov/grants/guide/pa-files/PA-14-123.html</t>
  </si>
  <si>
    <t>PA-14-124</t>
  </si>
  <si>
    <t>Alcohol-Induced Effects on Tissue Injury and Repair (R21)</t>
  </si>
  <si>
    <t xml:space="preserve">This Funding Opportunity Announcement (FOA) encourages Exploratory/Developmental Research Grant Award (R21) applications to study molecular and cellular mechanisms of tissue injury and repair associated with alcohol use in humans. Excessive alcohol consumption has the potential to adversely affect multiple organ systems including the liver, brain, heart, pancreas, lung, kidney, endocrine and immune systems, as well as bone and skeletal muscle. In addition, there is accumulating evidence that long term alcohol consumption is associated with reduced host capacity for recovery and repair following trauma. The mechanisms for these alcohol-induced effects on tissue injury and repair are currently not fully understood. NIAAA is especially interested in integrative research that elucidates alcohols effects on complex mechanisms of injury and repair that are either common or specific to each organ system. This FOA also encourages the study of alcohols effect on stem cells, embryonic development, and regeneration. Also encouraged are studies on molecular and cellular actions of moderate alcohol consumption. A better understanding of these underlying mechanisms may provide new avenues for developing more effective and novel approaches for prognosis, diagnosis, intervention, and treatment of alcohol-induced organ damage.  </t>
  </si>
  <si>
    <t>http://grants.nih.gov/grants/guide/pa-files/PA-14-124.html</t>
  </si>
  <si>
    <t>PA-14-061</t>
  </si>
  <si>
    <t>Substance Use and Abuse, Risky Decision Making and HIV/AIDS (R01)</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</si>
  <si>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R01 applications solicits empirical, hypothesis-driven, confirmatory research and modeling approaches. Exploratory, descriptive or hypothesis-generating research are more appropriate for the complementary FOAs using the R21 or R03 mechanisms.  In no cases, should research involving animals be proposed. </t>
  </si>
  <si>
    <t>http://grants.nih.gov/grants/guide/pa-files/PA-14-061.html</t>
  </si>
  <si>
    <t>PA-14-063</t>
  </si>
  <si>
    <t>Substance Use and Abuse, Risky Decision Making and HIV/AIDS (R03)</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</si>
  <si>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R03 applications encourages small research projects that can be carried out in a short period of time with limited resources. The R03 activity code supports different types of projects including pilot and feasibility studies; secondary analysis of existing data; small, self-contained research projects; development of research methodology; and development of new research technology.   In no cases, should research involving animals be proposed.   </t>
  </si>
  <si>
    <t>http://grants.nih.gov/grants/guide/pa-files/PA-14-063.html</t>
  </si>
  <si>
    <t>PA-14-062</t>
  </si>
  <si>
    <t>Substance Use and Abuse, Risky Decision Making and HIV/AIDS (R21)</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</si>
  <si>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R21 applications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t>
  </si>
  <si>
    <t>http://grants.nih.gov/grants/guide/pa-files/PA-14-062.html</t>
  </si>
  <si>
    <t>PA-14-036</t>
  </si>
  <si>
    <t>Women &amp;amp;amp; Sex/Gender Differences in Drug and Alcohol Abuse/Dependence (R21)</t>
  </si>
  <si>
    <t xml:space="preserve">The purpose of this Funding Opportunity Announcement (FOA) is to advance research on male-females differences in drug and alcohol abuse and addiction and on factors specific to women.  Both human and animal model studies are sought.     </t>
  </si>
  <si>
    <t>http://grants.nih.gov/grants/guide/pa-files/PA-14-036.html</t>
  </si>
  <si>
    <t>PA-14-038</t>
  </si>
  <si>
    <t>Women &amp;amp;amp; Sex/Gender Differences in Drug and Alcohol Abuse/Dependence (R01)</t>
  </si>
  <si>
    <t>The purpose of this Funding Opportunity Announcement (FOA) is to advance research on male-females differences in drug and alcohol abuse and addiction and on factors specific to women.  Both human and animal model studies are sought.</t>
  </si>
  <si>
    <t>http://grants.nih.gov/grants/guide/pa-files/PA-14-038.html</t>
  </si>
  <si>
    <t>PA-14-037</t>
  </si>
  <si>
    <t>Women &amp;amp;amp; Sex/Gender Differences in Drug and Alcohol Abuse/Dependence (R03)</t>
  </si>
  <si>
    <t xml:space="preserve">The purpose of this Funding Opportunity Announcement (FOA) is to advance research on male-females differences in drug and alcohol abuse and addiction and on factors specific to women.  Both human and animal model studies are sought.  </t>
  </si>
  <si>
    <t>http://grants.nih.gov/grants/guide/pa-files/PA-14-037.html</t>
  </si>
  <si>
    <t>PA-14-026</t>
  </si>
  <si>
    <t>Basic Mechanisms of Brain Development for Substance Use and Dependence (R01)</t>
  </si>
  <si>
    <t xml:space="preserve">This Funding Opportunity Announcement (FOA)  encourages Research Project Grant (R01) applications from institutions/organizations that propose to study the developing brain or brain areas that play significant roles in mediating emotional and motivated behavior and in substance use and dependence.  All stages of brain development are of interest, but a new emphasis of the current reissue of this initiative is to support basic neuroscience research on fundamental mechanisms of brain development during prepuberty and the adolescent period in relation to the problems of substance abuse and co-morbidity with psychiatric disorders.  Topics of interest pertaining to brain development of this initiative include, but are not limited to, the euphoric properties of abused substances, actions of psychotherapeutic agents, and their consequences on memory, cognitive and emotional processes.  An additional major goal of this initiative is to understand how exposure to substances of abuse affects the cellular and molecular mechanisms underlying nervous system development and neural circuit functions implicated in substance use and addiction. </t>
  </si>
  <si>
    <t>http://grants.nih.gov/grants/guide/pa-files/PA-14-026.html</t>
  </si>
  <si>
    <t>PA-13-361</t>
  </si>
  <si>
    <t>Nutrition and Alcohol-Related Health Outcomes (R21)</t>
  </si>
  <si>
    <t xml:space="preserve">This Funding Opportunity Announcement (FOA) encourages applications that propose to examine associations between nutrition and alcohol-related health outcomes in humans and animal models. The goal of this FOA is to stimulate a broad range of research on the role of nutrition in the development, prevention, and treatment of a variety of alcohol-related health outcomes including alcohol use disorder and chronic disease.  </t>
  </si>
  <si>
    <t>http://grants.nih.gov/grants/guide/pa-files/PA-13-361.html</t>
  </si>
  <si>
    <t>PA-13-360</t>
  </si>
  <si>
    <t>Nutrition and Alcohol-Related Health Outcomes (R03)</t>
  </si>
  <si>
    <t xml:space="preserve">This Funding Opportunity Announcement (FOA) encourages applications that propose to examine associations between nutrition and alcohol-related health outcomes in humans and animal models. The goal of this FOA  is to stimulate a broad range of research on the role of nutrition in the development, prevention, and treatment of a variety of alcohol-related health outcomes including alcohol use disorder and chronic disease.  </t>
  </si>
  <si>
    <t>http://grants.nih.gov/grants/guide/pa-files/PA-13-360.html</t>
  </si>
  <si>
    <t>PA-13-359</t>
  </si>
  <si>
    <t>Nutrition and Alcohol-Related Health Outcomes (R01)</t>
  </si>
  <si>
    <t>http://grants.nih.gov/grants/guide/pa-files/PA-13-359.html</t>
  </si>
  <si>
    <t>PA-13-340</t>
  </si>
  <si>
    <t>Mechanisms of Alcohol and Stimulant Co-Addiction (R21)</t>
  </si>
  <si>
    <t xml:space="preserve">This FOA encourages R21 applications from institutions/organizations that propose to study the neurobiological and behavioral mechanisms that might explain how alcohol and stimulants interact at genetic, epigenetic, cellular, neurocircuitry and behavioral levels to promote co-addiction.  </t>
  </si>
  <si>
    <t>http://grants.nih.gov/grants/guide/pa-files/PA-13-340.html</t>
  </si>
  <si>
    <t>PA-13-339</t>
  </si>
  <si>
    <t>Mechanisms of Alcohol and Stimulant Co-Addiction (R01)</t>
  </si>
  <si>
    <t xml:space="preserve">This FOA encourages R01 applications from institutions/organizations that propose to study the neurobiological and behavioral mechanisms that might explain how alcohol and stimulants interact at genetic, epigenetic, cellular, neurocircuitry and behavioral levels to promote co-addiction.  </t>
  </si>
  <si>
    <t>http://grants.nih.gov/grants/guide/pa-files/PA-13-339.html</t>
  </si>
  <si>
    <t xml:space="preserve">In the pursuit of alcohol-related research, resources are occasionally developed that are used by and benefit the broader alcohol research community and are shared with scientists at both the resource developer&amp;amp;apos;s home institution and at external institutions. While support for maintenance of these resources is often provided through a Regular Research Project Grant (R01) award or the core of an Alcohol Research Center (P50), situations may arise in which continued support of the resource through any or all of these instruments is not feasible. For example, demand for the resource by individuals from outside the home institution may exceed the capacity of support available through an investigator&amp;amp;apos;s R01 or an institution&amp;amp;apos;s P50. As well, the developers of the resource may have a reduced need for the resource, while other investigators continue to benefit from the resource.   </t>
  </si>
  <si>
    <t>PA-13-194</t>
  </si>
  <si>
    <t>Mechanisms of Alcohol and Nicotine Co-Addiction (R01)</t>
  </si>
  <si>
    <t xml:space="preserve">This FOA encourages R01 applications from institutions/organizations that propose to study neurobiological and behavioral mechanisms contributing to concurrent alcohol and nicotine co-addiction.  </t>
  </si>
  <si>
    <t>http://grants.nih.gov/grants/guide/pa-files/PA-13-194.html</t>
  </si>
  <si>
    <t>PA-13-193</t>
  </si>
  <si>
    <t>Mechanisms of Alcohol and Nicotine Co-Addiction (R21)</t>
  </si>
  <si>
    <t xml:space="preserve">This FOA encourages R21 applications from institutions/organizations that propose to study neurobiological and behavioral mechanisms contributing to concurrent alcohol and nicotine co-addiction.     </t>
  </si>
  <si>
    <t>http://grants.nih.gov/grants/guide/pa-files/PA-13-193.html</t>
  </si>
  <si>
    <t>PAR-16-393</t>
  </si>
  <si>
    <t>http://grants.nih.gov/grants/guide/pa-files/PAR-16-393.html</t>
  </si>
  <si>
    <t>PAR-16-383</t>
  </si>
  <si>
    <t>Chemistry Science Track Award for Rapid Transition (C/START) (R03)</t>
  </si>
  <si>
    <t xml:space="preserve">The National Institute on Drug Abuse (NIDA) seeks to facilitate the entry of new/early stage investigators (ESIs) into substance use disorder (SUD) research. ESIs are invited to submit applications for small scale, innovative chemical/pharmacological pilot research projects. Importantly, the C/START award is intended to enable an ESI the opportunity to gather preliminary data in support of subsequent research grants (e.g., R21/R33 [CHEM], R21 or R01) or drug development funding opportunities that, in the long term, help to launch the ESIs scientific career. </t>
  </si>
  <si>
    <t>http://grants.nih.gov/grants/guide/pa-files/PAR-16-383.html</t>
  </si>
  <si>
    <t>PAR-16-384</t>
  </si>
  <si>
    <t>Chemical Discovery (CHEM) Award (R21/R33)</t>
  </si>
  <si>
    <t>The purpose of this FOA is to support the development of chemical probes that aid basic research investigations on substance use disorders (SUDs) or identify new lead chemical scaffolds with potential for structure activity relationship (SAR) studies on SUDs. In the long term, it is hoped that these lead chemical scaffolds will provide a greater number of pharmacological tools for basic research and possible drug candidates for medications development.</t>
  </si>
  <si>
    <t>http://grants.nih.gov/grants/guide/pa-files/PAR-16-384.html</t>
  </si>
  <si>
    <t>RFA-DA-17-013</t>
  </si>
  <si>
    <t>Mechanisms of Immune Activation and Inflammation: HIV Infection, ART, and Drugs of Abuse (R01)</t>
  </si>
  <si>
    <t xml:space="preserve">The purpose of this FOA is to promote research to investigate the underlying molecular mechanisms of HIV infection-induced immune activation and inflammation in the presence of antiretroviral therapy (ART) agents and drugs of abuse. The ultimate goal is to obtain information for developing therapeutic interventions for attenuating chronic inflammation-associated comorbidities as well as for restoring or improving ART efficacy in HIV-infected drug-abusing populations. </t>
  </si>
  <si>
    <t>http://grants.nih.gov/grants/guide/rfa-files/RFA-DA-17-013.html</t>
  </si>
  <si>
    <t>PAR-16-357</t>
  </si>
  <si>
    <t>Avenir Award Program for Genetics or Epigenetics of Substance Use Disorders (DP1)</t>
  </si>
  <si>
    <t>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tomorrow&amp;amp;apos;s leaders in the field. NIDA has developed two Avenir Award Programs, one for HIV/AIDS research and the other for genetics or epigenetics studies.</t>
  </si>
  <si>
    <t>http://grants.nih.gov/grants/guide/pa-files/PAR-16-357.html</t>
  </si>
  <si>
    <t>PA-16-232</t>
  </si>
  <si>
    <t>Prescription Drug Abuse (R21)</t>
  </si>
  <si>
    <t xml:space="preserve">This Funding Opportunity Announcement (FOA)  encourages applicants to develop innovative research applications on prescription drug abuse, including research to examine the factors contributing to prescription drug abuse; to characterize the adverse medical, mental health and social consequences associated with prescription drug abuse; and to develop effective prevention and service delivery approaches and behavioral and pharmacological treatments. Applications to address these issues are encouraged across a broad range of methodological approaches including basic science, clinical, epidemiological, and health services research to define the extent of the problem of prescription drug abuse, to characterize this problem in terms of classes of drugs abused and combinations of drug types, etiology of abuse, and populations most affected (including analyses by age group, race/ethnicity, gender, and psychiatric symptomatology). Studies on individual- and patient-level factors, prescriber factors, and/or health system factors are encouraged, as are studies on all classes of prescription drugs with high abuse liability, including analgesics, stimulants, sedative/hypnotics and anxiolytics. Researchers are further encouraged to study the relationship between the prescription medication, the indication for which the medication was prescribed (e.g., pain, sleep disorder, anxiety disorder, obesity), and the environmental and individual factors contributing to abuse. </t>
  </si>
  <si>
    <t>http://grants.nih.gov/grants/guide/pa-files/PA-16-232.html</t>
  </si>
  <si>
    <t>PA-16-233</t>
  </si>
  <si>
    <t>Prescription Drug Abuse (R01)</t>
  </si>
  <si>
    <t>This Funding Opportunity Announcement (FOA) encourages applicants to develop innovative research applications on prescription drug abuse, including research to examine the factors contributing to prescription drug abuse; to characterize the adverse medical, mental health and social consequences associated with prescription drug abuse; and to develop effective prevention and service delivery approaches and behavioral and pharmacological treatments. Applications to address these issues are encouraged across a broad range of methodological approaches including basic science, clinical, epidemiological, and health services research to define the extent of the problem of prescription drug abuse, to characterize this problem in terms of classes of drugs abused and combinations of drug types, etiology of abuse, and populations most affected (including analyses by age group, race/ethnicity, gender, and psychiatric symptomatology). Studies on individual- and patient-level factors, prescriber factors, and/or health system factors are encouraged, as are studies on all classes of prescription drugs with high abuse liability, including analgesics, stimulants, sedative/hypnotics and anxiolytics. Researchers are further encouraged to study the relationship between the prescription medication, the indication for which the medication was prescribed (e.g., pain, sleep disorder, anxiety disorder, obesity), and the environmental and individual factors contributing to abuse.</t>
  </si>
  <si>
    <t>http://grants.nih.gov/grants/guide/pa-files/PA-16-233.html</t>
  </si>
  <si>
    <t>PAR-16-224</t>
  </si>
  <si>
    <t>NIDA Research Education Program for Clinical Researchers and Clinicians (R25)</t>
  </si>
  <si>
    <t>The NIH Research Education Program (R25) supports research education activities in the mission areas of the NIH.  The over-arching goal of this NIDA R25 program is to support educational activities that complement and/or enhance the training of a workforce to meet the nations biomedical, behavioral and clinical research needs. This FOA is intended to support research education activities that enhance the knowledge of substance abuse and addiction research. The program is intended for those in clinically focused careers and/or those training for careers as clinicians/service providers, clinical researchers or optimally a combination of the two. This mechanism may not be used for support of non-research-related clinical training.  To accomplish the stated over-arching goal, this FOA will support creative educational activities with a primary focus on Courses for Skills Development and Research Experiences.</t>
  </si>
  <si>
    <t>http://grants.nih.gov/grants/guide/pa-files/PAR-16-224.html</t>
  </si>
  <si>
    <t>PA-16-144</t>
  </si>
  <si>
    <t>Role of Astrocytes and Astrocytic Networks in Drug Abuse (R01)</t>
  </si>
  <si>
    <t>Despite continuing advances in understanding astrocyte function within the CNS, little is known as to the impact of drugs of abuse on the structural organization and functional information encoded within astrocytic networks. The purpose of this Funding Opportunity Announcement (FOA) is to encourage the submission of applications to examine the effects of drugs of abuse on the structural connectivity of astrocytic networks within the CNS, and the generation, processing and spatiotemporal control of activities within these networks.</t>
  </si>
  <si>
    <t>http://grants.nih.gov/grants/guide/pa-files/PA-16-144.html</t>
  </si>
  <si>
    <t>PA-16-145</t>
  </si>
  <si>
    <t>Role of Astrocytes and Astrocytic Networks in Drug Abuse (R21)</t>
  </si>
  <si>
    <t>http://grants.nih.gov/grants/guide/pa-files/PA-16-145.html</t>
  </si>
  <si>
    <t>PA-16-119</t>
  </si>
  <si>
    <t>The Application of Big Data Analytics to Drug Abuse Research (R01)</t>
  </si>
  <si>
    <t xml:space="preserve">The purpose of this FOA is to encourage the application of Big Data analytics to reveal deeper or novel insights into the biological and behavioral processes associated with substance abuse and addiction.NIDA recognizes that to accelerate progress toward understanding how the human brain and behavior is altered by chronic drug use and addiction, it is vital to develop more powerful analytical methods and visualization tools that can help capture the richness of data being generated from genetic, epigenetic, molecular, proteomic, metabolomic, brain-imaging, micro-electrode, behavioral, clinical, social, services, environmental studies as well as data generated from electronic health records.Applications for this FOA should develop and/or utilize computational approaches for analyzing large, complex datasets acquired from drug addiction research.The rapid increase of technologies to acquire unprecedented amounts of neurobiological and behavioral data, and an expanding capacity to store those data, results in great opportunity to bring to bear the power of the computational methods of Big Data analytics on drug abuse and addiction. </t>
  </si>
  <si>
    <t>http://grants.nih.gov/grants/guide/pa-files/PA-16-119.html</t>
  </si>
  <si>
    <t>PAR-16-080</t>
  </si>
  <si>
    <t>Education and Health: New Frontiers (R01)</t>
  </si>
  <si>
    <t>The goal of this funding opportunity announcement is to support research that will further elucidate the pathways involved in the relationship between education and health outcomes and in doing so to carefully identify the specific aspects and qualities of education that are responsible for this relationship and what the mediating factors are that affect the nature of the causal relationship.</t>
  </si>
  <si>
    <t>http://grants.nih.gov/grants/guide/pa-files/PAR-16-080.html</t>
  </si>
  <si>
    <t>PAR-16-079</t>
  </si>
  <si>
    <t>Education and Health: New Frontiers (R03)</t>
  </si>
  <si>
    <t>http://grants.nih.gov/grants/guide/pa-files/PAR-16-079.html</t>
  </si>
  <si>
    <t>PAR-16-078</t>
  </si>
  <si>
    <t>Education and Health: New Frontiers (R21)</t>
  </si>
  <si>
    <t xml:space="preserve">The goal of this funding opportunity announcement is to support research that will further elucidate the pathways involved in the relationship between education and health outcomes and in doing so to carefully identify the specific aspects and qualities of education that are responsible for this relationship and what the mediating factors are that affect the nature of the causal relationship.  </t>
  </si>
  <si>
    <t>http://grants.nih.gov/grants/guide/pa-files/PAR-16-078.html</t>
  </si>
  <si>
    <t>PA-16-076</t>
  </si>
  <si>
    <t>Clinical Development of Minimally-Invasive Bioassays to Support Outpatient Clinical Trials of Therapeutics for Substance Use Disorders (R01)</t>
  </si>
  <si>
    <t>This Funding Opportunity Announcement (FOA) encourages Research Project Grant (R01) applications from institutions/ organizations that propose to develop non-invasive methods to support outpatient clinical trials of pharmacotherapies for Substance Use Disorders (SUDs).</t>
  </si>
  <si>
    <t>http://grants.nih.gov/grants/guide/pa-files/PA-16-076.html</t>
  </si>
  <si>
    <t>PA-16-075</t>
  </si>
  <si>
    <t>Clinical Development of Minimally-Invasive Bioassays to Support Outpatient Clinical Trials of Therapeutics for Substance Use Disorders (R21)</t>
  </si>
  <si>
    <t>This Funding Opportunity Announcement (FOA) encourages Research Project Grant (R21) applications from institutions/ organizations that propose to develop non-invasive methods to support outpatient clinical trials of pharmacotherapies for Substance Use Disorders (SUDs).</t>
  </si>
  <si>
    <t>http://grants.nih.gov/grants/guide/pa-files/PA-16-075.html</t>
  </si>
  <si>
    <t>PAR-16-071</t>
  </si>
  <si>
    <t>Behavioral Science Track Award for Rapid Transition (B/Start)(R03)</t>
  </si>
  <si>
    <t xml:space="preserve">This FOA will use an NIH Small Research Grant (R03) award mechanism and seeks to facilitate the entry of beginning investigators into the field of behavioral science research related to drug abuse. R03 projects will be supported for one year to allow gathering of pilot data with the intent that PDs/PIs become better positioned to seek additional support for independent research programs. To be appropriate for a B/Start award, research must be primarily focused on behavioral processes and research questions. </t>
  </si>
  <si>
    <t>http://grants.nih.gov/grants/guide/pa-files/PAR-16-071.html</t>
  </si>
  <si>
    <t>PAR-16-055</t>
  </si>
  <si>
    <t>Mechanism for Time-Sensitive Drug Abuse Research (R21)</t>
  </si>
  <si>
    <t>This Funding Opportunity Announcement (FOA) will support pilot, feasibility or exploratory research in 5 priority areas in substance use epidemiology and health services, including: 1) responses to sudden and severe emerging drug issues (e.g. the ability to look into a large and sudden spike in synthetic cannabinoid use/overdoses in a particular community); 2) responses to emerging marijuana trends and topics related to the shifting policy landscape; 3) responses to unexpected and time-sensitive prescription drug abuse research opportunities (e.g.,new state or local efforts); 4) responses to unexpected and time-sensitive medical system issues (e.g. opportunities to understand addiction services in the evolving health care system); and 5) responses to unexpected and time-sensitive criminal or juvenile justice opportunities (e.g. new system and/or structural level changes) that relate to drug abuse and access and provision of health care service. It should be clear that the knowledge gained from the proposed study is time-sensitive and that an expedited rapid review and funding are required in order for the scientific question to be answered.</t>
  </si>
  <si>
    <t>http://grants.nih.gov/grants/guide/pa-files/PAR-16-055.html</t>
  </si>
  <si>
    <t>RFA-NS-16-013</t>
  </si>
  <si>
    <t>Innovation Grants to Nurture Initial Translational Efforts (IGNITE):  Development and Validation of Model Systems and/or Pharmacodynamic Markers to Facilitate the Discovery of Neurotherapeutics (R21/R33)</t>
  </si>
  <si>
    <t>This funding opportunity announcement (FOA) encourages the development and validation of: 1) animal models and human tissue ex vivo systems that recapitulate the phenotypic and physiologic characteristics of a defined neurological disorder and/or 2) clinically feasible pharmacodynamic markers for therapeutics designed to treat neurological disease.The goal of this FOA is to promote a significant improvement in the translational relevance of animal models, ex vivo systems, testing paradigms, and endpoints that will be utilized to facilitate the development of neurotherapeutics. Ideally, endpoints proposed in applications for this FOA would have the potential to provide feasible and meaningful assessments of efficacy following therapeutic intervention that would be applicable in both preclinical and clinical settings.This FOA is not intended to support the development of animal and ex vivo model systems for the interrogation of disease etiology or for the identification of new drug targets. It is also not intended to support human clinical validation of model systems or pharmacodynamic markers. This FOA is part of a suite of Innovation Grants to Nurture Initial Translational Efforts(IGNITE) focused on enabling the exploratory and early stages of drug discovery.</t>
  </si>
  <si>
    <t>http://grants.nih.gov/grants/guide/rfa-files/RFA-NS-16-013.html</t>
  </si>
  <si>
    <t>PAS-16-018</t>
  </si>
  <si>
    <t>HIV/AIDS High Priority Drug Abuse Research (R01)</t>
  </si>
  <si>
    <t>The National Institutes of Health has recently announced the HIV/AIDS research priorities for the next three to five years http://grants.nih.gov/grants/guide/notice-files/NOT-OD-15-137.html. The goal of this Funding Opportunity Announcement (FOA) is to stimulate high priority research relevant to drug abuse and HIV/AIDS.</t>
  </si>
  <si>
    <t>http://grants.nih.gov/grants/guide/pa-files/PAS-16-018.html</t>
  </si>
  <si>
    <t>PAR-16-009</t>
  </si>
  <si>
    <t>NIDA Research Center of Excellence Grant Program (P50)</t>
  </si>
  <si>
    <t xml:space="preserve">This Funding Opportunity Announcement (FOA) is to provide support for research Centers that (1) conduct drug abuse and addiction research in any area of NIDAs mission, (2) have outstanding innovative science, (3) are multidisciplinary, thematically integrated, synergistic, and (4) serve as national resource(s) to provide educational and outreach activities to drug abuse research communities, educational organizations, the general public, and policy makers in the NIDA research fields. It is expected that a Center will transform knowledge in the sciences it is studying. Incremental work should not be the focus of Center activities; rather, new and creative directions are required. The P50 Center of Excellence is expected to foster the career development and mentoring of new investigators who would be given meaningful roles to play in the Center projects. A goal of this program is to create NIDA Centers that are national community resources for furthering drug abuse research by sharing their findings, their data, and their resources as appropriate  for researchers to use and build upon and to advance research in this field.   </t>
  </si>
  <si>
    <t>http://grants.nih.gov/grants/guide/pa-files/PAR-16-009.html</t>
  </si>
  <si>
    <t>PA-15-290</t>
  </si>
  <si>
    <t>AIDS-Science Track Award for Research Transition (R03)</t>
  </si>
  <si>
    <t xml:space="preserve">This funding opportunity announcement (FOA) seeks to facilitate the entry of both newly independent and early career investigators to the area of drug abuse research on HIV/AIDS. This FOA, AIDS-Science Track Award for Research Transition (A-START), encourages Small Research Grant (R03) applications to support research projects on drug abuse and HIV/AIDS that can be carried out in a short period of time with limited resources. Applications under this FOA are welcomed from all areas of HIV/AIDS research that NIDA supports. </t>
  </si>
  <si>
    <t>http://grants.nih.gov/grants/guide/pa-files/PA-15-290.html</t>
  </si>
  <si>
    <t>PAR-15-326</t>
  </si>
  <si>
    <t>Imaging - Science Track Award for Research Transition (I/START) (R03)</t>
  </si>
  <si>
    <t>This funding opportunity announcement (FOA) encourages Small Research Grant (R03) applications to facilitate the entry of investigators to the area of neuroimaging, including both new investigators and established investigators seeking to adopt neuroimaging methodologies in their research programs, to enable the conduct of small &amp;amp;quot;proof of concept&amp;amp;quot; studies. The R03 is intended to support research projects that can be carried out in a short period of time with limited resources.</t>
  </si>
  <si>
    <t>http://grants.nih.gov/grants/guide/pa-files/PAR-15-326.html</t>
  </si>
  <si>
    <t>PAR-15-267</t>
  </si>
  <si>
    <t>Fast-Track Development of Medications to Treat Cannabis Use Disorders (UG3/UH3)</t>
  </si>
  <si>
    <t>The purpose of this Funding Opportunity Announcement (FOA) is to accelerate the discovery and development of medications to treat Cannabis Use Disorders (CUDs) using the UG3/UH3 mechanism. The objective is to advance medications toward the ultimate goal of obtaining FDA approval. Advances in understanding the cannabinoid systems and the effects of marijuana on the brain, coupled with the availability of both novel and marketed medications that may be efficacious to treat these disorders, offer unprecedented opportunities to develop safe and effective pharmacotherapies for CUDs.</t>
  </si>
  <si>
    <t>http://grants.nih.gov/grants/guide/pa-files/PAR-15-267.html</t>
  </si>
  <si>
    <t>PA-15-141</t>
  </si>
  <si>
    <t>International Research Collaboration on Drug Abuse and Addiction Research (R03)</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</si>
  <si>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NIDAs international scientific priority areas(http://www.drugabuse.gov/international/research-priorities).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  The NIH R03 activity code supports discrete, well-defined projects that realistically can be completed in two years and that require limited levels of funding. The R03 activity code supports different types of projects including pilot and feasibility studies; secondary analysis of existing data; small, self-contained research projects; development of research methodology; and development of new research technology.</t>
  </si>
  <si>
    <t>http://grants.nih.gov/grants/guide/pa-files/PA-15-141.html</t>
  </si>
  <si>
    <t>PA-15-142</t>
  </si>
  <si>
    <t>International Research Collaboration on Drug Abuse and Addiction Research (R01)</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</si>
  <si>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NIDA&amp;amp;apos;s international scientific priority areas (http://www.drugabuse.gov/international/research-priorities).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t>
  </si>
  <si>
    <t>http://grants.nih.gov/grants/guide/pa-files/PA-15-142.html</t>
  </si>
  <si>
    <t>PA-15-143</t>
  </si>
  <si>
    <t>International Research Collaboration on Drug Abuse and Addiction Research (R21)</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</si>
  <si>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NIDAs international scientific priority areas (http://www.drugabuse.gov/international/research-priorities).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   The R21 activity code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biomedical, behavioral, or clinical research. Projects of limited cost or scope that use widely accepted approaches and methods within well-established fields are better suited for the R03 small grant activity code.</t>
  </si>
  <si>
    <t>http://grants.nih.gov/grants/guide/pa-files/PA-15-143.html</t>
  </si>
  <si>
    <t>PAR-15-120</t>
  </si>
  <si>
    <t>Identification of Genetic and Genomic Variants by Next-Gen in Sequencing Non-human Animal Models (U01)</t>
  </si>
  <si>
    <t>The goals of this initiative are to identify gene variants of traits associated with addiction and substance abuse in selectively bred, and outbred  non-human animal models using methodologies of Next Gen-Sequencing, mapping, and genotyping.  This FOA will replace PAR-14-010 &amp;amp;quot;Identification of Gene Variants for Addiction Related Traits by Next-Gen Sequencing in Model Organisms Selectively Bred for Addiction Traits (UH2/UH3)&amp;amp;quot;</t>
  </si>
  <si>
    <t>http://grants.nih.gov/grants/guide/pa-files/PAR-15-120.html</t>
  </si>
  <si>
    <t>PAR-15-119</t>
  </si>
  <si>
    <t>NIDA Mentored Clinical Scientists Development Program Award in Drug Abuse and Addiction (K12)</t>
  </si>
  <si>
    <t xml:space="preserve">This funding opportunity announcement (FOA) encourages applications for institutional research career development (K12) programs that propose to support intensive supervised research training and career development experiences for clinician scientists (scholars) leading to research independence in the area of drug abuse and addiction. For this FOA, clinician scientists may include (but are not limited to) physicians, clinical psychologists, epidemiologists, doctoral-level social workers, pharmacists, and behavioral scientists. Scholars are expected to be supported for 3-5 years on consecutive 12-month appointments. Candidates selected for support as scholars must hold a doctorate and commit a minimum of 9 person-months (equivalent to 75% of full-time professional effort) to conducting clinical research and career development activities associated with the proposed program </t>
  </si>
  <si>
    <t>http://grants.nih.gov/grants/guide/pa-files/PAR-15-119.html</t>
  </si>
  <si>
    <t>PA-15-099</t>
  </si>
  <si>
    <t>Reductions in Illicit Drug Use and Functional Outcomes (R21/R33)</t>
  </si>
  <si>
    <t>The purpose of this Funding Opportunity Announcement (FOA) is to encourage applications for Phased Innovation (R21/R33) projects to determine whether reductions in illicit drug use are associated with positive changes in health-related and other functional outcomes in individuals with substance use disorders (SUDs).  Functional outcomes include, for example, reductions in morbidity, mortality, criminal justice involvement, overall healthcare expenditures.  This FOA provides support for up to two years (R21 phase) for research planning activities and feasibility studies, followed by possible transition to expanded research support (R33 phase).  The transition to the R33 phase will be determined by NIH program evaluation of successful achievement of the milestones set for the R21 phase. The ultimate goal of this FOA is to provide evidence that will enable regulatory authorities to accept reductions in illicit drug use as a valid outcome measure in clinical trials of pharmacotherapies for the treatment of SUDs.</t>
  </si>
  <si>
    <t>http://grants.nih.gov/grants/guide/pa-files/PA-15-099.html</t>
  </si>
  <si>
    <t>PA-15-080</t>
  </si>
  <si>
    <t>Drug Abuse Prevention Intervention Research (R21)</t>
  </si>
  <si>
    <t xml:space="preserve">This Funding Opportunity Announcement (FOA) encourages R21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 </t>
  </si>
  <si>
    <t>http://grants.nih.gov/grants/guide/pa-files/PA-15-080.html</t>
  </si>
  <si>
    <t>PA-15-081</t>
  </si>
  <si>
    <t>Drug Abuse Prevention Intervention Research (R03)</t>
  </si>
  <si>
    <t xml:space="preserve">This Funding Opportunity Announcement (FOA) encourages R03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 </t>
  </si>
  <si>
    <t>http://grants.nih.gov/grants/guide/pa-files/PA-15-081.html</t>
  </si>
  <si>
    <t>PA-15-082</t>
  </si>
  <si>
    <t>Drug Abuse Prevention Intervention Research (R01)</t>
  </si>
  <si>
    <t>This Funding Opportunity Announcement (FOA) encourages R01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t>
  </si>
  <si>
    <t>http://grants.nih.gov/grants/guide/pa-files/PA-15-082.html</t>
  </si>
  <si>
    <t>PAR-15-079</t>
  </si>
  <si>
    <t>Cutting-Edge Basic Research Awards (CEBRA) (R21)</t>
  </si>
  <si>
    <t>The National Institute on Drug Abuse (NIDA) Cutting-Edge Basic Research Award (CEBRA) is designed to foster highly innovative or conceptually creative research related to drug abuse and addiction and how to prevent and treat them. It supports research that is high-risk and potentially high-impact that is underrepresented or not included in NIDA&amp;amp;apos;s current portfolio. The proposed research should: (1) test a highly novel and significant hypothesis for which there are scant precedent or preliminary data and which, if confirmed, would have a substantial impact on current thinking; and/or (2) develop or adapt innovative techniques or methods for addiction research, or that have promising future applicability to drug abuse research.</t>
  </si>
  <si>
    <t>http://grants.nih.gov/grants/guide/pa-files/PAR-15-079.html</t>
  </si>
  <si>
    <t>PA-15-002</t>
  </si>
  <si>
    <t>Epidemiology of Drug Abuse (R03)</t>
  </si>
  <si>
    <t xml:space="preserve">This Funding Opportunity Announcement (FOA) is intended to support research projects to enhance our understanding of the nature, extent, distribution, etiology, comorbidities, and consequences of drug use, abuse, and addiction across individuals, families, communities, and diverse population groups.  This FOA strongly encourages applications that reflect the breadth of epidemiology research by addressing multiple levels of risk, resilience, and causation across scientific disciplines; by applying novel methods to advance knowledge of the interplay among genetic, environmental, and developmental factors and between social environments and associated health and disease outcomes; and by building on the research investments of NIH and sister HHS agencies to harness existing data on the epidemiology and etiology of drug abuse to improve public health prevention and treatment programs.  </t>
  </si>
  <si>
    <t>http://grants.nih.gov/grants/guide/pa-files/PA-15-002.html</t>
  </si>
  <si>
    <t>PA-15-003</t>
  </si>
  <si>
    <t>Epidemiology of Drug Abuse (R01)</t>
  </si>
  <si>
    <t>This Funding Opportunity Announcement (FOA) is intended to support research projects to enhance our understanding of the nature, extent, distribution, etiology, comorbidities, and consequences of drug use, abuse, and addiction across individuals, families, communities, and diverse population groups.  This FOA strongly encourages applications that reflect the breadth of epidemiology research by addressing multiple levels of risk, resilience, and causation across scientific disciplines; by applying novel methods to advance knowledge of the interplay among genetic, environmental, and developmental factors and between social environments and associated health and disease outcomes; and by building on the research investments of NIH and sister HHS agencies to harness existing data on the epidemiology and etiology of drug abuse to improve public health prevention and treatment programs.</t>
  </si>
  <si>
    <t>http://grants.nih.gov/grants/guide/pa-files/PA-15-003.html</t>
  </si>
  <si>
    <t>PA-15-001</t>
  </si>
  <si>
    <t>Epidemiology of Drug Abuse (R21)</t>
  </si>
  <si>
    <t>http://grants.nih.gov/grants/guide/pa-files/PA-15-001.html</t>
  </si>
  <si>
    <t>PA-14-222</t>
  </si>
  <si>
    <t>Long-Term Retention in Care for U.S. Substance Using Populations (R34)</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</si>
  <si>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</si>
  <si>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http://grants.nih.gov/grants/guide/pa-files/PA-14-222.html</t>
  </si>
  <si>
    <t>PA-14-224</t>
  </si>
  <si>
    <t>Long-Term Retention in Care for U.S. Substance Using Populations (R01)</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</si>
  <si>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</si>
  <si>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http://grants.nih.gov/grants/guide/pa-files/PA-14-224.html</t>
  </si>
  <si>
    <t>PA-14-223</t>
  </si>
  <si>
    <t>Long-Term Retention in Care for U.S. Substance Using Populations (R21)</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</si>
  <si>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</si>
  <si>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http://grants.nih.gov/grants/guide/pa-files/PA-14-223.html</t>
  </si>
  <si>
    <t>PAR-14-186</t>
  </si>
  <si>
    <t>NIDA Core &amp;amp;quot;Center of Excellence&amp;amp;quot; Grant Program (P30)</t>
  </si>
  <si>
    <t xml:space="preserve">NIDA Core Center of Excellence Grants (P30) are intended to bring together investigators currently funded by NIH or other Federal or non-Federal sources, to enhance the effectiveness of existing research and also to extend the focus of research to drug abuse and addiction. It is expected that a Center will transform knowledge in the sciences it is studying. Incremental work should not be the focus of Center activities; rather, new and creative directions are encouraged. A P30 should integrate and promote research in existing funded projects, to achieve new and creative directions. It is expected that individual core activities reflect a relationship to the integrating theme of the Center and the Center is expected to support the education, training, and mentoring of new investigators, and share findings, data and their resources.  </t>
  </si>
  <si>
    <t>http://grants.nih.gov/grants/guide/pa-files/PAR-14-186.html</t>
  </si>
  <si>
    <t xml:space="preserve">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tomorrow&amp;amp;apos;s leaders in the field. NIDA has developed two Avenir Award Programs, one for HIV/AIDS research and the other for genetics or epigenetics studies. The Avenir Award Program for Research on Substance Abuse and HIV/AIDS will support creative individuals who wish to pursue innovative research at the nexus of substance abuse and HIV/AIDS.  The Avenir Award Program for Research on Substance Abuse and HIV/AIDS will support research approaches for substance using populations with or at risk for HIV/AIDS that may lead to improved preventive interventions, improved therapies and/or long term retention in care, and ultimately, eradication of HIV. </t>
  </si>
  <si>
    <t>PA-14-163</t>
  </si>
  <si>
    <t>Effects of Cannabis Use and Cannabinoids on the Developing Brain (R01)</t>
  </si>
  <si>
    <t xml:space="preserve">This Funding Opportunity Announcement (FOA) encourages Research Project Grant (R01)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FOA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</si>
  <si>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http://grants.nih.gov/grants/guide/pa-files/PA-14-163.html</t>
  </si>
  <si>
    <t>PA-14-162</t>
  </si>
  <si>
    <t>Effects of Cannabis Use and Cannabinoids on the Developing Brain (R21)</t>
  </si>
  <si>
    <t xml:space="preserve">This Funding Opportunity Announcement (FOA) encourages exploratory/developmental grant (R21)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PA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</si>
  <si>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http://grants.nih.gov/grants/guide/pa-files/PA-14-162.html</t>
  </si>
  <si>
    <t>PA-14-164</t>
  </si>
  <si>
    <t>Effects of Cannabis Use and Cannabinoids on the Developing Brain (R03)</t>
  </si>
  <si>
    <t xml:space="preserve">This Funding Opportunity Announcement (FOA) encourages Small Research Grant (R03)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PA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</si>
  <si>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http://grants.nih.gov/grants/guide/pa-files/PA-14-164.html</t>
  </si>
  <si>
    <t>PA-14-135</t>
  </si>
  <si>
    <t>Prevention and Treatment of Substance Using Populations with or at Risk for HCV (R34)</t>
  </si>
  <si>
    <t xml:space="preserve">This Funding Opportunity Announcement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</si>
  <si>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http://grants.nih.gov/grants/guide/pa-files/PA-14-135.html</t>
  </si>
  <si>
    <t>PA-14-137</t>
  </si>
  <si>
    <t>Prevention and Treatment of Substance Using Populations with or at Risk for HCV (R01)</t>
  </si>
  <si>
    <t xml:space="preserve">This Funding Opportunity Announcement (R01)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</si>
  <si>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http://grants.nih.gov/grants/guide/pa-files/PA-14-137.html</t>
  </si>
  <si>
    <t>PA-14-136</t>
  </si>
  <si>
    <t>Prevention and Treatment of Substance Using Populations with or at Risk for HCV (R21)</t>
  </si>
  <si>
    <t xml:space="preserve">This Funding Opportunity Announcement (R21)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</si>
  <si>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http://grants.nih.gov/grants/guide/pa-files/PA-14-136.html</t>
  </si>
  <si>
    <t>PAR-14-105</t>
  </si>
  <si>
    <t>Synthetic Psychoactive Drugs and Strategic Approaches to Counteract Their Deleterious Effects (R21)</t>
  </si>
  <si>
    <t xml:space="preserve">The purpose of this FOA is to support research to deepen our knowledge of the use of synthetic psychoactive drugs, their mechanisms of action, their health effects, and development of prevention strategies and strategies to treat patients in emergency departments and long range treatment.  </t>
  </si>
  <si>
    <t>http://grants.nih.gov/grants/guide/pa-files/PAR-14-105.html</t>
  </si>
  <si>
    <t>PAR-14-106</t>
  </si>
  <si>
    <t>Synthetic Psychoactive Drugs and Strategic Approaches to Counteract Their Deleterious Effects (R01)</t>
  </si>
  <si>
    <t>http://grants.nih.gov/grants/guide/pa-files/PAR-14-106.html</t>
  </si>
  <si>
    <t>PAR-14-104</t>
  </si>
  <si>
    <t>Synthetic Psychoactive Drugs and Strategic Approaches to Counteract Their Deleterious Effects (R03)</t>
  </si>
  <si>
    <t>The purpose of this Funding Opportunity Announcement (FOA) is to support research to deepen our knowledge of the use of synthetic psychoactive drugs, their mechanisms of action, their health effects, and development of prevention strategies and strategies to treat patients in emergency departments and long range treatment.</t>
  </si>
  <si>
    <t>http://grants.nih.gov/grants/guide/pa-files/PAR-14-104.html</t>
  </si>
  <si>
    <t>PA-14-084</t>
  </si>
  <si>
    <t>Neuroimmune Signaling in Substance Use Disorders (R01)</t>
  </si>
  <si>
    <t xml:space="preserve">The purpose of this Funding Opportunity Announcement (FOA) is to encourage the submission of research project grant applications that propose to examine the molecular, cellular, circuit, and behavioral responses to neuroimmune signaling within the central nervous system (CNS) as it pertains to the initiation, escalation, and maintenance of, and the neurological consequences resulting from, substance use disorders (SUDs), and to abstinence and withdrawal from, and subsequent relapse of, drug use. The goal of this understudied area of research is to determine the extent to which neuroimmune responses contribute to or protect against current and future risk and consequences of SUDs.   </t>
  </si>
  <si>
    <t>http://grants.nih.gov/grants/guide/pa-files/PA-14-084.html</t>
  </si>
  <si>
    <t>PA-14-083</t>
  </si>
  <si>
    <t>Neuroimmune Signaling and Function in Substance Use Disorders (R21)</t>
  </si>
  <si>
    <t xml:space="preserve">The purpose of this Funding Opportunity Announcement (FOA) is to encourage the submission of grant applications that propose to examine the molecular, cellular, circuit, and behavioral responses to neuroimmune signaling within the central nervous system (CNS) as it pertains to the initiation, escalation, and maintenance of, and the neurological consequences resulting from, substance use disorders (SUDs), and to abstinence and withdrawal from, and subsequent relapse of, drug use. The goal of this understudied area of research is to determine the extent to which neuroimmune responses contribute to or protect against current and future risk and consequences of SUDs.   </t>
  </si>
  <si>
    <t>http://grants.nih.gov/grants/guide/pa-files/PA-14-083.html</t>
  </si>
  <si>
    <t>PA-14-025</t>
  </si>
  <si>
    <t>Discovering Novel Targets:  The Molecular Genetics of Drug Addiction and Related Co-Morbidities (R01)</t>
  </si>
  <si>
    <t xml:space="preserve">This FOA encourages applications for research projects that identify and/or validate chromosomal loci and variations in genes that are associated with vulnerability to addiction and that inform the likelihood of responsiveness to treatment.  Applications that propose to examine intermediate phenotypes or endophenotypes to assess the molecular genetics of drug addiction, addiction vulnerability and/or their associated co-morbidities and how they are related to drug addiction are especially encouraged.  Also encouraged are genetic as well as computational and large-scale genomic approaches, which may include but are not limited to linkage, linkage disequilibrium, case-control or family-based studies, and integration of data from other databases that may supplement substance abuse genetics and genomics data.  Data may be collected from the general population, special populations, recent admixed populations, and/or animal models. Secondary data analysis of data collected from the general population, special populations, recent admixed populations, and/or animal models is also appropriate for this announcement.  Investigators are encouraged to include, as a component of their project and as appropriate, gene x gene interactions, gene x environment interactions, gene x environment x development interactions, pharmacogenetics, and non-human models. </t>
  </si>
  <si>
    <t>http://grants.nih.gov/grants/guide/pa-files/PA-14-025.html</t>
  </si>
  <si>
    <t>PAS-14-020</t>
  </si>
  <si>
    <t>Public Health Impact of the Changing Policy/Legal Environment for Marijuana (R01)</t>
  </si>
  <si>
    <t xml:space="preserve">This initiative encourages research on the impact of changing marijuana policies and laws on public health outcomes, including marijuana exposure among children, adolescents, and adults; other licit and illicit drug use; education and professional achievement; social development; risky behaviors (e.g., drugged driving); mental health; HIV, etc. </t>
  </si>
  <si>
    <t>http://grants.nih.gov/grants/guide/pa-files/PAS-14-020.html</t>
  </si>
  <si>
    <t>PA-14-013</t>
  </si>
  <si>
    <t>Functional Genetics, Epigenetics, and Non-coding RNAs in Substance Abuse (R21)</t>
  </si>
  <si>
    <t xml:space="preserve">Genetic and genomic studies have identified genes and gene variants that potentially modulate the fundamental biological mechanisms underpinning addictive processes.  Discovery of these genes/variants, while extremely valuable, is only a first step in understanding molecular mechanisms of addiction. This Funding Opportunity Announcement encourages basic functional genetic and genomic research in two areas:  1. functional validation to determine which candidate genes/variants/epigenetic/non-coding RNA features have an authentic role in addictive processes, and 2. detailed elucidation of the molecular pathways and processes modulated by candidate genes/variants, particularly for those genes with an unanticipated role in addiction.  </t>
  </si>
  <si>
    <t>http://grants.nih.gov/grants/guide/pa-files/PA-14-013.html</t>
  </si>
  <si>
    <t>PA-14-014</t>
  </si>
  <si>
    <t>Functional Genetics, Epigenetics, and Non-coding RNAs in Substance Abuse (R01)</t>
  </si>
  <si>
    <t>http://grants.nih.gov/grants/guide/pa-files/PA-14-014.html</t>
  </si>
  <si>
    <t>PA-13-336</t>
  </si>
  <si>
    <t>Neuroscience Research on Drug Abuse (R03)</t>
  </si>
  <si>
    <t xml:space="preserve">Substance abuse results in widespread changes in brain structure and function, and research is needed to explain these changes and how they affect behavior. The goals of the research areas described in this Neuroscience of Drug Abuse FOA are to understand the neurobiological mechanisms underlying drug abuse and addiction, with special emphasis on changes that occur during chronic drug use, withdrawal and relapse.  An understanding of the basic mechanisms underlying drug addiction can help to identify targets for prevention and treatment interventions. Research utilizing basic, translational, or clinical approaches is appropriate.   </t>
  </si>
  <si>
    <t>http://grants.nih.gov/grants/guide/pa-files/PA-13-336.html</t>
  </si>
  <si>
    <t>PA-13-337</t>
  </si>
  <si>
    <t>Neuroscience Research on Drug Abuse (R21)</t>
  </si>
  <si>
    <t>http://grants.nih.gov/grants/guide/pa-files/PA-13-337.html</t>
  </si>
  <si>
    <t>PA-13-338</t>
  </si>
  <si>
    <t>Neuroscience Research on Drug Abuse (R01)</t>
  </si>
  <si>
    <t xml:space="preserve">Substance abuse results in widespread changes in brain structure and function, and research is needed to explain these changes and how they affect behavior. The goals of the research areas described in this Neuroscience of Drug Abuse FOA are to understand the neurobiological mechanisms underlying drug abuse and addiction, with special emphasis on changes that occur during chronic drug use, withdrawal and relapse.  An understanding of the basic mechanisms underlying drug addiction can help to identify targets for prevention and treatment interventions. Research utilizing basic, translational, or clinical approaches is appropriate.  </t>
  </si>
  <si>
    <t>http://grants.nih.gov/grants/guide/pa-files/PA-13-338.html</t>
  </si>
  <si>
    <t>PAR-13-334</t>
  </si>
  <si>
    <t>Strategic Alliances for Medications Development to Treat Substance Use Disorders (R01)</t>
  </si>
  <si>
    <t>NIDA grant-funded research programs aiming to develop medications for the treatment of Substance Use Disorders (SUDs) are often hindered by a lack of both human and financial resources.Drug development is a lengthy process that requires a wide range of skill sets.Consequently, individual grantees with the necessary expertise in one area of medications development are often unable to advance a project through the next stage because of a lack of real world experience in the development process and/or the financial resources to advance a medication through the development pipeline in an acceptable timeframe. The purpose of this Funding Opportunity Announcement (FOA) is to support research that advances compounds towards FDA approval by leveraging NIDA funds with the strengths and resources of outsideorganizations, such as for-profit and not-for-profit entities, including academic institutions, pharmaceutical and biotechnology companies, private and public foundations, and small businesses.Applications from single entities that possess considerable resources for medications development will also be considered, provided the entity demonstrates a significant resource commitment to the proposed project. A resource commitment from a single entity could, for example, consist of salary support for key personnel or production and formulation of clinical trial material. It is anticipated that in comparison with traditional grant-funded research, strategic alliances will increase the pace at which medications to treat SUDs move through the drug development process.Both the term (up to three years) and budget (up to $2,000,000/year in direct costs) of the grant are consistent with the objective of accelerating the pace of medications development compared to traditional research project grant funding.Project aims can range from the development of a new molecular entity to the expansion of an existing medications clinical indication(s). Each project must have a defined entry and exit point in the medications development pathway, with the objective of advancement in the FDA approval process.It is hoped that support for these collaborations will accelerate the rate of medications development for Substance Use Disorders.</t>
  </si>
  <si>
    <t>http://grants.nih.gov/grants/guide/pa-files/PAR-13-334.html</t>
  </si>
  <si>
    <t>PAR-13-182</t>
  </si>
  <si>
    <t>Drug Abuse Dissertation Research (R36)</t>
  </si>
  <si>
    <t xml:space="preserve">The purpose of this Funding Opportunity Announcement (FOA) is to invite applications for support of drug abuse doctoral dissertation research. </t>
  </si>
  <si>
    <t>http://grants.nih.gov/grants/guide/pa-files/PAR-13-182.html</t>
  </si>
  <si>
    <t>PA-15-312</t>
  </si>
  <si>
    <t>Research to Advance Vaccine Safety (R01)</t>
  </si>
  <si>
    <t>The purpose of this funding opportunity announcement (FOA) is to support research that will contribute to the overall understanding of vaccine safety. This research opportunity encourages studies that address scientific areas potentially relevant to vaccine safety such as 1) physiological and immunological responses to vaccines and vaccine components, 2) how genetic variations affect immune/physiological responses that may impact vaccine safety, 3) identification of risk factors and biological markers that may be used to assess whether there is a relationship between certain diseases or disorders and licensed vaccines, 4) creation/evaluation of statistical methodologies for analyzing data on vaccine safety, including data available from existing data sources such as passive reporting systems or healthcare databases, or 5) the application of genomic/molecular technologies and systems biology approaches to evaluate vaccine safety. This FOA aligns with the research goals and objectives outlined in the U.S. National Vaccine Plan).</t>
  </si>
  <si>
    <t>http://grants.nih.gov/grants/guide/pa-files/PA-15-312.html</t>
  </si>
  <si>
    <t>PA-15-313</t>
  </si>
  <si>
    <t>Research to Advance Vaccine Safety (R21)</t>
  </si>
  <si>
    <t>http://grants.nih.gov/grants/guide/pa-files/PA-15-313.html</t>
  </si>
  <si>
    <t>PAR-16-390</t>
  </si>
  <si>
    <t>NIBIB Trailblazer Award for New and Early Stage Investigators (R21)</t>
  </si>
  <si>
    <t>This Trailblazer Award is an opportunity for New and Early Stage Investigators to pursue research programs of high interest to the NIBIB that integrate engineering and the physical sciences with the life and behavioral sciences.  This FOA invites applications from researchers who are at the early stage of their independent careers or those who have not had substantial prior NIH funding. A Trailblazer project may be exploratory, developmental, proof of concept, or high risk-high impact, and may be technology design-directed, discovery-driven, or hypothesis-driven.  Importantly, applicants are expected to propose research approaches for which there are minimal or no preliminary data.</t>
  </si>
  <si>
    <t>http://grants.nih.gov/grants/guide/pa-files/PAR-16-390.html</t>
  </si>
  <si>
    <t>PAR-16-108</t>
  </si>
  <si>
    <t>Team-Based Design in Biomedical Engineering Education (R25)</t>
  </si>
  <si>
    <t>The NIH Research Education Program (R25) supports research education activities in the mission areas of the NIH.  The over-arching goal of this NIBIB-NICHD R25 program is to support educational activities that complement and/or enhance the training of a workforce to meet the nations biomedical, behavioral and clinical research needs.</t>
  </si>
  <si>
    <t>http://grants.nih.gov/grants/guide/pa-files/PAR-16-108.html</t>
  </si>
  <si>
    <t>PAR-16-044</t>
  </si>
  <si>
    <t>Image-guided Drug Delivery (R01)</t>
  </si>
  <si>
    <t xml:space="preserve">This Funding Opportunity Announcement (FOA) will support innovative research projects that are focused on image-guided drug delivery (IGDD), including real-time image guidance, monitoring, quantitative in vivo characterizations and validation of delivery and response. It will support research in development of integrated imaging-based systems for delivery of drugs or biologics in cancer and other diseases, quantitative imaging assays of drug delivery, and early intervention. </t>
  </si>
  <si>
    <t>http://grants.nih.gov/grants/guide/pa-files/PAR-16-044.html</t>
  </si>
  <si>
    <t>PAR-15-276</t>
  </si>
  <si>
    <t>Turkey-US Collaborative Program for Affordable Medical Technologies (R01)</t>
  </si>
  <si>
    <t>This Funding Opportunity Announcement (FOA) invites applications from research partnerships formed between scientists from U.S. and Turkey to accelerate the development of appropriate affordable diagnostic and therapeutic technologies, which address medical needs in low-middle resource settings. Appropriate medical technologies are those that are useable, cost effective, sustainable, and effective in meeting a significant clinical need in a lower-middle resource setting in different world regions.</t>
  </si>
  <si>
    <t>http://grants.nih.gov/grants/guide/pa-files/PAR-15-276.html</t>
  </si>
  <si>
    <t>PAR-15-167</t>
  </si>
  <si>
    <t>NIBIB Research Education Programs for Residents and Clinical Fellows (R25)</t>
  </si>
  <si>
    <t>The NIH Research Education Program (R25) supports research education activities in the mission areas of the NIH. The overarching goal of this NIBIB R25 program is to complement and/or enhance the training of a workforce to meet the nations biomedical, behavioral and clinical research needs. Specifically, it intends to support research experiences for residents and/or clinical fellows in Radiology or other NIBIB-relevant clinical programs to support their career development and to foster their career as clinician-scientists. Program participants must be residents and/or clinical fellows in programs including, but not limited to, cardiology, neurology, nuclear medicine, ophthalmology, orthopaedics, radiology, or surgery.</t>
  </si>
  <si>
    <t>http://grants.nih.gov/grants/guide/pa-files/PAR-15-167.html</t>
  </si>
  <si>
    <t>PAR-15-031</t>
  </si>
  <si>
    <t>NIBIB Quantum Program: Technological Innovation to Solve a Major Medical or Public Health Challenge (U01)</t>
  </si>
  <si>
    <t xml:space="preserve">The goal of the National Institute of Biomedical Imaging and Bioengineering (NIBIB) Quantum Program is to achieve a profound (quantum) advance over present-day approaches to the prevention, detection, diagnosis, and/or treatment of a major disease or national public health problem primarily through the development of biomedical engineering/biomedical imaging technologies. In order to realize a profound advance against a major disease or national public health problem, this announcement supports research to develop and prepare a target technology for clinical efficacy at the completion of Quantum funding (which may include up to two competitive renewals).   The NIBIB mission is to improve human health by leading the development and acceleration of the application of biomedical technologies. Major biomedical technologies, emerging from the interface of the engineering, physical, and life sciences such as MR imaging, endoscopic devices for minimally invasive surgery, the cochlear implant, and the pacemaker have had a profound impact on human health and quality of life.  In many cases, realization of a quantum impact from a new biomedical technology can only be achieved if the needed intellectual and financial resources are focused on a specific targeted project in a concerted fashion.  The NIBIB Quantum Program is intended to support development of biomedical technologies that will result in a profound paradigm shift in prevention, detection, diagnosis, and/ or treatment of a major disease or national public health problem.  </t>
  </si>
  <si>
    <t>http://grants.nih.gov/grants/guide/pa-files/PAR-15-031.html</t>
  </si>
  <si>
    <t>PAR-15-021</t>
  </si>
  <si>
    <t>Physical Sciences-Oncology Network (PS-ON): Physical Sciences-Oncology Projects (PS-OP) (U01)</t>
  </si>
  <si>
    <t xml:space="preserve">This Funding Opportunity Announcement (FOA) invites U01 cooperative agreement applications for Physical Science-Oncology Projects (PS-OP). The goal of the PS-OPs is to foster the convergence of physical sciences approaches and perspectives with cancer research to advance our understanding of cancer biology and oncology by forming small transdisciplinary teams of physical scientists and cancer biologists/physician scientists. Examples of physical scientists may include engineers, physicists, mathematicians, chemists, and computer scientists. The PS-OPs, individually and as a collaborative Network along with other PS-OPs and the Physical Sciences-Oncology Centers (PS-OC), will support transdisciplinary research that: (1) establishes a physical sciences perspective within the cancer research community; (2) facilitates team science and field convergence at the intersection of physical sciences and cancer research; and (3) collectively tests physical sciences-based experimental and theoretical concepts of cancer and promotes innovative solutions to address outstanding questions in cancer research. </t>
  </si>
  <si>
    <t>http://grants.nih.gov/grants/guide/pa-files/PAR-15-021.html</t>
  </si>
  <si>
    <t>PA-14-181</t>
  </si>
  <si>
    <t>mHealth Tools for Underserved Populations with Chronic Conditions to Promote Effective Patient-Provider Communication, Adherence to Treatment and Self-Management (R21)</t>
  </si>
  <si>
    <t>The purpose of this initiative is to stimulate research utilizing Mobile Health (mHealth) tools aimed at the improvement of effective patientprovider communication, adherence to treatment and self-management of chronic diseases in underserved populations. With the rapid expansion of cellular networks and substantial advancements in Smartphone technologies, it is now possible - and affordable - to transmit patient data digitally from remote areas to specialists in urban areas, receive real-time feedback, and capture that consultation in a database. These mHealth tools, therefore, may facilitate more timely and effective patient-provider communication through education communication around goal setting, treatment reminders, feedback on patient progress and may improve health outcomes. This announcement encourages the development, testing and comparative effective analysis of interventions utilizing mHealth technologies. There is also an interest in studying mHealth technologies in underserved populations.</t>
  </si>
  <si>
    <t>http://grants.nih.gov/grants/guide/pa-files/PA-14-181.html</t>
  </si>
  <si>
    <t>PA-14-180</t>
  </si>
  <si>
    <t>mHealth Tools for Underserved Populations with Chronic Conditions to Promote Effective Patient-Provider Communication, Adherence to Treatment and Self-Management (R01)</t>
  </si>
  <si>
    <t>http://grants.nih.gov/grants/guide/pa-files/PA-14-180.html</t>
  </si>
  <si>
    <t>PA-14-161</t>
  </si>
  <si>
    <t>Translational Research to Help Older Adults Maintain their Health and Independence in the Community (R01)</t>
  </si>
  <si>
    <t xml:space="preserve">This Funding Opportunity Announcement (FOA) invites applications using the R01 award mechanism for translational research that moves evidence-based research findings toward the development of new interventions, programs, policies, practices, and tools that can be used by organizations in the community to help older adults remain healthy and independent, productively engaged, and living in their own homes and communities.  The goal of this FOA is to support translational research involving collaborations between academic research centers and community-based organizations with expertise serving or engaging older adults (such as city and state health departments, city/town leadership councils, educational institutions, workplaces, Area Agencies on Aging, and organizations funded or assisted by the Corporation for National and Community Service) that will enhance our understanding of practical tools, techniques, programs and policies that communities across the nation can use to more effectively respond to needs of the aging population.   </t>
  </si>
  <si>
    <t>http://grants.nih.gov/grants/guide/pa-files/PA-14-161.html</t>
  </si>
  <si>
    <t>PA-14-159</t>
  </si>
  <si>
    <t>Translational Research to Help Older Adults Maintain their Health and Independence in the Community (R21)</t>
  </si>
  <si>
    <t xml:space="preserve">This Funding Opportunity Announcement (FOA) invites applications using the R21 award mechanism for translational research that moves evidence-based research findings toward the development of new interventions, programs, policies, practices, and tools that can be used by organizations in the community to help older adults remain healthy and independent, productively engaged, and living in their own homes and communities.  The goal of this FOA is to support translational research involving collaborations between academic research centers and community-based organizations with expertise serving or engaging older adults (such as city and state health departments, city/town leadership councils, educational institutions, workplaces, Area Agencies on Aging, and organizations funded or assisted by the Corporation for National and Community Service) that will enhance our understanding of practical tools, techniques, programs and policies that communities across the nation can use to more effectively respond to needs of the aging population. </t>
  </si>
  <si>
    <t>http://grants.nih.gov/grants/guide/pa-files/PA-14-159.html</t>
  </si>
  <si>
    <t>PAR-14-118</t>
  </si>
  <si>
    <t>Technologies for Healthy Independent Living (R01)</t>
  </si>
  <si>
    <t xml:space="preserve">This FOA encourages Research Project Grant (R01) applications for research and development of technologies that monitor health or deliver care in a real-time, accessible, effective, and minimally obtrusive way. These systems are expected to integrate, process, analyze, communicate, and present data so that the individuals are engaged and empowered in their own healthcare with reduced burden to care providers. The development of these technology systems has the potential to significantly improve the quality of life for people with disabilities, people aging with mild impairments, as well as individuals with chronic conditions.   </t>
  </si>
  <si>
    <t>http://grants.nih.gov/grants/guide/pa-files/PAR-14-118.html</t>
  </si>
  <si>
    <t>PAR-14-119</t>
  </si>
  <si>
    <t>Design and Development of Novel Technologies for Healthy Independent Living (R21)</t>
  </si>
  <si>
    <t>This FOA encourages Exploratory/ Developmental Research Project (R21) applications for design and development of novel technologies to monitor health or deliver care in a real-time, accessible, effective, and minimally obtrusive way. These may be novel sensor or monitoring systems, home-use point-of-care devices, home or mobile therapy or rehabilitation tools, or information systems and should have the goal of fostering healthy and independent living. The development of such technologies has the potential to significantly improve the quality of life for people with disabilities, people aging with mild impairments, as well as individuals with chronic conditions.</t>
  </si>
  <si>
    <t>http://grants.nih.gov/grants/guide/pa-files/PAR-14-119.html</t>
  </si>
  <si>
    <t>PAR-13-376</t>
  </si>
  <si>
    <t>NIBIB Biomedical Technology Resource Centers (P41)</t>
  </si>
  <si>
    <t xml:space="preserve">This Funding Opportunity Announcement (FOA) encourages grant applications for Biomedical Technology Resource Centers (BTRCs) that are funded using the P41 mechanism. BTRCs conduct research and development on new technologies that are driven by the needs of basic, translational, and clinical researchers. BTRCs also make their technologies available, train members of the research community in the use of the technologies, and disseminate these technologies broadly.   </t>
  </si>
  <si>
    <t>http://grants.nih.gov/grants/guide/pa-files/PAR-13-376.html</t>
  </si>
  <si>
    <t>PAR-16-391</t>
  </si>
  <si>
    <t>Surgical Disparities Research (R01)</t>
  </si>
  <si>
    <t xml:space="preserve">The purpose of this Funding Opportunity Announcement (FOA) is to support investigative and collaborative research focused on understanding and addressing disparities in surgical care and outcomes, in minority and health disparity populations. While the goal is to better understand and explore effectiveness of clinical intervention approaches for addressing surgical disparities, this initiative will also seek to identify multi-level strategies at the institutional and systems level.      </t>
  </si>
  <si>
    <t>http://grants.nih.gov/grants/guide/pa-files/PAR-16-391.html</t>
  </si>
  <si>
    <t>PAR-16-392</t>
  </si>
  <si>
    <t>Exploratory/Developmental Surgical Disparities Research (R21)</t>
  </si>
  <si>
    <t xml:space="preserve">The purpose of this Funding Opportunity Announcement (FOA) is to encourage developmental and exploratory research focused on understanding and addressing disparities in surgical care and outcomes, in minority and health disparity populations. The goal is to better understand and explore effectiveness of clinical intervention approaches for addressing surgical disparities, while employing multi-level strategies at the institutional and systems level. </t>
  </si>
  <si>
    <t>http://grants.nih.gov/grants/guide/pa-files/PAR-16-392.html</t>
  </si>
  <si>
    <t>PAR-16-356</t>
  </si>
  <si>
    <t>Social Epigenomics Research Focused on Minority Health and Health Disparities (R21)</t>
  </si>
  <si>
    <t>The purpose of this Funding Opportunity Announcement (FOA) is to support and accelerate innovative exploratory and developmental human epigenomic investigations focused on identifying and characterizing the mechanisms by which social experiences at various stages in life, both positive and negative, affect gene function and thereby influence health trajectories or modify disease risk in minority and health disparity populations</t>
  </si>
  <si>
    <t>http://grants.nih.gov/grants/guide/pa-files/PAR-16-356.html</t>
  </si>
  <si>
    <t>PAR-16-355</t>
  </si>
  <si>
    <t>Social Epigenomics Research Focused on Minority Health and Health Disparities (R01)</t>
  </si>
  <si>
    <t xml:space="preserve">The purpose of this Funding Opportunity Announcement (FOA) is to support and accelerate human epigenomic investigations focused on identifying and characterizing the mechanisms by which social experiences at various stages in life, both positive and negative, affect gene function and thereby influence health trajectories or modify disease risk in racial/ethnic minority and health disparity populations.  </t>
  </si>
  <si>
    <t>http://grants.nih.gov/grants/guide/pa-files/PAR-16-355.html</t>
  </si>
  <si>
    <t>PA-16-169</t>
  </si>
  <si>
    <t>Understanding Factors in Infancy and Early Childhood (Birth to 24 months) That Influence Obesity Development (R01)</t>
  </si>
  <si>
    <t>This Funding Opportunity Announcement (FOA) invites applications from institutions/organizations which propose to characterize or identify factors in early childhood (birth-24 months) that may increase or mitigate risk for obesity and/or excessive weight gain and/or to fill methodological research gaps relevant to the understanding of risk for development of obesity in children. Studies should propose research in children from birth to 24 months, although any proposed follow-up assessments, if applicable, may continue past this period. Studies may also assess factors relevant to families and/or caregivers of children from birth to 24 months. Applications should seek to fill unique research needs and involve expertise across disciplines as appropriate for the proposed research question.</t>
  </si>
  <si>
    <t>http://grants.nih.gov/grants/guide/pa-files/PA-16-169.html</t>
  </si>
  <si>
    <t>RFA-RM-16-005</t>
  </si>
  <si>
    <t>NIH Pioneer Award Program (DP1)</t>
  </si>
  <si>
    <t xml:space="preserve">The NIH Directors Pioneer Award initiative complements NIH&amp;amp;apos;s traditional, investigator-initiated grant programs by supporting individual scientists of exceptional creativity who propose pioneering and possibly transforming approaches to addressing major biomedical or behavioral challenges that have the potential to produce an unusually high impact on enhancing health, lengthening life, and reducing illness and disability. To be considered pioneering, the proposed research must reflect substantially different scientific directions from those already being pursued in the investigators research program or elsewhere. </t>
  </si>
  <si>
    <t>http://grants.nih.gov/grants/guide/rfa-files/RFA-RM-16-005.html</t>
  </si>
  <si>
    <t>NIH Director&amp;amp;apos;s New Innovator Award Program (DP2)</t>
  </si>
  <si>
    <t>NIH Director&amp;amp;apos;s Transformative Research Awards (R01)</t>
  </si>
  <si>
    <t xml:space="preserve">The NIH Director&amp;amp;apos;s Transformative Research Awards complement NIHs traditional, investigator-initiated grant programs by supporting individual scientists or groups of scientists proposing groundbreaking, exceptionally innovative, original and/or unconventional research with the potential to create new scientific paradigms, establish entirely new and improved clinical approaches, or develop transformative technologies. Little or no preliminary data are expected. Projects must clearly demonstrate the potential to produce a major impact in a broad area of biomedical or behavioral research. </t>
  </si>
  <si>
    <t>NIH Director&amp;amp;apos;s Early Independence Awards (DP5)</t>
  </si>
  <si>
    <t>RFA-RM-15-003</t>
  </si>
  <si>
    <t>Pre-application: Stimulating Peripheral Activity to Relieve Conditions (SPARC):   Comprehensive Functional Mapping of Neuroanatomy and Neurobiology of Organs (OT1)</t>
  </si>
  <si>
    <t>The purpose of this Funding Opportunity Announcement (FOA) is to invite pre-applications from applicants who have an interest in ultimately submitting an application to &amp;amp;quot;Stimulating Peripheral Activity to Relieve Conditions (SPARC):  Comprehensive Functional Mapping of Neuroanatomy and Neurobiology of Organs (OT2)&amp;amp;quot; (RFA-RM-15-018).</t>
  </si>
  <si>
    <t>http://grants.nih.gov/grants/guide/rfa-files/RFA-RM-15-003.html</t>
  </si>
  <si>
    <t>RFA-RM-15-018</t>
  </si>
  <si>
    <t>Limited Competition - Stimulating Peripheral Activity to Relieve Conditions (SPARC): Comprehensive Functional Mapping of Neuroanatomy and Neurobiology of Organs (OT2)</t>
  </si>
  <si>
    <t>The purpose of this Funding Opportunity Announcement (FOA) is to invite applications (via limited competition) for SPARC Comprehensive Functional Mapping of Neuroanatomy and Neurobiology of Organs.  These projects will comprehensively provide data for developing detailed, predictive functional and anatomical neural circuit maps for neural control of major functions of organs and their functionally-associated structures.  Each project is to focus on a specific organ and the afferent and efferent innervation that controls function of the organ.  Applications are only accepted after successful competition of the corresponding OT1 pre-application (See RFA-RM-15-003) and invitation to the applicant to submit the OT2 application.</t>
  </si>
  <si>
    <t>http://grants.nih.gov/grants/guide/rfa-files/RFA-RM-15-018.html</t>
  </si>
  <si>
    <t>RFA-DK-16-005</t>
  </si>
  <si>
    <t>Identification of Mechanisms Mediating the Effects of Sleep on Diabetes-Related Metabolism in Humans (R01)</t>
  </si>
  <si>
    <t>The purpose of this Funding Opportunity Announcement is to invite applications that investigate the mechanisms mediating the interactions between sleep and diabetes-related metabolism using deep metabolic phenotyping approaches in healthy human populations and those with metabolic and/or sleep disorders.</t>
  </si>
  <si>
    <t>http://grants.nih.gov/grants/guide/rfa-files/RFA-DK-16-005.html</t>
  </si>
  <si>
    <t>Building Interdisciplinary Research Careers in Women&amp;amp;apos;s Health (K12)</t>
  </si>
  <si>
    <t>The NIH Office of Research on Women&amp;amp;apos;s Health (ORWH) and participating NIH Institutes and Centers invite institutional career development award applications for Building Interdisciplinary Research Careers in Women&amp;amp;apos;s Health (BIRCWH) Career Development Programs, hereafter termed &amp;amp;quot;Programs&amp;amp;quot;. Programs will support mentored research career development of junior faculty members, known as BIRCWH Scholars, who have recently completed clinical training or postdoctoral fellowships, and who will be engaged in interdisciplinary basic, translational, behavioral, clinical, and/or health services research relevant to women&amp;amp;apos;s health, and, where appropriate, the use of both sexes to better understand the influence of sex as a variable on health and disease.</t>
  </si>
  <si>
    <t>PA-15-324</t>
  </si>
  <si>
    <t>End-of-Life and Palliative Needs of Adolescents and Young Adults (AYA) with Serious Illnesses (R01)</t>
  </si>
  <si>
    <t>The purpose of this funding opportunity announcement (FOA) is to foster research on the unique perspectives, needs, wishes, and decision-making processes of adolescents and young adults (AYA; defined by the World Health Organization and the Centers for Disease Control and Prevention as youth between 12  24 years of age) with serious, advanced illnesses; and research focused on specific end-of-life/palliative care (EOLPC) models that support the physical, psychological, spiritual, and social needs of AYA with serious illness, their families and caregivers.</t>
  </si>
  <si>
    <t>http://grants.nih.gov/grants/guide/pa-files/PA-15-324.html</t>
  </si>
  <si>
    <t>PA-15-325</t>
  </si>
  <si>
    <t>End-of-Life and Palliative Needs of Adolescents and Young Adults (AYA) with Serious Illnesses (R21)</t>
  </si>
  <si>
    <t xml:space="preserve">The purpose of this funding opportunity announcement (FOA) is to foster research on the unique perspectives, needs, wishes, and decision-making processes of adolescents and young adults (AYA; defined by the World Health Organization and the Centers for Disease Control and Prevention as youth between 12  24 years of age) with serious, advanced illnesses; and research focused on specific end-of-life/palliative care (EOLPC) models that support the physical, psychological, spiritual, and social needs of AYA with serious illness, their families and caregivers. </t>
  </si>
  <si>
    <t>http://grants.nih.gov/grants/guide/pa-files/PA-15-325.html</t>
  </si>
  <si>
    <t>PA-15-163</t>
  </si>
  <si>
    <t>Exploratory/Developmental Clinical Research Grants in Obesity (R21)</t>
  </si>
  <si>
    <t xml:space="preserve">This Funding Opportunity Announcement (FOA) encourages research grant applications from institutions/organizations that propose to conduct exploratory/developmental clinical studies that will accelerate the development of effective interventions for prevention or treatment of overweight or obesity in adults and/or children. Exploratory epidemiological research with a goal of informing translational/clinical research will also be supported within this program. </t>
  </si>
  <si>
    <t>http://grants.nih.gov/grants/guide/pa-files/PA-15-163.html</t>
  </si>
  <si>
    <t>PA-15-100</t>
  </si>
  <si>
    <t>Maternal Nutrition and Pre-pregnancy Obesity: Effects on Mothers, Infants and Children (R01)</t>
  </si>
  <si>
    <t>This Funding Opportunity Announcement (FOA) encourages applications to improve health outcomes for women, infants and children, by stimulating interdisciplinary research focused on maternal nutrition and pre-pregnancy obesity. Maternal health significantly impacts not only the mother but also the intrauterine environment, and subsequently fetal development and the health of the newborn.</t>
  </si>
  <si>
    <t>http://grants.nih.gov/grants/guide/pa-files/PA-15-100.html</t>
  </si>
  <si>
    <t>RFA-TR-16-015</t>
  </si>
  <si>
    <t>Bench Testing Therapeutic/Indication Pairing Strategies (UH2/UH3)</t>
  </si>
  <si>
    <t>This Funding Opportunity Announcement (FOA) solicits applications for support of pre-clinical studies to repurpose existing drugs or biologics (therapeutics) that have already begun or completed at least a Phase l trial. The hypothesis for proposed studies must be developed using innovative processes to identify the therapeutic/indication pair. Examples include independent crowdsourcing strategies (e.g., http://www.ncats.nih.gov/ntu/assets/current, http://openinnovation.astrazeneca.com/, or any website that lists experimental therapies), computational algorithms, or use of big datasets from several million patient records (e.g., electronic health records, pharmacy datasets, or insurance records).</t>
  </si>
  <si>
    <t>http://grants.nih.gov/grants/guide/rfa-files/RFA-TR-16-015.html</t>
  </si>
  <si>
    <t>PAR-16-343</t>
  </si>
  <si>
    <t>Limited Competition: Exploratory CTSA Collaborative Innovation  Awards (R21)</t>
  </si>
  <si>
    <t xml:space="preserve">The purpose of this funding opportunity announcement (FOA) is to support highly innovative, exploratory, collaborative research projects in the NCATS Clinical and Translational Science Award (CTSA) program, with the goal of assessing utility and feasibility of proposed innovation(s).   </t>
  </si>
  <si>
    <t>http://grants.nih.gov/grants/guide/pa-files/PAR-16-343.html</t>
  </si>
  <si>
    <t>PA-16-328</t>
  </si>
  <si>
    <t>Limited Competition: Administrative Supplements to Enhance Network Capacity: Collaborative Opportunities for the CTSA Program (Admin Supp)</t>
  </si>
  <si>
    <t xml:space="preserve">NCATS announces the availability of funds for Administrative Supplements to enhance network capacity in the Clinical and Translational Sciences Awards (CTSA) program.  These funds are intended to enhance network capacity through implementing, assessing, and/or disseminating discoveries in methods, approaches, education, and training in clinical and translational science.  Funds will allow investigators from two or more different CTSA hubs to form collaborations within the CTSA network and/or with external partners to implement, assess, and/or disseminate discoveries across the network.  These activities must be within the scope of the approved aims of the parent award and provide significant advances across the translational science spectrum.  </t>
  </si>
  <si>
    <t>http://grants.nih.gov/grants/guide/pa-files/PA-16-328.html</t>
  </si>
  <si>
    <t>PAR-15-304</t>
  </si>
  <si>
    <t>Clinical and Translational Science Award (U54)</t>
  </si>
  <si>
    <t>The purpose of this funding opportunity announcement (FOA) is to invite applications to participate in the Clinical and Translational Science Award (CTSA) program which supports high quality translational and clinical research locally, regionally and nationally and fosters innovation in research methods, training, and career development.</t>
  </si>
  <si>
    <t>http://grants.nih.gov/grants/guide/pa-files/PAR-15-304.html</t>
  </si>
  <si>
    <t>PAR-15-172</t>
  </si>
  <si>
    <t>Collaborative Innovation Award, Clinical and Translational Science Award (CTSA) Program (U01)</t>
  </si>
  <si>
    <t>The purpose of this funding opportunity announcement (FOA) is to invite applications to stimulate innovative collaborative research in the NCATS Clinical and Translational Science Award (CTSA) consortium.</t>
  </si>
  <si>
    <t>http://grants.nih.gov/grants/guide/pa-files/PAR-15-172.html</t>
  </si>
  <si>
    <t>PAR-16-369</t>
  </si>
  <si>
    <t>Resource-Related Research Projects for Development of Animal Models and Related Materials (R24)</t>
  </si>
  <si>
    <t xml:space="preserve">This FOA encourages grant applications aimed at developing, characterizing or improving animal models of human diseases; improving access to data and information about or generated from the use of animal models of human disease; or improving diagnosis and control of diseases of laboratory animals. The animal models and related materials to be developed must address the research interests of two or more of the categorical NIH Institutes and Centers (ICs). Applications to develop models that relate strictly to a specific disease or category of research will not be considered acceptable. Projects that predominantly address the research interests of one NIH Institute or Center but are peripherally related to the research interests of other Institutes and Centers will not be considered appropriate for this FOA.   </t>
  </si>
  <si>
    <t>http://grants.nih.gov/grants/guide/pa-files/PAR-16-369.html</t>
  </si>
  <si>
    <t>PAR-16-347</t>
  </si>
  <si>
    <t>HIV/AIDS Vaccine Scholars Program (K01)</t>
  </si>
  <si>
    <t>The purpose of this NIH Mentored Research Scientist Development Award (K01) is to provide salary and research support to investigators who are within ten years of completing their degree or residency training.  Research and mentorship must be in the field of HIV/AIDS vaccine development, using nonhuman primates (NHPs) as pre-clinical models.  These awards will provide 3 years of support for intensive research career development under the guidance of an experienced mentorship team, with expertise in both development of NHP vaccine models and in translation of the results of investigations performed in NHPs to work in humans.  The expectation is through this sustained period of research career development and training, awardees will launch independent research careers and become competitive for new research project grant (e.g., R01) funding. This funding initiative addresses two objectives of the FY 2017 National Institutes of Health Trans-NIH Plan for HIV-Related Research:  1) To develop active and passive HIV/AIDS vaccines, and 2) To promote and support training related to HIV/AIDS.</t>
  </si>
  <si>
    <t>http://grants.nih.gov/grants/guide/pa-files/PAR-16-347.html</t>
  </si>
  <si>
    <t>PAR-16-322</t>
  </si>
  <si>
    <t>Improvement of Animal Models for Stem Cell-Based Regenerative Medicine (R24)</t>
  </si>
  <si>
    <t xml:space="preserve">This FOA encourages applications from institutions and organizations proposing research aimed at characterizing animal stem cells and improving existing, and creating new, animal models for human disease conditions.  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      </t>
  </si>
  <si>
    <t>http://grants.nih.gov/grants/guide/pa-files/PAR-16-322.html</t>
  </si>
  <si>
    <t>PA-16-141</t>
  </si>
  <si>
    <t>Development of Animal Models and Related Biological Materials for Research (R21)</t>
  </si>
  <si>
    <t>This funding opportunity announcement (FOA) encourages highly innovative research to develop, characterize or improve animal models and related biological materials for human health and disease or to improve diagnosis and control of diseases that might interfere with animal use for biomedical research purposes. The proposed project must fall within the categorical interests of two or more NIH institutions/centers. Applications to develop models that relate strictly to a specific disease or category of research will not be accepted and should be proposed to the appropriate categorical Institute or Center of the NIH.</t>
  </si>
  <si>
    <t>http://grants.nih.gov/grants/guide/pa-files/PA-16-141.html</t>
  </si>
  <si>
    <t>PAR-14-226</t>
  </si>
  <si>
    <t>Limited Competition:  National Primate Research Centers (P51)</t>
  </si>
  <si>
    <t xml:space="preserve">This FOA encourages grant applications that support the activities of the National Primate Research Centers (NPRCs). Nonhuman primates (NHPs) are most closely related to humans, both physiologically and genetically. Therefore, NHPs are critical animal models for translational research aimed at understanding human biology, both in normal and diseased states. Proper husbandry and management of NHPs require specialized physical and intellectual resources, which are most effectively and economically provided in centralized primate centers, the resources of which are made available to investigators on a national basis. The NPRCs provide these resources that complement and help enable the missions of the NIH Institutes and Centers, the grantees of which utilize NHPs to study specific diseases.  </t>
  </si>
  <si>
    <t>http://grants.nih.gov/grants/guide/pa-files/PAR-14-226.html</t>
  </si>
  <si>
    <t>PAR-14-066</t>
  </si>
  <si>
    <t>Limited Competition: Specific pathogen free macaque colonies (U42)</t>
  </si>
  <si>
    <t>Multiple dates, see announcement.</t>
  </si>
  <si>
    <t>http://grants.nih.gov/grants/guide/pa-files/PAR-14-066.html</t>
  </si>
  <si>
    <t>PAR-14-005</t>
  </si>
  <si>
    <t>Animal and Biological Material Resource Centers (P40)</t>
  </si>
  <si>
    <t xml:space="preserve">This FOA encourages grant applications for national Animal Model, and Animal and Biological Material Resource Centers. These Centers provide support for special colonies of laboratory animals, as well as other resources such as reagents, cultures (cells, tissues, and organs) and genetic stocks that serve the biomedical research community.  The resource centers for Animal and Biological Materials collect, maintain, characterize, and distribute defined strains of animals and/or related biological materials to biomedical investigators in a variety of research areas on a local, regional, national and international basis. This funding opportunity is designed to both support continuation of existing resources, and to develop new ones when appropriate.  Prior to preparing an application, all applicants are strongly encouraged to consult with Program staff to be advised on appropriateness of the intended resource plans for this program, competitiveness of a potential application and ORIP&amp;amp;apos;s program priorities.  </t>
  </si>
  <si>
    <t>http://grants.nih.gov/grants/guide/pa-files/PAR-14-005.html</t>
  </si>
  <si>
    <t>PAR-16-250</t>
  </si>
  <si>
    <t>Building Evidence: Effective Palliative/End of Life Care Interventions (R01)</t>
  </si>
  <si>
    <t>This funding opportunity announcement (FOA) seeks to stimulate research that tests optimal end-of-life and palliative care (EOLPC) interventions/models of care that are based on individual- and family-centered outcomes. The testing of EOLPC interventions and models of care are urgently needed that address racial, ethnic and/or cultural diversity in children and adults for those with serious, advanced illness. Trials are needed to test efficacy and effectiveness of these interventions and/or models of care.</t>
  </si>
  <si>
    <t>http://grants.nih.gov/grants/guide/pa-files/PAR-16-250.html</t>
  </si>
  <si>
    <t>PA-16-230</t>
  </si>
  <si>
    <t>Non-healing Ulcerative Wounds in Aging (R01)</t>
  </si>
  <si>
    <t>This Funding Opportunity Announcement (FOA) invites applications that propose basic, clinical, or translational research on non-healing ulcerative wounds and their consequences in aging and in older persons. Applications are encouraged which focus on the 1) biology, etiology and pathophysiology of non-healing ulcerative wounds in animal models and/or older adults; 2) translation of basic/clinical research into clinical practice and health decision-making; 3) diagnosis, prevention, management and clinical outcomes of non-healing wounds in older adults. Research supported by this initiative should enhance knowledge of non-healing wounds and their consequences in older adults and provide evidence-based guidance in the diagnosis, evaluation, and/or treatment of non-healing wounds in older persons.</t>
  </si>
  <si>
    <t>http://grants.nih.gov/grants/guide/pa-files/PA-16-230.html</t>
  </si>
  <si>
    <t>PA-16-023</t>
  </si>
  <si>
    <t>Innovative Questions in Symptom Science and Genomics (R21)</t>
  </si>
  <si>
    <t>This initiative seeks to optimize innovation, insight and cutting edge conceptual and technological breakthroughs by catalyzing research that emanates from the identified innovative questions in symptom and genomic nursing science. These innovative questions are reflective of broad domains from which more specific novel hypotheses or problems to be solved can be derived.</t>
  </si>
  <si>
    <t>http://grants.nih.gov/grants/guide/pa-files/PA-16-023.html</t>
  </si>
  <si>
    <t>PA-16-024</t>
  </si>
  <si>
    <t>Innovative Questions in Symptom Science and Genomics (R01)</t>
  </si>
  <si>
    <t xml:space="preserve">This initiative seeks to optimize innovation, insight and cutting edge conceptual and technological breakthroughs by catalyzing research that emanates from the identified innovative questions in symptom and genomic nursing science. These innovative questions are reflective of broad domains from which more specific novel hypotheses or problems to be solved can be derived. </t>
  </si>
  <si>
    <t>http://grants.nih.gov/grants/guide/pa-files/PA-16-024.html</t>
  </si>
  <si>
    <t>PA-16-022</t>
  </si>
  <si>
    <t>Innovative Questions in Symptom Science and Genomics (R15)</t>
  </si>
  <si>
    <t>http://grants.nih.gov/grants/guide/pa-files/PA-16-022.html</t>
  </si>
  <si>
    <t>PA-16-006</t>
  </si>
  <si>
    <t>Personalized Strategies to Manage Symptoms of Chronic Illness (R15)</t>
  </si>
  <si>
    <t xml:space="preserve">The purpose of this initiative is to encourage interdisciplinary research to decrease symptom burden and enhance health-related quality of life (HRQL) in persons with chronic illness through a) increasing knowledge of the biological mechanisms of symptoms and b) promoting innovative, cost-effective, targeted interventions to prevent, manage or ameliorate these symptoms. </t>
  </si>
  <si>
    <t>http://grants.nih.gov/grants/guide/pa-files/PA-16-006.html</t>
  </si>
  <si>
    <t>PA-16-008</t>
  </si>
  <si>
    <t>Personalized Strategies to Manage Symptoms of Chronic Illness (R21)</t>
  </si>
  <si>
    <t>The purpose of this initiative is to encourage interdisciplinary research to decrease symptom burden and enhance health-related quality of life (HRQL) in persons with chronic illness through a) increasing knowledge of the biological mechanisms of symptoms and b) promoting innovative, cost-effective, targeted interventions to prevent, manage or ameliorate these symptoms.</t>
  </si>
  <si>
    <t>http://grants.nih.gov/grants/guide/pa-files/PA-16-008.html</t>
  </si>
  <si>
    <t>PA-16-007</t>
  </si>
  <si>
    <t>Personalized Strategies to Manage Symptoms of Chronic Illness (R01)</t>
  </si>
  <si>
    <t>http://grants.nih.gov/grants/guide/pa-files/PA-16-007.html</t>
  </si>
  <si>
    <t>PAR-16-365</t>
  </si>
  <si>
    <t>Pilot Clinical Trials for the Spectrum of Alzheimers Disease and Age-related Cognitive Decline (R01)</t>
  </si>
  <si>
    <t xml:space="preserve">This Funding Opportunity Announcement (FOA) invites applications that propose to develop and implement Phase I or II clinical trials of promising pharmacological and non-pharmacological interventions in individuals with age-related cognitive decline and in individuals with Alzheimer&amp;amp;apos;s disease (AD) across the spectrum from pre-symptomatic to more severe stages of disease, as well as to stimulate studies to enhance trial design and methods. </t>
  </si>
  <si>
    <t>http://grants.nih.gov/grants/guide/pa-files/PAR-16-365.html</t>
  </si>
  <si>
    <t>PAR-15-348</t>
  </si>
  <si>
    <t>Research on Informal and Formal Caregiving for Alzheimer&amp;amp;apos;s Disease (R01)</t>
  </si>
  <si>
    <t xml:space="preserve">This Funding Opportunity Announcement (FOA) invites applications for basic and translational research on caregiving for individuals with Alzheimers disease (AD), at the individual, family, community, and population level. The scope of this funding opportunity includes support for applications that propose the following: interventions to reduce caregiver burden and improve patient outcomes across various settings; population- and community-based research on the scope and impact of AD caregiving; improved characterization of informal and formal caregiving and the burden of caregiving across the full spectrum of the disease, including differences amongsocioeconomic, racial/ethnic and geographic sub-populations; and research addressing the unique challenges related to the provision of advanced AD care, including disparities in access to care. </t>
  </si>
  <si>
    <t>http://grants.nih.gov/grants/guide/pa-files/PAR-15-348.html</t>
  </si>
  <si>
    <t>PAR-15-351</t>
  </si>
  <si>
    <t>Research on Informal and Formal Caregiving for Alzheimer&amp;amp;apos;s Disease (R21)</t>
  </si>
  <si>
    <t>This Funding Opportunity Announcement (FOA) invites applications for basic and translational research on caregiving for individuals with Alzheimers disease (AD), at the individual, family, community, and population level. The scope of this funding opportunity includes support for applications that propose the following: early-stage development of interventions to reduce caregiver burden and improve patient outcomes across various settings; population- and community-based research on the scope and impact of AD caregiving; improved characterization of informal and formal caregiving and the burden of caregiving across the full spectrum of the disease, including differences amongsocioeconomic, racial/ethnic and geographic sub-populations; and research addressing the unique challenges related to the provision of advanced AD care, including disparities in access to care.</t>
  </si>
  <si>
    <t>http://grants.nih.gov/grants/guide/pa-files/PAR-15-351.html</t>
  </si>
  <si>
    <t>PA-15-133</t>
  </si>
  <si>
    <t>Functional Wellness in HIV: Maximizing the Treatment Cascade (R01)</t>
  </si>
  <si>
    <t xml:space="preserve">This Funding Opportunity Announcement (FOA) seeks to promote the development of HIV interventions which target opportunities to improve the delivery of healthcare across the continuum of care for persons infected with HIV. </t>
  </si>
  <si>
    <t>http://grants.nih.gov/grants/guide/pa-files/PA-15-133.html</t>
  </si>
  <si>
    <t>PA-15-134</t>
  </si>
  <si>
    <t>Functional Wellness in HIV: Maximizing the Treatment Cascade (R21)</t>
  </si>
  <si>
    <t>The National Institute of Nursing Research (NINR) seeks to promote the development of HIV interventions which target opportunities to improve the delivery of healthcare across the continuum of care for persons infected with HIV.</t>
  </si>
  <si>
    <t>http://grants.nih.gov/grants/guide/pa-files/PA-15-134.html</t>
  </si>
  <si>
    <t>PA-15-098</t>
  </si>
  <si>
    <t>Prevention Research in Mid-Life Adults (R01)</t>
  </si>
  <si>
    <t>This Funding Opportunity Announcement (FOA) seeks to stimulate research on mid-life adults (those 50 to 64 years of age) that can inform efforts to optimize health and wellness as individuals age, and prevent illness and disability in later years.</t>
  </si>
  <si>
    <t>http://grants.nih.gov/grants/guide/pa-files/PA-15-098.html</t>
  </si>
  <si>
    <t>PA-15-097</t>
  </si>
  <si>
    <t>Prevention Research in Mid-Life Adults (R21)</t>
  </si>
  <si>
    <t>http://grants.nih.gov/grants/guide/pa-files/PA-15-097.html</t>
  </si>
  <si>
    <t>PA-15-016</t>
  </si>
  <si>
    <t>Biobehavioral and Technological Interventions to Attenuate Cognitive Decline in Individuals with Cognitive Impairment or Dementia (R15)</t>
  </si>
  <si>
    <t>The purpose of this funding opportunity announcement (FOA) is to stimulate clinical research focused on biobehavioral or technological interventions to attenuate cognitive decline in individuals with dementia (such as Alzheimers disease, Lewy body dementia, vascular dementia), mild cognitive impairment (MCI), or disease- or age-related cognitive decline. There is particular interest in interventions that can be implemented in community settings by the affected individual, informal caregivers, or others in the community. Research to inform the development of such interventions is also of interest, as well as research examining underlying mechanisms and biomarkers associated with response to interventions. It is anticipated that the results of this research will help affected individuals maintain independence and quality of life, improve their ability to perform activities of daily living (ADLs) and instrumental activities of daily living (IADLs), and additionally help to reduce stress, burden, and other poor outcomes in their caregivers.</t>
  </si>
  <si>
    <t>http://grants.nih.gov/grants/guide/pa-files/PA-15-016.html</t>
  </si>
  <si>
    <t>PA-15-015</t>
  </si>
  <si>
    <t>Biobehavioral and Technological Interventions to Attenuate Cognitive Decline in Individuals with Cognitive Impairment or Dementia (R21)</t>
  </si>
  <si>
    <t>http://grants.nih.gov/grants/guide/pa-files/PA-15-015.html</t>
  </si>
  <si>
    <t>PA-15-017</t>
  </si>
  <si>
    <t>Biobehavioral and Technological Interventions to Attenuate Cognitive Decline in Individuals with Cognitive Impairment or Dementia (R01)</t>
  </si>
  <si>
    <t>http://grants.nih.gov/grants/guide/pa-files/PA-15-017.html</t>
  </si>
  <si>
    <t>PA-14-345</t>
  </si>
  <si>
    <t>Self-Management for Health in Chronic Conditions (R15)</t>
  </si>
  <si>
    <t xml:space="preserve">The purpose of this initiative is to support research in self-management focused across conditions. A recent report from the Institute of Medicine (IOM) identifies the epidemic of chronic condition as the nations leading health challenge and calls for cross-cutting, coordinated public health actions for living well with chronic illness.  This Funding Opportunity Announcement (FOA) addresses that recommendation by describing an initiative that focuses on self-management as a mainstream science in order to reduce the burden of chronic illnesses/conditions. Self-management is the ability of the individual, in conjunction with family, community, and healthcare professionals, to manage symptoms, treatments, lifestyle changes, and psychosocial, cultural, and spiritual consequences associated with a chronic illness or condition.   </t>
  </si>
  <si>
    <t>http://grants.nih.gov/grants/guide/pa-files/PA-14-345.html</t>
  </si>
  <si>
    <t>PA-14-316</t>
  </si>
  <si>
    <t>Obesity and Asthma: Awareness and Self- Management (R01)</t>
  </si>
  <si>
    <t>The purpose of this funding opportunity announcement is to stimulate research to examine the relationship between asthma, obesity and self-management. The prevalence of both asthma and obesity has significantly risen in the past few decades. Although the association between these two conditions has been found in many studies, the exact mechanisms for how this association arises are unresolved to include self-management and achieving control. Because both of these conditions have their beginnings in early life, an aspect of the association between them that requires more understanding is their common exposures in early life and transition into adulthood.Studies that investigate the molecular pathways linking asthma and obesity are encouraged as long as the studies describe how this relates to self-management. In addition, intervention studies targeting asthma or obesity and their effects on each other, and possible mechanisms of action and effect on behavior, are encouraged.</t>
  </si>
  <si>
    <t>http://grants.nih.gov/grants/guide/pa-files/PA-14-316.html</t>
  </si>
  <si>
    <t>PA-14-177</t>
  </si>
  <si>
    <t>Healthy Habits: Timing for Developing Sustainable Healthy Behaviors in Children and Adolescents (R01)</t>
  </si>
  <si>
    <t>This Funding Opportunity Announcement (FOA) seeks to encourage applications that employ innovative research to identify mechanisms of influence and/or promote positive sustainable health behavior(s) in children and youth (birth to age 21). Applications to promote positive health behavior(s) should target social and cultural factors, including, but not limited to: schools, families, communities, population, food industry, age-appropriate learning tools and games, social media, social networking, technology and mass media. Topics to be addressed in this announcement include: effective, sustainable processes for influencing young people to make healthy behavior choices; identification of the appropriate stage of influence for learning sustainable lifelong health behaviors; the role of technology and new media in promoting healthy behavior; identification of factors that support healthy behavior development in vulnerable populations, identification of barriers to healthy behaviors; and, identification of mechanisms and mediators that are common to the development of a range of habitual health behaviors. Given the many factors involved in developing sustainable health behaviors, applications from multidisciplinary teams are strongly encouraged. The ultimate goal of this FOA is to promote research that identifies and enhances processes that promote sustainable positive behavior or changes social and cultural norms that influence health and future health behaviors.</t>
  </si>
  <si>
    <t>http://grants.nih.gov/grants/guide/pa-files/PA-14-177.html</t>
  </si>
  <si>
    <t>PA-14-176</t>
  </si>
  <si>
    <t>Healthy Habits: Timing for Developing Sustainable Healthy Behaviors in Children and Adolescents (R21)</t>
  </si>
  <si>
    <t>http://grants.nih.gov/grants/guide/pa-files/PA-14-176.html</t>
  </si>
  <si>
    <t>PA-14-140</t>
  </si>
  <si>
    <t>Community Partnerships to Advance Research (CPAR) (R15)</t>
  </si>
  <si>
    <t xml:space="preserve">This funding opportunity announcement encourages researchers to partner with communities using Community Engaged Research (CEnR) methodologies that will enhance relationships leading to better interventions and positive health outcomes.    </t>
  </si>
  <si>
    <t>http://grants.nih.gov/grants/guide/pa-files/PA-14-140.html</t>
  </si>
  <si>
    <t>PA-14-142</t>
  </si>
  <si>
    <t>Community Partnerships to Advance Research (CPAR) (R01)</t>
  </si>
  <si>
    <t xml:space="preserve">This funding opportunity announcement (FOA) encourages researchers to partner with communities using Community Engaged Research (CEnR) methodologies that will enhance relationships leading to better interventions and positive health outcomes.      </t>
  </si>
  <si>
    <t>http://grants.nih.gov/grants/guide/pa-files/PA-14-142.html</t>
  </si>
  <si>
    <t>PA-14-141</t>
  </si>
  <si>
    <t>Community Partnerships to Advance Research (CPAR) (R21)</t>
  </si>
  <si>
    <t xml:space="preserve">This funding opportunity announcement seeks to encourage researchers to partner with communities using Community Engaged Research (CEnR) methodologies that will enhance relationships leading to better interventions and positive health outcomes.      </t>
  </si>
  <si>
    <t>http://grants.nih.gov/grants/guide/pa-files/PA-14-141.html</t>
  </si>
  <si>
    <t>PA-14-112</t>
  </si>
  <si>
    <t>Family-Centered Self-Management of Chronic Conditions (R01)</t>
  </si>
  <si>
    <t xml:space="preserve">This funding opportunity announcement seeks to build the science of family-centered self-management (FCSM) in chronic conditions. </t>
  </si>
  <si>
    <t>http://grants.nih.gov/grants/guide/pa-files/PA-14-112.html</t>
  </si>
  <si>
    <t>PA-14-113</t>
  </si>
  <si>
    <t>Family-Centered Self-Management of Chronic Conditions (R21)</t>
  </si>
  <si>
    <t>http://grants.nih.gov/grants/guide/pa-files/PA-14-113.html</t>
  </si>
  <si>
    <t>PA-14-029</t>
  </si>
  <si>
    <t>Chronic Illness Self-Management in Children and Adolescents (R01)</t>
  </si>
  <si>
    <t xml:space="preserve">The purpose of this Funding Opportunity Announcement (FOA) is to encourage research to improve self-management and quality of life in children and adolescents with chronic conditions. Managing a chronic condition is an unremitting responsibility for children and their families. Children with a chronic condition and their families have a long-term responsibility for self-management.  This FOA encourages research that takes into consideration various factors that influence self-management such as individual differences, biological and psychological factors, family and sociocultural context, family-community dynamics, healthcare system factors, technological advances, and the role of the environment.     </t>
  </si>
  <si>
    <t>http://grants.nih.gov/grants/guide/pa-files/PA-14-029.html</t>
  </si>
  <si>
    <t>PA-14-030</t>
  </si>
  <si>
    <t>Chronic Illness Self-Management in Children and Adolescents (R21)</t>
  </si>
  <si>
    <t xml:space="preserve">The purpose of this Funding Opportunity Announcement (FOA) is to encourage research to improve self-management and quality of life in children and adolescents with chronic conditions. Managing a chronic condition is an unremitting responsibility for children and their families. Children with a chronic condition and their families have a long-term responsibility for self-management.  This FOA encourages research that takes into consideration various factors that influence self-management such as individual differences, biological and psychological factors,  family and sociocultural context, family-community dynamics, healthcare system factors, technological advances, and the role of the environment.     </t>
  </si>
  <si>
    <t>http://grants.nih.gov/grants/guide/pa-files/PA-14-030.html</t>
  </si>
  <si>
    <t>PA-13-355</t>
  </si>
  <si>
    <t>Advancing the Science of Geriatric Palliative Care (R21)</t>
  </si>
  <si>
    <t>http://grants.nih.gov/grants/guide/pa-files/PA-13-355.html</t>
  </si>
  <si>
    <t>PAR-16-416</t>
  </si>
  <si>
    <t>NCI Small Grants Program for Cancer Research (NCI Omnibus R03)</t>
  </si>
  <si>
    <t xml:space="preserve">This funding opportunity announcement (FOA) supports small research projects on cancer that can be carried out in a short period of time with limited resources. The R03 grant mechanism supports different types of projects including pilot and feasibility studies; secondary analysis of existing data; small, self-contained research projects; development of research methodology; and development of new research technology.  </t>
  </si>
  <si>
    <t>http://grants.nih.gov/grants/guide/pa-files/PAR-16-416.html</t>
  </si>
  <si>
    <t>PAR-16-411</t>
  </si>
  <si>
    <t>NCI Outstanding Investigator Award (R35)</t>
  </si>
  <si>
    <t>This Funding Opportunity Announcement (FOA) invites grant applications for the Outstanding Investigator Award (R35) in any area of cancer research.  The objective of the National Cancer Institute (NCI) Outstanding Investigator Award (OIA) is to provide long-term support to accomplished investigators with outstanding records of cancer research productivity who propose to conduct exceptional research. The OIA is intended to allow investigators the opportunity to take greater risks, be more adventurous in their lines of inquiry, or take the time to develop new techniques. The OIA would allow an Institution to submit applications nominating established Program Directors/Principal Investigators (PDs/PIs) for the NCI OIA.</t>
  </si>
  <si>
    <t>http://grants.nih.gov/grants/guide/pa-files/PAR-16-411.html</t>
  </si>
  <si>
    <t>RFA-CA-16-015</t>
  </si>
  <si>
    <t>U.S.-Russia Bilateral Collaborative Research Partnerships on Cancer (R21)</t>
  </si>
  <si>
    <t xml:space="preserve">The purpose of the U.S.-Russia Bilateral Collaborative Research Partnerships on Cancer program is to stimulate collaborative basic, translational, and clinical research between United States (U.S.)-based researchers and Russian researchers in the areas of cancer biology, prevention, early detection, diagnosis, and treatment as well as the physical and chemical sciences and engineering in cancer biology, nanotechnology, and radiation epidemiology.  </t>
  </si>
  <si>
    <t>http://grants.nih.gov/grants/guide/rfa-files/RFA-CA-16-015.html</t>
  </si>
  <si>
    <t>PAR-16-380</t>
  </si>
  <si>
    <t>Fundamental Mechanisms of Affective and Decisional Processes in Cancer Control (R01)</t>
  </si>
  <si>
    <t>The purpose of this Funding Opportunity Announcement (FOA) is to encourage projects to generate fundamental knowledge of affective processes. Basic affective science projects should have key consequences for single (e.g., cancer screening) and multiple (e.g., adherence to oral chemotherapy regimen) event decisions and behaviors across the cancer prevention and control continuum. The FOA is expected to encourage collaboration among cancer control researchers and those from scientific disciplines not traditionally connected to cancer control applications (e.g., affective and cognitive neuroscience, decision science, consumer science) to elucidate perplexing and understudied problems in affective and decision sciences with downstream implications for cancer prevention and control.</t>
  </si>
  <si>
    <t>http://grants.nih.gov/grants/guide/pa-files/PAR-16-380.html</t>
  </si>
  <si>
    <t>This Funding Opportunity Announcement (FOA) will continue to support the program &amp;amp;quot;Cancer Target Discovery and Development (CTD^2, pronounced cee-tee-dee-squared).  CTD^2 is focused on efforts that advance cancer research by bridging the knowledge gap between the rapidly increasing volumes of new data generated by comprehensive molecular characterizations of many cancer types and studies of the underlying etiology of cancer development, progression, and/or metastasis.</t>
  </si>
  <si>
    <t>PAR-16-338</t>
  </si>
  <si>
    <t>Linking the Provider Recommendation to Adolescent HPV Vaccine Uptake (R01)</t>
  </si>
  <si>
    <t>This Funding Opportunity Announcement (FOA) encourages research on how the healthcare delivery system enhances or inhibits the effectiveness of a provider&amp;amp;apos;s recommendation of the adolescent human papillomavirus (HPV) vaccine. Characteristics of the provider, parent/patient, and clinical setting, can all affect whether a provider makes a recommendation, and whether that recommendation results in uptake of the HPV vaccine. This research requires expertise in cancer prevention, adult and childhood behavior, immunization promotion, and healthcare delivery.</t>
  </si>
  <si>
    <t>http://grants.nih.gov/grants/guide/pa-files/PAR-16-338.html</t>
  </si>
  <si>
    <t>PAR-16-336</t>
  </si>
  <si>
    <t>Linking the Provider Recommendation to Adolescent HPV Vaccine Uptake (R21)</t>
  </si>
  <si>
    <t>This Funding Opportunity Announcement (FOA) encourages research on how the healthcare delivery system enhances or inhibits the effectiveness of a provider&amp;amp;apos;s recommendation of the adolescent human papillomavirus (HPV) vaccine. Characteristics of the provider, parent/patient, and clinical setting, can all affect whether a provider makes a recommendation, and whether that recommendation results in uptake of the HPV vaccine. This research requires expertise in cancer prevention, adult and childhood behavior, immunization promotion, and healthcare delivery</t>
  </si>
  <si>
    <t>http://grants.nih.gov/grants/guide/pa-files/PAR-16-336.html</t>
  </si>
  <si>
    <t>PAR-16-337</t>
  </si>
  <si>
    <t>Linking the Provider Recommendation to Adolescent HPV Vaccine Uptake (R03)</t>
  </si>
  <si>
    <t>http://grants.nih.gov/grants/guide/pa-files/PAR-16-337.html</t>
  </si>
  <si>
    <t>PAR-16-284</t>
  </si>
  <si>
    <t>Cancer Prevention, Control, Behavioral Sciences, and Population Sciences Career Development Award (K07)</t>
  </si>
  <si>
    <t>The purpose of the Cancer Prevention, Control, Behavioral Sciences, and Population Sciences Career Development Award (K07) is to support the career development of junior investigators with research or health professional doctoral degrees who want to become cancer-focused academic researchers in cancer prevention, cancer control, or the behavioral or population sciences.</t>
  </si>
  <si>
    <t>http://grants.nih.gov/grants/guide/pa-files/PAR-16-284.html</t>
  </si>
  <si>
    <t>PA-16-258</t>
  </si>
  <si>
    <t>Mechanisms of Cancer and Treatment-related Symptoms and Toxicities (R21)</t>
  </si>
  <si>
    <t xml:space="preserve">This Funding Opportunity Announcement (FOA) invites innovative pilot projects or feasibility studies to stimulate research aimed to better understand the complex interaction of biological, cognitive, behavioral, and sociocultural factors that contribute to cancer and treatment related symptoms and toxicities throughout the cancer care trajectory. Data from the preliminary studies would be used to validate and extend the findings in larger cohort studies and/or test novel, mechanistically-driven interventions via the R01 funding mechanism. Of particular interest is to gain new insights about these factors, either alone or in combination, in minority, underserved, the elderly, and pediatric and young adult populations. Specifically, the FOA aims to identify, describe, and quantify these factors associated with acute and chronic cancer and treatment related symptoms and toxicities.    </t>
  </si>
  <si>
    <t>http://grants.nih.gov/grants/guide/pa-files/PA-16-258.html</t>
  </si>
  <si>
    <t>PAR-16-257</t>
  </si>
  <si>
    <t>Predicting Behavioral Responses to Population-Level Cancer Control Strategies (R21)</t>
  </si>
  <si>
    <t xml:space="preserve">The goal of this funding opportunity announcement (FOA) is to facilitate research to identify individual influences on the effectiveness of population-level strategies that target cancer-related behaviors. We seek to encourage collaborations among scientists with expertise in health policy research and implementation, as well as investigators in scientific disciplines that have not traditionally conducted cancer or policy research, such as: psychological science (e.g., social, developmental); affective and cognitive neuroscience; judgment and decision-making; consumer behavior and marketing; organizational behavior; sociology, cultural anthropology; behavioral economics; linguistics; and political science. </t>
  </si>
  <si>
    <t>http://grants.nih.gov/grants/guide/pa-files/PAR-16-257.html</t>
  </si>
  <si>
    <t>PAR-16-256</t>
  </si>
  <si>
    <t>Cancer-related Behavioral Research through Integrating Existing Data (R01)</t>
  </si>
  <si>
    <t>This Funding Opportunity Announcement (FOA) invites applications that seek to integrate two or more independent data sets to answer novel cancer control and prevention questions.  The goal is to encourage applications that incorporate Integrative Data Analysis (IDA) methods to study behavioral risk factors for cancer, including tobacco use, sedentary behavior, poor weight management, and lack of medical adherence to screening and vaccine uptake. It is important that the data being integrated are from different sources and types (including both quantitative and qualitative; data may span different levels such as genetic and environmental) and should include at least one source of behavioral data.  Importantly, applicants should use existing data sources rather than collect new data.  In addition, creating harmonized measures, developing culturally sensitive measures, replicating results and cross-study comparisons will be encouraged.</t>
  </si>
  <si>
    <t>http://grants.nih.gov/grants/guide/pa-files/PAR-16-256.html</t>
  </si>
  <si>
    <t>PAR-16-255</t>
  </si>
  <si>
    <t>Cancer-related Behavioral Research through Integrating Existing Data (R21)</t>
  </si>
  <si>
    <t>This Funding Opportunity Announcement (FOA) invites applications that seek to integrate two or more independent data sets to answer novel cancer control and prevention questions.  The goal is to encourage applications that incorporate Integrative Data Analysis (IDA) methods to study behavioral risk factors for cancer, including tobacco use, sedentary behavior, poor weight management, and lack of medical adherence to screening and vaccine uptake. It is important  that the data being integrated are from different sources and types (including both quantitative and qualitative; data may span different levels such as genetic and environmental) and should include at least one source of behavioral data.  Importantly, applicants should use existing data sources rather than collect new data.  In addition, creating harmonized measures, developing culturally sensitive measures, replicating results and cross-study comparisons will be encouraged.</t>
  </si>
  <si>
    <t>http://grants.nih.gov/grants/guide/pa-files/PAR-16-255.html</t>
  </si>
  <si>
    <t>PAR-16-249</t>
  </si>
  <si>
    <t>Innovative Approaches to Studying Cancer Communication in the New Media Environment (R01)</t>
  </si>
  <si>
    <t>This Funding Opportunity Announcement (FOA) invites applications that seek to apply one or more innovative methodologies in communication research across the cancer control continuum, from prevention, early detection, diagnosis, treatment, and survivorship, to end of life.  Applications to this FOA should utilize one or more of the following analytic approaches, methods, and data sources, including but not limited to social media data mining, Natural Language Processing (NLP) techniques, online social network analysis, crowdsourcing research tools (e.g., mTurk), online search data, Ecological Momentary Assessment, neuroscience and biobehavioral approaches to communication, and geographic information systems.  Studies should assess outcomes related to cancer prevention and control (e.g., knowledge, attitudes, beliefs, perceived risk, decision making in screening and treatment, information inequalities, social support, shared decision making, persuasion, caregiving, behavioral intentions, preventive behaviors, and policy support, among others).</t>
  </si>
  <si>
    <t>http://grants.nih.gov/grants/guide/pa-files/PAR-16-249.html</t>
  </si>
  <si>
    <t>PAR-16-248</t>
  </si>
  <si>
    <t>Innovative Approaches to Studying Cancer Communication in the New Media Environment (R21)</t>
  </si>
  <si>
    <t>This Funding Opportunity Announcement (FOA) invites applications that seek to apply one or more innovative methodologies in communication research across the cancer control continuum, from prevention, early detection, diagnosis, treatment, and survivorship, to end of life. Applications to this FOA should utilize one or more of the following analytic approaches, methods, and data sources, including but not limited to social media data mining, Natural Language Processing (NLP) techniques, online social network analysis, crowdsourcing research tools (e.g., mTurk), online search data, Ecological Momentary Assessment, neuroscience and biobehavioral approaches to communication, and geographic information systems. Studies should assess outcomes related to cancer prevention and control (e.g., knowledge, attitudes, beliefs, perceived risk, decision making in screening and treatment, information inequalities, social support, shared decision making, persuasion, caregiving, behavioral intentions, preventive behaviors, and policy support, among others).</t>
  </si>
  <si>
    <t>http://grants.nih.gov/grants/guide/pa-files/PAR-16-248.html</t>
  </si>
  <si>
    <t>PAR-16-218</t>
  </si>
  <si>
    <t>Research Answers to NCIs Pediatric Provocative Questions (R01)</t>
  </si>
  <si>
    <t>The purpose of this Funding Opportunity Announcement (FOA) is to invite applications for research projects designed to use sound and innovative strategies to solve specific problems and paradoxes in childhood cancer research identified by the National Cancer Institute (NCI) as the NCIs Pediatric Provocative Questions (Pediatric PQs). These problems and paradoxes framed as questions are not intended to represent the full range of NCI&amp;amp;apos;s priorities in childhood cancer research. Rather, they are meant to challenge cancer researchers to think about and elucidate specific problems in key areas of pediatric cancer research that are deemed important but have not received sufficient attention.</t>
  </si>
  <si>
    <t>http://grants.nih.gov/grants/guide/pa-files/PAR-16-218.html</t>
  </si>
  <si>
    <t>PAR-16-217</t>
  </si>
  <si>
    <t>Research Answers to NCIs Pediatric Provocative Questions (R21)</t>
  </si>
  <si>
    <t>http://grants.nih.gov/grants/guide/pa-files/PAR-16-217.html</t>
  </si>
  <si>
    <t>PAR-16-176</t>
  </si>
  <si>
    <t>NCI Clinical and Translational Exploratory/Developmental Studies  (R21)</t>
  </si>
  <si>
    <t xml:space="preserve">This Funding Opportunity Announcement (FOA) supports the development of new exploratory research in cancer diagnosis, treatment, imaging, symptom/toxicity, and prevention clinical trials; correlative studies associated with clinical trials; novel cancer therapeutic, symptom/toxicity, and preventive agent development, radiotherapy development activities, and mechanism-driven combinations; and innovative preclinical studies--including the use of new clinically-relevant models and imaging technologies--which could lead to first-in-human clinical trials. The R21 mechanism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cancer research (pre-clinical or clinical).   </t>
  </si>
  <si>
    <t>http://grants.nih.gov/grants/guide/pa-files/PAR-16-176.html</t>
  </si>
  <si>
    <t>PA-16-175</t>
  </si>
  <si>
    <t>Exploratory Grants in Cancer Epidemiology and Genomics Research (R21)</t>
  </si>
  <si>
    <t>This funding opportunity announcement (FOA) invites applications for research on cancer epidemiology, genomics, and risk assessment. The overarching goal is to provide support to promote the early and conceptual stages of research efforts on novel scientific ideas that have the potential to substantially advance cancer research, such as improving epidemiologic study data collection; validating measurement of exposures in body fluids and tissues; applying epigenetic or metabolomic approaches to cancer epidemiology research; developing and applying novel strategies for discovery of risk variants for rare cancers; understanding the population genetic architecture of cancer in understudied populations; or validating methods to extract, collect, and synthesize clinical data via electronic medical records for use in observational studies of cancer patients and survivors.</t>
  </si>
  <si>
    <t>http://grants.nih.gov/grants/guide/pa-files/PA-16-175.html</t>
  </si>
  <si>
    <t>PAR-16-166</t>
  </si>
  <si>
    <t>Integrating Biospecimen Science into Clinical Assay Development (U01)</t>
  </si>
  <si>
    <t>This Funding Opportunity Announcement (FOA) will support extramural research to investigate and mitigate challenges facing clinical assay development due to biopsy biospecimen preanalytical variability. The program will tie in with current efforts to optimize clinical biomarker assays utilized in NCI-sponsored clinical trials. Results from this research program will improve the understanding of how biopsy collection, processing, and storage procedures may affect all aspects of analytical performance for current and emerging clinical biomarkers, as well as expedite clinical biomarker assay development through the evidence-based standardization of biopsy handling practices. Critical information gained through these research awards may increase the reliability of clinical biomarker assays, reduce time requirements for assay development, and decrease assay failure during late-stage testing.</t>
  </si>
  <si>
    <t>http://grants.nih.gov/grants/guide/pa-files/PAR-16-166.html</t>
  </si>
  <si>
    <t>PA-16-165</t>
  </si>
  <si>
    <t>Obesity Policy Evaluation Research (R01)</t>
  </si>
  <si>
    <t>This Funding Opportunity Announcement (FOA) encourages applications that propose to evaluate policies or large scale programs that are expected to influence obesity related behaviors (e.g., dietary intake, physical activity, or sedentary behavior) and/or weight outcomes have the potential to prevent or reduce rates of obesity.</t>
  </si>
  <si>
    <t>http://grants.nih.gov/grants/guide/pa-files/PA-16-165.html</t>
  </si>
  <si>
    <t>Revisions Applications to P50 Awards for Research on NCI&amp;amp;apos;s Provocative Questions (P50)</t>
  </si>
  <si>
    <t>This Funding Opportunity Announcement (FOA) invites revision applications from currently funded NCI P50 Centers. These revision applications are expected to focus on research related to one of the 12 of the NCI&amp;amp;apos;s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P50 award.</t>
  </si>
  <si>
    <t>This Funding Opportunity Announcement (FOA) invites revision applications from currently funded NCI P01 Program Projects. These revision applications are expected to focus on research related to one of the 12 of the NCI&amp;amp;apos;s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P01 award.</t>
  </si>
  <si>
    <t>Revision Applications to R01 Awards for Research on the NCI&amp;amp;apos;s Provocative Questions (R01)</t>
  </si>
  <si>
    <t>This Funding Opportunity Announcement (FOA) invites revision applications from investigators with active NIH R01 research grants. These revision applications are expected to focus on research related to one of the 12 of the NCI&amp;amp;apos;s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R01 award.</t>
  </si>
  <si>
    <t>Revision Applications to U01 Awards for Research on the NCI&amp;amp;apos;s Provocative Questions (U01)</t>
  </si>
  <si>
    <t>This Funding Opportunity Announcement (FOA) invites revision applications from investigators with active NCI U01 research project awards. These revision applications are expected to focus on research related to one of the 12 of the NCI&amp;amp;apos;s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U01 award.</t>
  </si>
  <si>
    <t>PAR-16-122</t>
  </si>
  <si>
    <t>Physical Activity and Weight Control Interventions Among Cancer Survivors: Effects on Biomarkers of Prognosis and Survival (R01)</t>
  </si>
  <si>
    <t xml:space="preserve">This Funding Opportunity Announcement (FOA) encourages transdisciplinary and translational research that will identify the specific biological or biobehavioral pathways through which physical activity and/or weight control (either weight loss or avoidance of weight gain) may affect cancer prognosis and survival. Research applications should test the effects of physical activity, alone or in combination with weight control (either weight loss or avoidance of weight gain), on biomarkers of cancer prognosis among cancer survivors identified by previous animal or observational research on established biomarkers other than insulin/glucose metabolism, especially those obtained from tumor tissue sourced from repeat biopsies where available. Because many cancer survivor populations will not experience recurrence but will die of comorbid diseases or may experience early effects of aging, inclusion of biomarkers of comorbid diseases (e.g., cardiovascular disease) and of the aging process are also sought. Applications should use experimental designs (e.g., randomized controlled clinical trials (RCTs), fractional factorial designs), and include transdisciplinary approaches that bring together behavioral intervention expertise, cancer biology, and other basic and clinical science disciplines relevant to the pathways being studied. </t>
  </si>
  <si>
    <t>http://grants.nih.gov/grants/guide/pa-files/PAR-16-122.html</t>
  </si>
  <si>
    <t>PAR-16-123</t>
  </si>
  <si>
    <t>Physical Activity and Weight Control Interventions Among Cancer Survivors: Effects on Biomarkers of Prognosis and Survival (R21)</t>
  </si>
  <si>
    <t xml:space="preserve">This Funding Opportunity Announcement (FOA) encourages transdisciplinary and translational research that will identify the specific biological or biobehavioral pathways through which physical activity and/or weight control (either weight loss or avoidance of weight gain) may affect cancer prognosis and survival. Research applications should test the effects of physical activity, alone or in combination with weight control (either weight loss or avoidance of weight gain), on biomarkers of cancer prognosis among cancer survivors identified by previous animal or observational research on established biomarkers other than insulin/glucose metabolism, especially those obtained from tumor tissue sourced from repeat biopsies where available. Because many cancer survivor populations will not experience recurrence but will die of comorbid diseases or may experience early effects of aging, inclusion of biomarkers of comorbid diseases (e.g., cardiovascular disease) and of the aging process are also sought. Applications should use experimental designs (e.g., randomized controlled clinical trials (RCTs), fractional factorial designs), and will include transdisciplinary approaches that bring together behavioral intervention expertise, cancer biology, and other basic and clinical science disciplines relevant to the pathways being studied. </t>
  </si>
  <si>
    <t>http://grants.nih.gov/grants/guide/pa-files/PAR-16-123.html</t>
  </si>
  <si>
    <t>PAR-16-105</t>
  </si>
  <si>
    <t>Cancer Tissue Engineering Collaborative: Enabling Biomimetic Tissue-Engineered Technologies for Cancer Research (U01)</t>
  </si>
  <si>
    <t xml:space="preserve">This Funding Opportunity Announcement (FOA) will support the development and characterization of state-of-the-art biomimetic tissue-engineered technologies for cancer research. Collaborative, multidisciplinary projects that engage the fields of regenerative medicine, tissue engineering, biomaterials, and bioengineering with cancer biology will be essential for generating novel experimental models that mimic cancer pathophysiology. The projects supported by this FOA will establish and collectively participate in the Cancer Tissue Engineering Collaborative (TEC) Research Program. </t>
  </si>
  <si>
    <t>http://grants.nih.gov/grants/guide/pa-files/PAR-16-105.html</t>
  </si>
  <si>
    <t>PAR-16-089</t>
  </si>
  <si>
    <t>Imaging and Biomarkers for Early Cancer Detection (U01)</t>
  </si>
  <si>
    <t>The purpose of this Funding Opportunity Announcement (FOA) is to: (i) invite researchers to submit collaborative research project (U01) applications to improve cancer screening, early detection of aggressive cancer, assessment of cancer risk and cancer diagnosis aimed at integrating multi-modality imaging strategies and multiplexed biomarker methodologies into a singular complementary approach, and (ii) establish a Consortium for Imaging and Biomarkers (CIB) to perform collaborative studies, exchange information, share knowledge and leverage common resources. The research will be conducted by individual multi-disciplinary research teams, hereafter called Units. All Units are expected to participate in collaborative activities with other Units within the Consortium.</t>
  </si>
  <si>
    <t>http://grants.nih.gov/grants/guide/pa-files/PAR-16-089.html</t>
  </si>
  <si>
    <t>PAR-16-058</t>
  </si>
  <si>
    <t>Collaborative Research Projects to Enhance Applicability of Mammalian Models for Translational Research (Collaborative R01)</t>
  </si>
  <si>
    <t>The purpose of this Funding Opportunity Announcement (FOA) is to solicit applications for collaborative R01 projects from multi-disciplinary teams to expand, improve, or transform the utility of mammalian cancer and tumor models for translational research.This FOA replaces PAR-14-240 &amp;amp;quot;Collaborative Research Projects to Enhance Applicability of Mouse Models for Translational Research (Collaborative R01)&amp;amp;quot;.This FOA continues the goals of PAR-14-240, except that these goals are no longer limited to mouse models but are expanded to cover any mammalian cancer models.For a linked set of collaborative R01s, each site has its own Program Director(s)/Principal Investigator(s), and the program provides a mechanism for cross-site coordination and communication.Collaborative studies are appropriate to address research questions beyond the capacity of a single-site investigation, particularly to accommodate collaborations among sites with diverse expertise, perspectives, and contributions.</t>
  </si>
  <si>
    <t>http://grants.nih.gov/grants/guide/pa-files/PAR-16-058.html</t>
  </si>
  <si>
    <t>PAR-16-059</t>
  </si>
  <si>
    <t>Research Projects to Enhance Applicability of Mammalian Models for Translational Research (R01)</t>
  </si>
  <si>
    <t xml:space="preserve">The purpose of this Funding Opportunity Announcement (FOA) is to invite applications for projects to expand, improve, or transform the utility of mammalian cancer and tumor models for translational research.This FOA replaces PAR-14-241, &amp;amp;quot;Research Projects to Enhance Applicability of Mouse Models for Translational Research (R01)&amp;amp;quot;.This FOA continues the goals of PAR-14-241, except that these goals are no longer limited to mouse models but are expanded to cover any mammalian cancer models. </t>
  </si>
  <si>
    <t>http://grants.nih.gov/grants/guide/pa-files/PAR-16-059.html</t>
  </si>
  <si>
    <t>PAR-16-051</t>
  </si>
  <si>
    <t>Small-Cell Lung Cancer (SCLC) Consortium: Innovative Approaches to the Prevention and Early Detection of Small Cell Lung Cancer (U01)</t>
  </si>
  <si>
    <t>This Funding Opportunity Announcement (FOA) invites applications to establish research teams of the Small-Cell Lung Cancer (SCLC) Consortium to conduct research whose overall goals are: 1) to expand the understanding of the critical molecular changes in the lung that precede the development of frank SCLC and/or, 2) to identify populations at particularly high risk for SCLC.</t>
  </si>
  <si>
    <t>http://grants.nih.gov/grants/guide/pa-files/PAR-16-051.html</t>
  </si>
  <si>
    <t>PAR-16-049</t>
  </si>
  <si>
    <t>Small-Cell Lung Cancer (SCLC) Consortium: Therapeutic Development and Mechanisms of Resistance (U01)</t>
  </si>
  <si>
    <t>This Funding Opportunity Announcement (FOA) invites applications to establish research teams of the Small-Cell Lung Cancer (SCLC) Consortium to conduct research whose overall goals are: 1) to improve SCLC therapeutics, focusing on understanding how the molecular vulnerabilities of this cancer could be used to develop targeted agent combinations; and/or, 2) to gain a better understanding of the rapid development of clinical resistance to drug and radiation therapy.</t>
  </si>
  <si>
    <t>http://grants.nih.gov/grants/guide/pa-files/PAR-16-049.html</t>
  </si>
  <si>
    <t>PA-16-035</t>
  </si>
  <si>
    <t>Improving Outcomes in Cancer Treatment-Related Cardiotoxicity (R01)</t>
  </si>
  <si>
    <t>This Funding Opportunity Announcement (FOA) encourages collaborative applications that will contribute to the identification and characterization of patients at risk of developing cancer treatment-related cardiotoxicity. The primary intent is to mitigate cardiovascular dysfunction while optimizing cancer outcomes. To accomplish this, methods that evaluate cardiac risk prior to treatment and integrate evidence-based cancer treatment regimens with screening, diagnostic, and/or management strategies are sought. Research applications should focus on mitigation/management of adverse effects associated with anti-cancer treatments including: cytotoxic chemotherapies, targeted agents, immunomodulatory therapies and radiation (that occur during cancer treatment and/or long-term survivorship) as defined by cardiac specific common terminology criteria for adverse events (CTCAE).</t>
  </si>
  <si>
    <t>http://grants.nih.gov/grants/guide/pa-files/PA-16-035.html</t>
  </si>
  <si>
    <t>PA-16-036</t>
  </si>
  <si>
    <t>Improving Outcomes in Cancer Treatment-Related Cardiotoxicity (R21)</t>
  </si>
  <si>
    <t xml:space="preserve">This Funding Opportunity Announcement (FOA) encourages collaborative applications that will contribute to the identification and characterization of patients at risk of developing cancer treatment-related cardiotoxicity. The primary intent is to mitigate cardiovascular dysfunction while optimizing cancer outcomes. To accomplish this, methods that evaluate cardiac risk prior to treatment and integrate evidence-based cancer treatment regimens with screening, diagnostic, and/or management strategies are sought. Research applications should focus on mitigation/management of adverse effects associated with anti-cancer treatments including: cytotoxic chemotherapies, targeted agents, immunomodulatory therapies and radiation (that occur during cancer treatment and/or long-term survivorship) as defined by cardiac specific common terminology criteria for adverse events (CTCAE). </t>
  </si>
  <si>
    <t>http://grants.nih.gov/grants/guide/pa-files/PA-16-036.html</t>
  </si>
  <si>
    <t>PAR-15-346</t>
  </si>
  <si>
    <t>Time-Sensitive Obesity Policy and Program Evaluation (R01)</t>
  </si>
  <si>
    <t xml:space="preserve">This Funding Opportunity Announcement (FOA) establishes an accelerated review/award process to support time-sensitive research to evaluate a new policy or program that is likely to influence obesity related behaviors (e.g., dietary intake, physical activity, or sedentary behavior) and/or weight outcomes in an effort to prevent or reduce obesity.This FOA is intended to support research where opportunities for empirical study are, by their very nature, only available through expedited review and funding.All applications to this FOA must demonstrate that the evaluation of an obesity related policy and /or program offers an uncommon and scientifically compelling research opportunity that will only be available if the research is initiated with minimum delay. For these reasons, applications in response to this time-sensitive FOA are not eligible for resubmission. It is intended that eligible applications selected for funding will be awarded within 4 months of the application due date. However, administrative requirements and other unforeseen circumstances may delay issuance dates beyond that timeline. </t>
  </si>
  <si>
    <t>http://grants.nih.gov/grants/guide/pa-files/PAR-15-346.html</t>
  </si>
  <si>
    <t>PAR-15-297</t>
  </si>
  <si>
    <t>Utilizing the PLCO Biospecimens Resource to Bridge Gaps in Cancer Etiology and Early Detection Research (U01)</t>
  </si>
  <si>
    <t>This Funding Opportunity Announcement (FOA) encourages the submission of applications that propose to advance research in cancer etiology and early detection biomarkers, utilizing the advantages of the unique biorepository resources of the NCI-sponsored Prostate, Lung, Colorectal, and Ovarian Cancer (PLCO) Screening Trial. The PLCO Biorepository offers high-quality, prospectively collected, serial pre-diagnostic blood samples from the PLCO screened arm participants, and a onetime collection of buccal cells from the control arm participants. Available data associated with the biospecimens includes demographic, diet, lifestyle, smoking, screening results, and clinical data. This FOA supports a wide range of cancer research including, but not limited to, biochemical and genetic analyses of cancer risk, as well as discovery and validation of early detection biomarkers. The proposed research project must involve use of PLCO biospecimens; additionally, it should also take advantage of the unique characteristics of the PLCO biospecimens. Research projects that do not involve the use of PLCO biospecimens will not be supported under this FOA.</t>
  </si>
  <si>
    <t>http://grants.nih.gov/grants/guide/pa-files/PAR-15-297.html</t>
  </si>
  <si>
    <t>Research Answers to NCI&amp;amp;apos;s Provocative Questions (R21)</t>
  </si>
  <si>
    <t xml:space="preserve">The purpose of this Funding Opportunity Announcement (FOA) is to support research projects designed to solve specific problems and paradoxes in cancer research identified by the National Cancer Institute (NCI) Provocative Questions initiative. These problems and paradoxes phrased as questions are not intended to represent the full range of NCI&amp;amp;apos;s priorities in cancer research. Rather, they are meant to challenge cancer researchers to think about and elucidate specific problems in key areas of cancer research that are deemed important but have not received sufficient attention. </t>
  </si>
  <si>
    <t>Research Answers to NCI&amp;amp;apos;s Provocative Questions (R01)</t>
  </si>
  <si>
    <t>PAR-15-103</t>
  </si>
  <si>
    <t>Comprehensive Partnerships to Advance Cancer Health Equity (CPACHE) (U54)</t>
  </si>
  <si>
    <t>This Funding Opportunity Announcement (FOA) invites cooperative agreement (U54) applications for the implementation of Comprehensive Partnerships between institutions serving underserved health disparity populations and underrepresented students (ISUPS) and NCI-designated Cancer Centers (CC). The purpose of this limited competition funding opportunity announcement (FOA) is to continue fostering and supporting intensive collaborations among investigators at ISUPS and CCs in order to develop stronger national cancer programs aimed at understanding the reasons behind the significant cancer disparities and related impacts on these populations. This FOA is intended for: (1) supporting active Comprehensive Partnerships under the U54 mechanism or inactive Comprehensive Partnerships but formerly supported by the U54 mechanism; and (2) elevating the promising U56 partnerships and other similar partnerships to the comprehensive status.</t>
  </si>
  <si>
    <t>http://grants.nih.gov/grants/guide/pa-files/PAR-15-103.html</t>
  </si>
  <si>
    <t>PAR-15-104</t>
  </si>
  <si>
    <t>Core Infrastructure and Methodological Research for Cancer Epidemiology Cohorts (U01)</t>
  </si>
  <si>
    <t>The Funding Opportunity Announcement (FOA) invites grant applications for targeted infrastructure support of the core functions of Cancer Epidemiology Cohorts (CECs) and methodological research. Through this FOA, the National Cancer Institute (NCI) will support infrastructure and core functions for existing or new CECs. This FOA will also lead to support of core functions for CECs currently funded through other grant mechanisms by the Epidemiology and Genomics Research Program (EGRP) and other components of the Division of Cancer Control and Population Sciences (DCCPS) at the NCI.</t>
  </si>
  <si>
    <t>http://grants.nih.gov/grants/guide/pa-files/PAR-15-104.html</t>
  </si>
  <si>
    <t>PAR-15-092</t>
  </si>
  <si>
    <t>Exploratory/Developmental Grants Program for Basic Cancer Research in Cancer Health Disparities (R21)</t>
  </si>
  <si>
    <t>This Funding Opportunity Announcement (FOA) encourages grant applications from investigators interested in conducting basic research studies into the biological/genetic causes and mechanisms of cancer health disparities. These awards will support pilot and feasibility studies designed to investigate biological/genetic bases of cancer disparities, such as (1) mechanistic studies of biological factors associated with cancer disparities, (2) the development and testing of new methodologies and models, and (3) secondary data analyses. This FOA is also designed to aid and facilitate the growth of a nationwide cohort of scientists with a high level of basic research expertise in cancer health disparities research who can expand available resources and tools, such as biospecimens, cell lines and methods that are necessary to conduct basic research in cancer health disparities. In addition, the FOA will further the development of scientific areas, providing support for early-stage exploratory projects that lead to future in-depth mechanistic studies (such as R01 projects) of the biology of cancer health disparities.</t>
  </si>
  <si>
    <t>http://grants.nih.gov/grants/guide/pa-files/PAR-15-092.html</t>
  </si>
  <si>
    <t>PAR-15-093</t>
  </si>
  <si>
    <t>Basic Cancer Research in Cancer Health Disparities (R01)</t>
  </si>
  <si>
    <t>This Funding Opportunity Announcement (FOA) encourages grant applications from investigators interested in conducting basic, mechanistic research into the biological/genetic causes of cancer health disparities. These research project grants (R01) will support innovative studies designed to investigate biological/genetic bases of cancer disparities, such as (1) mechanistic studies of biological factors associated with cancer disparities, including those related to basic research in cancer biology or cancer prevention intervention strategies, (2) the development and testing of new methodologies and models, and (3) secondary data analyses. This FOA is also designed to aid and facilitate the growth of a nationwide cohort of scientists with a high level of basic research expertise in cancer health disparities research who can expand available resources and tools, such as biospecimens, cell lines and methods that are necessary to conduct basic research in cancer health disparities.</t>
  </si>
  <si>
    <t>http://grants.nih.gov/grants/guide/pa-files/PAR-15-093.html</t>
  </si>
  <si>
    <t>PAR-15-053</t>
  </si>
  <si>
    <t>Exploratory Grant Award to Promote Workforce Diversity in Basic Cancer Research (R21)</t>
  </si>
  <si>
    <t xml:space="preserve">The purpose of this FOA is to enhance the diversity of the NCI-funded research workforce by supporting and recruiting eligible investigators from groups that have been shown to be underrepresented in the biomedical, clinical, behavioral, and social sciences workforce.  This funding opportunity will also provide a bridge to investigators that have completed their research training and may need extra time to develop a larger research project grant application.     </t>
  </si>
  <si>
    <t>http://grants.nih.gov/grants/guide/pa-files/PAR-15-053.html</t>
  </si>
  <si>
    <t>PAR-15-023</t>
  </si>
  <si>
    <t>National Cancer Institute Program Project Applications (P01)</t>
  </si>
  <si>
    <t xml:space="preserve">With this Funding Opportunity Announcement (FOA), the National Cancer Institute (NCI) invites applications for investigator-initiated program project (P01) grants. Proposed program projects may address any of the broad areas of cancer research, including (but not limited to) cancer biology, cancer prevention, cancer diagnosis, cancer treatment, and cancer control. Basic, translational, clinical, and/or population-based studies in all of these research areas are appropriate. Each Program Project application must consist of at least three projects. The projects must share a common central theme, focus, and/or overall objective.   </t>
  </si>
  <si>
    <t>http://grants.nih.gov/grants/guide/pa-files/PAR-15-023.html</t>
  </si>
  <si>
    <t>PAR-14-285</t>
  </si>
  <si>
    <t>Innovative Research in Cancer Nanotechnology (IRCN) (U01)</t>
  </si>
  <si>
    <t>This Funding Opportunity Announcement (FOA) invites applications for the development of innovative research projects in cancer nanotechnology. This initiative, to be known as Innovative Research in Cancer Nanotechnology (IRCN), is an integral component of a broader program - the NCI Alliance for Nanotechnology in Cancer (The Alliance) (http://nano.cancer.gov). IRCN awards are designed to enable multi-disciplinary research and transformative discoveries in cancer biology and/or oncology through the use of nanotechnology. Proposed projects should address major barriers in cancer biology and/or oncology using nanotechnology and should emphasize fundamental understanding of nanomaterial interactions with biological systems and/or mechanisms of their in vivo delivery.  NCI will hold a pre-application informational webinar for this FOA. Date, time, and other details will be posted at http://nano.cancer.gov/phase3info.</t>
  </si>
  <si>
    <t>http://grants.nih.gov/grants/guide/pa-files/PAR-14-285.html</t>
  </si>
  <si>
    <t>PA-13-356</t>
  </si>
  <si>
    <t>Advancing the Science of Geriatric Palliative Care (R03)</t>
  </si>
  <si>
    <t xml:space="preserve">This Funding Opportunity Announcement (FOA) encourages research grant applications focused on palliative care in geriatric populations. This R03 announcement specifically encourages projects primarily aimed at collection of pilot data, demonstration of feasibility, development of new methodology, or other goals of limited scope requiring short-term support. This FOA emphasizes studies in a variety of settings including ambulatory care, hospitals (and specific sites within hospitals including specialty wards, intensive care units and emergency departments), assisted living facilities, and short- and long-term care facilities; however, hospice and end-of-life settings are not included within the scope of this FOA, as they are the subject of other NIH programs. Rather, this FOA highlights research on palliative care in settings and at time points earlier in geriatric patients&amp;amp;apos; disease or disability trajectories. Types of studies may include observational, quasi-experimental, or pilot interventional studies using primary data collection and/or secondary analyses. Leveraging on-going cohorts, intervention studies, networks, data and specimen repositories, and other existing resources and infrastructure are encouraged. </t>
  </si>
  <si>
    <t>http://grants.nih.gov/grants/guide/pa-files/PA-13-356.html</t>
  </si>
  <si>
    <t>PAR-16-385</t>
  </si>
  <si>
    <t>Oncology Co-Clinical Imaging Research Resources to Encourage Consensus on Quantitative Imaging Methods and Precision Medicine (U24)</t>
  </si>
  <si>
    <t>The purpose of this Funding Opportunity Announcement (FOA) is to invite Cooperative Agreement applications to develop research resources that will encourage a consensus on how Quantitative Imaging (QI) methods are optimized to improve the quality of imaging results for co-clinical trials.</t>
  </si>
  <si>
    <t>http://grants.nih.gov/grants/guide/pa-files/PAR-16-385.html</t>
  </si>
  <si>
    <t>PAR-16-349</t>
  </si>
  <si>
    <t>New Informatics Tools and Methods to Enhance US Cancer Surveillance and Research (UG3/UH3)</t>
  </si>
  <si>
    <t>The goal of this Funding Opportunity Announcement (FOA) is to advance surveillance science by supporting the development of new and innovative tools and methods for more efficient, detailed, timely, and accurate data collection by cancer registries. Specifically, the FOA seeks applications for projects to develop, adapt, apply, scale-up, and validate tools and methods to improve the collection and integration cancer registry data and to expand the data items collected. Applications must be built on partnership with U.S. population-based central cancer registries (a partnership must involve at least two different registries). Tools and methods proposed for development are expected to enhance the registry core infrastructure and, in so doing, expand the usefulness of registry-collected data to support high-quality cancer research.</t>
  </si>
  <si>
    <t>http://grants.nih.gov/grants/guide/pa-files/PAR-16-349.html</t>
  </si>
  <si>
    <t>PAR-16-276</t>
  </si>
  <si>
    <t>Program to Assess the Rigor and Reproducibility of Exosome-Derived Analytes for Cancer Detection (R01)</t>
  </si>
  <si>
    <t xml:space="preserve">This Funding Opportunity Announcement (FOA)  encourages research projects that focus on innovative research in the isolation and characterization of exosomes and their cargo for discovery of predictive biomarkers for risk assessment, detection, diagnosis and prognosis of early cancer. This FOA will promote rigor and reproducibility research in both the isolation of exosomes as well as the computational analysis of the cargo carried in these vesicles. </t>
  </si>
  <si>
    <t>http://grants.nih.gov/grants/guide/pa-files/PAR-16-276.html</t>
  </si>
  <si>
    <t>PAR-16-277</t>
  </si>
  <si>
    <t>Program to Assess the Rigor and Reproducibility of Exosome-Derived Analytes for Cancer Detection (R21)</t>
  </si>
  <si>
    <t>This Funding Opportunity Announcement (FOA) encourages research projects that focus on innovative research in the isolation and characterization of exosomes and their cargo for discovery of predictive biomarkers for risk assessment, detection, diagnosis and prognosis of early cancer. This FOA will promote rigor and reproducibility research in both the isolation of exosomes as well as the computational analysis of the cargo carried in these vesicles.</t>
  </si>
  <si>
    <t>http://grants.nih.gov/grants/guide/pa-files/PAR-16-277.html</t>
  </si>
  <si>
    <t>PAR-16-056</t>
  </si>
  <si>
    <t>Revision Applications for Assay Validation For High Quality Markers For NCI-Supported Clinical Trials (U10)</t>
  </si>
  <si>
    <t>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should have an assay that has essentially completed analytical validation in human samples and whose importance is well justified for development into a clinical assay. Analytical validation of assays for these markers should be sufficiently advanced when the application is submitted so that clinical validation may be achieved with little further analytical validation needed. Revisions may support acquisition of specimens from retrospective or prospective studies from NCI-supported or other clinical trials. Clinical laboratory staff, technical and other needs must be an integral part of the application. Assays proposed for this FOA may be used to validate existing assays for use in other cancer clinical trials, observational studies or populations. Projects proposed for this FOA require multi-disciplinary interaction and collaboration among scientific investigators, clinicians, statisticians and clinical laboratory scientists and staff. This FOA is not intended to support trials that assess the clinical utility of a marker/assay but is intended to develop assays to the point where their clinical utility could be assessed in other trials.</t>
  </si>
  <si>
    <t>http://grants.nih.gov/grants/guide/pa-files/PAR-16-056.html</t>
  </si>
  <si>
    <t>PAR-15-289</t>
  </si>
  <si>
    <t>The Pancreatic Cancer Detection Consortium (U01)</t>
  </si>
  <si>
    <t>This Funding Opportunity Announcement (FOA) invites applications from multi-disciplinary teams of researchers and clinicians to establish the Pancreatic Cancer Detection Consortium (PCDC) to conduct research to improve the detection of early stage pancreatic ductal adenocarcinoma (PDAC) and characterization of its precursor lesions. This initiative addresses one of the four research priorities identified in the National Cancer Institute&amp;amp;apos;s 2014 Scientific Framework for Pancreatic Ductal Adenocarcinoma. The PCDC is intended to support research for the development and testing of new molecular and imaging biomarkers for identifying patients at high risk for PDAC (because of genetic factors or the presence of precursor lesions) who could be candidates for early intervention. The research will be conducted by individual multi-disciplinary research teams, hereafter called Units. The Units will undertake studies on the following areas: identification and testing of biomarkers measurable in bodily fluids for early detection of PDAC or its precursor lesions; determine which pancreatic cysts are likely to progress to cancer; develop molecular- and/or imaging-based approaches for screening populations at high risk of PDAC; conduct biomarker validation studies; and collect longitudinal biospecimens for the establishment of a biorepository. All Units are expected to participate in collaborative activities with other Units and share ideas, specimens and data within the Consortium.</t>
  </si>
  <si>
    <t>http://grants.nih.gov/grants/guide/pa-files/PAR-15-289.html</t>
  </si>
  <si>
    <t>PAR-15-108</t>
  </si>
  <si>
    <t>Multilevel Interventions in Cancer Care Delivery: Building from the Problem of Follow-up to Abnormal Screening Tests (U01)</t>
  </si>
  <si>
    <t>This Funding Opportunity Announcement (FOA) encourages applications that strengthen the science of multilevel effects of cancer care interventions by addressing the problem of incomplete follow-up to abnormal screening tests for breast, colorectal, cervical and lung cancers.  The goals of this FOA are two-fold. First, this FOA seeks to advance the science of multilevel interventions in three ways: a) by establishing a common conceptualization of levels and the associated level-specific factors that affect practice; b) by standardizing metrics of the levels and their main effects on other levels and the individuals needing follow-up care; and c) by developing and standardizing the analysis of the effect of interventions on the individuals, groups, and organizations responsible for intervention implementation. Second, this FOA encourages applications that test interventions to improve the follow-up of abnormal screening in one or more ways, including: a) measuring multilevel effects of single-level interventions; b) comparing single vs. multilevel interventions; and c) testing multilevel interventions.</t>
  </si>
  <si>
    <t>http://grants.nih.gov/grants/guide/pa-files/PAR-15-108.html</t>
  </si>
  <si>
    <t>PAR-15-095</t>
  </si>
  <si>
    <t>Assay Validation For High Quality Markers For NCI-Supported Clinical Trials (UH2/UH3)</t>
  </si>
  <si>
    <t xml:space="preserve">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should have an assay that works in human samples and whose importance is well justified for development into a clinical assay. The UH2 phase of this FOA supports analytical validation of assays for these markers that must be achieved within two years before an assay may undergo clinical validation. The UH3 phase of this FOA supports the clinical validation of established assays for up to three years using specimens from retrospective or prospective studies from NCI-supported or other clinical trials. In both the UH2 and UH3 phases, clinical laboratory staff, technical and other needs must be an integral part of the application. Assays proposed for this FOA may be used to validate existing assays for use in other cancer clinical trials, observational studies or populations. Projects proposed for this FOA will require multi-disciplinary interaction and collaboration among scientific investigators, clinicians, statisticians and clinical laboratory scientists and staff. This FOA is not intended to support trials that assess the clinical utility of a marker/assay but is intended to develop assays to the point where their clinical utility could be assessed in other trials. Investigators responding to this FOA must address both UH2 and UH3 phases. </t>
  </si>
  <si>
    <t>http://grants.nih.gov/grants/guide/pa-files/PAR-15-095.html</t>
  </si>
  <si>
    <t>PAR-15-096</t>
  </si>
  <si>
    <t>Assay Validation For High Quality Markers For NCI-Supported Clinical Trials (UH3)</t>
  </si>
  <si>
    <t>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to this FOA must have an assay whose performance has been analytically validated within specimens similar to those for the intended clinical use of the assay and marker. The UH3 mechanism supports the clinical validation of established assays for up to three years using specimens from retrospective or prospective studies from NCI-supported or other clinical trials. Assays proposed for this FOA may be used to validate existing assays for use in other trials, observational studies or populations. Projects proposed for this FOA will require multi-disciplinary interaction and collaboration among scientific investigators, clinicians, statisticians and clinical laboratory scientists and staff. Clinical laboratory staff, technical and other needs must be an integral part of the application. This FOA is not intended to support trials that assess the clinical utility of a marker/assay but is intended to develop assays to the point where their clinical utility could be assessed in other trials.</t>
  </si>
  <si>
    <t>http://grants.nih.gov/grants/guide/pa-files/PAR-15-096.html</t>
  </si>
  <si>
    <t>PAR-15-075</t>
  </si>
  <si>
    <t>Academic-Industrial Partnerships for Translation of Technologies for Cancer Diagnosis and Treatment (R01)</t>
  </si>
  <si>
    <t>This Funding Opportunity Announcement (FOA) encourages applications from research partnerships formed by academic and industrial investigators, to accelerate the translation of technologies, methods, assays or devices, and/or systems for preclinical or clinical molecular diagnosis or in vitro imaging that are designed to solve a targeted cancer problem. The proposed systems may include molecular diagnosis, molecular imaging or related research resources. Funding may be requested to enhance, adapt, optimize, validate, and otherwise translate the following examples, among others: (a) current commercially supported systems, (b) next-generation systems, (c) quality assurance and quality control, (d) validation and correlation studies, (e) quantitative imaging, and (f) related research resources. Because applications should be translational in scope, this FOA defines innovation as a coherent translational plan to deliver emerging or new capabilities for preclinical or clinical use that are not yet broadly employed in preclinical or clinical settings. In addition, innovation may be considered as delivery of a new capability to end users. The partnership on each application should establish an inter-disciplinary, multi-institutional research team to work in strategic alliance to implement a coherent strategy to develop and translate their system to solve their chosen cancer problem. This FOA will support clinical trials that test functionality, optimize, and validate the performance of the proposed translational work. This FOA does not intend to support either actual commercial production or basic research projects that do not emphasize translation.</t>
  </si>
  <si>
    <t>http://grants.nih.gov/grants/guide/pa-files/PAR-15-075.html</t>
  </si>
  <si>
    <t>PAR-14-166</t>
  </si>
  <si>
    <t>Early Phase Clinical Trials in Imaging and Image-Guided Interventions (R01)</t>
  </si>
  <si>
    <t xml:space="preserve">This Funding Opportunity Announcement (FOA) is intended to support clinical trials conducting preliminary evaluation of the safety and efficacy of imaging agents, as well as an assessment of imaging systems, image processing, image-guided therapy, contrast kinetic modeling, 3-D reconstruction and other quantitative tools. As many such preliminary evaluations are early in development, this FOA will provide investigators with support for pilot (Phase I and II) cancer imaging clinical trials, including patient monitoring and laboratory studies. This FOA supports novel uses of known/standard clinical imaging agents and methods as well as the evaluation of new agents, systems, or methods. The imaging and image-guided intervention (IGI) investigations, if proven successful in these early clinical trials, can then be validated in larger studies through competitive R01 mechanisms, or through clinical trials in the Specialized Programs of Research Excellence (SPOREs), Cancer Centers and/or the NCI&amp;amp;apos;s National Clinical Trials Network.  </t>
  </si>
  <si>
    <t>http://grants.nih.gov/grants/guide/pa-files/PAR-14-166.html</t>
  </si>
  <si>
    <t>PAR-14-116</t>
  </si>
  <si>
    <t>Quantitative Imaging for Evaluation of Response to Cancer Therapies (U01)</t>
  </si>
  <si>
    <t xml:space="preserve">This Funding Opportunity Announcement (FOA) invites research project - cooperative agreement (U01) applications which are expected to enhance the value of quantitative imaging (QI) in clinical trials for prediction and/or measurement of response to cancer therapies.  One avenue for this enhancement is to emphasize the development, optimization and validation of state-of-the-art QI methods and software tools for potential implementation in single site phase 1 or 2 clinical trials. The second avenue to enhance QI methods is to address the challenges of integrating existing and or new QI methods as required for multicenter phase 3 clinical trials. This may involve evaluation of a range of multimodal imaging approaches, harmonization of image data collection, analysis, display and clinical workflow methods across imaging platforms, or testing their performance across different cancer sites. </t>
  </si>
  <si>
    <t>http://grants.nih.gov/grants/guide/pa-files/PAR-14-116.html</t>
  </si>
  <si>
    <t>RFA-HL-17-018</t>
  </si>
  <si>
    <t>Core Clinical Centers for the Blood and Marrow Transplant Clinical Trials Network (UG1)</t>
  </si>
  <si>
    <t>This Funding Opportunity Announcement (FOA) invites applications to participate as a Core Clinical Center/Consortia in the Blood and Marrow Transplant Clinical Trials Network (BMT CTN). This collaborative multi-center clinical program promotes the efficient comparison of novel treatment approaches and management strategies for potential benefit of children and adults undergoing hematopoietic stem cell transplantation (HCT), either alone or in combination with novel cell-based therapies. Collaboration among the Core Clinical Centers, the Data Coordinating Center, the NHLBI, the NCI, and other stakeholders will permit multi-center evaluation of new HCT approaches with attention to treatment of malignant and non-malignant blood diseases. During this funding cycle, the BMT CTN will have the flexibility to conduct early phase multi-center HCT trials incorporating novel cell therapies, and to expand the use of promising products from highly selected to more heterogeneous patient populations. The overall goals of the BMT CTN are to improve HCT outcomes, evaluate promising novel cell therapies, and rapidly disseminate study results to improve the scientific basis for the treatment of patients in need of HCT therapy.</t>
  </si>
  <si>
    <t>http://grants.nih.gov/grants/guide/rfa-files/RFA-HL-17-018.html</t>
  </si>
  <si>
    <t>RFA-HL-17-019</t>
  </si>
  <si>
    <t>Limited Competition: Data Coordinating Center for the Blood and Marrow Transplant Clinical Trials Network (U24)</t>
  </si>
  <si>
    <t>This Funding Opportunity Announcement (FOA) announces a limited competition opportunity to support the Data Coordinating Center (DCC) for the Blood and Marrow Transplant Clinical Trials Network (BMT CTN). Only the current awardees of the BMT CTN DCC are eligible to apply.</t>
  </si>
  <si>
    <t>http://grants.nih.gov/grants/guide/rfa-files/RFA-HL-17-019.html</t>
  </si>
  <si>
    <t>PAR-16-318</t>
  </si>
  <si>
    <t>Intervening with Cancer Caregivers to Improve Patient Health Outcomes and Optimize Health Care Utilization (R21)</t>
  </si>
  <si>
    <t>This Funding Opportunity Announcement (FOA) invites applications for intervention research designed to support caregivers of adult cancer patients. Interventions supported by this FOA are intended to provide caregivers with care training, promote coping skills, and ultimately help them manage care. Outcomes of such interventions are expected to (1) optimize patient health care utilization, (2) improve caregiver well-being, and (3) improve patient physical health and psychosocial outcomes.</t>
  </si>
  <si>
    <t>http://grants.nih.gov/grants/guide/pa-files/PAR-16-318.html</t>
  </si>
  <si>
    <t>PAR-16-317</t>
  </si>
  <si>
    <t>Intervening with Cancer Caregivers to Improve Patient Health Outcomes and Optimize Health Care Utilization (R01)</t>
  </si>
  <si>
    <t>http://grants.nih.gov/grants/guide/pa-files/PAR-16-317.html</t>
  </si>
  <si>
    <t>PAR-16-212</t>
  </si>
  <si>
    <t>Leveraging Cognitive Neuroscience Research to Improve Assessment of Cancer Treatment Related Cognitive Impairment (R01)</t>
  </si>
  <si>
    <t>This Funding Opportunity Announcement (FOA) encourages transdisciplinary research that will leverage cognitive neuroscience to improve traditional measurement of cognitive impairment following cancer treatment, often referred to as chemobrain. A better understanding of the acute- and late-term cognitive changes following exposure to adjuvant chemotherapy and molecularly-targeted treatments, including hormonal therapy, for non-central nervous system tumors can inform clinical assessment protocols with downstream implications for survivorship care plans.</t>
  </si>
  <si>
    <t>http://grants.nih.gov/grants/guide/pa-files/PAR-16-212.html</t>
  </si>
  <si>
    <t>PAR-16-213</t>
  </si>
  <si>
    <t>Leveraging Cognitive Neuroscience to Improve Assessment of Cancer Treatment-Related Cognitive Impairment (R21)</t>
  </si>
  <si>
    <t>http://grants.nih.gov/grants/guide/pa-files/PAR-16-213.html</t>
  </si>
  <si>
    <t>PAR-16-131</t>
  </si>
  <si>
    <t>Emerging Questions in Cancer Systems Biology (U01)</t>
  </si>
  <si>
    <t>The National Cancer Institute (NCI) is sponsoring a new Cancer Systems Biology Consortium (CSBC) that includes U54 CSBC Research Centers (RFA-CA-15-014), a U24 CSBC Coordinating Center (RFA-CA-15-015) and, through this FOA, well-defined, discrete and circumscribed Research Projects addressing emerging problems in cancer. The CSBC initiative aims to address challenges in cancer research through the use of experimental biology or population science combined with in silico modeling, multi-dimensional data analysis, and systems engineering.</t>
  </si>
  <si>
    <t>http://grants.nih.gov/grants/guide/pa-files/PAR-16-131.html</t>
  </si>
  <si>
    <t>PAR-16-111</t>
  </si>
  <si>
    <t>Cooperative Agreement to Develop Targeted Agents for Use with Systemic Agents Plus Radiotherapy (U01)</t>
  </si>
  <si>
    <t>The purpose of this Funding Opportunity Announcement (FOA) is to invite cooperative agreement (U01) applications that propose studies to enhance pre-clinical in vitro and in vivo testing of NCI-prioritized molecularly targeted anti-cancer agents for use with radiation therapy combined with systemic chemotherapy. These studies should generate validated high-quality preclinical data on the effects of molecular therapeutics when added to standard-of-care therapies for solid tumors. The specific purpose is to provide a more rational basis for prioritizing those NCI-supported investigational new drugs or agents (INDs) most likely to have clinical activity with chemo-radiotherapy. The overall goal is to accelerate the pace at which combined modality treatments with greater efficacy are identified and incorporated into standard practices for treatments of patients with solid tumors.</t>
  </si>
  <si>
    <t>http://grants.nih.gov/grants/guide/pa-files/PAR-16-111.html</t>
  </si>
  <si>
    <t>RFA-CA-15-014</t>
  </si>
  <si>
    <t>Research Centers for Cancer Systems Biology Consortium(U54)</t>
  </si>
  <si>
    <t xml:space="preserve">The National Cancer Institute (NCI) will fund a new Cancer Systems Biology Consortium (CSBC) that includes U54 CSBC Research Centers, a Coordinating Center (to be supported under companion U24 RFA-CA-15-015) and other related research projects supported through the U01 mechanism. The CSBC initiative aims to address challenges of complexity in basic and translational cancer research through the use of experimental biology combined with in silico modeling, multi-dimensional data analysis, and systems engineering. </t>
  </si>
  <si>
    <t>http://grants.nih.gov/grants/guide/rfa-files/RFA-CA-15-014.html</t>
  </si>
  <si>
    <t>PAR-14-353</t>
  </si>
  <si>
    <t>Specialized Programs of Research Excellence (SPOREs) in Human Cancers for Years 2015 and 2016 (P50)</t>
  </si>
  <si>
    <t xml:space="preserve">This Funding Opportunity Announcement (FOA) invites applications for P50 Research Center Grants for Specialized Programs of Research Excellence (SPOREs). The program will fund P50 SPORE grants to support state-of-the-art investigator-initiated translational research that will contribute to improved prevention, early detection, diagnosis, and treatment of an organ-specific cancer (or a related group of cancers). For the purpose of this funding announcement, cancers derived from the same organ system (i.e., group of organs that perform common function) are considered related. Examples of such organ systems include gastro-intestinal, endocrine, circulatory, and other biological systems. Other programmatically appropriate groups of cancers may include those centered around a common biological mechanism critical for promoting tumorigenesis and/or cancer progression in organ sites that belong to different organ systems.   For example, a SPORE may focus on cancers caused by the same infectious agent, or sustained and promoted by dysregulation of a common signaling pathway. SPOREs are expected not only to conduct a wide spectrum of research activities, but also to contribute significantly to the development of specialized shared resources core facilities, improved research model systems, and collaborative research projects with other institutions. The research supported through this program must be translational in nature and must always be focused upon knowledge of human biology stemming from research using cellular, molecular, structural, biochemical, and/or genetic experimental approaches with the goal of a translational human endpoint within the project period of the grant. In addition, SPOREs must include both a Developmental Research Program for pilot studies and a Career Enhancement Program to foster careers in translational research related to the focus of the SPORE. </t>
  </si>
  <si>
    <t>http://grants.nih.gov/grants/guide/pa-files/PAR-14-353.html</t>
  </si>
  <si>
    <t>PAR-16-344</t>
  </si>
  <si>
    <t>Biological Comparisons in Patient-Derived Models of Cancer (U01)</t>
  </si>
  <si>
    <t>The purpose of this FOA is to encourage applications wherein similarities and differences in the underlying biological mechanisms that drive cancer phenotype and response to perturbations between two or more patient-derived models of cancer originating from a common patient sample are delineated and compared.</t>
  </si>
  <si>
    <t>http://grants.nih.gov/grants/guide/pa-files/PAR-16-344.html</t>
  </si>
  <si>
    <t>PA-16-252</t>
  </si>
  <si>
    <t>Gene Fusions in Pediatric Sarcomas (R21)</t>
  </si>
  <si>
    <t>The overall goal of this funding opportunity announcement (FOA) is to encourage research grant applications to investigate the molecular mechanisms by which oncogenic fusion genes and their gene products contribute to pediatric sarcoma initiation, progression, and metastasis. Better understanding of the molecular pathways activated by chromosomal translocations in pediatric sarcomas, and their relationship to oncogenesis and tumor progression, can elucidate mechanisms of cancer pathogenesis and potentially lead to novel therapeutics.</t>
  </si>
  <si>
    <t>http://grants.nih.gov/grants/guide/pa-files/PA-16-252.html</t>
  </si>
  <si>
    <t>PA-16-251</t>
  </si>
  <si>
    <t>Gene Fusions in Pediatric Sarcomas (R01)</t>
  </si>
  <si>
    <t>The overall goal of this funding opportunity announcement (FOA) is to encourage the submission of research grant applications to investigate the molecular mechanisms by which oncogenic fusion genes and their gene products contribute to pediatric sarcoma initiation, progression, and metastasis. Better understanding of the molecular pathways activated by chromosomal translocations in pediatric sarcomas, and their relationship to oncogenesis and tumor progression, can elucidate mechanisms of cancer pathogenesis and potentially lead to novel therapeutics.</t>
  </si>
  <si>
    <t>http://grants.nih.gov/grants/guide/pa-files/PA-16-251.html</t>
  </si>
  <si>
    <t>PAR-16-246</t>
  </si>
  <si>
    <t>Neural Regulation of Cancer (R21)</t>
  </si>
  <si>
    <t>This Funding Opportunity Announcement (FOA) encourages collaborative, transdisciplinary research with both neuroscience and cancer elements, which together will advance current understanding of the nervous system contribution to cancer. Leveraging the knowledge, tools, experimental models and reagents in neuroscience research to uncover novel mechanisms used by the nervous system to promote tumor initiation, progression and metastasis can ultimately inform key areas of cancer research including the prevention and treatment of non-central nervous system tumors.</t>
  </si>
  <si>
    <t>http://grants.nih.gov/grants/guide/pa-files/PAR-16-246.html</t>
  </si>
  <si>
    <t>PAR-16-245</t>
  </si>
  <si>
    <t>Neural Regulation of Cancer (R01)</t>
  </si>
  <si>
    <t>This Funding Opportunity Announcement (FOA) encourages collaborative, transdisciplinary research with both neuroscience and cancer elements, which together will advance current understanding of the nervous system contribution to cancer.  Leveraging the knowledge, tools, experimental models and reagents in neuroscience research to uncover novel mechanisms used by the nervous system to promote tumor initiation, progression and metastasis can ultimately inform key areas of cancer research including the prevention and treatment of non-central nervous system tumors.</t>
  </si>
  <si>
    <t>http://grants.nih.gov/grants/guide/pa-files/PAR-16-245.html</t>
  </si>
  <si>
    <t>PAR-16-229</t>
  </si>
  <si>
    <t>Metabolic Reprogramming to Improve Immunotherapy (R21)</t>
  </si>
  <si>
    <t xml:space="preserve">The overall goal of this funding opportunity announcement (FOA) is to encourage R21 exploratory/developmental grant applications to (a) generate a mechanistic understanding of the metabolic processes that support robust anti-tumor immune responses in vivo, (b) determine how the metabolic landscape of the tumor microenvironment affects immune effector functions, and (c) then use this information to manipulate (reprogram) the metabolic pathways used by the tumor, the immune response, or both to improve cancer immunotherapy. </t>
  </si>
  <si>
    <t>http://grants.nih.gov/grants/guide/pa-files/PAR-16-229.html</t>
  </si>
  <si>
    <t>PAR-16-228</t>
  </si>
  <si>
    <t>Metabolic Reprogramming to Improve Immunotherapy (R01)</t>
  </si>
  <si>
    <t>The overall goal of this funding opportunity announcement (FOA)  is to encourage R01 grant applications to (a) generate a mechanistic understanding of the metabolic processes that support robust anti-tumor immune responses in vivo, (b) determine how the metabolic landscape of the tumor microenvironment affects immune effector functions, and (c) then use this information to manipulate (reprogram) the metabolic pathways used by the tumor, the immune response, or both to improve cancer immunotherapy.</t>
  </si>
  <si>
    <t>http://grants.nih.gov/grants/guide/pa-files/PAR-16-228.html</t>
  </si>
  <si>
    <t>PAR-16-226</t>
  </si>
  <si>
    <t>The Role of Mobile Genetic Elements in Cancer (R21)</t>
  </si>
  <si>
    <t xml:space="preserve">The overall goal of this funding opportunity announcement (FOA) is to encourage applications to investigate mechanisms regulating the expression and activity of mobile genetic elements, including long terminal repeat (LTR) and non-LTR retroelements, in cancer. For example, although long interspersed element-1 (LINE-1 or L1) retroelements are active in many cancers whether somatic L1 insertions lead to cancer cell heterogeneity and/or adaptive phenotypes that confer growth or survival advantages during cancer evolution or response to therapy is not clear. Similarly, how human endogenous viruses (HERVs) affect cancer processes is also not well understood. In an effort to address this knowledge gap, this FOA invites research proposals that specifically investigate mechanisms regulating the expression and activity of mobile genetic elements in the context of cell transformation and assess the impact of their activity on tumor heterogeneity, cancer evolution, and response to therapy.  </t>
  </si>
  <si>
    <t>http://grants.nih.gov/grants/guide/pa-files/PAR-16-226.html</t>
  </si>
  <si>
    <t>PAR-16-227</t>
  </si>
  <si>
    <t>The Role of Mobile Genetic Elements in Cancer (R01)</t>
  </si>
  <si>
    <t>The overall goal of this funding opportunity announcement (FOA)  is to encourage applications to investigate mechanisms regulating the expression and activity of mobile genetic elements, including long terminal repeat (LTR) and non-LTR retroelements, in cancer. For example, although long interspersed element-1 (LINE-1 or L1) retroelements are active in many cancers whether somatic L1 insertions lead to cancer cell heterogeneity and/or adaptive phenotypes that confer growth or survival advantages during cancer evolution or response to therapy is not clear. Similarly, how human endogenous viruses (HERVs) affect cancer processes is also not well understood. In an effort to address this knowledge gap, this FOA invites research applications that specifically investigate mechanisms regulating the expression and activity of mobile genetic elements in the context of cell transformation and assess the impact of their activity on tumor heterogeneity, cancer evolution, and response to therapy.</t>
  </si>
  <si>
    <t>http://grants.nih.gov/grants/guide/pa-files/PAR-16-227.html</t>
  </si>
  <si>
    <t>PA-16-177</t>
  </si>
  <si>
    <t>Pilot and Feasibility Studies Evaluating the Role of RNA Modifications (the &amp;amp;apos;epitranscriptome&amp;amp;apos;) in Cancer Biology (R21)</t>
  </si>
  <si>
    <t xml:space="preserve">This Funding Opportunity Announcement (FOA) encourages basic research into the role of RNA chemical modifications and their corresponding writers, readers and erasers in the initiation and progression of cancer. Chemical modifications of RNA bases have been reported to regulate the fate and function of both coding and noncoding RNAs and are emerging as a critical element of post-transcriptional gene regulation.  This FOA will utilize the Exploratory/Developmental (R21) mechanism which supports investigation of novel scientific ideas or new model systems, tools or technologies that have the potential for significant impact on biomedical or biobehavioral research. </t>
  </si>
  <si>
    <t>http://grants.nih.gov/grants/guide/pa-files/PA-16-177.html</t>
  </si>
  <si>
    <t>PAR-15-332</t>
  </si>
  <si>
    <t>Early-Stage Development of Informatics Technologies for Cancer Research and Management (U01)</t>
  </si>
  <si>
    <t xml:space="preserve">The purpose of this Funding Opportunity Announcement (FOA) is to invite Cooperative Agreement (U01) applications for the development of enabling informatics technologies to improve the acquisition, management, analysis, and dissemination of data and knowledge across the cancer research continuum including cancer biology, cancer treatment and diagnosis, cancer prevention, cancer control and epidemiology, and/or cancer health disparities. As a component of the NCI&amp;amp;apos;s Informatics Technology for Cancer Research (ITCR) Program, this FOA focuses on early-stage development from prototyping to hardening and adaptation. Early-stage development is defined for the purpose of this FOA as the initial development or the significant modification of existing tools for new applications. The central mission of ITCR is to promote research-driven informatics technology across the development lifecycle to address priority needs in cancer research. In order to be successful, proposed development plans must have a clear rationale on why the proposed technology is needed and how it will benefit the cancer research field. In addition, mechanisms to solicit feedback from users and collaborators throughout the development process should be included. </t>
  </si>
  <si>
    <t>http://grants.nih.gov/grants/guide/pa-files/PAR-15-332.html</t>
  </si>
  <si>
    <t>PAR-15-331</t>
  </si>
  <si>
    <t>Advanced Development of Informatics Technologies for Cancer Research and Management (U24)</t>
  </si>
  <si>
    <t xml:space="preserve">The purpose of this Funding Opportunity Announcement (FOA) is to invite Cooperative Agreement (U24) applications for advanced development and enhancement of emerging informatics technologies to improve the acquisition, management, analysis, and dissemination of data and knowledge across the cancer research continuum, including cancer biology, cancer treatment and diagnosis, cancer prevention, cancer control and epidemiology, and/or cancer health disparities. As a component of the NCI&amp;amp;apos;s Informatics Technology for Cancer Research (ITCR) Initiative, this FOA focuses on emerging informatics technology, defined as one that has passed the initial prototyping and pilot development stage, has demonstrated potential to have a significant and broader impact, has compelling reasons for further improvement and enhancement, and has not been widely adopted in the cancer research field. The central mission of ITCR is to promote research-driven informatics technology across the development lifecycle to address priority needs in cancer research.In order to be successful, proposed development plans must have a clear rationale on why the proposed technology is needed and how it will benefit the cancer research field. In addition, mechanisms to solicit feedback from users and collaborators throughout the development process should be included. Potential applicants who are interested in early-stage development or informatics resource sustainment should consult companion FOAs listed above. </t>
  </si>
  <si>
    <t>http://grants.nih.gov/grants/guide/pa-files/PAR-15-331.html</t>
  </si>
  <si>
    <t>PAR-15-333</t>
  </si>
  <si>
    <t>Sustained Support for Informatics Resources for Cancer Research and Management (U24)</t>
  </si>
  <si>
    <t xml:space="preserve">The purpose of this Funding Opportunity Announcement (FOA) is to invite Cooperative Agreement (U24) applications for the continued development and sustainment of high-value informatics research resources to serve current and emerging needs across the cancer research continuum including cancer biology, cancer treatment and diagnosis, cancer prevention, cancer control and epidemiology, and/or cancer health disparities. As a component of the NCIs Informatics Technology for Cancer Research (ITCR) Program, this FOA focuses on supporting activities necessary for improved user experience and availability of existing, widely-adopted informatics tools and resources.This is in contrast to early-stage and advanced development efforts to generate these tools and resources that are supported by companion ITCR FOAs. The central mission of ITCR is to promote research-driven informatics technology across the development lifecycle to address priority needs in cancer research. In order to be successful, the proposed sustainment plan must provide clear justifications for why the research resource should be maintained and how it has benefited and will continue to benefit the cancer research field.In addition, mechanisms for assessing and maximizing the value of the resource to researchers and supporting collaboration and/or deep engagement between the resource and the targeted research community should be described. </t>
  </si>
  <si>
    <t>http://grants.nih.gov/grants/guide/pa-files/PAR-15-333.html</t>
  </si>
  <si>
    <t>PAR-15-334</t>
  </si>
  <si>
    <t>Development of Innovative Informatics Methods and Algorithms for Cancer Research and Management (R21)</t>
  </si>
  <si>
    <t>The purpose of this Funding Opportunity Announcement (FOA) is to invite exploratory/developmental research grant (R21) applications for the development of innovative methods and algorithms in biomedical computing, informatics, and data science addressing priority needs across the cancer research continuum, including cancer biology, cancer treatment and diagnosis, cancer prevention, cancer control and epidemiology, and/or cancer health disparities.As a component of the NCI&amp;amp;apos;s Informatics Technology for Cancer Research (ITCR) Initiative, this FOA encourages applications focused on the development of novel computational, mathematical, and statistical algorithms and methods that can considerably improve acquisition, management, analysis, and dissemination of relevant data and/or knowledge. The central mission of ITCR is to promote research-driven informatics technology across the development lifecycle to address priority needs in cancer research. In order to be successful, the proposed informatics method or algorithm must have a clear rationale on why it is novel and how it will benefit the cancer research field. Potential applicants who are interested in more downstream tool development, from prototyping to hardening and adaptation, should consult the other companion FOAs listed above.</t>
  </si>
  <si>
    <t>http://grants.nih.gov/grants/guide/pa-files/PAR-15-334.html</t>
  </si>
  <si>
    <t>PAR-13-386</t>
  </si>
  <si>
    <t>Cancer Center Support Grants (CCSGs) for NCI-designated Cancer Centers (P30)</t>
  </si>
  <si>
    <t xml:space="preserve">This Funding Opportunity Announcement (FOA) invites applications for P30 Cancer Center Support Grants (CCSGs) for NCI-designated Cancer Centers. CCSGs support two types of cancer centers: 1) Comprehensive Cancer Centers, which demonstrate reasonable depth and breadth of research activities in each of three major areas: basic laboratory; clinical; and prevention, control and population-based research, and which have substantial transdisciplinary research that bridges these scientific areas; and 2) Cancer Centers, which are primarily focused on basic laboratory; clinical; and prevention, cancer control, and population-based research; or some combination of these areas. The purpose of both types of NCI-designated Cancer Centers is to capitalize on all institutional cancer research capabilities, integrating meritorious programs in laboratory, clinical, and population research into a single transdisciplinary research enterprise across all institutional boundaries. Cancer Centers supported through this FOA are expected: to serve as major sources of discovery of the nature of cancer and of development of more effective approaches to prevention, diagnosis, and therapy; to contribute significantly to the development of shared resources that support research; to collaborate and coordinate their research efforts with other NCI-funded programs and investigators; and to disseminate research findings for the benefit of the community.  </t>
  </si>
  <si>
    <t>http://grants.nih.gov/grants/guide/pa-files/PAR-13-386.html</t>
  </si>
  <si>
    <t>PAR-16-400</t>
  </si>
  <si>
    <t>NCI Mentored Clinical Scientist Research Career Development Award to Promote Diversity (K08)</t>
  </si>
  <si>
    <t xml:space="preserve">The purpose of the NCI Mentored Clinical Scientist Career Development Award (K08) program is to prepare individuals for careers that have a significant impact on the health-related research needs of the nation. This program represents the continuation of a long-standing NIH program that provides support and protected time to individuals with a clinical doctoral degree for an intensive, supervised research career development experience in the fields of biomedical and behavioral research, including translational research. The NCI-sponsored K08 award is specifically designed to promote career development of clinical scientists from diverse backgrounds that have been shown to be underrepresented in health-related science and for those who are committed to a career in basic biomedical, behavioral or translational cancer research, including research on cancer health disparities. The expectation is that through this sustained period of research career development and training, awardees will develop enhanced research capabilities for cancer research careers and be better prepared to compete for research project grants (e.g. R03, R21, or R01) funding.   </t>
  </si>
  <si>
    <t>http://grants.nih.gov/grants/guide/pa-files/PAR-16-400.html</t>
  </si>
  <si>
    <t>PAR-16-399</t>
  </si>
  <si>
    <t>NCI Mentored Patient-Oriented Research Career Development Award to Promote Diversity (K23)</t>
  </si>
  <si>
    <t xml:space="preserve">The NCI&amp;amp;apos;s Diversity Training Branch (DTB) and the Center to Reduce Cancer Health Disparities (CRCHD) announce the availability of the &amp;amp;quot;Mentored Patient-Oriented Research Award to Promote Diversity&amp;amp;quot; for career development of individuals with a health professional doctoral degree from groups currently underrepresented on a national level in the biomedical, clinical, behavioral, and social sciences. The NCI recognizes a unique and compelling need to promote diversity in the patient-oriented research workforce.   </t>
  </si>
  <si>
    <t>http://grants.nih.gov/grants/guide/pa-files/PAR-16-399.html</t>
  </si>
  <si>
    <t>PAR-16-401</t>
  </si>
  <si>
    <t>NCI Mentored Research Scientist Development Award to Promote Diversity (K01)</t>
  </si>
  <si>
    <t>The purpose of the NCI Mentored Research Scientist Development Award (K01) is to enhance the diversity of the NCI-funded cancer research workforce by supporting eligible individuals from groups that have been shown to be underrepresented in the biomedical, behavioral, social and clinical sciences. This FOA provides salary and research support for a sustained period of &amp;amp;quot;protected time&amp;amp;quot; for intensive research career development under the guidance of an experienced mentor, or sponsor.</t>
  </si>
  <si>
    <t>http://grants.nih.gov/grants/guide/pa-files/PAR-16-401.html</t>
  </si>
  <si>
    <t>PAR-16-293</t>
  </si>
  <si>
    <t>The NCI Transition Career Development Award (K22)</t>
  </si>
  <si>
    <t>This Funding Opportunity Announcement (FOA) represents the continuation of an NCI program to facilitate the transition of investigators in mentored, non-independent cancer research positions to independent faculty cancer research positions. This goal is achieved by providing protected time through salary and research support for the initial 3 years of the first independent tenure-track faculty position, or its equivalent, beginning at the time when the candidate starts a tenure-track faculty position.</t>
  </si>
  <si>
    <t>http://grants.nih.gov/grants/guide/pa-files/PAR-16-293.html</t>
  </si>
  <si>
    <t>PAR-16-189</t>
  </si>
  <si>
    <t>Paul Calabresi Career Development Award for Clinical Oncology (K12)</t>
  </si>
  <si>
    <t xml:space="preserve">This funding opportunity announcement (FOA) encourages applications for institutional research career development (K12) programs from applicant organizations that propose to promote the training and career development of clinical trials researchers. It is intended to increase the number of clinicians (M.D.s, D.O.s, Pharm.D.s, nurses with Ph.D.s or equivalent) and non-clinician postdoctoral researchers trained to design and test clinical therapeutic research protocols in clinical trial settings (pilot/Phase I, Phase II, and Phase III clinical trials).  </t>
  </si>
  <si>
    <t>http://grants.nih.gov/grants/guide/pa-files/PAR-16-189.html</t>
  </si>
  <si>
    <t>PAR-16-138</t>
  </si>
  <si>
    <t>Cancer Research Education Grants Program to Promote Diversity - Research Experiences (R25)</t>
  </si>
  <si>
    <t xml:space="preserve">The NIH Research Education Program (R25) supports research education activities in the mission areas of the NIH.The over-arching goal of this NCIR25 program is to support educational activities that enhance the diversity of the nation&amp;amp;apos;s biomedical, behavioral, and clinical research workforce. </t>
  </si>
  <si>
    <t>http://grants.nih.gov/grants/guide/pa-files/PAR-16-138.html</t>
  </si>
  <si>
    <t>PAR-16-139</t>
  </si>
  <si>
    <t>Cancer Research Education Grants Program to Promote Diversity - Courses for Skills Development (R25)</t>
  </si>
  <si>
    <t xml:space="preserve">The NIH Research Education Program (R25) supports research education activities in the mission areas of the NIH.The over-arching goal of this NCI R25 program is to support educational activities that enhance the diversity of the nation&amp;amp;apos;s biomedical, behavioral, and clinical research workforce. To accomplish the stated over-arching goal, this FOA will support creative educational activities with a primary focus on Courses for Skills Development. </t>
  </si>
  <si>
    <t>http://grants.nih.gov/grants/guide/pa-files/PAR-16-139.html</t>
  </si>
  <si>
    <t>PAR-16-084</t>
  </si>
  <si>
    <t>Feasibility Studies to Build Collaborative Partnerships in Cancer Research (P20)</t>
  </si>
  <si>
    <t>Through this Funding Opportunity Announcement (FOA), the National Cancer Institute (NCI) invites P20 planning grant applications for developing collaborative partnership between institutions serving underserved health disparity populations and underrepresented students (ISUPS) and NCI- designated Cancer Centers (or Cancer Centers with highly integrated cancer research programs). This FOA is designed to facilitate the planning and execution of focused collaborations in cancer-related research, research experience, and research education. A major goal of the NCI P20 partnership programs is to provide support for investigators at ISUPS and Cancer Centers to conduct cancer research pilot projects and cancer research education program. The purpose of the pilot projects and education program is to allow awardees to obtain preliminary data that will lead to competitive grant applications for funding by the NIH/NCI and/or other Federal/Non-Federal agencies.</t>
  </si>
  <si>
    <t>http://grants.nih.gov/grants/guide/pa-files/PAR-16-084.html</t>
  </si>
  <si>
    <t>PAR-15-152</t>
  </si>
  <si>
    <t>Cancer Research Education Grants Program - Research Experiences (R25)</t>
  </si>
  <si>
    <t xml:space="preserve">The NIH Research Education Program (R25) supports research education activities in the mission areas of the NIH.The over-arching goal of this NCI R25 program is to support educational activities that complement and/or enhance the training of a workforce to meet the nations biomedical, behavioral and clinical research needs.To accomplish the stated over-arching goal, this FOA will support creative educational activities with a primary focus on Research Experiences.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 </t>
  </si>
  <si>
    <t>http://grants.nih.gov/grants/guide/pa-files/PAR-15-152.html</t>
  </si>
  <si>
    <t>PAR-15-151</t>
  </si>
  <si>
    <t>Cancer Research Education Grants Program - Courses for Skills Development (R25)</t>
  </si>
  <si>
    <t>The NIH Research Education Program (R25) supports research education activities in the mission areas of the NIH.The over-arching goal of this NCI R25 program is to support educational activities that complement and/or enhance the training of a workforce to meet the nation&amp;amp;apos;s biomedical, behavioral and clinical research needs. To accomplish the stated over-arching goal, this FOA will support creative educational activities with a primary focus on Courses for Skills Development.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t>
  </si>
  <si>
    <t>http://grants.nih.gov/grants/guide/pa-files/PAR-15-151.html</t>
  </si>
  <si>
    <t>PAR-15-150</t>
  </si>
  <si>
    <t>Cancer Research Education Grants Program - Curriculum or Methods Development (R25)</t>
  </si>
  <si>
    <t>The NIH Research Education Program (R25) supports research education activities in the mission areas of the NIH.The over-arching goal of this NCI R25 program is to support educational activities that complement and/or enhance the training of a workforce to meet the nations biomedical, behavioral and clinical research needs. To accomplish the stated over-arching goal, this FOA will support creative educational activities with a primary focus on Curriculum or Methods Development.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t>
  </si>
  <si>
    <t>http://grants.nih.gov/grants/guide/pa-files/PAR-15-150.html</t>
  </si>
  <si>
    <t>PAR-16-367</t>
  </si>
  <si>
    <t>Research Infrastructure Development for Interdisciplinary Aging Studies (R21/R33)</t>
  </si>
  <si>
    <t xml:space="preserve">This FOA invites applications that propose to develop novel research infrastructure that will advance the science of aging in specific areas requiring interdisciplinary partnerships or collaborations. This FOA will use the NIH Phased Innovation Award (R21/R33) mechanism to provide up to 2 years of R21 support for initial developmental activities, and up to 3 years of R33 support for expanded activities. Through this award, investigators will develop a sustainable research infrastructure to support projects that address key interdisciplinary aging research questions.    </t>
  </si>
  <si>
    <t>http://grants.nih.gov/grants/guide/pa-files/PAR-16-367.html</t>
  </si>
  <si>
    <t>PAR-16-368</t>
  </si>
  <si>
    <t>Advanced-Stage Development and Utilization of Research Infrastructure for Interdisciplinary Aging Studies (R33)</t>
  </si>
  <si>
    <t>This FOA invites applications that propose to support advanced-stage development and utilization of novel research infrastructure to advance the science of aging in specific areas requiring interdisciplinary partnerships or collaborations. This FOA will use the NIH Exploratory/Developmental Grants Phase II mechanism to provide support for expanded activities. Applicants are expected to have an existing research infrastructure developed either through PA-12-064, or with other NIH or non-NIH support. Through this award, investigators will develop a mature and sustainable research infrastructure to support projects that address key interdisciplinary aging research questions.</t>
  </si>
  <si>
    <t>http://grants.nih.gov/grants/guide/pa-files/PAR-16-368.html</t>
  </si>
  <si>
    <t>PAR-16-278</t>
  </si>
  <si>
    <t>Stimulating Innovations in Behavioral Intervention Research for Cancer Prevention and Control (R21)</t>
  </si>
  <si>
    <t>The purpose of this Funding Opportunity Announcement (FOA) is to provide support for the development of innovative interventions that improve cancer-related health behaviors across diverse racial/ethnic populations. Specifically, this FOA is intended to stimulate research aimed at 1) testing new theories and conceptual frameworks; 2) developing and evaluating novel strategies to improve cancer-related health behaviors; 3) investigating multi-level and multi-behavioral approaches; and 4) utilizing innovative research designs, methodologies, and technologies. The cancer-related health behaviors to be targeted are diet, obesity, physical activity and sedentary behavior, smoking, sleep and circadian dysfunction, alcohol use, and/or adherence to cancer-related medical regimens. Research can involve any aspect of the cancer continuum and any phase of the translational spectrum.</t>
  </si>
  <si>
    <t>http://grants.nih.gov/grants/guide/pa-files/PAR-16-278.html</t>
  </si>
  <si>
    <t>PAR-16-201</t>
  </si>
  <si>
    <t>Improving Smoking Cessation in Socioeconomically Disadvantaged Populations via Scalable Interventions (R21)</t>
  </si>
  <si>
    <t>The purpose of this Funding Opportunity Announcement (FOA) is to provide support for innovative and promising intervention research designed to improve smoking cessation outcomes among socioeconomically disadvantaged populations. Specifically, this FOA is intended to stimulate research efforts aimed at the development of smoking cessation interventions that: 1) are targeted to socioeconomically disadvantaged populations, and 2) could be made scalable for broad population impact. Applicants may propose projects that develop and test novel cessation interventions with the potential to be scaled up, as well as projects that focus on enhancing the effectiveness, quality, accessibility, utilization, and cost-effectiveness of currently scaled smoking cessation interventions. This FOA provides funding for up to 2 years for protocol development and early phase, pilot, or exploratory projects.</t>
  </si>
  <si>
    <t>http://grants.nih.gov/grants/guide/pa-files/PAR-16-201.html</t>
  </si>
  <si>
    <t>PAR-16-202</t>
  </si>
  <si>
    <t>Improving Smoking Cessation in Socioeconomically Disadvantaged Populations via Scalable Interventions (R01)</t>
  </si>
  <si>
    <t>The purpose of this Funding Opportunity Announcement (FOA) is to provide support for highly innovative and promising intervention research designed to improve smoking cessation outcomes among socioeconomically disadvantaged populations. Specifically, this FOA is intended to stimulate research efforts aimed at the development of smoking cessation interventions that: 1) are targeted to socioeconomically disadvantaged populations, and 2) could be made scalable for broad population impact. Applicants may propose projects that develop and test novel cessation interventions with the potential to be scaled up, as well as projects that focus on enhancing the effectiveness, quality, accessibility, utilization, and cost-effectiveness of currently scaled smoking cessation interventions. This FOA provides funding for up to 5 years for research planning, intervention delivery, and follow-up activities.</t>
  </si>
  <si>
    <t>http://grants.nih.gov/grants/guide/pa-files/PAR-16-202.html</t>
  </si>
  <si>
    <t>PA-16-012</t>
  </si>
  <si>
    <t>Examination of Survivorship Care Planning Efficacy and Impact (R01)</t>
  </si>
  <si>
    <t>The purpose of this Funding Opportunity Announcement (FOA) is to stimulate research evaluating the effect of care planning on self-management of late effects of cancer therapy; adherence to medications, cancer screening, and health behavior guidelines; utilization of follow-up care; survivors&amp;amp;apos; health and psychosocial outcomes. How organizational-level factors influence the implementation of care planning and its associated costs is also of interest. Specifically, the FOA aims to stimulate research that will: 1) develop and test metrics for evaluating the impact of survivorship care planning; 2) evaluate the impact of survivorship care planning on cancer survivors&amp;amp;apos; morbidity, self-management and adherence to care recommendations, utilization of follow-up care; 3) evaluate effects of planning on systems outcomes, such as associated costs and impact on providers and organizations implementing the care planning; and 4) identify models and processes of care that promote effective survivorship care planning. The ultimate goal of this FOA is to generate a body of science that will inform the development and delivery of interventions that improve follow-up care for cancer survivors.</t>
  </si>
  <si>
    <t>http://grants.nih.gov/grants/guide/pa-files/PA-16-012.html</t>
  </si>
  <si>
    <t>PA-16-011</t>
  </si>
  <si>
    <t>Examination of Survivorship Care Planning Efficacy and Impact (R21)</t>
  </si>
  <si>
    <t>The purpose of this Funding Opportunity Announcement (FOA) is to stimulate developmental research evaluating the effect of care planning on self-management of late effects of cancer therapy; adherence to medications, cancer screening, and health behavior guidelines; utilization of follow-up care; survivors&amp;amp;apos; health and psychosocial outcomes. How organizational-level factors influence the implementation of care planning and its associated costs is also of interest. Specifically, the FOA aims to stimulate research that will: 1) develop and test metrics for evaluating the impact of survivorship care planning; 2) evaluate the impact of survivorship care planning on cancer survivors&amp;amp;apos; morbidity, self-management and adherence to care recommendations, utilization of follow-up care; 3) evaluate effects of planning on systems outcomes, such as associated costs and impact on providers and organizations implementing the care planning; and 4) identify models and processes of care that promote effective survivorship care planning. The ultimate goal of this FOA is to generate a body of science that will inform the development and delivery of interventions that improve follow-up care for cancer survivors.</t>
  </si>
  <si>
    <t>http://grants.nih.gov/grants/guide/pa-files/PA-16-011.html</t>
  </si>
  <si>
    <t>PAR-13-281</t>
  </si>
  <si>
    <t>NINDS Exploratory Clinical Trials (R01)</t>
  </si>
  <si>
    <t xml:space="preserve">The purpose of this Funding Opportunity Announcement (FOA) is to provide a vehicle for submitting grant applications for investigator-initiated exploratory clinical trials to the National Institute of Neurological Disorders and Stroke (NINDS).  The trials must address research questions related to the mission and goals of the NINDS and may evaluate drugs, biologics, devices, or surgical, behavioral or rehabilitation therapies.  Information about the mission, strategic plan and research interests of the NINDS can be found at the NINDS website (http://www.ninds.nih.gov/).   </t>
  </si>
  <si>
    <t>http://grants.nih.gov/grants/guide/pa-files/PAR-13-281.html</t>
  </si>
  <si>
    <t>PAR-13-278</t>
  </si>
  <si>
    <t>NINDS Phase III Investigator-Initiated Efficacy Clinical Trials (U01)</t>
  </si>
  <si>
    <t xml:space="preserve">The purpose of this Funding Opportunity Announcement (FOA) is to provide a vehicle for submitting grant applications to conduct multi-site, randomized, controlled, Phase 3 clinical trials to the National Institute of Neurological Disorders and Stroke (NINDS).  The trials may address questions within the mission and research interests of the NINDS.  Information about the mission and research interests of the NINDS can be found at the NINDS website (http://www.ninds.nih.gov/).   </t>
  </si>
  <si>
    <t>http://grants.nih.gov/grants/guide/pa-files/PAR-13-278.html</t>
  </si>
  <si>
    <t>HHS-2017-ACF-OHS-CH-R02-1202</t>
  </si>
  <si>
    <t>Head Start and/or Early Head Start Grantee - The Commonwealth of Puerto Rico</t>
  </si>
  <si>
    <t>Through this announcement, the Administration for Children and Families solicits applications from public or private non-profit organizations, including community-based and faith-based organizations, or for-profit organizations that seek to provide a high-quality, comprehensive birth-to-five program incorporating both Head Start and Early Head Start funding, or to provide for Head Start only or Early Head Start only, to children and families residing in The Commonwealth of Puerto Rico. Funds in the amount of $120,322,005 annually will be available to provide Head Start and/or Early Head Start program services to eligible children and their families.  Interested applicants may email the OHS Operations Center at OHSTech@reviewops.org for additional information.</t>
  </si>
  <si>
    <t>https://ami.grantsolutions.gov/HHS-2017-ACF-OHS-CH-R02-1202</t>
  </si>
  <si>
    <t>HHS-2015-ACF-OCS-EI-1005</t>
  </si>
  <si>
    <t>The Administration for Children and Families (ACF) Office of Community Services (OCS) will be accepting applications for grants to administer projects for the Assets for Independence (AFI) demonstration program.  AFI grantees administer projects that provide individual development accounts (IDAs) and related services to low-income individuals. Participants open an IDA and save earned income that is matched by project funds. The combined participant savings and project matching funds will be used for an allowable asset: a first home, a business, or post-secondary education or training. Projects also assist participants in obtaining the skills and information necessary to achieve economic self-sufficiency.  Grantees are encouraged to tailor the strategies and services they offer to the needs of their project participants and the opportunities in their community. Examples of activities in this area include financial education, asset-specific training, financial coaching, credit-building services, credit/debt counseling, and assistance with tax credits and tax preparation. AFI projects must be funded with a combination of the federal AFI grant and cash from non-federal sources. The amount of cash from non-federal sources must be at least equal to the federal AFI grant amount. Applicants must provide documentation of commitment of non-federal funds in their application. Documentation must indicate that non-federal funds are committed for the 5-year grant period as of the date of the application. Specific requirements for this documentation will be included in the funding opportunity announcement.</t>
  </si>
  <si>
    <t>https://ami.grantsolutions.gov/HHS-2015-ACF-OCS-EI-1005</t>
  </si>
  <si>
    <t>PAR-15-314</t>
  </si>
  <si>
    <t>Discovery of Genetic Basis of Monogenic Heart, Lung, Blood, and Sleep Disorders (X01)</t>
  </si>
  <si>
    <t>This Funding Opportunity Announcement (FOA) invites applications to use the genome-wide sequencing capacity of the Centers for Mendelian Genomics to carry out studies of the genetic basis of Mendelian or monogenic disorders that significantly affect heart, lung, blood, and sleep (HLBS) systems.</t>
  </si>
  <si>
    <t>http://grants.nih.gov/grants/guide/pa-files/PAR-15-314.html</t>
  </si>
  <si>
    <t>RFA-HL-17-009</t>
  </si>
  <si>
    <t>Clinical Centers for the NHLBI&amp;amp;apos;s Precision Interventions for Severe and/or Exacerbation Prone Asthma (PrecISE) Network (UG1)</t>
  </si>
  <si>
    <t>This Funding Opportunity Announcement (FOA) invites applications to participate in the NHLBI Precision Interventions for Severe and Exacerbation Prone Asthma (PrecISE) Network. This clinical trial network will conduct sequential, adaptive, phase II/proof of concept clinical trials with precision interventions in stratified patient populations. The Network will utilize patient phenotypes and/or endotypes, predictive, and monitoring biomarkers/profiles in sequential adaptive trials to evaluate the most effective precision intervention strategies for this hard to treat patient population.  PrecISE will include multiple clinical centers and a single Data, Modeling, and Coordination Center (DMCC). This FOA invites applications for the Clinical Centers (CC) and runs in parallel with a companion FOA that invites applications for the DMCC.</t>
  </si>
  <si>
    <t>http://grants.nih.gov/grants/guide/rfa-files/RFA-HL-17-009.html</t>
  </si>
  <si>
    <t>RFA-HL-17-010</t>
  </si>
  <si>
    <t>Data and Modeling Coordination Center for the NHLBI&amp;amp;apos;s Precision Interventions for Severe and/or Exacerbation-Prone Asthma (PrecISE) Network (U24)</t>
  </si>
  <si>
    <t>This Funding Opportunity Announcement (FOA) invites applications to participate in the NHLBI Precision Interventions for Severe and Exacerbation Prone Asthma (PrecISE) Network. This clinical trial network will conduct sequential, adaptive, phase II/proof of concept clinical trials with precision interventions in stratified patient populations. The Network will utilize patient phenotypes and/or endotypes, predictive, and monitoring biomarkers/profiles in sequential adaptive trials to evaluate the most effective precision intervention strategies for this hard to treat patient population.  PrecISE will include multiple clinical centers and a single Data, Modeling, and Coordination Center (DMCC). This FOA invites applications for the Data, Modeling, and Coordination Center (DMCC), and runs in parallel with a companion FOA (RFA-HL-17-009) that invites applications for the Cinical Centers (CC).</t>
  </si>
  <si>
    <t>http://grants.nih.gov/grants/guide/rfa-files/RFA-HL-17-010.html</t>
  </si>
  <si>
    <t>PA-16-039</t>
  </si>
  <si>
    <t>Advancing Erythroid Cell Biology (R01)</t>
  </si>
  <si>
    <t>This Funding Opportunity Announcement (FOA) encourages investigator-initiated applications that propose hypothesis-driven research using erythroid cells.The aim of this program is to support research efforts towards a complete description of the molecular and cellular components of erythropoiesis and how these components function to achieve normal erythropoiesis.Components include genes that are expressed (transcriptome) in erythroid cells, either during development or during differentiation, chemical changes to DNA and histone proteins (epigenome) and the proteins (proteome) that are translated in erythroid cells, including post-translational modifications or subcellular localizations that are unique to erythroid cells.A long range goal of this program is to generate a concise description of erythropoiesis that unifies genetics, molecular processes and cytokine determinants in the erythroid lineages so that new therapeutics may be developed to measure and combat anemia.</t>
  </si>
  <si>
    <t>http://grants.nih.gov/grants/guide/pa-files/PA-16-039.html</t>
  </si>
  <si>
    <t>PAR-13-026</t>
  </si>
  <si>
    <t>Selected Topics in Transfusion Medicine (R01)</t>
  </si>
  <si>
    <t xml:space="preserve">This Funding Opportunity Announcement (FOA) issued by the National Heart, Lung, and Blood Institute (NHLBI), National Institutes of Health (NIH), encourages research grant applications from investigators who propose to study research topics in blood banking and transfusion medicine aimed at improving the safety and availability of the blood supply and the practice of transfusion medicine.  Specifically, research focused on improving blood donor health, the safety and availability of blood products, and improving the practice of transfusion medicine is critical to public health. Research designed to better understand the determinants of transfusion-associated adverse events and how best to minimize transfusion risks is also important. Research is also needed to maintain an adequate blood supply by minimizing the risks associated with the donation process and developing enhanced recruitment and retention programs.  </t>
  </si>
  <si>
    <t>http://grants.nih.gov/grants/guide/pa-files/PAR-13-026.html</t>
  </si>
  <si>
    <t>PAR-13-025</t>
  </si>
  <si>
    <t>Selected Topics in Transfusion Medicine (R21)</t>
  </si>
  <si>
    <t>http://grants.nih.gov/grants/guide/pa-files/PAR-13-025.html</t>
  </si>
  <si>
    <t>PAR-16-381</t>
  </si>
  <si>
    <t>Pre-Application: Research Innovation for Scientific Knowledge (RISK) for Skin and Rheumatic Diseases (X02)</t>
  </si>
  <si>
    <t>The NIAMS Research Innovation for Scientific Knowledge (RISK) initiative focuses on innovative research within the NIAMS mission by encouraging applicants to pursue unusual observations, test imaginative hypotheses, investigate creative concepts, and build ground-breaking paradigms, all of which deviate significantly from the current prevailing theories or practice.  The RISK program is particularly designed to encourage the submission of projects that are considered too risky, premature, controversial, or unconventional for other NIH mechanisms.  The RISK program intends to support disease-focused translational studies, up to, but not including, first in human studies. The RISK R61/R33 FOAs are not intended to support clinical trials.</t>
  </si>
  <si>
    <t>http://grants.nih.gov/grants/guide/pa-files/PAR-16-381.html</t>
  </si>
  <si>
    <t>PAR-16-382</t>
  </si>
  <si>
    <t>Pre-Application: Research Innovation for Scientific Knowledge (RISK) for Musculoskeletal Diseases (X02)</t>
  </si>
  <si>
    <t>http://grants.nih.gov/grants/guide/pa-files/PAR-16-382.html</t>
  </si>
  <si>
    <t>RFA-AR-17-008</t>
  </si>
  <si>
    <t>Research Innovation for Scientific Knowledge (RISK) for Skin and Rheumatic Diseases (R61/R33)</t>
  </si>
  <si>
    <t>The NIAMS Research Innovation for Scientific Knowledge (RISK) for Skin and Rheumatic Diseases (R61/R33) initiative focuses on innovative research within the NIAMS mission by encouraging applicants to pursue unusual observations, test imaginative hypotheses, investigate creative concepts, and build ground-breaking paradigms, all of which deviate significantly from the current prevailing theories or practice.  This FOA is particularly designed to encourage the submission of projects that are considered too risky, premature, controversial, or unconventional for other NIH mechanisms.  This FOA intends to support disease-focused translational studies, up to, but not including, first in human studies. This FOA is not intended to support clinical trials.</t>
  </si>
  <si>
    <t>http://grants.nih.gov/grants/guide/rfa-files/RFA-AR-17-008.html</t>
  </si>
  <si>
    <t>RFA-AR-17-009</t>
  </si>
  <si>
    <t>Research Innovations for Scientific Knowledge (RISK) for Musculoskeletal Diseases (R61/R33)</t>
  </si>
  <si>
    <t>The NIAMS Research Innovation for Scientific Knowledge (RISK) for Musculoskeletal Diseases (R61/R33) initiative focuses on innovative research within the NIAMS mission by encouraging applicants to pursue unusual observations, test imaginative hypotheses, investigate creative concepts, and build ground-breaking paradigms, all of which deviate significantly from the current prevailing theories or practice.  This FOA is particularly designed to encourage the submission of projects that are considered too risky, premature, controversial, or unconventional for other NIH mechanisms.  This FOA intends to support disease-focused translational studies, up to, but not including, first in human studies. This FOA is not intended to support clinical trials.</t>
  </si>
  <si>
    <t>http://grants.nih.gov/grants/guide/rfa-files/RFA-AR-17-009.html</t>
  </si>
  <si>
    <t>PAR-16-268</t>
  </si>
  <si>
    <t>Limited Competition: Small Grant Program for NIAMS K08 and K23 Recipients (R03)</t>
  </si>
  <si>
    <t>The National Institute of Arthritis and Musculoskeletal and Skin Diseases (NIAMS) announces a program that provides NIAMS-supported K08 and K23 recipients the opportunity to apply for Small Grant (R03) support at some point during the second to fourth year of their K award. Through this FOA, the NIAMS is seeking to enhance the capability of its clinical scientists to conduct research as they complete their transition to fully independent investigator status. The R03 grant mechanism supports different types of projects, including pilot and feasibility studies; secondary analysis of existing data; small, self-contained research projects; development of research methodology; and development of new research technology. The R03 is, therefore, intended to support research projects that can be carried out in a short period of time with limited resources and that provide preliminary data to support a subsequent R01, or equivalent, application.</t>
  </si>
  <si>
    <t>http://grants.nih.gov/grants/guide/pa-files/PAR-16-268.html</t>
  </si>
  <si>
    <t>PA-16-244</t>
  </si>
  <si>
    <t>Novel Approaches to Understanding, Preventing and Treating Lyme Disease and Tick-borne Coinfections (R21)</t>
  </si>
  <si>
    <t xml:space="preserve">The purpose of this Funding Opportunity Announcement (FOA) is to support research that will contribute to the overall understanding of Lyme disease and co-infections transmitted by Ixodes ticks. This research opportunity encourages studies that address diverse scientific areas such as 1) pathogenesis, 2) host response, 3) disease transmission, 4) vector biology and natural history, 5) vaccines, 6) diagnostics, and 7) therapeutics. </t>
  </si>
  <si>
    <t>http://grants.nih.gov/grants/guide/pa-files/PA-16-244.html</t>
  </si>
  <si>
    <t>PA-16-243</t>
  </si>
  <si>
    <t>Novel Approaches to Understanding, Preventing and Treating Lyme Disease and Tick-borne Coinfections (R01)</t>
  </si>
  <si>
    <t>http://grants.nih.gov/grants/guide/pa-files/PA-16-243.html</t>
  </si>
  <si>
    <t>PA-16-097</t>
  </si>
  <si>
    <t>Accelerating Research on Intervertebral Disc (ARID) (R01)</t>
  </si>
  <si>
    <t>The purpose of this Funding Opportunity Announcement (FOA) is to encourage the submission of grant applications proposing studies on basic biology of the intervertebral disc.The NIAMS invites investigators from all areas of cell biology, bioengineering, and orthopaedic research to consider individual or collaborative efforts to address these needs.Applications that accelerate an understanding of basic research on the intervertebral disc and/or develop new directions on the factors that lead to disc degeneration are particularly encouraged.</t>
  </si>
  <si>
    <t>http://grants.nih.gov/grants/guide/pa-files/PA-16-097.html</t>
  </si>
  <si>
    <t>PA-16-096</t>
  </si>
  <si>
    <t>Accelerating Research on Intervertebral Disc (ARID) (R21)</t>
  </si>
  <si>
    <t xml:space="preserve">The purpose of this Funding Opportunity Announcement (FOA) is to encourage the submission of exploratory/developmental grant applications proposing studies on basic biology of the intervertebral disc.The NIAMS invites investigators from all areas of cell biology, bioengineering, and orthopaedic research to consider individual or collaborative efforts to address these needs.Applications that accelerate an understanding of basic research on the intervertebral disc and/or develop new directions on the factors that lead to disc degeneration are particularly encouraged. </t>
  </si>
  <si>
    <t>http://grants.nih.gov/grants/guide/pa-files/PA-16-096.html</t>
  </si>
  <si>
    <t>RFA-AR-17-003</t>
  </si>
  <si>
    <t>Mechanistic Ancillary Studies to Ongoing Interventional Clinical Trials (R01)</t>
  </si>
  <si>
    <t>This Funding Opportunity Announcement (FOA) solicits applications that propose to conduct time-sensitive mechanistic ancillary studies related to the NIAMS mission in conjunction with privately or publicly funde, ongoing interventional clinical trials. The ongoing parent project has to be an interventional clinical trial that can provide a cohort of well-characterized patients, infrastructure, data, and biological samples. Applications submitted in response to this FOA will undergo an accelerated review and award process. Each application must include a clear description of the ancillary studys mechanistic rationale and premise, and a timeline to demonstrate that the parent project has adequate time left to accommodate the proposed ancillary study. In addition, applicants must justify the time-sensitive nature of the ancillary study and the need for an expedited review and award process. Applicants must also document permission from the parent project to use the patient cohorts, data, and biological materials. The objective of this FOA is to provide a flexible mechanism to leverage established resources and maximize the return on existing investments in parent projects. Successful ancillary studies will enhance the scientific content and value of the parent projects, improve the research communitys understanding of a disease or organ system in the NIAMS portfolio, and thus may identify novel targets for diagnosis, treatment, and prevention of disease.</t>
  </si>
  <si>
    <t>http://grants.nih.gov/grants/guide/rfa-files/RFA-AR-17-003.html</t>
  </si>
  <si>
    <t>RFA-AR-17-004</t>
  </si>
  <si>
    <t>Mechanistic Ancillary Studies to Ongoing Interventional Clinical Trials (R21)</t>
  </si>
  <si>
    <t>This Funding Opportunity Announcement (FOA) solicits applications that propose to conduct time-sensitive mechanistic ancillary studies related to the NIAMS mission in conjunction with privately or publicly funded, ongoing interventional clinical trials. The ongoing parent project has to be an interventional clinical trial that can provide a cohort of well-characterized patients, infrastructure, data, and biological samples. Applications submitted in response to this FOA will undergo an accelerated review and award process. Each application must include a clear description of the ancillary studys mechanistic rationale and premise, and a timeline to demonstrate that the parent project has adequate time left to accommodate the proposed ancillary study. In addition, applicants must justify the time-sensitive nature of the ancillary study and the need for an expedited review and award process. Applicants must also document permission from the parent project to use the patient cohorts, data, and biological materials. The objective of this FOA is to provide a flexible mechanism to leverage established resources and maximize the return on existing investments in parent projects. Successful ancillary studies will enhance the scientific content and value of the parent projects, improve the research communitys understanding of a disease or organ system in the NIAMS portfolio, and thus may identify novel targets for diagnosis, treatment, and prevention of disease.</t>
  </si>
  <si>
    <t>http://grants.nih.gov/grants/guide/rfa-files/RFA-AR-17-004.html</t>
  </si>
  <si>
    <t>PAR-15-115</t>
  </si>
  <si>
    <t>Clinical Observational (CO) Studies in Musculoskeletal, Rheumatic, and Skin Diseases (R01)</t>
  </si>
  <si>
    <t>This Funding Opportunity Announcement (FOA) is to encourage Research Project Grant (R01) applications to pursue clinical observational (CO) studies to obtain data necessary for designing clinical trials for musculoskeletal, rheumatic, or skin diseases or conditions.  Research data from observational cohort studies can enhance clinical trial design by providing essential information about disease symptoms, stages and timing of disease progression, comorbid conditions, availability of potential clinical trial participants, and outcomes that are important to patients.  CO studies also can facilitate efforts to develop and/or validate objective biomarkers or subjective outcome measures for use in a future trial or trials.  Applicants to this FOA are encouraged to propose studies that address significant obstacles or questions in the design of a clinical trial, such as determining the appropriate primary or secondary outcome measures, or identifying the stages of disease during which patients are most likely to respond to an intervention.  Only observational studies will be supported through this FOA.</t>
  </si>
  <si>
    <t>http://grants.nih.gov/grants/guide/pa-files/PAR-15-115.html</t>
  </si>
  <si>
    <t>PA-15-109</t>
  </si>
  <si>
    <t>Supplements to Advance Research (STAR) from Projects to Programs (Admin Supp)</t>
  </si>
  <si>
    <t xml:space="preserve">The objective of the NIAMS STAR Program is to promote innovation and exploration of high-risk ideas by providing supplemental funding to early established investigators (EEIs). The STAR Program will support activities that effectively allow EEIs to expand and explore new opportunities within the broader scope of a currently funded, peer-reviewed research project to facilitate the transition from a single, structured research project to a research program.For the purpose of this program, NIAMS EEIs as those who have successfully renewed a first NIAMS-supported R01. </t>
  </si>
  <si>
    <t>http://grants.nih.gov/grants/guide/pa-files/PA-15-109.html</t>
  </si>
  <si>
    <t>PA-15-028</t>
  </si>
  <si>
    <t>Research on Eosinophil Associated Disorders (R21)</t>
  </si>
  <si>
    <t xml:space="preserve">The purpose of this Funding Opportunity Announcement (FOA) is to encourage research aimed at elucidating the pathophysiology of eosinophil-associated disorders and clarifying the cellular and molecular mechanisms underlying the role of eosinophil leukocytes in these conditions.The R21 mechanism is intended to encourage exploratory and developmental research projects by providing support for the early and conceptual stages of these studies.    </t>
  </si>
  <si>
    <t>http://grants.nih.gov/grants/guide/pa-files/PA-15-028.html</t>
  </si>
  <si>
    <t>PA-15-027</t>
  </si>
  <si>
    <t>Research on Eosinophil Associated Disorders (R01)</t>
  </si>
  <si>
    <t xml:space="preserve">The purpose of this Funding Opportunity Announcement (FOA) is to encourage research aimed at elucidating the pathophysiology of eosinophil-associated disorders and clarifying the cellular and molecular mechanisms underlying the role of eosinophil leukocytes in these conditions.    </t>
  </si>
  <si>
    <t>http://grants.nih.gov/grants/guide/pa-files/PA-15-027.html</t>
  </si>
  <si>
    <t>PAR-14-192</t>
  </si>
  <si>
    <t>Exploratory Clinical Trial Grants in Arthritis and Musculoskeletal and Skin Diseases (R21)</t>
  </si>
  <si>
    <t xml:space="preserve">The goal of this FOA is to foster the development and implementation of interventional exploratory clinical trials aimed at providing clinically meaningful improvements in symptoms, function or disease course for patients with rheumatic, musculoskeletal or skin diseases.  The trials must address research questions related to the mission and goals of the NIAMS and may evaluate drugs, biologics, devices, or surgical, dietary, behavioral or rehabilitation therapies. This Exploratory Clinical Trials Grants Program is designed to facilitate the execution of creative, short-term interventional studies to obtain the experimental data needed to launch future clinical trials.  The proposed trials should strive to investigate new ideas and may use creative trial designs.  Proposed studies should focus on research questions that have the potential to contribute critical clinically-relevant data in support of a future, more robust clinical trial, or that can impact and benefit clinical decision making at the patient level.   </t>
  </si>
  <si>
    <t>http://grants.nih.gov/grants/guide/pa-files/PAR-14-192.html</t>
  </si>
  <si>
    <t>RFA-DK-16-027</t>
  </si>
  <si>
    <t>Kidney Precision Medicine Project  Tissue Interrogation Sites (UG3/UH3)</t>
  </si>
  <si>
    <t>This Funding Opportunity Announcement (FOA) requests applications for the Kidney Precision Medicine Project (KPMP) Tissue Interrogation Sites (TIS) to use and develop innovative technologies to analyze human kidney tissue. The TIS will collaborate with the KPMP Recruitment Sites and Central Hub to obtain and evaluate kidney biopsies from participants with acute kidney injury and chronic kidney disease, create a kidney tissue atlas, define disease subgroups, and identify critical cells, pathways and targets for novel therapies. Applicant teams should have documented experience with a current state-of-the-art method that can be used or adapted to interrogate human kidney tissue. The initial UG3 exploratory phase will be used to demonstrate that the site can interrogate existing tissue samples and small numbers of new biopsies. The UG3 phase will also encourage the development of next generation tissue interrogation technologies that probe the structural, functional and molecular complexities of kidney tissue. UG3 projects that have met their milestones will be administratively considered by the NIDDK and prioritized for transition to the UH3 implementation phase. UH3 awards will support further validation, scale-up and technology development. Applicants must address both the UG3 and UH3 phases. This FOA is intended to support only human studies and applications that include animal or model systems are not responsive.</t>
  </si>
  <si>
    <t>http://grants.nih.gov/grants/guide/rfa-files/RFA-DK-16-027.html</t>
  </si>
  <si>
    <t>RFA-DK-16-028</t>
  </si>
  <si>
    <t>Kidney Precision Medicine Project  Central Hub (U2C)</t>
  </si>
  <si>
    <t>This Funding Opportunity Announcement (FOA) requests applications for the Kidney Precision Medicine Project (KPMP) Central Hub (CH) to aggregate, analyze and visualize all participant data and samples and to provide scientific, infrastructure and administrative support for the entire KPMP. The CH will collaborate with the KPMP Recruitment Sites and Tissue Interrogation Sites to obtain and evaluate kidney biopsies from participants with acute kidney injury or chronic kidney disease, create a kidney tissue atlas, define disease subgroups, and identify cells, pathways and targets for novel therapies.</t>
  </si>
  <si>
    <t>http://grants.nih.gov/grants/guide/rfa-files/RFA-DK-16-028.html</t>
  </si>
  <si>
    <t>RFA-DK-16-026</t>
  </si>
  <si>
    <t>Kidney Precision Medicine Project  Recruitment Sites (UG3/UH3)</t>
  </si>
  <si>
    <t>This Funding Opportunity Announcement (FOA) requests applications for the Kidney Precision Medicine Project (KPMP) Recruitment Sites (RS) to recruit participants with either acute kidney injury (AKI) or chronic kidney disease (CKD) into longitudinal cohort studies. The RS will collaborate with the KPMP Tissue Interrogation Sites and Central Hub to obtain and evaluate kidney biopsies from participants, create a kidney tissue atlas, define disease subgroups, and identify critical cells, pathways and targets for novel therapies. Applicants should propose to study either AKI or CKD, outline initial cohorts of interest, provide inclusion/exclusion criteria, and estimate recruitment targets given the FOA budget and KPMP objectives. Applicants should have documented experience with patient recruitment and safely obtaining kidney biopsies for clinical and/or research purposes. The initial UG3 exploratory phase will be used to demonstrate that the site can recruit and follow a sufficient number of well-characterized participants with either AKI or CKD, and safely obtain high-quality research kidney biopsies while conforming to the highest ethical, research and clinical standards. UG3 projects that have met their milestones will be administratively considered by the NIDDK and prioritized for transition to the UH3 implementation phase. UH3 awards will support continued recruitment into larger cohort studies. Applicants to this FOA must address both the UG3 and UH3 phases. This FOA is intended to support only human studies and applications that include animal or model systems are not responsive.</t>
  </si>
  <si>
    <t>http://grants.nih.gov/grants/guide/rfa-files/RFA-DK-16-026.html</t>
  </si>
  <si>
    <t>RFA-DK-16-510</t>
  </si>
  <si>
    <t>Limited Competition for Data Coordinating Center (DCC) for NIDDK Inflammatory Bowel Disease Genetics Consortium (IBDGC) (U24)</t>
  </si>
  <si>
    <t>The NIDDK Inflammatory Bowel Disease Genetics Consortium (IBDGC) was established in July, 2002 for the purpose of identifying genes predisposing to IBD.  Since its establishment, the IBDGC, in collaboration with the International IBD Genetics Consortium, has identified about 200 such susceptibility loci.  However, most of these loci include multiple genes, and for the great majority of the loci, specific casual genes and alleles have not yet been identified.  The mechanisms by which the most of the causative genes influence IBD pathophysiology also remain unknown.  The purpose of this FOA is to renew the IBDGC to identify risk-conferring and protective variants of causal genes for IBD, and to elucidate the mechanisms by which these variants influence the pathophysiology of IBD.  The DCC will coordinate collaboration among the Genetic Research Centers (GRCs, described in the companion FOA RFA-DK-16-029), enrollment of subjects into the study, submission of blood and other biological samples to centralized repositories, processing of blood samples for extraction of DNA and isolation of cells and serum, submission of clinical, genetic, and molecular data to central databases, and analyses of data, and manage the operations of the Steering Committee and other operational committees.  The DCC will also coordinate the development of pilot projects for rapid follow-up of emerging findings by members of the IBDGC and external collaborators.  In addition, the DCC will coordinate the collaboration of the IBDGC with the International IBDGC, and with other external investigators conducting ancillary studies.  The PD/PI of the DCC shall serve as a voting member of the Steering Committee of the IBDGC, and be bound by all of the operational decisions of this Committee.</t>
  </si>
  <si>
    <t>http://grants.nih.gov/grants/guide/rfa-files/RFA-DK-16-510.html</t>
  </si>
  <si>
    <t>RFA-DK-16-029</t>
  </si>
  <si>
    <t>NIDDK Inflammatory Bowel Disease Genetics Consortium (IBDGC) Genetic Research Centers (GRCs) (U01)</t>
  </si>
  <si>
    <t>The NIDDK Inflammatory Bowel Disease Genetics Consortium (IBDGC) was established in July, 2002 for the purpose of identifying genes predisposing to IBD.  Since its establishment, the IBDGC, in collaboration with the International IBD Genetics Consortium, has identified about 200 such susceptibility loci.  However, most of these loci include multiple genes, and for the great majority of the loci, specific causal genes and alleles have not yet been identified.  The mechanisms by which the most of the causative genes influence IBD pathophysiology also remain unknown.  The purpose of this FOA is to renew the IBDGC to identify risk-conferring and protective variants of causal genes for IBD, and to elucidate the mechanisms by which these variants influence the pathophysiology of IBD.  The GRCs will serve as sites of enrollment of IBD patients, relatives, and healthy controls for these studies, and for laboratory-based studies on biological samples taken from these subjects.  The Program Directors/Principal Investigators of the GRCs will serve as members of the Steering Committee of the IBDGC, which will be responsible for all of the IBDGC&amp;amp;apos;s operational decisions, which will be binding upon all of the IBDGC&amp;amp;apos;s members.</t>
  </si>
  <si>
    <t>http://grants.nih.gov/grants/guide/rfa-files/RFA-DK-16-029.html</t>
  </si>
  <si>
    <t>RFA-DK-16-508</t>
  </si>
  <si>
    <t>Limited Competition for the Continuation of Epidemiology of Diabetes Interventions and Complications (EDIC) Study Clinical Research Center (Collaborative U01)</t>
  </si>
  <si>
    <t>The purpose of this Funding Opportunity Announcement (FOA) is to continue to follow the Epidemiology of Diabetes Interventions and Complications (EDIC) cohort through a collaborative cooperative agreement. EDIC is an observational study that was launched at the completion of the Diabetes Control and Complications Trial (DCCT) trial. The DCCT showed that intensive therapy significantly reduced the risk of diabetes complications compared to conventional therapy. At DCCT completion, all cohort members were taught intensive diabetes therapy. In 1994, EDIC was launched to: (1) evaluate the long-term effects of DCCT intensive therapy, (2) describe the long-term effects of glycemia and other risk factors on diabetes complications, and (3) characterize type 1 diabetes complications by supporting collaborative research to utilize the EDIC cohort as well as its data set and biologic/genetic samples. To date, EDIC has: (1) demonstrated a continued benefit of intensive therapy on the development and progression of diabetes complications, and (2) characterized the development and progression of diabetes complications. The primary purpose of this FOA is to support the EDIC Clinical Research Center to continue follow-up of the EDIC cohort to study the development of complications and the longer term course of type 1 diabetes in a well characterized type 1 diabetes population, including but not limited to cardiovascular disease, mortality, severe microvascular disease (blindness, kidney failure, amputation), neurocognitive impairments, and physical fragility. The EDIC Clinical Research Center will manage and support EDIC Clinical Centers, which are responsible for the conduct of all EDIC core activities as described in the protocol and Manual of Operations and as required by the local Institutional Review Board. The EDIC Clinical Research Center will also facilitate the conduct of all approved EDIC ancillary studies. The Clinical Centers will collect data in accordance with established study procedures and will submit all data and samples to the Biostatistics Research Center and central laboratory and other core facilities as appropriate and as required by the protocol(s). RFA DK-16-509 will support continuation of the EDIC Biostatistics Research Center.</t>
  </si>
  <si>
    <t>http://grants.nih.gov/grants/guide/rfa-files/RFA-DK-16-508.html</t>
  </si>
  <si>
    <t>RFA-DK-16-509</t>
  </si>
  <si>
    <t>Limited Competition for the Continuation of Epidemiology of Diabetes Interventions and Complications (EDIC) Study Biostatistics Research Center (Collaborative U01)</t>
  </si>
  <si>
    <t>The purpose of this Funding Opportunity Announcement (FOA) is to continue to follow the Epidemiology of Diabetes Interventions and Complications (EDIC) cohort through a collaborative cooperative agreement. EDIC is an observational study that was launched at the completion of the Diabetes Control and Complications Trial (DCCT) trial. The DCCT showed that intensive therapy significantly reduced the risk of diabetes complications compared to conventional therapy. At DCCT completion, all cohort members were taught intensive diabetes therapy. In 1994, EDIC was launched to: (1) evaluate the long-term effects of DCCT intensive therapy, (2) describe the long-term effects of glycemia and other risk factors on diabetes complications, and (3) characterize type 1 diabetes complications by supporting collaborative research to utilize the EDIC cohort as well as its data set and biologic/genetic samples. To date, EDIC has: (1) demonstrated a continued benefit of intensive therapy on the development and progression of diabetes complications and (2) characterized the development and progression of diabetes complications. The primary purpose of this FOA is to support the EDIC Biostatistics Research Center to continue follow-up of the EDIC cohort to study the development of complications and the longer term course of type 1 diabetes in a well characterized type 1 diabetes population, including but not limited to cardiovascular disease, mortality, severe microvascular disease (blindness, kidney failure, amputation), neurocognitive impairments, and physical fragility. The EDIC Biostatistics Research Center will manage and support EDIC operations and analyses, including but not limited to support of other EDIC core facilities and other subcontractors as well as provision of biostatistical design and analysis, data and sample management, quality control, dissemination, and public accessibility. RFA-DK-16-508 will support continuation of the EDIC Clinical Research Center.</t>
  </si>
  <si>
    <t>http://grants.nih.gov/grants/guide/rfa-files/RFA-DK-16-509.html</t>
  </si>
  <si>
    <t>RFA-DK-16-511</t>
  </si>
  <si>
    <t>Limited Competition: Continuation of the Glycemia Reduction Approaches in Diabetes: A Comparative Effectiveness (GRADE) Study (U01)</t>
  </si>
  <si>
    <t xml:space="preserve">The purpose of this Funding Opportunity Announcement (FOA) is to continue treatment and follow-up of the participants recruited into the Glycemia Reduction Approaches in Diabetes: A Comparative Effectiveness (GRADE) Study. GRADE is a pragmatic, unmasked clinical trial to compare commonly used diabetes medications, when combined with metformin, on long-term glucose-lowering effectiveness, with the main goal of providing guidance to clinicians about the most appropriate medications to treat type 2 diabetes.   </t>
  </si>
  <si>
    <t>http://grants.nih.gov/grants/guide/rfa-files/RFA-DK-16-511.html</t>
  </si>
  <si>
    <t>PA-16-374</t>
  </si>
  <si>
    <t>Assay Development and Screening to Discover Therapeutic or Imaging Agents for Diseases of Interest to the NIDDK (R01)</t>
  </si>
  <si>
    <t>Standard dates apply, by 5:00 PM local time of applicant organization. All types of non-AIDS applications allowed for this funding opportunity announcement are due on these dates.</t>
  </si>
  <si>
    <t>http://grants.nih.gov/grants/guide/pa-files/PA-16-374.html</t>
  </si>
  <si>
    <t>George M. O&amp;amp;apos;Brien Kidney Research Core Centers (P30)</t>
  </si>
  <si>
    <t xml:space="preserve">This Funding Opportunity Announcement (FOA) invites applications for the George M. OBrien Kidney Research  Centers to support both basic and clinical research on kidney disease.  The goal of the O&amp;amp;apos;Brien Kidney Research  Center program is to make state-of-the art technologies and resources readily accessible to a broad spectrum of investigators who are pursuing studies in relevant topic areas.  The emphases for this program are fourfold: (1) to attract new scientific expertise to and develop new tools for the study of human kidney physiology and disorders in humans and in animal and other models; (2) to encourage multidisciplinary research in these areas; 3) To explore new areas with translational potential; and 4) to generate Developmental Research (DR)/Pilot and Feasibility (P and F) studies which should lead to new and innovative approaches to study kidney disease.  Information about the current George M. O&amp;amp;apos;Brien Kidney Research Core Centers may be found at the following URL:http://www2.niddk.nih.gov/Research/Centers/CenterPrograms/. </t>
  </si>
  <si>
    <t>PAR-16-333</t>
  </si>
  <si>
    <t>Metabolic Contributions to the Neurocognitive Complications of Diabetes: Ancillary Studies (R01)</t>
  </si>
  <si>
    <t xml:space="preserve">This Funding Opportunity Announcement (FOA) invites applications for human studies to elucidate the etiology and pathogenesis of the increased risk for neurocognitive impairment associated with type 2 diabetes. </t>
  </si>
  <si>
    <t>http://grants.nih.gov/grants/guide/pa-files/PAR-16-333.html</t>
  </si>
  <si>
    <t>PAR-16-304</t>
  </si>
  <si>
    <t>Ancillary Studies to Identify Behavioral and/or Psychological Phenotypes Contributing to Obesity (R01)</t>
  </si>
  <si>
    <t>The purpose of this Funding Opportunity Announcement (FOA) is to encourage grant applications to support the addition of measures of psychological and/or behavioral constructs or weight-related variables (e.g.; BMI, body composition) to existing or new research studies in humans with the goal of elucidating behavioral or psychological phenotypes that explain individual variability in weight trajectory or response to obesity prevention or treatment interventions. The intent is to support the addition of new measurement in domains other than those covered in the parent grant as a means of elucidating the behavioral and psychological factors that may explain individual differences in weight status.  For the purposes of this FOA, behavioral factors related to energy intake include overt actions/behavior (e.g.; objective observation of eating event including measures such as quantity, selection/quality, and speed of intake) and underlying psychological processes related to self-regulation of intake such as cognitive control, affective response, learning, and motivation. The rationale is that an improved understanding of the individual characteristics and processes that explain energy intake patterns can lead to better matching of individuals to prevention or treatment approaches and identify novel targets for more efficacious individual and population level approaches to weight management.</t>
  </si>
  <si>
    <t>http://grants.nih.gov/grants/guide/pa-files/PAR-16-304.html</t>
  </si>
  <si>
    <t>RFA-DK-16-020</t>
  </si>
  <si>
    <t>Diabetes Research Centers (P30)</t>
  </si>
  <si>
    <t xml:space="preserve">This Funding Opportunity Announcement (FOA) invites applications for Diabetes Research Centers that are designed to support and enhance the national research effort in diabetes, its complications, and related endocrine and metabolic diseases.  Diabetes Research Centers support three primary research-related activities:  Research Core services, a Pilot and Feasibility (P and F) program, and an Enrichment program.  All activities pursued by Diabetes Research Centers are designed to enhance the efficiency, productivity, effectiveness and multidisciplinary nature of research in Diabetes Research Center topic areas.  The NIDDK Diabetes Research Centers program in 2016 consists of 16 Centers each located at outstanding research institutions with documented programs of excellence in diabetes-related research.  General information about the NIDDK Diabetes Research Centers program may be found at www.diabetescenters.org.  </t>
  </si>
  <si>
    <t>http://grants.nih.gov/grants/guide/rfa-files/RFA-DK-16-020.html</t>
  </si>
  <si>
    <t>PAR-16-211</t>
  </si>
  <si>
    <t>NIDDK Mentored Research Scientist Development Award (K01)</t>
  </si>
  <si>
    <t>The purpose of the NIDDK Mentored Research Scientist Development Award (K01) is to provide support and protected time  for an intensive, supervised career development experience in the biomedical, behavioral, or clinical sciences leading to research independence. The NIDDK invites K01 applications from experienced postdoctoral (two years minimum) and/or recently appointed junior faculty (usually with a Ph.D. degree) in biomedical, behavioral, or clinical sciences who are pursuing careers in research areas supported by the NIDDK.</t>
  </si>
  <si>
    <t>http://grants.nih.gov/grants/guide/pa-files/PAR-16-211.html</t>
  </si>
  <si>
    <t>PA-16-159</t>
  </si>
  <si>
    <t>Advances in Polycystic Kidney Disease (R01)</t>
  </si>
  <si>
    <t xml:space="preserve">The purpose of this Funding Opportunity Announcement (FOA) is to increase investigator interest in basic and applied investigations of the etiology and pathogenesis of Polycystic Kidney Disease (PKD), in both its autosomal dominant and autosomal recessive forms.The ultimate aim is to facilitate PKD-related research studies, which will provide the basis for new therapeutic approaches. </t>
  </si>
  <si>
    <t>http://grants.nih.gov/grants/guide/pa-files/PA-16-159.html</t>
  </si>
  <si>
    <t>PAR-16-148</t>
  </si>
  <si>
    <t>Limited Competition: Small Grant Program for NIDDK K01/K08/K23 Recipients (R03)</t>
  </si>
  <si>
    <t xml:space="preserve">The National Institute of Diabetes and Digestive and Kidney Diseases (NIDDK) announces a program that provides NIDDK-supported K01, K08, and K23 recipients the opportunity to apply for Small Grant (R03) support at some point during the final two years of their K award.  Through the use of this mechanism, the NIDDK is seeking to enhance the capability of its K01, K08, and K23 award recipients to conduct research as they complete their transition to fully independent investigator status. The R03 grant mechanism supports different types of projects, including pilot and feasibility studies; secondary analysis of existing data; small, self-contained research projects; development of research methodology; and development of new research technology. The R03 is, therefore, intended to support research projects that can be carried out in a short period of time with limited resources and that may provide preliminary data to support a subsequent R01, or equivalent, application.      </t>
  </si>
  <si>
    <t>http://grants.nih.gov/grants/guide/pa-files/PAR-16-148.html</t>
  </si>
  <si>
    <t>PAR-16-126</t>
  </si>
  <si>
    <t>High Impact, Interdisciplinary Science in NIDDK Research Areas (RC2)</t>
  </si>
  <si>
    <t>The purpose of the High Impact, Interdisciplinary Science grants program is to support high impact ideas that may lay the foundation for new fields of investigation within the mission of NIDDK.The interdisciplinary approach encouraged by this FOA is envisioned to generate a community research resource for the broader community, which may include discovery-based or hypothesis-generating science.The interdisciplinary research team should be able to provide an integrative plan of working together to effectively address the complex challenge at hand.This program will support research projects that accelerate critical breakthroughs, early and applied research on cutting-edge technologies, and new approaches to improve the synergy and interactions among multi- and interdisciplinary research teams, including sharing of data and other resources to further advance research in this area. This FOA seeks novel approaches in areas that address specific knowledge gaps, scientific opportunities, new technologies, data generation, or research methods that will advance the area in significant ways designed to accelerate scientific progress in the understanding, treatment and prevention of diseases within the mission of NIDDK.</t>
  </si>
  <si>
    <t>http://grants.nih.gov/grants/guide/pa-files/PAR-16-126.html</t>
  </si>
  <si>
    <t>PAR-16-127</t>
  </si>
  <si>
    <t>NIDDK Program Projects (P01)</t>
  </si>
  <si>
    <t>This Funding Opportunity Announcement (FOA) invites submission of investigator-initiated program project applications. The proposed programs should address scientific areas relevant to the NIDDK mission including diabetes, selected endocrine and metabolic diseases, obesity, digestive diseases and nutrition, and kidney, urologic and hematologic diseases, as well as new approaches to prevent, treat and cure these diseases, including clinical research. A description of NIDDK scientific program areas can be found at http://www.niddk.nih.gov/about-niddk/research-areas/pages/research-areas.aspx .</t>
  </si>
  <si>
    <t>http://grants.nih.gov/grants/guide/pa-files/PAR-16-127.html</t>
  </si>
  <si>
    <t>PAR-16-121</t>
  </si>
  <si>
    <t>Early-Stage Preclinical Validation of Therapeutic Leads for Diseases of Interest to the NIDDK (R01)</t>
  </si>
  <si>
    <t>The overarching goal of this Funding Opportunity Announcement (FOA) is to translate basic science research into knowledge and tools that can be utilized to provide strong justification for later-phase therapeutics discovery and development efforts in health-related outcomes relevant to the National Institute of Diabetes and Digestive and Kidney Diseases. This includes outcomes relevant to obesity, diabetes and related aspects of endocrinology and metabolism, digestive diseases, liver diseases, nutrition, kidney and urological diseases, hematology, and specific aspects of cystic fibrosis. Additional information concerning programmatic areas at NIDDK is available at: www.niddk.nih.gov/research-funding/research-programs/Pages/default.aspx.</t>
  </si>
  <si>
    <t>http://grants.nih.gov/grants/guide/pa-files/PAR-16-121.html</t>
  </si>
  <si>
    <t>PAR-16-064</t>
  </si>
  <si>
    <t>Small Grants for New Investigators to Promote Diversity in Health-Related Research (R21)</t>
  </si>
  <si>
    <t>The purpose of this Funding Opportunity Announcement (FOA) is to provide support for New Investigators from backgrounds nationally underrepresented in biomedical and behavioral research to conduct small research projects in the scientific mission areas of the National Institute of Diabetes and Digestive and Kidney Diseases (NIDDK). The R21 is intended to support small research projects that can be carried out in a short period of time with limited resources and seeks to facilitate the transition to research independence of New Investigators from backgrounds underrepresented in the biomedical and behavioral sciences. The R21 grant mechanism supports different types of projects including pilot and feasibility studies; secondary analysis of existing data; small, self-contained research projects; development of research methodology; and development of new research technology.</t>
  </si>
  <si>
    <t>http://grants.nih.gov/grants/guide/pa-files/PAR-16-064.html</t>
  </si>
  <si>
    <t>PA-16-062</t>
  </si>
  <si>
    <t>Ancillary Studies to the NIDDK Intestinal Stem Cell Consortium (R01)</t>
  </si>
  <si>
    <t>This Funding Opportunity Announcement (FOA) encourages applications to conduct ancillary studies to the NIDDK Intestinal Stem Cell Consortium (ISCC). Studies will make use of consortium collaborations, techniques or resources to accelerate research into intestinal stem cells. The proposed ancillary study must be designed to advance the scientific research mission of the NIDDK by focusing on diseases and areas of interest to the Institute and should be commensurate with the interests and intent of the ISCC.</t>
  </si>
  <si>
    <t>http://grants.nih.gov/grants/guide/pa-files/PA-16-062.html</t>
  </si>
  <si>
    <t>PAR-16-061</t>
  </si>
  <si>
    <t>Natural History of Disorders Identifiable by Screening of Newborns (R01)</t>
  </si>
  <si>
    <t xml:space="preserve">This funding opportunity announcement (FOA) encourages applications that propose to develop studies that will lead to a broad understanding of the natural history of disorders that already do or could potentially benefit from early identification by newborn screening. A comprehensive understanding of the natural history of a disorder has been identified as a necessary element to facilitate appropriate interventions for infants identified by newborn screening. By defining the sequence and timing of the onset of symptoms and complications of a disorder, a valuable resource will be developed for the field.In addition, for some disorders, specific genotype-phenotype correlations may allow prediction of the clinical course, and for other disorders, identification of modifying genetic, epigenetic, or environmental factors will enhance an understanding of the clinical outcomes for an individual with such a condition. Comprehensive data on natural history will facilitate the field&amp;amp;apos;s ability to: 1) accurately diagnose the disorder; 2) understand the genetic and clinical heterogeneity and phenotypic expression of the disorder; 3) identify underlying mechanisms related to basic defects; 4) potentially prevent, manage, and treat symptoms and complications of the disorder; and 5) provide children and their families with needed support and predictive information about the disorder. </t>
  </si>
  <si>
    <t>http://grants.nih.gov/grants/guide/pa-files/PAR-16-061.html</t>
  </si>
  <si>
    <t>PAS-16-033</t>
  </si>
  <si>
    <t>Stimulating Hematology Investigation: New Endeavors (SHINE) (R01)</t>
  </si>
  <si>
    <t>The Stimulating Hematology Investigation:New Endeavors (SHINE) program is intended to promote innovative, high quality hematology research relevant to the mission of the National Institute of Diabetes and Digestive and Kidney Diseases (NIDDK).In the SHINE program, NIDDK invites investigator-initiated research project grant applications in specific areas of basic and translational hematology research where needs and opportunities for progress are particularly timely.Specific research topic areas supported by the SHINE program, as outlined below, will change over time and be updated annually through the NIH Guide to Grants and Contracts.</t>
  </si>
  <si>
    <t>http://grants.nih.gov/grants/guide/pa-files/PAS-16-033.html</t>
  </si>
  <si>
    <t>PAR-16-034</t>
  </si>
  <si>
    <t>Ancillary Studies to Major Ongoing Clinical Research Studies to Advance Areas of Scientific Interest within the Mission of the NIDDK (R01)</t>
  </si>
  <si>
    <t xml:space="preserve">This Funding Opportunity Announcement (FOA) seeks to accelerate the pace and expand the breadth of scientific research on the clinical course, prevention and treatment of diseases within its mission by leveraging ongoing large, multi-center clinical research studies through ancillary studies.This Funding Opportunity Announcement (FOA) invites research project applications to conduct ancillary studies to major ongoing clinical research studies, including clinical trials and prospective observational studies. Applications submitted to this FOA must propose to collect new information and/or biological samples directly from participants of the ongoing parent study, and must address new research questions that are beyond those specified in the approved protocol of the parent study and are within the scientific mission of the NIDDK. This FOA cannot be used to extend the duration of the parent study. </t>
  </si>
  <si>
    <t>http://grants.nih.gov/grants/guide/pa-files/PAR-16-034.html</t>
  </si>
  <si>
    <t>PA-15-317</t>
  </si>
  <si>
    <t>Pilot and Feasibility Clinical and Translational Research Studies in Digestive Diseases and Nutrition (R21)</t>
  </si>
  <si>
    <t>This FOA encourages pilot and feasibility clinical and translational research studies of digestive and liver diseases.</t>
  </si>
  <si>
    <t>http://grants.nih.gov/grants/guide/pa-files/PA-15-317.html</t>
  </si>
  <si>
    <t>PAR-15-306</t>
  </si>
  <si>
    <t>Lymphatics in Health and Disease in the Digestive System, Kidney, and Urinary Tract (R01)</t>
  </si>
  <si>
    <t xml:space="preserve">This FOA is to encourage Research Project Grant (R01) applications for research into aspects of lymphatic vessel physiology, development and pathophysiology related to health and diseases of the digestive system, kidney, and urinary tract organs. However, studies with the major focus on immune mechanisms are not encouraged. Studies to understand the factors that control local lymphatic vessel functional anatomy and physiology and development during health or disease in these organs/systems, and the mechanisms by which alterations of lymphatic vessel function affect organ function, are of interest. </t>
  </si>
  <si>
    <t>http://grants.nih.gov/grants/guide/pa-files/PAR-15-306.html</t>
  </si>
  <si>
    <t>PA-15-176</t>
  </si>
  <si>
    <t>Pilot and Feasibility Clinical Trials in Diabetes, and Endocrine and Metabolic Diseases (R21)</t>
  </si>
  <si>
    <t xml:space="preserve">This Funding Opportunity Announcement encourages the submission of pilot and feasibility trials conducted in humans that will lay the foundation for larger clinical trials related to the prevention and/or treatment of diabetes or selected endocrine and genetic metabolic diseases within the mission of NIDDK. The program will support short-term clinical trials in humans to acquire preliminary data and/or refine power calculations that would lead to a larger, more definitive study impacting clinical care or health outcomes.  </t>
  </si>
  <si>
    <t>http://grants.nih.gov/grants/guide/pa-files/PA-15-176.html</t>
  </si>
  <si>
    <t>PAS-15-168</t>
  </si>
  <si>
    <t>New Directions in Hematology Research (SHINE-II) (R01)</t>
  </si>
  <si>
    <t xml:space="preserve">This Funding Opportunity Announcement (FOA) is intended to promote innovative research initiatives that explore high impact, new directions of inquiry relevant to the hematology research mission of the National Institute of Diabetes and Digestive and Kidney Diseases (NIDDK).NIDDK invites investigator-initiated grant applications for basic or pre-clinical, proof of principle research projects that are tightly focused and directed at validating novel concepts and approaches that promise to open up new pathways for discovery.Research applications submitted under this FOA should be more limited in scope (a single central aim) and duration (1-3 years) than typical R01 grant applications. </t>
  </si>
  <si>
    <t>http://grants.nih.gov/grants/guide/pa-files/PAS-15-168.html</t>
  </si>
  <si>
    <t>PA-15-169</t>
  </si>
  <si>
    <t>Secondary Analyses in Obesity, Diabetes and Digestive and Kidney Diseases (R21)</t>
  </si>
  <si>
    <t>This Funding Opportunity Announcement (FOA) encourages R21 applications that propose to conduct secondary analyses of existing data sets relevant to diabetes and selected endocrine and metabolic diseases including thyroid, parathyroid and Cushings diseases and acromegaly; and genetic metabolic disease including cystic fibrosis, lysosomal storage diseases, and disorders of the urea cycle, amino acid metabolism and metal transport where the focus is on peripheral metabolism or organ function; obesity, liver diseases, alimentary GI tract diseases and nutrition; kidney, urologic, and hematologic diseases. The goal of this program is to facilitate research that explores innovative hypotheses through the use of existing data sets.</t>
  </si>
  <si>
    <t>http://grants.nih.gov/grants/guide/pa-files/PA-15-169.html</t>
  </si>
  <si>
    <t>PAR-15-161</t>
  </si>
  <si>
    <t>Pilot and Feasibility Clinical Research Grants in Kidney Diseases (R21)</t>
  </si>
  <si>
    <t>This Funding Opportunity Announcement (FOA) is to support Exploratory/Developmental Research Grants (R21) that propose small scale or pilot and feasibility clinical and translational research studies, including epidemiological studies or clinical trials related to kidney disease research. Studies should address important clinical and translational questions and are potentially of high clinical and public health impact. It is anticipated that some projects supported by these grants may lead to full-scale clinical studies including diagnostic strategies, epidemiological studies, or randomized clinical trials of diagnosis, prevention, or treatment of kidney diseases.</t>
  </si>
  <si>
    <t>http://grants.nih.gov/grants/guide/pa-files/PAR-15-161.html</t>
  </si>
  <si>
    <t>PAR-15-162</t>
  </si>
  <si>
    <t>Pilot and Feasibility Clinical Research Grants in Urologic Disorders (R21)</t>
  </si>
  <si>
    <t>This Funding Opportunity Announcement (FOA) is to support Exploratory/Developmental Research Grants (R21) that propose small scale or pilot and feasibility clinical and translational research studies, including epidemiological studies or clinical trials related to urologic disorders research. Studies should address important clinical and translational questions that are potentially of high clinical and public health impact. It is anticipated that some projects supported by these grants may lead to full-scale clinical studies including diagnostic strategies, epidemiological studies, or randomized clinical trials of prevention, diagnosis or treatment of urologic disorders.</t>
  </si>
  <si>
    <t>http://grants.nih.gov/grants/guide/pa-files/PAR-15-162.html</t>
  </si>
  <si>
    <t>PAR-15-139</t>
  </si>
  <si>
    <t>NIDDK Research Education Program Grants for Courses for Skills Development (R25)</t>
  </si>
  <si>
    <t>The NIH Research Education Program (R25) supports research education activities in the mission areas of the NIH. The over-arching goal of this NIDDK Research Education R25 program is to support educational activities that complement and/or enhance the training of a workforce to meet the nations biomedical, behavioral and clinical research needs. To accomplish this goal, this FOA will support creative educational activities that propose courses for skills development in the research areas relevant to the NIDDK.</t>
  </si>
  <si>
    <t>http://grants.nih.gov/grants/guide/pa-files/PAR-15-139.html</t>
  </si>
  <si>
    <t>PAR-15-140</t>
  </si>
  <si>
    <t>NIDDK Research Education Program Grants for Summer Research Experiences (R25)</t>
  </si>
  <si>
    <t>The NIH Research Education Program (R25) supports research education activities in the mission areas of the NIH.The over-arching goal of this NIDDK Research Education R25 program is to support educational activities that complement and/or enhance the training of a workforce to meet the nations biomedical, behavioral and clinical research needs. To accomplish the stated over-arching goal, this FOA will support creative educational activities that propose summer research experiences in the research areas relevant to the NIDDK.</t>
  </si>
  <si>
    <t>http://grants.nih.gov/grants/guide/pa-files/PAR-15-140.html</t>
  </si>
  <si>
    <t>PAR-15-138</t>
  </si>
  <si>
    <t>NIDDK Research Education Program Grants for Curriculum Development (R25)</t>
  </si>
  <si>
    <t>The NIH Research Education Program (R25) supports research education activities in the mission areas of the NIH. The over-arching goal of this NIDDK Research Education R25 program is to support educational activities that complement and/or enhance the training of a workforce to meet the nations biomedical, behavioral and clinical research needs. To accomplish this goal, this FOA will support creative educational activities that propose the development of novel curricula or methods in the research areas relevant to the NIDDK.</t>
  </si>
  <si>
    <t>http://grants.nih.gov/grants/guide/pa-files/PAR-15-138.html</t>
  </si>
  <si>
    <t>PAR-15-068</t>
  </si>
  <si>
    <t>NIDDK Multi-Center Clinical Study Implementation Planning Cooperative Agreements (U34)</t>
  </si>
  <si>
    <t xml:space="preserve">NIDDK supports investigator-initiated, multi-center (three or more sites) clinical studies through a two-part process that may include an implementation planning cooperative agreement (U34). The U34 is designed to: (1) Permit early peer review of the rationale for the proposed clinical study; (2) Permit assessment of the design and protocol of the proposed study; (3) Provide support for the development of documents needed for the conduct of the study, including a manual of operations; and (4) Support the development of other essential elements required for the conduct of a clinical study. The proposed clinical study should be hypothesis-driven and focus on a disease relevant to the mission of NIDDK. Consultation with NIDDK Scientific/Research staff is strongly encouraged prior to the submission of the U34 application. </t>
  </si>
  <si>
    <t>http://grants.nih.gov/grants/guide/pa-files/PAR-15-068.html</t>
  </si>
  <si>
    <t>PAR-15-067</t>
  </si>
  <si>
    <t>NIDDK Multi-Center Clinical Study Cooperative Agreement (U01)</t>
  </si>
  <si>
    <t xml:space="preserve">This FOA invites applications for investigator-initiated, multi-center clinical studies. Proposed studies should be hypothesis-driven and focus on a disease relevant to the mission of NIDDK. Planning activities must be completed prior to submission and are not permitted under this FOA. Applicants who require a planning phase may first apply for an implementation planning cooperative agreement (U34; see PAR-15-068). Consultation with NIDDK Scientific/Research staff is strongly encouraged prior to the submission of either a U34 or U01 application.  </t>
  </si>
  <si>
    <t>http://grants.nih.gov/grants/guide/pa-files/PAR-15-067.html</t>
  </si>
  <si>
    <t>PA-15-049</t>
  </si>
  <si>
    <t>Underactive Bladder in Aging (R01)</t>
  </si>
  <si>
    <t>This Funding Opportunity Announcement (FOA) invites applications that propose basic, clinical, or translational research on underactive bladder (UAB) and its consequences in aging and in older persons. Applications should focus on the 1) biology, etiology and pathophysiology of UAB in animal models and/or older adults; 2) translation of basic/clinical research into clinical practice and health decision-making; 3) diagnosis, prevention, management and clinical outcomes of UAB in older adults; and/or 4) epidemiology and risk factors for the development of UAB with advancing age. Research supported by this initiative should enhance knowledge of UAB and its consequences in older adults and provide evidence-based guidance in the diagnosis, evaluation, and treatment of UAB in older persons.</t>
  </si>
  <si>
    <t>http://grants.nih.gov/grants/guide/pa-files/PA-15-049.html</t>
  </si>
  <si>
    <t>PAR-14-301</t>
  </si>
  <si>
    <t>NIDDK Central Repositories Non-renewable Sample Access (X01)</t>
  </si>
  <si>
    <t>The NIDDK Central Repositories house valuable samples and data from numerous major clinical studies. This FOA allows investigators to apply for access to non-renewable samples from one or more of these studies. Information about the samples available can be found at www.niddkrepository.org.   Applicants must provide information from the NIDDK Central Repositories documenting sample availability.</t>
  </si>
  <si>
    <t>http://grants.nih.gov/grants/guide/pa-files/PAR-14-301.html</t>
  </si>
  <si>
    <t>PAR-14-270</t>
  </si>
  <si>
    <t>Innovative Therapies and Tools for Screenable Disorders in Newborns (R01)</t>
  </si>
  <si>
    <t>This Funding Opportunity Announcement (FOA) encourages Research Project Grant (R01)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</si>
  <si>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http://grants.nih.gov/grants/guide/pa-files/PAR-14-270.html</t>
  </si>
  <si>
    <t>PA-13-352</t>
  </si>
  <si>
    <t>Translational Research to Improve Diabetes and Obesity Outcomes (R01)</t>
  </si>
  <si>
    <t xml:space="preserve">This Funding Opportunity Announcement (FOA) encourages NIH Research Project Grants (R01) to test practical, sustainable, and cost efficient adaptations of efficacious strategies or approaches to prevent and treat diabetes and/or obesity. Research focused on the prevention or reversal of obesity, prevention of type 2 diabetes, improved care of type 1 and type 2 diabetes, or the prevention or delay of the complications of these conditions is encouraged. The approaches tested should have the potential for wide dissemination and implementation outside of an academic setting such as in routine clinical practice or communities at risk. </t>
  </si>
  <si>
    <t>http://grants.nih.gov/grants/guide/pa-files/PA-13-352.html</t>
  </si>
  <si>
    <t>PA-13-183</t>
  </si>
  <si>
    <t>Addressing Health Disparities in NIDDK Diseases (R01)</t>
  </si>
  <si>
    <t xml:space="preserve">The National Institute of Diabetes and Digestive and Kidney Diseases (NIDDK) of the National Institutes of Health (NIH) seeks research to improve understanding of the causes of high priority diseases in the United States and to develop and test more effective interventions for reducing/eliminating health disparities. Research is encouraged in the following high priority diseases within the scientific mission areas of the NIDDK: diabetes, obesity, nutrition-related disorders, hepatitis C, gallbladder disease, H. Pylori infection, sickle cell disease, kidney diseases, urologic diseases, hematologic diseases, metabolic, gastrointestinal, hepatic, and renal complications from infection with HIV. </t>
  </si>
  <si>
    <t>http://grants.nih.gov/grants/guide/pa-files/PA-13-183.html</t>
  </si>
  <si>
    <t>RFA-NS-17-001</t>
  </si>
  <si>
    <t>NINDS Morris K. Udall Centers of Excellence for Parkinson&amp;amp;apos;s Disease Research (P50)</t>
  </si>
  <si>
    <t xml:space="preserve">This Funding Opportunity Announcement (FOA) invites applications for the Morris K. Udall Centers of Excellence for Parkinsons Disease Research program. The overarching goal of the specialized Udall Centers program is to establish a network of Centers that work collaboratively as well as independently to define the causes of and discover improved treatments for Parkinsons disease (PD). A more immediate goal for each Center is to rapidly advance synergistic, interdisciplinary research programs while serving as national leaders in PD research. Udall Centers also serve as local resources by organizing research career enhancement activities for Center investigators and periodic outreach to the PD patient/advocacy community. Applicants are expected to identify and address an overall research theme that defines a critical challenge in PD research. The stated theme, proposed research projects, and associated cores will inform the etiology, pathogenesis or treatment of PD; investigations on related synucleinopathies may be included if such studies directly address the identified PD research challenge. Requirements include 1) a minimum of three research projects; 2) research cores that are each essential to accomplish the aims of at least two proposed research projects, plus an Administrative Core; 3) a mission statement and plan for career enhancement of Center researchers; and 4) a plan for effective outreach to the local patient community. The NINDS Udall Centers program prioritizes innovative and integrative research with significant potential for discovery. A considerable degree of synergy must be evident among Center research projects and cores, such that successful completion of the aims could not be accomplished without the Center structure. The Udall Center Director (PD/PI) must be an established leader in scientific research with visionary leadership skills and proven expertise in the stewardship of large-scale research programs. Eligible institutions must demonstrate commitment to and support for the establishment and/or continuation of the proposed Udall Center. Funding decisions will focus on those applications most likely to make significant contributions to PD research, as well as those with greatest potential to collaborate effectively across the Centers program.  </t>
  </si>
  <si>
    <t>http://grants.nih.gov/grants/guide/rfa-files/RFA-NS-17-001.html</t>
  </si>
  <si>
    <t>PAR-16-340</t>
  </si>
  <si>
    <t>Career Transition Award for NINDS Intramural Clinician-Scientists (K22)</t>
  </si>
  <si>
    <t>The objective of the NIH Career Transition Award (K22) is to provide support to outstanding basic or clinical investigators to develop their independent research skills through a two phase program: an initial period involving an intramural appointment at the NIH and a final period of support at an extramural institution. This NINDS K22 is specifically designed to facilitate the transition of NINDS intramural neurologist- and neurosurgeon-scientists to independent, academic faculty positions that support clinician-scientists to engage in independently funded scientific research as well as clinical activities.</t>
  </si>
  <si>
    <t>http://grants.nih.gov/grants/guide/pa-files/PAR-16-340.html</t>
  </si>
  <si>
    <t>PAR-16-220</t>
  </si>
  <si>
    <t>NINDS Advanced Postdoctoral Career Transition Award to Promote Diversity in Neuroscience Research (K22)</t>
  </si>
  <si>
    <t>The NINDS Advanced Postdoctoral Career Transition Award to Promote Diversity is designed to enhance the participation of highly trained early career investigators from diverse backgrounds underrepresented in neuroscience research.  This opportunity provides individuals from diverse backgrounds with strong training in neuroscience with the resources and tools that will help facilitate a transition to a stable and productive independent research position.  Individuals from diverse backgrounds underrepresented in neuroscience research are eligible for support under this award if they have doctoral research degrees (Ph.D., Ph.D./M.D. or equivalent) and between 2 and 5 years of postdoctoral prior research training at the time of application.  The primary objectives of this Funding Opportunity Announcement (FOA) are to: (1) assist talented scientists from underrepresented groups to transition from postdoctoral training to a secure, independent research position and (2) enhance the conditions that promote establishing a strong and innovative independent program of research.</t>
  </si>
  <si>
    <t>http://grants.nih.gov/grants/guide/pa-files/PAR-16-220.html</t>
  </si>
  <si>
    <t>PAR-16-219</t>
  </si>
  <si>
    <t>NINDS Faculty Development Award to Promote Diversity in Neuroscience Research (K01)</t>
  </si>
  <si>
    <t>The purpose of the NINDS Faculty Development Award to Promote Diversity in Neuroscience Research (K01) is to diversify the pool of independent neuroscience research investigators by providing junior faculty with research cost support, protected research time and career stage appropriate professional development mentorship in neuroscience research. Individuals from backgrounds underrepresented in biomedical research are eligible for support under this award if they have doctoral research degrees (Ph.D. or equivalent) and are in the first 3 years of a faculty tenure track or equivalent position at the time of award.</t>
  </si>
  <si>
    <t>http://grants.nih.gov/grants/guide/pa-files/PAR-16-219.html</t>
  </si>
  <si>
    <t>PAR-16-155</t>
  </si>
  <si>
    <t>NeuroNEXT Clinical Trials (U01)</t>
  </si>
  <si>
    <t xml:space="preserve">This FOA encourages applications for exploratory clinical trials of investigational agents (drugs, biologics, surgical therapies or devices) that may contribute to the justification for and provide the data required for designing a future trial, for biomarker validation studies, or for proof of mechanism clinical studies.  Diseases chosen for study should be based on the NINDS&amp;amp;apos; strategic plan and clinical research interests (www.ninds.nih.gov/funding/areas/index.htm).  Successful applicants will be given access to the NeuroNEXT infrastructure. Following peer review, NINDS will prioritize and order trials that are given access to the NeuroNEXT infrastructure.  The NeuroNEXT Clinical Coordinating Center (CCC) will work with the successful applicant to efficiently implement the proposed study.  The NeuroNEXT Data Coordinating Center (DCC) will provide statistical and data management support.  The NeuroNEXT clinical sites will provide recruitment/retention support as well as on-site implementation of the clinical protocol.  Applicants do not need to be part of the existing NeuroNEXT infrastructure.  </t>
  </si>
  <si>
    <t>http://grants.nih.gov/grants/guide/pa-files/PAR-16-155.html</t>
  </si>
  <si>
    <t>PAR-16-112</t>
  </si>
  <si>
    <t>Biomarkers Discovery In Parkinsonism (U01)</t>
  </si>
  <si>
    <t>The purpose of this funding opportunity announcement (FOA) is to support hypothesis-driven research to discover human biomarkers in Parkinsons disease and other Parkinsonian syndromes, as a component of the NINDS Parkinsons Disease Biomarkers Program (PDBP). This FOA encourages biomarkers discovery projects in 1) genetically causal Parkinson&amp;amp;apos;s disease, especially for particular sub-types of Parkinson&amp;amp;apos;s Disease (PD), including genetic cohorts, biologically defined cohorts of idiopathic PD, or ethnic subgroups of idiopathic PD; 2) The differentiation of synucleinopathies (such as PD and Multiple System Atrophy (MSA) from tauopathies (such asProgressive Supranuclear Palsy and Corticobasal degeneration); or 3) to improve diagnostic differentiation between idiopathic/subtypes of PD and these disorders, as well as from Essential tremor. In order to further advance research in this area, broad sharing of biospecimens and associated data is a critical feature of the PDBP generally and of this FOA specifically.A timeline including milestones, which will be used to evaluate the application not only in peer review but also in consideration of the awarded project for funding of non-competing award years, is required for all studies.</t>
  </si>
  <si>
    <t>http://grants.nih.gov/grants/guide/pa-files/PAR-16-112.html</t>
  </si>
  <si>
    <t>PAR-16-020</t>
  </si>
  <si>
    <t>Clinical Trial Readiness for Rare Neurological and Neuromuscular Diseases (U01)</t>
  </si>
  <si>
    <t>The purpose of this funding opportunity announcement (FOA) is to support clinical studies that will fill gaps in the design of upcoming clinical trials in rare neurological or neuromuscular diseases by validating clinical outcome measures or biomarkers, or by characterizing cohorts of relevant patients.Through the support of trial readiness studies, NINDS expects to accelerate the initiation of clinical trials for rare diseases and to increase the likelihood of success in those trials.</t>
  </si>
  <si>
    <t>http://grants.nih.gov/grants/guide/pa-files/PAR-16-020.html</t>
  </si>
  <si>
    <t>PAR-15-195</t>
  </si>
  <si>
    <t>NeuroNEXT Infrastructure Resource Access (X01)</t>
  </si>
  <si>
    <t xml:space="preserve">This FOA encourages applications for exploratory clinical trials of investigational agents (drugs, biologics, surgical therapies or devices) that may contribute to the justification for and provide the data required for designing a future trial, for biomarker validation studies, or for proof of mechanism clinical studies. Diseases chosen for study should be based on the NINDS&amp;amp;apos; strategic plan and clinical research interests (www.ninds.nih.gov/funding/areas/index.htm). Successful applicants will be given access to the NeuroNEXT infrastructure. Following peer review, NINDS will prioritize and order trials that are given access to the NeuroNEXT infrastructure. The NeuroNEXT Clinical Coordinating Center (CCC) will work with the successful applicant to efficiently implement the proposed study. The NeuroNEXT Data Coordinating Center (DCC) will provide statistical and data management support. The NeuroNEXT clinical sites will provide recruitment/retention support as well as on-site implementation of the clinical protocol. </t>
  </si>
  <si>
    <t>http://grants.nih.gov/grants/guide/pa-files/PAR-15-195.html</t>
  </si>
  <si>
    <t>PAR-15-070</t>
  </si>
  <si>
    <t>Innovation Grants to Nurture Initial Translational Efforts (IGNITE): Assay Development and Therapeutic Agent Identification and Characterization to Support Therapeutic Discovery (R21/R33)</t>
  </si>
  <si>
    <t xml:space="preserve">This funding opportunity announcement (FOA) encourages research grant applications to develop in vitro and/or ex vivo assays and conduct iterative screening efforts to identify and characterize potential therapeutic agents for neurological disorders. This FOA is part of a suite of Innovation Grants to Nurture Initial Translational Efforts (IGNITE) to advance projects to the point where they can meet the entry criteria for NINDS Cooperative Research to Enable and Advance Translational Enterprises program (CREATE) for biologics, biotechnology products, the Blueprint Neurotherapeutics Network (BPN) for small molecules, or other translational program. </t>
  </si>
  <si>
    <t>http://grants.nih.gov/grants/guide/pa-files/PAR-15-070.html</t>
  </si>
  <si>
    <t>PAR-15-071</t>
  </si>
  <si>
    <t>Innovation Grants to Nurture Initial Translational Efforts (IGNITE): Pharmacodynamics and In vivo Efficacy Studies for Small Molecules and Biologics/Biotechnology Products (R21/R33)</t>
  </si>
  <si>
    <t xml:space="preserve">This FOA provides funding to conduct pharmacodynamics, pharmacokinetics, and in vivo efficacy studies to demonstrate that proposed therapeutic agent(s) have sufficient biological activity to warrant further development to treat neurological disorders. Therapeutic agents may include but are not limited to small molecules, biologics or biotechnology-derived products. This FOA is part of a suite of Innovation Grants to Nurture Initial Translational Efforts (IGNITE) to advance projects to the point where they can meet the entry criteria for NINDS Cooperative Research to Enable and Advance Translational Enterprises program (CREATE) for biologics, biotechnology products, the Blueprint Neurotherapeutics Network (BPN) for small molecules, or other translational program.  </t>
  </si>
  <si>
    <t>http://grants.nih.gov/grants/guide/pa-files/PAR-15-071.html</t>
  </si>
  <si>
    <t>PAR-14-295</t>
  </si>
  <si>
    <t>NINDS CREATE Devices: Translational and Clinical Studies on the Path to 510(k) (UH2/UH3)</t>
  </si>
  <si>
    <t>The purpose of this Funding Opportunity Announcement (FOA) is to encourage applications to pursue translational and clinical studies for therapeutic devices to treat neurological disorders. The program will utilize a cooperative agreement mechanism to support the submission of an Investigational Device Exemption (IDE) or IRB approval for a Non-Significant Risk (NSR) study and the following clinical study. It is expected the immediate next steps upon completion of the clinical study will be a 510(k)/510(k) De Novo submission or a larger clinical trial that will lead directly to a 510(k)/510(k) De Novo submission. Activities supported in this program include implementation of clinical prototype devices, preclinical safety and efficacy testing, design verification and validation activities, pursuit of regulatory approval for the clinical study, and a small clinical study.</t>
  </si>
  <si>
    <t>http://grants.nih.gov/grants/guide/pa-files/PAR-14-295.html</t>
  </si>
  <si>
    <t>PAR-14-298</t>
  </si>
  <si>
    <t>NINDS CREATE Devices: Translational and Early Feasibility Studies on the Path to  Pre-Market Approval (PMA) or Humanitarian Device Exemption (HDE) (UH2/UH3)</t>
  </si>
  <si>
    <t>The purpose of this Funding Opportunity Announcement (FOA) is to encourage applications to pursue translational and Early Feasibility Studies for therapeutic devices to treat neurological disorders. The program will utilize a cooperative agreement mechanism to support the submission of an Investigational Device Exemption (IDE), with the option of also supporting the following Early Feasibility Study.   It is expected the immediate next steps upon completion of the Early Feasibility Study will be a full Feasibility Study and a Pivotal Trial in support of a PMA (Pre-Market Approval) or HDE (Humanitarian Device Exemption). Activities supported in this program include implementation of clinical prototype devices, preclinical safety and efficacy testing, design verification and validation activities, pursuit of regulatory approval for the clinical study, and an Early Feasibility Study.</t>
  </si>
  <si>
    <t>http://grants.nih.gov/grants/guide/pa-files/PAR-14-298.html</t>
  </si>
  <si>
    <t>PAR-14-297</t>
  </si>
  <si>
    <t>NINDS CREATE Devices: Translational and Clinical Studies to Inform Final Device Design (UH2/UH3)</t>
  </si>
  <si>
    <t>The purpose of this Funding Opportunity Announcement (FOA) is to encourage applications to pursue translational and clinical studies for therapeutic devices to treat neurological disorders. The program will utilize a cooperative agreement mechanism to support the submission of an Investigational Device Exemption (IDE) or IRB approval for a Non-Significant Risk (NSR) study and the following clinical study. It is expected that the clinical study will inform a final device design that would have to go through most, if not all, of the preclinical testing on the path to more advanced clinical trials and market approval. This program also supports development of a device to test scientific hypotheses that are not feasible or practical to conduct in animal models, but are critical to enable next-generation devices. Activities supported in this program include implementation of clinical prototype devices, preclinical safety and efficacy testing, design verification and validation activities, pursuit of regulatory approval for the clinical study, and a small clinical study.</t>
  </si>
  <si>
    <t>http://grants.nih.gov/grants/guide/pa-files/PAR-14-297.html</t>
  </si>
  <si>
    <t>PAR-14-286</t>
  </si>
  <si>
    <t>NINDS CREATE Bio Discovery Track: Optimization in Preparation for Development of Biotechnology Products and Biologics (U01)</t>
  </si>
  <si>
    <t>This Funding Opportunity Announcement (FOA) is dedicated to the discovery of therapeutic Biotechnology Products and Biologics (e.g., peptides, proteins, oligonucleotides, gene therapies, and cell therapies) for disorders that fall under the NINDS mission.  It supports the optimization of therapeutic lead(s) showing convincing proof-of-concept.   At the end of the funding period, projects that successfully advance through support from this program will have identified a optimized candidate, which has sufficient bioactivity, stability, manufacturability, bioavailability, in vivo efficacy and/or target engagement, and other favorable properties that are consistent with the desired clinical application, and will be ready for entry into the CREATE Bio Development track for further development to enable filing for an Investigational New Drug (IND).</t>
  </si>
  <si>
    <t>http://grants.nih.gov/grants/guide/pa-files/PAR-14-286.html</t>
  </si>
  <si>
    <t>PAR-14-288</t>
  </si>
  <si>
    <t>NINDS CREATE Bio Development Track: Preclinical and Early-phase Clinical Development for Biotechnology Products and Biologics (UH2/UH3)</t>
  </si>
  <si>
    <t>This Funding Opportunity Announcement (FOA) is dedicated to the development of therapeutic Biotechnology Products and Biologics (e.g., peptides, proteins, oligonucleotides, gene therapies, and cell therapies) for disorders that fall under the NINDS mission.  An identified candidate, which has sufficient bioactivity, stability, manufacturability, bioavailability, in vivo efficacy and/or target engagement, and other favorable properties that are consistent with the desired clinical application, is required for entry to the CREATE Bio Development Track. The FOA supports Investigational New Drug (IND)-enabling studies for the candidate and early-phase clinical trials. At the end of the funding period, a successful project should have an IND application submitted to the U.S. Food and Drug Administration (FDA), at a minimum.  The program supports early-phase clinical trials, although these are not required.</t>
  </si>
  <si>
    <t>http://grants.nih.gov/grants/guide/pa-files/PAR-14-288.html</t>
  </si>
  <si>
    <t>PAR-14-220</t>
  </si>
  <si>
    <t>NIH StrokeNet Clinical Trials and Biomarker Studies for Stroke Treatment, Recovery, and Prevention (U01)</t>
  </si>
  <si>
    <t xml:space="preserve">This FOA encourages applications for multi-site exploratory and confirmatory clinical trials focused on promising interventions, as well as biomarker-or outcome measure validation studies that are immediately preparatory to trials in stroke prevention, treatment, and recovery.  Successful applicants may be given access to the NIH StrokeNet infrastructure.  Following peer review, NINDS will prioritize trials among the highest scoring to be given access to the StrokeNet infrastructure. The StrokeNet National Coordinating Center (NCC) will work with the successful applicant to implement the proposed study efficiently. The StrokeNet National Data Management Center (NDMC) will provide statistical and data management support.  The Regional Coordinating Centers (RCCs) of the StrokeNet and their affiliated clinical sites will provide recruitment/retention support as well as on-site implementation of the clinical protocol. </t>
  </si>
  <si>
    <t>http://grants.nih.gov/grants/guide/pa-files/PAR-14-220.html</t>
  </si>
  <si>
    <t>PAR-14-183</t>
  </si>
  <si>
    <t>NINDS Program Project Grant (P01)</t>
  </si>
  <si>
    <t>This funding opportunity announcement (FOA) is issued to enable submission of program project grant applications that propose to conduct innovative, interactive, high impact research.Applications should address significant scientific questions that are important for the mission of NINDS, via a synergistic collaboration between outstanding scientists who might not otherwise collaborate. The program project grant is designed to support research in which the funding of several interdependent highly meritorious projects as a group offers significant scientific advantages over support of these same projects as individual research grants.</t>
  </si>
  <si>
    <t>http://grants.nih.gov/grants/guide/pa-files/PAR-14-183.html</t>
  </si>
  <si>
    <t>PAR-16-412</t>
  </si>
  <si>
    <t>This Funding Opportunity Announcement (FOA), issued by the National Institute of Allergy and Infectious Diseases (NIAID), invites applications for investigator-initiated Resource-Related Research Projects (R24).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t>
  </si>
  <si>
    <t>http://grants.nih.gov/grants/guide/pa-files/PAR-16-412.html</t>
  </si>
  <si>
    <t>PAR-16-413</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</si>
  <si>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system development and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</si>
  <si>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http://grants.nih.gov/grants/guide/pa-files/PAR-16-413.html</t>
  </si>
  <si>
    <t>RFA-AI-16-065</t>
  </si>
  <si>
    <t>Asthma and Allergic Diseases Cooperative Research Centers (U19)</t>
  </si>
  <si>
    <t xml:space="preserve">The purpose of this Funding Opportunity Announcement (FOA) is to invite applications from single institutions or consortia of institutions to participate in the Asthma and Allergic Diseases Cooperative Research Centers (AADCRC) program. The program will support centers that integrate clinical and basic research to conduct studies on the mechanisms underlying the onset and progression of diseases of interest, including asthma, rhinitis (allergic and non-allergic), chronic rhinosinusitis, atopic dermatitis, food allergy, and drug allergy. The overarching goal of the program is to improve the understanding of the pathogenesis of these conditions and to provide a rational foundation for new, effective treatments and prevention strategies.  </t>
  </si>
  <si>
    <t>http://grants.nih.gov/grants/guide/rfa-files/RFA-AI-16-065.html</t>
  </si>
  <si>
    <t>RFA-AI-16-053</t>
  </si>
  <si>
    <t>Elucidation of Mechanisms of Radiation-Induced Endovascular Injury and Development of Treatments / Mitigators for Radiation-Induced Endothelial Cell and Vascular Dysfunction (U01)</t>
  </si>
  <si>
    <t xml:space="preserve">The NIAID Radiation/Nuclear Countermeasures Development Program supports extramural research to develop safe and effective radiological/nuclear medical countermeasures for clinical use under emergency situations. This program spans basic through applied research. The role of the endovascular network in radiation injury pathogenesis is not well understood; however, the importance of this biological system in the observed multi-organ dysfunction and failure that occurs following radiation exposure has recently been established. The purpose of the Funding Opportunity Announcement (FOA) is to provide an opportunity for academic, industry and government laboratory researchers to address gaps in the understanding of the pathophysiology of radiation injury in the vasculature, and how this damage contributes to overall mortality following radiation exposure. This funding will also advance the development of post-exposure treatment approaches targeting the vascular endothelium, with the ultimate goal of licensure of candidate medical countermeasures by the Food and Drug Administration (FDA) for the radiation/nuclear public health emergency indication.   </t>
  </si>
  <si>
    <t>http://grants.nih.gov/grants/guide/rfa-files/RFA-AI-16-053.html</t>
  </si>
  <si>
    <t>PA-16-373</t>
  </si>
  <si>
    <t>Exploratory/Developmental Investigations on Primary Immunodeficiency Diseases (R21)</t>
  </si>
  <si>
    <t>This Funding Opportunity Announcement (FOA) will support innovative exploratory/developmental investigations on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 addition, this FOA aims to encourage analyses of clinical data and samples maintained in primary immunodeficiency registries, consortium databases and repositories to address questions relevant to primary immunodeficiency research.</t>
  </si>
  <si>
    <t>http://grants.nih.gov/grants/guide/pa-files/PA-16-373.html</t>
  </si>
  <si>
    <t>PA-16-372</t>
  </si>
  <si>
    <t>Small Grants on Primary Immunodeficiency Diseases (R03)</t>
  </si>
  <si>
    <t>This Funding Opportunity Announcement (FOA) will support small grants on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 addition, this FOA aims to encourage analyses of clinical data and samples maintained in primary immunodeficiency registries, consortium databases and repositories to address questions relevant to primary immunodeficiency research.   The R03 grant supports different types of projects including pilot and feasibility studies; secondary analysis of existing data; small, self-contained research projects; development of research methodology; and development of new research technology. The R03 is intended to support small research projects that can be carried out in a short period of time with limited resources. Investigators who have not received independent NIH funding or independent NIH funding in this field are encouraged to apply to this FOA</t>
  </si>
  <si>
    <t>http://grants.nih.gov/grants/guide/pa-files/PA-16-372.html</t>
  </si>
  <si>
    <t>PAR-16-270</t>
  </si>
  <si>
    <t>NIAID Clinical Trial Implementation Cooperative Agreement (U01)</t>
  </si>
  <si>
    <t>This Funding Opportunity Announcement (FOA) encourages cooperative agreement applications for implementation of investigator-initiated, high-risk clinical trials and mechanistic studies associated with high-risk clinical trials.   Mechanistic work in clinical trials may be of great value because it promotes the understanding of human diseases and the development of future therapeutic modalities.   Investigators are encouraged to visit the NIAID website for additional information about the research mission and high-priority research areas of the NIAID (http://www3.niaid.nih.gov/about/whoWeAre/planningPriorities/).</t>
  </si>
  <si>
    <t>http://grants.nih.gov/grants/guide/pa-files/PAR-16-270.html</t>
  </si>
  <si>
    <t>PAR-16-271</t>
  </si>
  <si>
    <t>NIAID SBIR Phase II Clinical Trial Implementation Cooperative Agreement (U44)</t>
  </si>
  <si>
    <t xml:space="preserve">This Funding Opportunity Announcement (FOA) invites Small Business Innovation Research (SBIR) grant applications from small business concerns (SBCs) that propose to implement investigator-initiated clinical trials related to the research mission of the NIAID.  This program provides support for hypothesis-driven, milestone-driven clinical trials.  Although clinical trials not considered high-risk may be proposed, this program encourages high-risk clinical studies.  High-risk does not imply human subject or patient risk, but rather defines a study that contains one or more of the following unique features: involves non-routine interventions, administration of an unlicensed product, or administration of a licensed product for an unapproved indication. Mechanistic studies are also encouraged and can be proposed under this program.  However, not more than one clinical trial should be proposed within each application.  The NIAID has a robust infrastructure for conducting clinical studies that includes independently managed resources provided through grants, cooperative agreements, and contracts, as well as resources that are integrated within existing NIAID-supported clinical trial networks.  Proposed clinical trials may use NIAIDs independent infrastructure for clinical studies, however, support will not be provided for studies that propose to use dedicated resources that are part of a NIAID-supported clinical trial network. </t>
  </si>
  <si>
    <t>http://grants.nih.gov/grants/guide/pa-files/PAR-16-271.html</t>
  </si>
  <si>
    <t>PAR-16-269</t>
  </si>
  <si>
    <t>NIAID Clinical Trial Implementation Grant (R01)</t>
  </si>
  <si>
    <t xml:space="preserve">This Funding Opportunity Announcement (FOA) encourages applications for implementation of investigator-initiated, non-high-risk clinical trials.  The trials should be hypothesis-driven, related to the research mission of the NIAID and considered a high priority by the Institute.  Investigators are encouraged to visit the NIAID website for additional information about the research mission and high-priority research areas of the NIAID (http://www3.niaid.nih.gov/about/whoWeAre/planningPriorities/). Only one clinical trial may be proposed in each NIAID Clinical Trial Implementation (R01) Grant application. </t>
  </si>
  <si>
    <t>http://grants.nih.gov/grants/guide/pa-files/PAR-16-269.html</t>
  </si>
  <si>
    <t>PAR-16-272</t>
  </si>
  <si>
    <t>NIAID Clinical Trial Planning Grant (R34)</t>
  </si>
  <si>
    <t>This Funding Opportunity Announcement (FOA) encourages applications that propose the complete planning, design, and preparation of the documentation necessary for implementation of investigator-initiated clinical trials. The trials should be hypothesis-driven, milestone-defined, related to the research mission of the NIAID and considered high priority by the Institute. Investigators are encouraged to visit the NIAID website for additional information about the research mission and high-priority research areas of the NIAID (http://www3.niaid.nih.gov/about/whoWeAre/planningPriorities/).</t>
  </si>
  <si>
    <t>http://grants.nih.gov/grants/guide/pa-files/PAR-16-272.html</t>
  </si>
  <si>
    <t>PAR-16-254</t>
  </si>
  <si>
    <t>Mechanisms of Mycobacterial-Induced Immunity in HIV-Infected and Uninfected Individuals to Inform Tuberculosis Vaccine Design (R01)</t>
  </si>
  <si>
    <t xml:space="preserve">This Funding Opportunity Announcement (FOA) encourages innovative, high risk, high impact research to investigate the innate and/or adaptive immune responses induced by mycobacterial infections, Bacillus Calmette-Gurin vaccine (BCG) and/or candidate Mycobacterium tuberculosis (Mtb) vaccines in HIV-infected or uninfected individuals. Studies that will provide insights into the immune mechanisms required for protection from Mtb infection/re-infection or progression to active disease in latently infected individuals are encouraged. This research is expected to provide data to advance new hypotheses on immune mechanisms that contribute to the advancement of new tuberculosis (TB) vaccines, including in populations also infected with HIV. </t>
  </si>
  <si>
    <t>http://grants.nih.gov/grants/guide/pa-files/PAR-16-254.html</t>
  </si>
  <si>
    <t>PAR-16-253</t>
  </si>
  <si>
    <t>Informatics Methodology and Secondary Analyses to Explore Shared Immunology Study Data in ImmPort (UH2)</t>
  </si>
  <si>
    <t xml:space="preserve">The goals of this Funding Opportunity Announcement (FOA) are to support the development of new or improved informatics tools and methods for the reuse of shared data in the immunology study repository, ImmPort; and to support secondary analyses of existing immunology datasets to address basic and clinical immunology questions. </t>
  </si>
  <si>
    <t>http://grants.nih.gov/grants/guide/pa-files/PAR-16-253.html</t>
  </si>
  <si>
    <t>PA-16-163</t>
  </si>
  <si>
    <t>Indo-U.S. Vaccine Action Program (VAP) Small Research Grant Program (R03)</t>
  </si>
  <si>
    <t xml:space="preserve">The goal of the Vaccine Action Program (VAP) is to support collaborative vaccine-related research projects that ultimately reduce the burden of infectious diseases of importance in India, the U.S., the South Asian region and globally. Applications are encouraged from organizations/institutions that propose to conduct vaccine-related research through U.S.-Indo collaborations on a variety of infectious diseases, including immunologic characterization.    </t>
  </si>
  <si>
    <t>http://grants.nih.gov/grants/guide/pa-files/PA-16-163.html</t>
  </si>
  <si>
    <t>RFA-AI-16-034</t>
  </si>
  <si>
    <t>Partnerships for Countermeasures against Select Pathogens (R01)</t>
  </si>
  <si>
    <t>The purpose of this Funding Opportunity Announcement (FOA) is to solicit research applications for milestone-driven projects focused on preclinical development of lead candidate countermeasures (therapeutics, vaccines and related technologies, or diagnostics) against select NIAID Emerging Infectious Diseases/Pathogens. Applications must include a Product Development Strategy attachment and demonstrate substantive investment by at least one industrial participant.</t>
  </si>
  <si>
    <t>http://grants.nih.gov/grants/guide/rfa-files/RFA-AI-16-034.html</t>
  </si>
  <si>
    <t>PAR-15-360</t>
  </si>
  <si>
    <t>Characterization of Mycobacterial Induced Immunity in HIV-infected and Uninfected Individuals (R21)</t>
  </si>
  <si>
    <t xml:space="preserve">The purpose of this Funding Opportunity Announcement (FOA) is to support hypothesis-generating research on innate and adaptive immune responses induced by mycobacterial infection, Bacillus Calmette-Gurin vaccine (BCG), or other Mycobacterium tuberculosis (Mtb) vaccinations.Studies that include evaluation of immune responses by anatomical location in HIV-infected or uninfected individuals are of particular interest.A secondary objective of this FOA is development of new assays and technologies enabling comparison of mycobacterial-specific mucosal and systemic immunological pathways in HIV-infected or uninfected individuals that can be used to monitor immune responses in preclinical studies and vaccine trials to advance Mtb vaccine development. </t>
  </si>
  <si>
    <t>http://grants.nih.gov/grants/guide/pa-files/PAR-15-360.html</t>
  </si>
  <si>
    <t>PAR-15-330</t>
  </si>
  <si>
    <t>Integrated Preclinical/Clinical AIDS Vaccine Development Program (IPCAVD) (U19)</t>
  </si>
  <si>
    <t>The goal of the Integrated Preclinical/Clinical AIDS Vaccine Development Program (IPCAVD) Funding Opportunity Announcement (FOA) is to facilitate the translation of sufficiently advanced, innovative and promising vaccine candidates into early clinical testing. The IPCAVD program is designed to enable a multi-disciplinary team of investigators to complete all steps necessary from down-selection of a vaccine candidate through CGMP manufacture/testing/product release and into clinical trials.A preclinical research application alone is not sufficient for this announcement.Awards will provide the critical resources to allow the advancement of vaccine concepts to clinical trials within the project period of the award.However, this funding opportunity will not provide funds for conducting the clinical studies; applicants are encouraged to collaborate with NIAID-supported clinical trial networks or to develop other relationships to support the clinical studies. Investigators are expected to begin clinical studies by the end of the award.</t>
  </si>
  <si>
    <t>http://grants.nih.gov/grants/guide/pa-files/PAR-15-330.html</t>
  </si>
  <si>
    <t>PAR-15-164</t>
  </si>
  <si>
    <t>HIV Vaccine Research and Design (HIVRAD) Program (P01)</t>
  </si>
  <si>
    <t xml:space="preserve">The HIV Vaccine Research and Design (HIVRAD) program is designed to fund projects that further address hypotheses crucial to the design of an efficacious HIV/AIDS prophylactic vaccine. Applications for five years of support should include plans that have advanced past the exploratory stage and include preliminary data. Less fully developed applications can request less than 5 years of support to establish feasibility. Applications aimed at developing or optimizing a specific vaccine platform should lay out a research pathway with clear decision points. Extensive modeling of vaccine concepts in non-human primates may be included. </t>
  </si>
  <si>
    <t>http://grants.nih.gov/grants/guide/pa-files/PAR-15-164.html</t>
  </si>
  <si>
    <t>PAR-15-130</t>
  </si>
  <si>
    <t>Investigations on Primary Immunodeficiency Diseases (R01)</t>
  </si>
  <si>
    <t xml:space="preserve">This Funding Opportunity Announcement (FOA) is intended to support innovative investigations in primary immunodeficiency diseases.Of particular interest are the detection of primary immunodeficiency diseases, the identification of the molecular basis of these diseases, and the design and pre-clinical development of innovative therapies for these diseases. </t>
  </si>
  <si>
    <t>http://grants.nih.gov/grants/guide/pa-files/PAR-15-130.html</t>
  </si>
  <si>
    <t>PA-15-105</t>
  </si>
  <si>
    <t>Novel Biomarkers for the Development of HIV Incidence Assays with Improved Specificity (R01)</t>
  </si>
  <si>
    <t>This Funding Opportunity Announcement (FOA) invites Research Project Grant (R01) applications to support the development of novel biomarkers and improved HIV incidence assays and algorithms with increased specificity for distinguishing incident from chronic HIV infections.</t>
  </si>
  <si>
    <t>http://grants.nih.gov/grants/guide/pa-files/PA-15-105.html</t>
  </si>
  <si>
    <t>PA-15-106</t>
  </si>
  <si>
    <t>Novel Biomarkers for the Development of HIV Incidence Assays with Improved Specificity (R21)</t>
  </si>
  <si>
    <t xml:space="preserve">This Funding Opportunity Announcement (FOA) invites Exploratory/Developmental Research Grant (R21) applications to support the development of novel biomarkers and improved HIV incidence assays and algorithms with increased specificity for distinguishing incident from chronic HIV infections. </t>
  </si>
  <si>
    <t>http://grants.nih.gov/grants/guide/pa-files/PA-15-106.html</t>
  </si>
  <si>
    <t>PAS-15-055</t>
  </si>
  <si>
    <t>High Priority Immunology Grants (R01)</t>
  </si>
  <si>
    <t>The goal of this Funding Opportunity Announcement (FOA) is to augment the maintenance and growth of the NIAID portfolio of investigator-initiated R01 grants in fundamental immunology. It seeks to address a decline in NIAID immunology R01 applications and awards that has occurred in the past several fiscal years.</t>
  </si>
  <si>
    <t>http://grants.nih.gov/grants/guide/pa-files/PAS-15-055.html</t>
  </si>
  <si>
    <t>PAR-14-341</t>
  </si>
  <si>
    <t>NIAID Career Transition Award (K22)</t>
  </si>
  <si>
    <t xml:space="preserve">The purpose of the NIAID Career Transition Award (CTA) program is to increase and maintain a strong cohort of new and talented NIH-supported independent investigators that will address the health needs of the Nation. The NIAID CTA is specifically designed to facilitate the transition from a postdoctoral research position to an independent research position.  </t>
  </si>
  <si>
    <t>http://grants.nih.gov/grants/guide/pa-files/PAR-14-341.html</t>
  </si>
  <si>
    <t>PAR-14-317</t>
  </si>
  <si>
    <t>Role of the Microbiome in HIV-1 Vaccine Responses (R01)</t>
  </si>
  <si>
    <t>The purpose of this Funding Opportunity Announcement (FOA) is to stimulate research focused on elucidating the role of the microbiome in shaping the host immune responses to HIV-1 transmission and vaccination in the gastrointestinal and genital mucosa.  By understanding the positive and negative interactions of the microbiome and its relationship to host immune function, it is expected that the proposed research will lead to the development of innovative approaches to enhance mucosal and systemic responses to HIV vaccines and in the development of new vaccine strategies.</t>
  </si>
  <si>
    <t>http://grants.nih.gov/grants/guide/pa-files/PAR-14-317.html</t>
  </si>
  <si>
    <t>PAR-14-318</t>
  </si>
  <si>
    <t>Role of the Microbiome in HIV-1 Vaccine Responses (R21)</t>
  </si>
  <si>
    <t xml:space="preserve">The purpose of this Funding Opportunity Announcement (FOA) is to stimulate research focused on elucidating the role of the microbiome in shaping the host immune responses to HIV-1 transmission and vaccination in the gastrointestinal and genital mucosa.  By understanding the positive and negative interactions of the microbiome and its relationship to host immune function, it is expected that the proposed research will lead to the development of innovative approaches to enhance mucosal and systemic responses to HIV vaccines and in the development of new vaccine strategies.   The R21 mechanism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biomedical, behavioral, or clinical research. </t>
  </si>
  <si>
    <t>http://grants.nih.gov/grants/guide/pa-files/PAR-14-318.html</t>
  </si>
  <si>
    <t>PA-14-218</t>
  </si>
  <si>
    <t>Fc Receptor (FcR) and Antibody Effector Function in HIV Vaccine Discovery (R01)</t>
  </si>
  <si>
    <t>The purpose of this Funding Opportunity Announcement (FOA) is to stimulate and support investigator-driven collaborative research to: 1) probe how vaccine elicited antibodies protect against viral acquisition via Fc receptor (FcR) mediated mechanisms; and 2) benchmark functional profiles of vaccines that protect against viral infections to inform advancement of HIV vaccine candidates. This initiative will support basic/pre-clinical research and analysis of clinical samples to evaluate parameters critical for the elicitation of protective FcR antibody effector function.</t>
  </si>
  <si>
    <t>http://grants.nih.gov/grants/guide/pa-files/PA-14-218.html</t>
  </si>
  <si>
    <t>PA-14-217</t>
  </si>
  <si>
    <t>NK Cells to Induce Immunological Memory to Prevent HIV Infection (R01)</t>
  </si>
  <si>
    <t>The purpose of this Funding Opportunity Announcement (FOA) is to support multidisciplinary, hypothesis-driven research on Natural Killer (NK) cells, leading to the discovery of pathways relevant for early immune responses and immune regulation impacting the potential protective immunity to be induced by HIV vaccination.Secondary objectives include the development of novel technologies to allow for more definitive studies of human immune monitoring in the context of vaccine clinical trials and the recruitment of innate immunologists to the HIV vaccine field.</t>
  </si>
  <si>
    <t>http://grants.nih.gov/grants/guide/pa-files/PA-14-217.html</t>
  </si>
  <si>
    <t>PA-14-215</t>
  </si>
  <si>
    <t>HIV  Vaccine Vector-Host Interactions: Understanding the Biology and Immunology  (R01)</t>
  </si>
  <si>
    <t xml:space="preserve">The purpose of this Funding Opportunity Announcement (FOA) is to support increased understanding of the biology and immunology of natural viral infections and HIV vaccine vectors. Applications should focus on four vaccine viral vector platforms developed from Adenoviridae, Poxviridae, Herpesviridae, or Adeno-associated viruses in humans or non-human primates (NHPs). Goals of the research include the development of improved safety models to assess the potential vaccine-related effects such as increased HIV infection rates due to immune activated vector-specific HIV target cells (e.g. CD4+ T-cells).   </t>
  </si>
  <si>
    <t>http://grants.nih.gov/grants/guide/pa-files/PA-14-215.html</t>
  </si>
  <si>
    <t>PA-14-214</t>
  </si>
  <si>
    <t>HIV  Vaccine Vector-Host Interactions: Understanding the Biology and Immunology  (R21)</t>
  </si>
  <si>
    <t>http://grants.nih.gov/grants/guide/pa-files/PA-14-214.html</t>
  </si>
  <si>
    <t>PAR-16-415</t>
  </si>
  <si>
    <t>Centers of Biomedical Research Excellence (COBRE) (P20)</t>
  </si>
  <si>
    <t xml:space="preserve">The National Institute of General Medical Sciences (NIGMS) invites applications for Centers of Biomedical Research Excellence (COBRE) from investigators at biomedical research institutions that award doctoral degrees in the health sciences or sciences related to health or at independent biomedical research institutes with ongoing biomedical research programs funded by the NIH or other federal agencies within Institutional Development Award (IDeA) eligible states. The objectives of the COBRE initiative is to strengthen an institution&amp;amp;apos;s biomedical research infrastructure through the establishment of a thematic multi-disciplinary center and to enhance the ability of investigators to compete independently for complementary National Institutes of Health (NIH) individual research grants or other external peer-reviewed support. COBRE awards are supported through the IDeA Program, which aims to foster health-related research by increasing the competitiveness of investigators at institutions located in states with historically low aggregate success rates for grant awards from the NIH. </t>
  </si>
  <si>
    <t>http://grants.nih.gov/grants/guide/pa-files/PAR-16-415.html</t>
  </si>
  <si>
    <t>RFA-GM-17-004</t>
  </si>
  <si>
    <t>Maximizing Investigators&amp;amp;apos; Research Award for Early Stage Investigators (R35)</t>
  </si>
  <si>
    <t>The Maximizing Investigators&amp;amp;apos; Research Award (MIRA) is a grant to provide support for the program of research in an investigator&amp;amp;apos;s laboratory that falls within the mission of NIGMS.  For the purpose of this FOA, a program of research is the collection of projects in the investigator&amp;amp;apos;s lab that are relevant to the mission of NIGMS.</t>
  </si>
  <si>
    <t>http://grants.nih.gov/grants/guide/rfa-files/RFA-GM-17-004.html</t>
  </si>
  <si>
    <t>RFA-GM-17-003</t>
  </si>
  <si>
    <t>Centers for HIV/AIDS-Related Structural Biology (P50)</t>
  </si>
  <si>
    <t>The National Institute of General Medical Sciences invites applications for Centers that will support structure and functional characterization of macromolecular complexes among and between components of the human immunodeficiency virus and components of host cells.</t>
  </si>
  <si>
    <t>http://grants.nih.gov/grants/guide/rfa-files/RFA-GM-17-003.html</t>
  </si>
  <si>
    <t>PAR-16-361</t>
  </si>
  <si>
    <t>Research Initiative for Scientific Enhancement (RISE) (R25)</t>
  </si>
  <si>
    <t>The NIH Research Education Program (R25) supports research education activities in the mission areas of the NIH.  The over-arching goal of this NIGMS R25 program is to support educational activities that enhance the diversity of the biomedical, behavioral and clinical research workforce.</t>
  </si>
  <si>
    <t>http://grants.nih.gov/grants/guide/pa-files/PAR-16-361.html</t>
  </si>
  <si>
    <t>PAR-16-241</t>
  </si>
  <si>
    <t>Limited Competition: Renewal of Centers of Biomedical Research Excellence (COBRE)(P20)</t>
  </si>
  <si>
    <t>The National Institute of General Medical Sciences (NIGMS) of the NIH invites applications for renewal of eligible Centers of Biomedical Research Excellence (COBRE) grants. The objective of the COBRE initiative is to strengthen an institution&amp;amp;apos;s biomedical research infrastructure through the establishment of a thematic, multi-disciplinary center and to enhance the ability of investigators to compete independently for National Institutes of Health (NIH) individual research grants or other external peer-reviewed support. COBRE awards are supported through the Institutional Development Award (IDeA) Program, which aims to foster health-related research by increasing the competitiveness of investigators at institutions located in IDeA states.</t>
  </si>
  <si>
    <t>http://grants.nih.gov/grants/guide/pa-files/PAR-16-241.html</t>
  </si>
  <si>
    <t>PAR-16-247</t>
  </si>
  <si>
    <t>Limited Competition: NIGMS Mature Synchrotron Resources for Structural Biology (P30)</t>
  </si>
  <si>
    <t>This Funding Opportunity Announcement (FOA) solicits applications for support of mature structural biology resources that NIGMS supports at synchrotron facilities. Mature means the technologies being made available at the resources are established and at a level that will require only implementation, not novel development, of new technologies to maintain existing state-of-art beamlines.  The intent is to provide access to X-ray beamlines for structural biology research. It is expected that the facility will be maintained or upgraded to current best practices, make its capability and availability known to the biomedical research community through outreach activities, and provide user training and support.  This FOA is limited to applications requesting support for existing synchrotron-based resources whose operations have been supported by NIGMS funding.</t>
  </si>
  <si>
    <t>http://grants.nih.gov/grants/guide/pa-files/PAR-16-247.html</t>
  </si>
  <si>
    <t>PAR-16-113</t>
  </si>
  <si>
    <t>Maximizing Access to Research Careers Undergraduate - Student Training in Academic Research (MARC U-STAR) (T34)</t>
  </si>
  <si>
    <t>The Maximizing Access to Research Careers (MARC) Undergraduate Student Training in Academic Research (U-STAR) program is designed to provide structured training programs to prepare high-achieving, underrepresented students for doctoral programs in biomedical research fields. Programmatic activities should include authentic research experiences, academic enhancements, skills development, and mentoring. Institutions eligible for MARC U-STAR grants are those with significant enrollments of honors students from groups underrepresented in the biomedical sciences. The long-term goal of the program is to enhance the pool of underrepresented students earning baccalaureate and Ph.D degrees in biomedical research fields and ultimately to contribute to the diversification of the nation&amp;amp;apos;s scientific workforce.</t>
  </si>
  <si>
    <t>http://grants.nih.gov/grants/guide/pa-files/PAR-16-113.html</t>
  </si>
  <si>
    <t>PAR-16-109</t>
  </si>
  <si>
    <t>Bridges to the Doctorate (R25)</t>
  </si>
  <si>
    <t>The NIH Research Education Program (R25) supports research education activities in the mission areas of the NIH.  The over-arching goal of this NIGMS  R25 program is to support educational activities that enhance the diversity of the biomedical, behavioral and clinical research workforce.  To accomplish the stated over-arching goal, this FOA will support creative educational activities with a primary focus on Courses for Skills Development and Research Experiences.</t>
  </si>
  <si>
    <t>http://grants.nih.gov/grants/guide/pa-files/PAR-16-109.html</t>
  </si>
  <si>
    <t>PAR-16-110</t>
  </si>
  <si>
    <t>Bridges to the Baccalaureate (R25)</t>
  </si>
  <si>
    <t>The NIH Research Education Program (R25) supports research education activities in the mission areas of the NIH.  The over-arching goal of this NIGMS  R25 program is to support educational activities that enhance the diversity of the biomedical, behavioral and clinical research workforce.  To accomplish the stated over-arching goal, this FOA will support creative educational activities with a primary focus on Courses for Skills Development,  Research Experiences, and Curriculum or Methods Development. A proposed program must include each activity and describe how they will be integrated.</t>
  </si>
  <si>
    <t>http://grants.nih.gov/grants/guide/pa-files/PAR-16-110.html</t>
  </si>
  <si>
    <t>PA-16-107</t>
  </si>
  <si>
    <t>Modeling of Infectious Disease Agent Study Research Projects (R01)</t>
  </si>
  <si>
    <t>The purpose of this funding opportunity announcement (FOA) is to support innovative research that will develop and apply computational tools and methods for modeling interactions between infectious agents and their hosts, disease spread, prediction systems and response strategies. The models should be useful to researchers, policymakers, or public health workers who want to better understand and respond to infectious diseases. This research opportunity encourages applications from institutions/organizations that propose to provide the scientific and public health communities better resources, knowledge, and tools to improve their ability to prepare for, identify, detect, control, and prevent the spread of infectious diseases caused by naturally occurring or intentionally released pathogens, including those relevant to biodefense.</t>
  </si>
  <si>
    <t>http://grants.nih.gov/grants/guide/pa-files/PA-16-107.html</t>
  </si>
  <si>
    <t>PAR-16-103</t>
  </si>
  <si>
    <t>Institutional Research and Academic Career Development Awards (IRACDA) (K12)</t>
  </si>
  <si>
    <t xml:space="preserve">The purpose of the Institutional Research and Academic Career Development Award (IRACDA) Program is to develop a group of highly trained biomedical scientists to address the Nations biomedical workforce needs. The strategy is to promote effective partnerships between research-intensive institutions (RII) and partner institutions that have a historical mission or a demonstrated commitment to educating students from backgrounds underrepresented in the biomedical research enterprise of the nation. The IRACDA program provides support for a traditional mentored postdoctoral research experience at an RII combined with an opportunity for these fellows to develop critical academic skills, including teaching, through workshops and mentored teaching assignments at a partner institution. The primary goals of the IRACDA program are to (1) develop a group of highly trained biomedical scientists who have the necessary knowledge and skills to pursue independent research and teaching careers in academia; and (2) enhance science educational offerings at partner institutions, and promote links between RII and the partner institution(s) through research and teaching collaborations. </t>
  </si>
  <si>
    <t>http://grants.nih.gov/grants/guide/pa-files/PAR-16-103.html</t>
  </si>
  <si>
    <t>PAR-16-104</t>
  </si>
  <si>
    <t>Limited Competition: NIGMS Legacy Community-Wide Scientific Resources (R24)</t>
  </si>
  <si>
    <t>The purpose of this funding opportunity is to support important legacy resources developed as a result of NIGMS research activities that are central to the mission of NIGMS and demonstrate a high value to a community of researchers that NIGMS supports, but are no longer eligible for support under their original initiatives. It is also expected that these resources are not eligible for support by other Institutes&amp;amp;apos;/Centers funding opportunity announcements, and not yet self-sustaining or ready for commercialization.</t>
  </si>
  <si>
    <t>http://grants.nih.gov/grants/guide/pa-files/PAR-16-104.html</t>
  </si>
  <si>
    <t xml:space="preserve">The purpose of this funding opportunity announcement is to provide time and support for the applicant to develop plans for the design and execution of clinical trials that are highly relevant to the NIGMS mission.  Activities supported by a planning grant could include development of a Manual of Procedures, creation of a Data Safety and Monitoring Board charter, development of data handling and statistical analysis plans, establishment of recruitment sites, preparation of preliminary submissions for regulatory approvals, development of training materials, and other tasks essential to a trial.  Following funding and successful completion of a planning grant, a clinical trial that is highly relevant to the institute&amp;amp;apos;s mission may be submitted to NIGMS as an R01 grant application (see NOT-GM-14-130).    </t>
  </si>
  <si>
    <t>PAR-14-021</t>
  </si>
  <si>
    <t>Biomedical Technology Research Resource (P41)</t>
  </si>
  <si>
    <t xml:space="preserve">This funding opportunity announcement (FOA) encourages grant applications for national Biomedical Technology Research Resources. These Resources conduct research and development on new technologies and new/improved instruments driven by the needs of basic, translational, and clinical researchers. The Resources are charged to make their technologies available, to train members of the research community in the use of the technologies, and to disseminate these technologies and the Resources experimental results broadly. New applicants are strongly encouraged to submit a pre-application to PAR-14-023. The pre-application process provides feedback regarding the appropriateness for this program and competitiveness of a potential application. </t>
  </si>
  <si>
    <t>http://grants.nih.gov/grants/guide/pa-files/PAR-14-021.html</t>
  </si>
  <si>
    <t>RFA-HD-17-017</t>
  </si>
  <si>
    <t>The purpose of this funding opportunity announcement (FOA) is to support innovative, multidisciplinary, interactive, and synergistic program projects that integrate basic, translational, and clinical approaches to understanding the developmental biology and genetic basis of significant congenital human malformations. To contain costs, each program project will consist of only three component research projects, as well as associated cores. At least one project must use basic research in an animal model system and at least one project must be clinical or translational in nature. The component research projects must share a common central theme, focus, or objective on a specific major developmental defect or malformation that is genotypically, mechanistically, biologically, or phenotypically analogous or homologous in both animal models and humans. Any non-mammalian or mammalian animal model may be used, as long as it contributes to the common overall theme or objective of the program project.  The component research projects should share a common developmental gene, process, mechanism, pathway, or phenotype.</t>
  </si>
  <si>
    <t>http://grants.nih.gov/grants/guide/rfa-files/RFA-HD-17-017.html</t>
  </si>
  <si>
    <t>PAR-16-396</t>
  </si>
  <si>
    <t>NICHD Laboratory of Developmental Biology (R24)</t>
  </si>
  <si>
    <t xml:space="preserve">This Funding Opportunity Announcement (FOA) encourages grant applications aimed at the collection, identification, staging, and distribution of conceptal tissues for use in studies to understand the underlying developmental biology of normal and abnormal human development as well as human pathologies.  The objective of this FOA is to provide support for established resources that serve the research community.    </t>
  </si>
  <si>
    <t>http://grants.nih.gov/grants/guide/pa-files/PAR-16-396.html</t>
  </si>
  <si>
    <t>PA-16-377</t>
  </si>
  <si>
    <t>Limited Competition: Clinical Research Investigator Supplement (CRIS) for the Maternal Fetal Medicine Units (MFMU) Network and the Neonatal Research Network (NRN) (Admin Supp)</t>
  </si>
  <si>
    <t xml:space="preserve">The purpose of this Funding Opportunity Announcement (FOA) is to provide supplements to the Neonatal Research Network (NRN) and the Maternal-Fetal Medicine Units (MFMU) Network (UG1) awardees to support outstanding clinical research scientists. This mechanism provides a specialized project for individuals with a health professional doctoral degree committed to a career in laboratory or clinical based research. Clinical Research Investigators must demonstrate the potential to develop into independent investigators. The award supports a two to three year project period that may integrate didactic studies with laboratory or clinically based patient related research. The proposed research must have intrinsic research importance as well as serving as a suitable vehicle for accelerating research.   </t>
  </si>
  <si>
    <t>http://grants.nih.gov/grants/guide/pa-files/PA-16-377.html</t>
  </si>
  <si>
    <t>PAR-16-366</t>
  </si>
  <si>
    <t>Dual Purpose with Dual Benefit: Research in Biomedicine and Agriculture Using Agriculturally Important Domestic Animal Species (R01)</t>
  </si>
  <si>
    <t xml:space="preserve">The purpose of this interagency Funding Opportunity Announcement (FOA) is to invite the submission of grant applications that utilize agriculturally important domestic animal species to improve human health through the advancement of basic and translational research deemed highly relevant to both agricultural and biomedical research. This initiative is designed to facilitate and encourage comparative medicine research studies through the careful selection and refinement of farm animal models that mimic human developmental, physiological and etiological processes to better understand the biology of fertility and infertility, normal and abnormal metabolism, developmental origin of diseases, and improve prevention and treatment of infectious diseases in both human and agriculturally important domestic animals. The anticipated outcomes include both the elucidation of fundamental information relevant for the improvement of human health and an increase in food animal production and improvement in animal health and product quality. It is envisioned that each application will address mission-relevant areas of both agencies.     </t>
  </si>
  <si>
    <t>http://grants.nih.gov/grants/guide/pa-files/PAR-16-366.html</t>
  </si>
  <si>
    <t>PAR-16-325</t>
  </si>
  <si>
    <t>Biophysical and Biomechanical Aspects of Embryonic Development (R01)</t>
  </si>
  <si>
    <t xml:space="preserve">This Funding Opportunity Announcement (FOA) encourages applications from institutions/organizations that propose to advance our knowledge in the area of the physics and mechanics of embryonic development. Applicants should propose hypothesis-driven developmental research with the prospect of gaining new and critical information about tissue mechanics relevant to vertebrate development and understanding the basis for developmental disorders. Investigators are encouraged to explore approaches and concepts new to the area of developmental tissue mechanics, and use newly developed techniques superior to the ones currently used in the field. It should be noted that applications submitted to this R01 FOA should have sufficient preliminary data to substantiate the validity of the proposed research and feasibility of new technologies or tools.  </t>
  </si>
  <si>
    <t>http://grants.nih.gov/grants/guide/pa-files/PAR-16-325.html</t>
  </si>
  <si>
    <t>PAR-16-324</t>
  </si>
  <si>
    <t>Biophysical and Biomechanical Aspects of Embryonic Development (R21)</t>
  </si>
  <si>
    <t>This Funding Opportunity Announcement (FOA) is intended to encourage innovative and high risk/impact research in the area of physics/mechanics of embryonic development to be explored in model organisms. The research proposed under this program can explore approaches and concepts new to the area of developmental tissue mechanics, research and development of new technologies, or initial research and development of data upon which significant future research may be built. The focus of this FOA is to promote research aimed at generating new and critical information about tissue mechanics relevant to vertebrate development and understanding the basis for developmental disorders.</t>
  </si>
  <si>
    <t>http://grants.nih.gov/grants/guide/pa-files/PAR-16-324.html</t>
  </si>
  <si>
    <t>PA-16-315</t>
  </si>
  <si>
    <t>Characterization of the Adolescent Reproductive Transition (R21)</t>
  </si>
  <si>
    <t>The purpose of this Funding Opportunity Announcement (FOA) is to encourage applications from the scientific community to support outstanding research in the area of puberty and the trajectory of sexual development. New technologies and approaches are needed to fill knowledge gaps and advance understanding of normative sexual development in both males and females. It is anticipated that the findings of studies supported by this FOA will advance knowledge of puberty and the establishment of reproductive competence.</t>
  </si>
  <si>
    <t>http://grants.nih.gov/grants/guide/pa-files/PA-16-315.html</t>
  </si>
  <si>
    <t>PA-16-316</t>
  </si>
  <si>
    <t>Characterization of the Adolescent Reproductive Transition (R03)</t>
  </si>
  <si>
    <t>The purpose of this Funding Opportunity Announcement (FOA) is to encourage applications from the scientific community to support outstanding research in the area of puberty and the trajectory of sexual development. New technologies and approaches are needed to fill knowledge gaps and advance understanding of normative sexual development in both males and females. It is anticipated that the findings of studies supported by this FOA will advance knowledge of puberty and the establishment of reproductive competence</t>
  </si>
  <si>
    <t>http://grants.nih.gov/grants/guide/pa-files/PA-16-316.html</t>
  </si>
  <si>
    <t>PA-16-314</t>
  </si>
  <si>
    <t>Characterization of the Adolescent Reproductive Transition (R01)</t>
  </si>
  <si>
    <t xml:space="preserve">The purpose of this Funding Opportunity Announcement (FOA) is to encourage applications from the scientific community to support outstanding research in the area of puberty and the trajectory of sexual development. Research using new technologies and approaches is needed to fill knowledge gaps and advance understanding of normative sexual development in both males and females. It is anticipated that the findings of studies supported by this FOA will advance knowledge of puberty and the establishment of reproductive competence.  </t>
  </si>
  <si>
    <t>http://grants.nih.gov/grants/guide/pa-files/PA-16-314.html</t>
  </si>
  <si>
    <t>PA-16-313</t>
  </si>
  <si>
    <t>Safety and Outcome Measures of Pain Medications Used in Children and Pregnant Women (R03)</t>
  </si>
  <si>
    <t xml:space="preserve">The purpose of this funding opportunity announcement (FOA) is to (1) promote preclinical, translational, clinical and epidemiological research in pain medications use in children or in pregnant women to fill knowledge gaps in safe use of the pain medications in these special populations; and (2) develop effective instruments or approaches to assess and evaluate maternal and child outcomes of pain medication treatments.   </t>
  </si>
  <si>
    <t>http://grants.nih.gov/grants/guide/pa-files/PA-16-313.html</t>
  </si>
  <si>
    <t>PA-16-312</t>
  </si>
  <si>
    <t>Safety and Outcome Measures of Pain Medications Used in Children and Pregnant Women (R21)</t>
  </si>
  <si>
    <t>The purpose of this funding opportunity announcement (FOA) is to (1) promote preclinical, translational, clinical and epidemiological research in pain medications use in children or in pregnant women to fill knowledge gaps in the safe use of the pain medications in these special populations; and (2) develop effective instruments or approaches to assess and evaluate maternal and child outcomes of pain medication treatment.</t>
  </si>
  <si>
    <t>http://grants.nih.gov/grants/guide/pa-files/PA-16-312.html</t>
  </si>
  <si>
    <t>PA-16-311</t>
  </si>
  <si>
    <t>Safety and Outcome Measures of Pain Medications Used in Children and Pregnant Women (R01)</t>
  </si>
  <si>
    <t>The purpose of this funding opportunity announcement (FOA) is to (1) promote preclinical, translational, clinical and epidemiological research in pain medications use in children or in pregnant women to fill knowledge gaps in safe use of the pain medications in these special populations; and (2) develop effective instruments or approaches to assess and evaluate maternal and child outcomes of pain medication treatments.</t>
  </si>
  <si>
    <t>http://grants.nih.gov/grants/guide/pa-files/PA-16-311.html</t>
  </si>
  <si>
    <t>PAR-16-216</t>
  </si>
  <si>
    <t>Outcome Measures for Use in Treatment Trials of Individuals with Intellectual and Developmental Disabilities (R01)</t>
  </si>
  <si>
    <t>This funding opportunity announcement (FOA) encourages applications from institutions/organizations that propose to develop informative outcome measures for use in clinical trials for individuals with intellectual and developmental disabilities (IDD). This FOA will address a significant need in the field, one that is especially apparent in efforts to develop pharmacological treatments for these populations. This FOA will focus ongoing clinical and translational research on a neglected area essential for therapy and pharmacological treatment development.  Potential applicants may also be interested in the FOA Preclinical Research on Model Organisms to Predict Treatment Outcomes for Disorders Associated with Intellectual and Developmental Disabilities (R01).</t>
  </si>
  <si>
    <t>http://grants.nih.gov/grants/guide/pa-files/PAR-16-216.html</t>
  </si>
  <si>
    <t>PAR-16-215</t>
  </si>
  <si>
    <t>Preclinical Research on Model Organisms to Predict Treatment Outcomes for Disorders Associated with Intellectual and Developmental Disabilities (R01)</t>
  </si>
  <si>
    <t xml:space="preserve">This funding opportunity announcement (FOA) encourages applications from institutions/ organizations addressing preclinical research in model organisms of neurodevelopmental disorders. Applications submitted to this FOA should propose to develop, validate, and/or calibrate outcome measures, surrogate markers, and biomarkers in model organisms that can inform and effectively translate to human clinical trials for individuals with intellectual and developmental disabilities (IDD). In addition, applications may propose to conduct rigorous, controlled and standardized preclinical animal trials designed for safety, toxicity, and efficacy prediction or to perform an independent validation of efficacy in animals prior to human clinical trials. The goal of this FOA is to accelerate and improve the preclinical testing of candidate treatments and therapeutic compounds in order to move promising new drug therapies into clinical trials.  Potential applicants may also be interested in the FOA PAR-16-216, Outcome Measures For Use In Treatment Trials of Individuals with Intellectual and Developmental Disabilities.  </t>
  </si>
  <si>
    <t>http://grants.nih.gov/grants/guide/pa-files/PAR-16-215.html</t>
  </si>
  <si>
    <t>PAR-16-197</t>
  </si>
  <si>
    <t>Research to Advance the Understanding and Management of the Multiple Organ Dysfunction Syndrome in Children (R03)</t>
  </si>
  <si>
    <t>The purpose of this funding opportunity is to advance the understanding, prevention and treatment of pediatric multiple organ dysfunction syndrome (MODS). Given the prevalence and associated morbidity and mortality of MODS in children, the current lack of understanding underscores the need for more research of all types.  It is hoped that this research will inform subsequent R01 applications, and ultimately translate into improved outcomes for children with MODS, both in terms of prevention and treatment.</t>
  </si>
  <si>
    <t>http://grants.nih.gov/grants/guide/pa-files/PAR-16-197.html</t>
  </si>
  <si>
    <t>PAR-16-195</t>
  </si>
  <si>
    <t>Research to Advance the Understanding and Management of the Multiple Organ Dysfunction Syndrome in Children (R21)</t>
  </si>
  <si>
    <t xml:space="preserve">The purpose of this funding opportunity is to establish a program of research to advance the understanding, prevention and treatment of pediatric multiple organ dysfunction syndrome (MODS). Given the prevalence and associated morbidity and mortality of MODS in children, the current lack of understanding underscores the need for more exploratory research.  The intent of this R21 funding initiative is to encourage exploratory and developmental research projects by providing support for the early and conceptual stages of research projects addressing these topics. These studies may incur considerable research risk in efforts to make important breakthroughs in the understanding, prevention and treatment of MODS in children. Projects of limited cost or scope that use widely accepted approaches and methods within well-established fields are better suited for the R03 small grant activity code. It is hoped that the results of this exploratory research will translate into improved clinical outcomes for children with, and at risk for MODS.  </t>
  </si>
  <si>
    <t>http://grants.nih.gov/grants/guide/pa-files/PAR-16-195.html</t>
  </si>
  <si>
    <t>PAR-16-196</t>
  </si>
  <si>
    <t>Research to Advance the Understanding and Management of the Multiple Organ Dysfunction Syndrome in Children (R01)</t>
  </si>
  <si>
    <t xml:space="preserve">The purpose of this funding opportunity announcement (FOA) is to establish a program of research to advance the understanding, prevention and treatment of pediatric multiple organ dysfunction syndrome (MODS). Given the prevalence and associated morbidity and mortality of MODS in children, the current lack of understanding underscores the need for more basic, exploratory and longitudinal research. Possible topics of study include, but are not limited, to the epidemiology, pathophysiology, monitoring, and treatment of MODS. Studies that assess specific etiologies associated with MODS including, but not limited to, sepsis, trauma, acute respiratory distress syndrome, inborn errors of metabolism, burns, cancer, transplantation and congenital heart disease are encouraged. Applications may include any appropriate study designs ranging from basic science and animal models through prospective randomized controlled trials. It is hoped that as a result of research supported through this funding opportunity, outcomes will improve both in terms of the prevention and treatment of MODS in children.   </t>
  </si>
  <si>
    <t>http://grants.nih.gov/grants/guide/pa-files/PAR-16-196.html</t>
  </si>
  <si>
    <t>PAR-16-149</t>
  </si>
  <si>
    <t>Archiving and Documenting Child Health and Human Development Data Sets (R03)</t>
  </si>
  <si>
    <t xml:space="preserve">The purpose of this funding opportunity announcement (FOA) is to invite R03 applications to support archiving and documenting existing data sets in order to enable secondary analysis of these data by the scientific community. The priority of this program is to archive data sets within the scientific mission of the NICHD; highest priority is to archive data collected with NICHD support. </t>
  </si>
  <si>
    <t>http://grants.nih.gov/grants/guide/pa-files/PAR-16-149.html</t>
  </si>
  <si>
    <t>PAR-16-114</t>
  </si>
  <si>
    <t>Spermatogenic Stem Cell Culture Systems to Preserve and Restore Reproductive Capacity in Males (R01)</t>
  </si>
  <si>
    <t>The purpose of this Funding Opportunity Announcement (FOA) is to encourage applications from the scientific community to support outstanding research in the area of spermatogenic stem cell (SSC) biology.The overarching goal is to increase the chances that couples may have biological offspring without using conventional assisted reproductive modalities (i.e., IVF, ICSI).A focal point of the initiative is on the development of new techniques to culture and expand these cells over an extended period of time.Another area of study includes methods to eliminate malignant cells from SSC cultures following chemotherapy/radiation treatment. Also, spermatogenic stem cells from human adults could have a major impact on drug development and toxicity testing as animal-based systems do not sufficiently mirror the situation in humans.</t>
  </si>
  <si>
    <t>http://grants.nih.gov/grants/guide/pa-files/PAR-16-114.html</t>
  </si>
  <si>
    <t>PA-16-101</t>
  </si>
  <si>
    <t>Multidisciplinary Research in Vulvodynia (R03)</t>
  </si>
  <si>
    <t>The purpose of this Funding Opportunity Announcement (FOA) is to indicate a continued interest in the topic area of vulvodynia or chronic vulvar pain of unknown etiology as an integral area of branch research.This announcement is intended to encourage new research applications in the exploration of etiology, prevention, diagnosis, and therapeutics in the field of vulvodynia. Applications utilizing multidisciplinary approaches and interdisciplinary investigative teams are of particular interest to advance this research agenda.</t>
  </si>
  <si>
    <t>http://grants.nih.gov/grants/guide/pa-files/PA-16-101.html</t>
  </si>
  <si>
    <t>PA-16-102</t>
  </si>
  <si>
    <t>Multidisciplinary Research in Vulvodynia (R01)</t>
  </si>
  <si>
    <t>http://grants.nih.gov/grants/guide/pa-files/PA-16-102.html</t>
  </si>
  <si>
    <t>PA-16-100</t>
  </si>
  <si>
    <t>Multidisciplinary Research in Vulvodynia (R21)</t>
  </si>
  <si>
    <t>http://grants.nih.gov/grants/guide/pa-files/PA-16-100.html</t>
  </si>
  <si>
    <t>PA-16-087</t>
  </si>
  <si>
    <t>Oocyte Mitochondrial Function in Relation to Fertility, Aging, and Mitochondrial Diseases (R21)</t>
  </si>
  <si>
    <t>The purpose of this Funding Opportunity Announcement (FOA) is to encourage applications from the scientific community to support outstanding research in the area of oocyte mitochondrial function in relation to fertility, aging, and mitochondrial disease transmission to offspring. The overarching goal is to gain fundamental insight into the role of mitochondria and long-term consequences of their dysfunction in the oocyte, and to develop therapeutic or alternative approaches to treat mitochondrial dysfunction for improving oocyte quality and competency, and health of the resultant offspring. It is anticipated that the results from studies supported by this FOA will provide women, suffering from infertility or subfertility and other illnesses due to mitochondrial dysfunction, practical approaches to enhance their fertility and the well-being of their offspring. This funding opportunity announcement encourages innovative and high-risk/impact studies that may lead to breakthrough in mitochondrial function, or to the development of novel techniques, agents, methodologies, models, or applications that could have a major impact in understanding and treatment of mitochondrial dysfunction.</t>
  </si>
  <si>
    <t>http://grants.nih.gov/grants/guide/pa-files/PA-16-087.html</t>
  </si>
  <si>
    <t>PA-16-088</t>
  </si>
  <si>
    <t>Oocyte Mitochondrial Function in Relation to Fertility, Aging, and Mitochondrial Diseases (R01)</t>
  </si>
  <si>
    <t xml:space="preserve">The purpose of this Funding Opportunity Announcement (FOA) is to encourage applications from the scientific community to support outstanding research in the area of oocyte mitochondrial function in relation to fertility, aging, and mitochondrial disease transmission to offspring. The overarching goal is to gain fundamental insight into the role of mitochondria and long-term consequences of their dysfunction in the oocyte, and to develop therapeutic or alternative approaches to treat mitochondrial dysfunction for improving oocyte quality and competency, and health of the resultant offspring. It is anticipated that the results from studies supported by this FOA will provide women, suffering from infertility or subfertility and other illnesses due to mitochondrial dysfunction, practical approaches to enhance their fertility and the well-being of their offspring.   </t>
  </si>
  <si>
    <t>http://grants.nih.gov/grants/guide/pa-files/PA-16-088.html</t>
  </si>
  <si>
    <t>PA-16-032</t>
  </si>
  <si>
    <t>Advancing Understanding, Prevention, and Management of Infections Transmitted from Women to their Infants (R01)</t>
  </si>
  <si>
    <t>The purpose of this funding opportunity announcement (FOA) is to stimulate investigations including translational, epidemiologic and clinical studies and trials that improve the understanding, prevention and clinical outcomes of non-HIV infections transmitted from women to their offspring during pregnancy, labor and delivery, and breastfeeding. NICHD is committed to supporting research that will increase scientific understanding of and treatments for high-priority perinatal infections.</t>
  </si>
  <si>
    <t>http://grants.nih.gov/grants/guide/pa-files/PA-16-032.html</t>
  </si>
  <si>
    <t>PA-16-031</t>
  </si>
  <si>
    <t>Advancing Understanding, Prevention and Management of Infections Transmitted from Women to their Infants (R21)</t>
  </si>
  <si>
    <t>http://grants.nih.gov/grants/guide/pa-files/PA-16-031.html</t>
  </si>
  <si>
    <t>PAR-15-319</t>
  </si>
  <si>
    <t>Biomedical and Behavioral Research Innovations to Ensure Equity (BRITE) in Maternal and Child Health (R15)</t>
  </si>
  <si>
    <t>TheEunice Kennedy ShriverNational Institute of Child Health and Human Development (NICHD) seeks to increase the diversity of the pool of researchers involved in health equity research related to NICHD mission areas including: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The goal of the Biomedical and Behavioral Research Innovations To Ensure Equity (BRITE) in maternal and child health program is to stimulate maternal and child health equity research within institutions eligible for the Academic Research Enhancement Award (AREA) R15 program.</t>
  </si>
  <si>
    <t>http://grants.nih.gov/grants/guide/pa-files/PAR-15-319.html</t>
  </si>
  <si>
    <t>PAR-15-285</t>
  </si>
  <si>
    <t>Bioengineering Research Partnership (BRP): Non- or Minimally-Invasive Methods to Measure Biochemical Substances during Neonatal and Perinatal Patient Care and Research (R01)</t>
  </si>
  <si>
    <t>This funding opportunity announcement (FOA) invites bioengineering and biomedical scientists to collaborate in developing non- or minimally-invasive methods for measuring biochemical substances in connection with the care of perinatal patient populations. Lab-on-a-chip methods for rapid diagnostic or prognostic purposes are also encouraged.</t>
  </si>
  <si>
    <t>http://grants.nih.gov/grants/guide/pa-files/PAR-15-285.html</t>
  </si>
  <si>
    <t>PA-15-199</t>
  </si>
  <si>
    <t>Studies at Periviable Gestation (R03)</t>
  </si>
  <si>
    <t xml:space="preserve">This Funding Opportunity Announcement (FOA) focuses on projects that will provide an evidence base to guide therapies and treatment at periviable gestational age for both mothers and their infants.    </t>
  </si>
  <si>
    <t>http://grants.nih.gov/grants/guide/pa-files/PA-15-199.html</t>
  </si>
  <si>
    <t>PA-15-200</t>
  </si>
  <si>
    <t>Studies at Periviable Gestation (R01)</t>
  </si>
  <si>
    <t xml:space="preserve">This Funding Opportunity Announcement (FOA) focuses on projects that will provide an evidence base to guide therapies and treatment at periviable gestational age for both mothers and their infants.     </t>
  </si>
  <si>
    <t>http://grants.nih.gov/grants/guide/pa-files/PA-15-200.html</t>
  </si>
  <si>
    <t>PA-15-198</t>
  </si>
  <si>
    <t>Studies at Periviable Gestation (R21)</t>
  </si>
  <si>
    <t xml:space="preserve">The goals of this Funding Opportunity Announcement (FOA) are to focus on projects that will provide an evidence base to guide therapies and treatment at periviable gestational age for both mothers and their infants.    </t>
  </si>
  <si>
    <t>http://grants.nih.gov/grants/guide/pa-files/PA-15-198.html</t>
  </si>
  <si>
    <t>PAR-15-149</t>
  </si>
  <si>
    <t>Enhancing Developmental Biology Research at Academic Research Enhancement Award Eligible Institutions (R15)</t>
  </si>
  <si>
    <t>This Funding Opportunity Announcement (FOA) encourages grant applications to strengthen the developmental biology research environment at educational institutions that provide baccalaureate or advanced degrees, but that have not been major recipients of NIH support. In addition, this FOA attempts to foster the development of novel or underutilized experimental model systems, and to motivate students through exposure to and participation in research projects designed to study fundamental processes underlying normal development.</t>
  </si>
  <si>
    <t>http://grants.nih.gov/grants/guide/pa-files/PAR-15-149.html</t>
  </si>
  <si>
    <t>PAR-14-357</t>
  </si>
  <si>
    <t>Resource Program Grants in Bioinformatics (P41)</t>
  </si>
  <si>
    <t>This Funding Opportunity Announcement (FOA) invites applications for Resource Program Grants in Bioinformatics for supporting the continued operation, improvement, and dissemination of databases, digital information, or software tools that are unique, and of special importance to research using animal models of embryonic developmental processes. Applicants are strongly encouraged to consult with the Scientific/Research Contact listed below in Section VII to ensure that the proposed project reflects the objectives of this FOA and the programmatic interests of the NICHD.</t>
  </si>
  <si>
    <t>http://grants.nih.gov/grants/guide/pa-files/PAR-14-357.html</t>
  </si>
  <si>
    <t>PAR-14-354</t>
  </si>
  <si>
    <t>Pregnancy in Women with Disabilities (R01)</t>
  </si>
  <si>
    <t xml:space="preserve">This funding opportunity announcement (FOA) encourages research project grants (R01) investigating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Applicants are encouraged to include women with disabilities and members of the community in the design and conduct of their research.    </t>
  </si>
  <si>
    <t>http://grants.nih.gov/grants/guide/pa-files/PAR-14-354.html</t>
  </si>
  <si>
    <t>PAR-14-355</t>
  </si>
  <si>
    <t>Pregnancy in Women with Disabilities (R21)</t>
  </si>
  <si>
    <t xml:space="preserve">This funding opportunity announcement (FOA) encourages exploratory/developmental research grant (R21) applications to investigate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Applicants are encouraged to include women with disabilities and members of the community in the design and conduct of their research.     </t>
  </si>
  <si>
    <t>http://grants.nih.gov/grants/guide/pa-files/PAR-14-355.html</t>
  </si>
  <si>
    <t>PA-14-350</t>
  </si>
  <si>
    <t>Studies in Neonatal and Pediatric Resuscitation (R01)</t>
  </si>
  <si>
    <t xml:space="preserve">This funding opportunity announcement (FOA) is to stimulate research on a wide range of topics related to neonatal and pediatric resuscitation. Possible topics may include, but are not limited to: fetal-neonatal transitional cardiovascular and pulmonary physiology, optimizing steps of resuscitation, management of third stage of labor and its effect on the fetus, resuscitation of children with malformations, effect of resuscitation on long-term outcomes and post-resuscitation practices.  Applications can include epidemiological studies, studies utilizing fetal-neonatal animal models, computer or other information-technology-based simulations or study designs, clinical observational studies, analyses of pre-existing national or regional datasets, opportunistic studies, prospective randomized controlled trials, or any combinations thereof.  It is anticipated that the results from well-conducted studies will enable translation of knowledge into evidence-based resuscitation practices ensuring optimal short- and long-term outcomes for all newborn infants and children.    </t>
  </si>
  <si>
    <t>http://grants.nih.gov/grants/guide/pa-files/PA-14-350.html</t>
  </si>
  <si>
    <t>PA-14-351</t>
  </si>
  <si>
    <t>Studies in Neonatal and Pediatric Resuscitation (R03)</t>
  </si>
  <si>
    <t xml:space="preserve">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institutional-levels to help reduce and eliminate medical errors. It is anticipated that knowledge gained from these projects will help develop strategies to deliver highest quality of healthcare to all newborn infants and children with utmost safety and effectiveness.   </t>
  </si>
  <si>
    <t>http://grants.nih.gov/grants/guide/pa-files/PA-14-351.html</t>
  </si>
  <si>
    <t>PA-14-349</t>
  </si>
  <si>
    <t>Studies in Neonatal and Pediatric Resuscitation (R21)</t>
  </si>
  <si>
    <t>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institutional-levels to help reduce and eliminate medical errors. It is anticipated that knowledge gained from these projects will help develop strategies to deliver highest quality of healthcare to all newborn infants and children with utmost safety and effectiveness.</t>
  </si>
  <si>
    <t>http://grants.nih.gov/grants/guide/pa-files/PA-14-349.html</t>
  </si>
  <si>
    <t>PAR-14-324</t>
  </si>
  <si>
    <t>NICHD Consortium for Research on Pediatric Trauma and Injury Prevention (R24)</t>
  </si>
  <si>
    <t>The purpose of this funding opportunity announcement (FOA) is to encourage multidisciplinary collaborations to target gaps in research on pediatric trauma and injury prevention. The team science approach encouraged by this FOA could be used to generate a research resource, which may include discovery-based or hypothesis-generative approaches, to advance the relevant area of biomedical research or to devise breakthrough ideas, concepts and approaches to therapies in pediatric trauma and injury prevention research.A priority of the Eunice Kennedy Shriver National Institute of Child Health and Human Development (NICHD) Pediatric Trauma and Critical Illness Branch is to advance the science related to pediatric trauma and injury research and to support research that generates new knowledge, research resources, and discoveries that promote the prevention of childhood injuries as well as effective treatment, management and rehabilitation.    The R24 mechanism is being used to create a consortium of collaborative research teams to address the aforementioned priorities.  Teams funded through this initiative will comprise the NICHD Consortium.</t>
  </si>
  <si>
    <t>http://grants.nih.gov/grants/guide/pa-files/PAR-14-324.html</t>
  </si>
  <si>
    <t>PA-14-312</t>
  </si>
  <si>
    <t>Patient Safety in the Context of Perinatal, Neonatal, and Pediatric Care (R01)</t>
  </si>
  <si>
    <t>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 levels to help reduce and eliminate medical errors. It is anticipated that knowledge gained from these projects will help develop strategies to deliver highest quality of healthcare to all newborn infants and children with utmost safety and effectiveness.</t>
  </si>
  <si>
    <t>http://grants.nih.gov/grants/guide/pa-files/PA-14-312.html</t>
  </si>
  <si>
    <t>PA-14-313</t>
  </si>
  <si>
    <t>Patient Safety in the Context of Perinatal, Neonatal, and Pediatric Care (R03)</t>
  </si>
  <si>
    <t>http://grants.nih.gov/grants/guide/pa-files/PA-14-313.html</t>
  </si>
  <si>
    <t>PA-14-311</t>
  </si>
  <si>
    <t>Patient Safety in the Context of Perinatal, Neonatal, and Pediatric Care (R21)</t>
  </si>
  <si>
    <t>http://grants.nih.gov/grants/guide/pa-files/PA-14-311.html</t>
  </si>
  <si>
    <t>PAR-14-269</t>
  </si>
  <si>
    <t>Innovative Therapies and Tools for Screenable Disorders in Newborns (R21)</t>
  </si>
  <si>
    <t>This Funding Opportunity Announcement (FOA) encourages Exploratory/Developmental Research Grant (R21)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</si>
  <si>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http://grants.nih.gov/grants/guide/pa-files/PAR-14-269.html</t>
  </si>
  <si>
    <t>PAR-14-271</t>
  </si>
  <si>
    <t>Innovative Therapies and Tools for Screenable Disorders in Newborns (R03)</t>
  </si>
  <si>
    <t>This Funding Opportunity Announcement (FOA encourages Research Project Grant (R03)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</si>
  <si>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http://grants.nih.gov/grants/guide/pa-files/PAR-14-271.html</t>
  </si>
  <si>
    <t>PAR-14-274</t>
  </si>
  <si>
    <t>Pharmacogenetics, Pharmacoepigenetics and Personalized Medicine in Children (R01)</t>
  </si>
  <si>
    <t>The purpose of this funding opportunity announcement (FOA) is to encourage pharmacogenetic and epigenetic studies and improved phenotypingin childrens pharmacotherapy that will allow individualization of treatment in children.</t>
  </si>
  <si>
    <t>http://grants.nih.gov/grants/guide/pa-files/PAR-14-274.html</t>
  </si>
  <si>
    <t>Global &amp;amp;quot;Omics&amp;amp;quot; Approaches Targeting Adverse Pregnancy and Neonatal Outcomes Utilizing Existing Cohorts (R01)</t>
  </si>
  <si>
    <t>The purpose of this funding opportunity announcement (FOA) is to invite applications utilizing state of the science &amp;amp;quot;Omics&amp;amp;quot; technologies (such as genomics epigenomics, proteomics, and metabolomics), coupled to powerful bioinformatics tools, to target important pregnancy and neonatal health problemsby using existing cohorts.</t>
  </si>
  <si>
    <t>PAR-13-389</t>
  </si>
  <si>
    <t>Discovery of Molecular Targets for Pregnancy-Related/Induced Diseases and Development of Therapeutics to Prevent/Treat These Diseases (R01)</t>
  </si>
  <si>
    <t xml:space="preserve">The purpose of this funding opportunity announcement (FOA) is to encourage grant applications that will identify molecular targets for pregnancy associated/induced disorders and will lead to the development of new safer and more effective medications for use in pregnancy.  </t>
  </si>
  <si>
    <t>http://grants.nih.gov/grants/guide/pa-files/PAR-13-389.html</t>
  </si>
  <si>
    <t xml:space="preserve">This funding opportunity announcement (FOA) issued by the Eunice Kennedy Shriver National Institute of Child Health and Human Development (NICHD), National Institutes of Health (NIH) invites innovative, multidisciplinary, interactive, and synergistic Program Project grant applications from institutions/organizations that propose to conduct research on reproductive, developmental, behavioral, social, and rehabilitative processes that determine the health or functioning of newborns, infants, children, adults, families, and populations.  The purpose of the P01 activity code is to encourage investigation of complex problems relevant to NICHD&amp;amp;apos;s mission and to facilitate economy of effort, space, and equipment. Under appropriate circumstances, the collaborative research effort of a Program Project can accelerate the acquisition of knowledge more effectively than a simple aggregate of research projects without thematic integration.    </t>
  </si>
  <si>
    <t>PAR-16-406</t>
  </si>
  <si>
    <t>Limited Competition:  Additional Sequencing for the Alzheimer&amp;amp;apos;s Disease Sequencing Project (U01)</t>
  </si>
  <si>
    <t xml:space="preserve">This Funding Opportunity Announcement (FOA) invites applications specific to sample acquisition, genome wide association studies, whole genome sequencing, quality control checking, variant calling, and data calling that will support the generation of data for the Alzheimer&amp;amp;apos;s Disease Sequencing Project Follow-Up Study.  </t>
  </si>
  <si>
    <t>http://grants.nih.gov/grants/guide/pa-files/PAR-16-406.html</t>
  </si>
  <si>
    <t>RFA-AG-17-005</t>
  </si>
  <si>
    <t>Alzheimer&amp;amp;apos;s Clinical Trials Consortium (ACTC) (U24)</t>
  </si>
  <si>
    <t>This Funding Opportunity Announcement (FOA) invites applications to establish an Alzheimer&amp;amp;apos;s disease Clinical Trials Consortium (ACTC) that will run trials focused on interventions that may prevent, delay, or treat the symptoms of Alzheimer&amp;amp;apos;s disease (AD) and other age related dementias. The ACTC will include multiple clinical trials sites and trial coordination and management infrastructure. A separate FOA will solicit applications for clinical trials to be managed and supported by the ACTC.</t>
  </si>
  <si>
    <t>http://grants.nih.gov/grants/guide/rfa-files/RFA-AG-17-005.html</t>
  </si>
  <si>
    <t>RFA-AG-17-014</t>
  </si>
  <si>
    <t>Predictors and Determinants of Age-Related Changes in Resiliencies to Physical Stressors in Humans (UH2/UH3)</t>
  </si>
  <si>
    <t>This Funding Opportunity Announcement (FOA) is a phased innovation initiative to enhance clinical tools to assess resiliencies and advance our understanding of age-related changes in resiliencies to physical stressors in humans. Resilience is defined here as the dynamic ability to maintain or recover appropriate function in response to a physical stressor.  For the purposes of this FOA, examples of physical stressors include hip fracture, infections, or surgical procedures. Examples of specific resiliencies include recovery of ambulation after a hip fracture, healing of incisional wounds, maintenance or recovery of hematopoietic function after cancer chemotherapy, or maintenance of cognitive function following general anesthesia.</t>
  </si>
  <si>
    <t>http://grants.nih.gov/grants/guide/rfa-files/RFA-AG-17-014.html</t>
  </si>
  <si>
    <t>PAR-16-371</t>
  </si>
  <si>
    <t>Phenotypic and Functional Characterization of ApoE2 to Inform Translation Strategies for Aging-Related Conditions (R21)</t>
  </si>
  <si>
    <t>The purpose of this FOA is to support exploratory and developmental new research activities on ApoE2 and other variants to improve understanding of physiologic and cellular differences attributable to the ApoE e2 allele (vs. other ApoE alleles), and how they mediate ApoE e2s differential effects on longevity and risk for age-related conditions.  This will aid in the identification of potential therapeutic targets for interventions that prevent or ameliorate aging-related diseases by mimicking favorable differential effects of the ApoE e2 variant, while avoiding adverse effects.</t>
  </si>
  <si>
    <t>http://grants.nih.gov/grants/guide/pa-files/PAR-16-371.html</t>
  </si>
  <si>
    <t>PAR-16-370</t>
  </si>
  <si>
    <t>Phenotypic and Functional Characterization of ApoE2 to Inform Translation Strategies for Aging-Related Conditions (R01)</t>
  </si>
  <si>
    <t xml:space="preserve">The purpose of this FOA is to conduct basic and translational studies on ApoE2 and other variants to improve understanding of physiologic and cellular differences attributable to the ApoE e2 allele (vs. other ApoE alleles), and how they mediate ApoE e2s differential effects on longevity and risk for age-related conditions.  This will aid in the identification of potential therapeutic targets for interventions that prevent or ameliorate aging-related diseases by mimicking favorable differential effects of the ApoE e2 variant, while avoiding adverse effects.  </t>
  </si>
  <si>
    <t>http://grants.nih.gov/grants/guide/pa-files/PAR-16-370.html</t>
  </si>
  <si>
    <t>PAR-16-359</t>
  </si>
  <si>
    <t>NIA Revision and Resubmission Program Project Applications (P01)</t>
  </si>
  <si>
    <t xml:space="preserve">The National Institute on Aging invites revision applications to ongoing NIA-supported program project (P01) awards and resubmissions of unfunded program project applications (including unfunded revision requests). The applications should address scientific areas relevant to the NIA mission. Revision applications should include expansion of (an) existing, or proposal of (a) new project or projects within a program project. Revision applications may not request support beyond the end date of the parent P01 award. </t>
  </si>
  <si>
    <t>http://grants.nih.gov/grants/guide/pa-files/PAR-16-359.html</t>
  </si>
  <si>
    <t>PAR-16-358</t>
  </si>
  <si>
    <t>NIA Program Project Applications (P01)</t>
  </si>
  <si>
    <t>The National Institute on Aging invites the submission of investigator-initiated program project (P01) applications. The applications should address scientific areas relevant to the NIA mission. Each application submitted to this FOA must include at least three related research projects that share a common central theme, focus, and/overall objective and an administrative core to lead the project.</t>
  </si>
  <si>
    <t>http://grants.nih.gov/grants/guide/pa-files/PAR-16-358.html</t>
  </si>
  <si>
    <t>Grants for Early Medical/Surgical Subspecialists&amp;amp;apos; Transition to Aging Research (GEMSSTAR) (R03)</t>
  </si>
  <si>
    <t>Impact of Aging in Human Cell Models of Alzheimer&amp;amp;apos;s Disease (R01)</t>
  </si>
  <si>
    <t>PA-16-240</t>
  </si>
  <si>
    <t>Mechanisms Mediating Osteoarthritis in Aging (R21)</t>
  </si>
  <si>
    <t>This Funding Opportunity Announcement (FOA) invites applications intended to encourage Exploratory/Developmental applications to accelerate the characterization of new paradigms to test hypotheses that will lead to an improved understanding of the mechanisms of initiation and progression of osteoarthritis and the role of aging in the process.   The NIH Exploratory/Developmental Grant supports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the field of study.</t>
  </si>
  <si>
    <t>http://grants.nih.gov/grants/guide/pa-files/PA-16-240.html</t>
  </si>
  <si>
    <t>PA-16-239</t>
  </si>
  <si>
    <t>Mechanisms Mediating Osteoarthritis in Aging (R01)</t>
  </si>
  <si>
    <t>This Funding Opportunity Announcement (FOA) invites applications intended to encourage and accelerate the characterization of new or underutilized models and the testing of hypotheses that will lead to an improved understanding of the mechanisms of initiation and progression of osteoarthritis and the role of aging in the process.</t>
  </si>
  <si>
    <t>http://grants.nih.gov/grants/guide/pa-files/PA-16-239.html</t>
  </si>
  <si>
    <t>PA-16-231</t>
  </si>
  <si>
    <t>Non-healing Ulcerative Wounds in Aging (R21)</t>
  </si>
  <si>
    <t>This Funding Opportunity Announcement (FOA) invites applications that propose basic, clinical, or translational research on non-healing ulcerative wounds and their consequences in aging and in older persons. Applications are solicited which focus on the 1) biology, etiology and pathophysiology of non-healing ulcerative wounds in animal models and/or older adults; 2) translation of basic/clinical research into clinical practice and health decision-making; 3) diagnosis, prevention, management and clinical outcomes of non-healing wounds in older adults.</t>
  </si>
  <si>
    <t>http://grants.nih.gov/grants/guide/pa-files/PA-16-231.html</t>
  </si>
  <si>
    <t>PAR-16-205</t>
  </si>
  <si>
    <t>The National Institute on Aging (NIA) Late Onset of Alzheimer&amp;amp;apos;s Disease (LOAD) Family-Based Study (FBS) (U24)</t>
  </si>
  <si>
    <t>This Funding Opportunity Announcement (FOA) invites applications specific to infrastructure to support the Alzheimer&amp;amp;apos;s Disease Sequencing Project (ADSP) related to the collection, longitudinal follow-up, ascertainment of antecedent risk factors, and the characterization of additional relatives from families multiply affected with Alzheimer&amp;amp;apos;s disease (AD) in order to expand the existing NIA Late Onset of AD Family Based Study sample set.</t>
  </si>
  <si>
    <t>http://grants.nih.gov/grants/guide/pa-files/PAR-16-205.html</t>
  </si>
  <si>
    <t>PAR-16-143</t>
  </si>
  <si>
    <t>Complex Integrated Multi-Component Projects in Aging Research (U19)</t>
  </si>
  <si>
    <t>This FOA allows for applications that propose large-scale, complex research projects with multiple highly integrated components focused on a common research question relevant to aging. Such projects will likely involve an integrated multidisciplinary team of investigators within a single institution or a consortium of institutions.</t>
  </si>
  <si>
    <t>http://grants.nih.gov/grants/guide/pa-files/PAR-16-143.html</t>
  </si>
  <si>
    <t>RFA-AG-17-002</t>
  </si>
  <si>
    <t>Characterization of Circulating Pro- and Anti-Geronic Proteins and Peptides (R01)</t>
  </si>
  <si>
    <t>The goal of this FOA is to advance research on the underlying basis for the transfer (or transposition) of aging phenotypes observed between young and old rodents and discovered through heterochronic parabiosis. Examples of transposed phenotypes include reversal of cardiac hypertrophy, partial restoration of cognitive function, improved vascularization, and repair of skeletal muscle after cryo-injury (anti-geronic transposition), or as accelerated loss of cognitive function and neurogenesis (pro-geronic transposition). Other transposed phenotypes, as revealed solely through heterochronic parabiosis, may also be reported in the literature. There are also reports of candidate factors found in circulation that might be causally related to the transposition of these aging phenotypes; these are termed &amp;amp;quot;circulating geronic factors&amp;amp;quot; for purposes of this FOA. To date, these are proteins and peptides that pass between the young and old mice joined by parabiosis, due to anastomosis of their circulatory systems. Based on these novel findings and this novel experimental paradigm, the specific objective of this FOA is to test whether these candidate geronic factors are necessary for the transposition of aging phenotypes. The focus is on phenotypes transposed in heterochronic parabiosis and the candidate factors which are present and functional at physiological concentrations in circulation.</t>
  </si>
  <si>
    <t>http://grants.nih.gov/grants/guide/rfa-files/RFA-AG-17-002.html</t>
  </si>
  <si>
    <t>PAR-16-085</t>
  </si>
  <si>
    <t>NIA Clinical Research Project Planning Grant Program (R34)</t>
  </si>
  <si>
    <t>The NIA is committed to identifying effective treatments for diseases and conditions associated with aging and to ascertaining the associated health outcomes by supporting robust, well-planned and designed, and well-executed clinical trials and clinical research projects. This funding opportunity announcement (FOA) aims to support the planning activities needed for the successful execution of clinical trials and clinical research projects, including protocol, Manual of Procedures (MOP), data collection forms, and data and safety monitoring plan development as recommended by the NIA Clinical Research Study Investigator&amp;amp;apos;s Toolbox (http://www.nia.nih.gov/research/dgcg/clinical-research-study-investigators-toolbox/startup).</t>
  </si>
  <si>
    <t>http://grants.nih.gov/grants/guide/pa-files/PAR-16-085.html</t>
  </si>
  <si>
    <t>PAR-16-047</t>
  </si>
  <si>
    <t>National Institute on Aging Genetics of Alzheimer&amp;amp;apos;s Disease Data Storage Site (U24)</t>
  </si>
  <si>
    <t xml:space="preserve">The National Institute on Aging (NIA) invites applications specific to infrastructure that will support storage and analysis of primary and secondary data for the genetics and genomics of Alzheimer&amp;amp;apos;s Disease. </t>
  </si>
  <si>
    <t>http://grants.nih.gov/grants/guide/pa-files/PAR-16-047.html</t>
  </si>
  <si>
    <t>PAR-16-364</t>
  </si>
  <si>
    <t>Phase III Clinical Trials for the Spectrum of Alzheimer&amp;amp;apos;s Disease and Age-related Cognitive Decline (R01)</t>
  </si>
  <si>
    <t xml:space="preserve">This Funding Opportunity Announcement (FOA) encourages R01 grant applications that propose to develop and implement Phase III clinical trials of promising pharmacological and non-pharmacological interventions in individuals with age-related cognitive decline and across the Alzheimer&amp;amp;apos;s disease (AD) spectrum from pre-symptomatic to more severe stages of disease. </t>
  </si>
  <si>
    <t>http://grants.nih.gov/grants/guide/pa-files/PAR-16-364.html</t>
  </si>
  <si>
    <t>PAR-15-358</t>
  </si>
  <si>
    <t>Capturing Complexity in the Molecular and Cellular Mechanisms Involved in the Etiology of Alzheimer&amp;amp;apos;s Disease (R01)</t>
  </si>
  <si>
    <t xml:space="preserve">The goal of this Funding Opportunity Announcement (FOA) is to support innovative research focused on understanding the molecular and cellular mechanisms underlying the heterogeneity and multifactorial nature of Alzheimers disease (AD) with the potential to create new or challenge existing scientific paradigms. This FOA encourages individual or collaborative research projects that propose innovative approaches to understand the complex biology of AD aimed to fill critical knowledge gaps. </t>
  </si>
  <si>
    <t>http://grants.nih.gov/grants/guide/pa-files/PAR-15-358.html</t>
  </si>
  <si>
    <t>PAR-15-359</t>
  </si>
  <si>
    <t>Novel Approaches to Diagnosing Alzheimer&amp;amp;apos;s Disease and Predicting Progression (R01)</t>
  </si>
  <si>
    <t xml:space="preserve">This Funding Opportunity Announcement (FOA) encourages research applications to identify novel biomarkers to diagnose Alzheimer&amp;amp;#8217;s disease and to predict clinical course.  </t>
  </si>
  <si>
    <t>http://grants.nih.gov/grants/guide/pa-files/PAR-15-359.html</t>
  </si>
  <si>
    <t>PAR-15-356</t>
  </si>
  <si>
    <t>Major Opportunities for Research in Epidemiology of Alzheimer&amp;amp;apos;s Disease and Cognitive Resilience (R01)</t>
  </si>
  <si>
    <t>This Funding Opportunity Announcement (FOA) encourages investigator-initiated applications addressing the epidemiology of Alzheimers disease (AD) as well as protective factors for cognitive health and resilience. All projects in cognitive epidemiology and genetics/genomics relevant to AD are welcome. NIA especially encourages projects or revisions to projects that propose: augmenting existing longitudinal cohort studies; enabling precision medicine for AD; enhancing the power of multi-ethnic cohort studies; exploring trends in the risk of AD and their explanation via putative risk and protective factors; collecting and sequencing DNA samples from well-characterized cases and controls; electronic archiving of cohort studies; harmonizing complex data sets relevant to AD; and harmonizing dementia assessment to enhance cross-national comparisons.</t>
  </si>
  <si>
    <t>http://grants.nih.gov/grants/guide/pa-files/PAR-15-356.html</t>
  </si>
  <si>
    <t>PAR-15-357</t>
  </si>
  <si>
    <t>Understanding Alzheimer&amp;amp;apos;s Disease in the Context of the Aging Brain (R01)</t>
  </si>
  <si>
    <t xml:space="preserve">The goal of this Funding Opportunity Announcement (FOA) is to establish the role and impact of brain aging in the development and progression of Alzheimers disease (AD).Comprehensive and integrative characterization of brain aging will help to define the mechanisms underlying the shift from healthy brain aging to the neuropathological processes of AD, knowledge that is critical for the design and development of effective interventions.Cross-disciplinary approaches to integrate findings on AD with research on the basic biology and neurobiology of aging are encouraged. </t>
  </si>
  <si>
    <t>http://grants.nih.gov/grants/guide/pa-files/PAR-15-357.html</t>
  </si>
  <si>
    <t>PAR-15-349</t>
  </si>
  <si>
    <t>Health Disparities and Alzheimer&amp;amp;apos;s Disease (R01)</t>
  </si>
  <si>
    <t>This FOA invites applications proposing to study health disparities in Alzheimers disease (AD) and related disorders. Health-disparities research related to AD should include the study of biological, behavioral, sociocultural, and environmental factors that influence population level health differences. Research approaches of interest include 1) improving recruitment and retention of populations underrepresented in AD research, 2) identifying priority factors or locating pathways and mechanisms that create and sustain AD health disparities, 3) addressing the challenges faced by informal/family caregivers from diverse racial, ethnic and socioeconomic backgrounds that are associated with the growing population of individuals with Alzheimers Disease, and 4) understanding the disparities in access to and utilization of formal long-term supports and services for those with dementia.</t>
  </si>
  <si>
    <t>http://grants.nih.gov/grants/guide/pa-files/PAR-15-349.html</t>
  </si>
  <si>
    <t>PAR-15-350</t>
  </si>
  <si>
    <t>Emerging Directions for Addressing Health Disparities in Alzheimer&amp;amp;apos;s Disease (R03)</t>
  </si>
  <si>
    <t>This FOA invites applications proposing to study health disparities in Alzheimers disease (AD) and related disorders. Health disparities research related to AD should include the study of biological, behavioral, sociocultural and environmental factors that influence population level health differences. Research approaches of interest include 1) improving recruitment and retention of populations underrepresented in AD research, 2) identifying priority factors or locating pathways and mechanisms that create and sustain AD health disparities, 3) addressing the challenges faced by informal/family caregivers from diverse racial, ethnic and socioeconomic backgrounds that are associated with the growing population of individuals with Alzheimers Disease, and 4) understanding the disparities in access to and utilization of formal long-term supports and services for those with dementia.</t>
  </si>
  <si>
    <t>http://grants.nih.gov/grants/guide/pa-files/PAR-15-350.html</t>
  </si>
  <si>
    <t>PAR-15-316</t>
  </si>
  <si>
    <t>Limited Competition for the Renewal of the National Cell Repository of Alzheimer&amp;amp;apos;s Disease (NCRAD) (U24)</t>
  </si>
  <si>
    <t xml:space="preserve">The National Institute on Aging invites applications to renew an ongoing NIA-supported cooperative agreement, the National Cell Repository for Alzheimer&amp;amp;apos;s disease. </t>
  </si>
  <si>
    <t>http://grants.nih.gov/grants/guide/pa-files/PAR-15-316.html</t>
  </si>
  <si>
    <t>PAR-15-265</t>
  </si>
  <si>
    <t>Conference Grants to Advance Collaborative Research on Aging Biology (R13)</t>
  </si>
  <si>
    <t xml:space="preserve">This Funding Opportunity Announcement (FOA) encourages the submission of conference grant applications in scientific areas that will foster extramural research on the molecular, biochemical, cellular, genetic, and physiological mechanisms underlying normal aging and related pathologies. NIA is particularly interested in promoting and facilitating team science by employing the R13 activity code to allow researchers at all levels of training to come together to exchange ideas, tools and approaches in an effort to increase collaborative research. </t>
  </si>
  <si>
    <t>http://grants.nih.gov/grants/guide/pa-files/PAR-15-265.html</t>
  </si>
  <si>
    <t>PAR-15-190</t>
  </si>
  <si>
    <t>T1 Translational Research: Novel Interventions for Prevention and Treatment of Age-related Conditions (R21)</t>
  </si>
  <si>
    <t xml:space="preserve">This funding opportunity announcement (FOA) encourages exploratory/developmental research projects to accelerate the pace of development of novel therapeutics involving biologics, pharmacological and non-pharmacological approaches for preventing and treating key health issues affecting the elderly. For the purposes of this FOA, T1 translational research on aging is defined as the application of basic and clinical biomedical findings towards the development of new strategies for prevention and treatment of age-related pathologies. </t>
  </si>
  <si>
    <t>http://grants.nih.gov/grants/guide/pa-files/PAR-15-190.html</t>
  </si>
  <si>
    <t>PAR-15-191</t>
  </si>
  <si>
    <t>T2 Translational Research: Research Leading to New Health Care Practices, Community Programs and Policies Affecting Older Persons (R21)</t>
  </si>
  <si>
    <t>This funding opportunity announcement (FOA) encourages exploratory/developmental research projects on translational research (T2) directed towards development of health care practices, community programs and policies, including monitoring and quality improvement for pharmacological and non-pharmacological approaches for preventing and treating key health issues affecting the elderly. For the purposes of this FOA, T2 translational research on aging is defined as research to gather information needed to develop or evaluate methods of translating results from clinical studies into everyday clinical practice and health decision making (e.g., adapting an efficacious intervention for application in clinical practice and evaluating its effectiveness in different clinical settings). Methods for T2 translational research include but are not limited to intervention studies, systematic reviews, meta-analysis, outcomes research and implementation research.</t>
  </si>
  <si>
    <t>http://grants.nih.gov/grants/guide/pa-files/PAR-15-191.html</t>
  </si>
  <si>
    <t>PAR-15-175</t>
  </si>
  <si>
    <t>Phenotypic and Functional Studies on FOXO3 Human Longevity Variants to Inform Potential Therapeutic Target Identification Research (R01)</t>
  </si>
  <si>
    <t xml:space="preserve">The focus of this Funding Opportunity Announcement (FOA) is on in vivo human studies, and in vitro studies on human cells or tissues, aimed at potential identification of therapeutic targets or and/or testing of interventions for healthy aging. Potential therapeutic targets include FOXO3 itself and upstream and downstream regulators in pathways mediated by FOXO3. The range of research areas of interest in this FOA includes studies that: 1) examine in vivo phenotypic effects of human FOXO3 variants, and/or 2) elucidate effects of these variants on cellular functions and the pathways that mediate them, and/or 3) identify and evaluate candidate therapeutic targets (e.g., target validation studies, testing of candidate compounds) for potential interventions based on FOXO3 functional pathways. </t>
  </si>
  <si>
    <t>http://grants.nih.gov/grants/guide/pa-files/PAR-15-175.html</t>
  </si>
  <si>
    <t>PAR-15-174</t>
  </si>
  <si>
    <t>Alzheimer&amp;amp;apos;s Drug-Development Program (U01)</t>
  </si>
  <si>
    <t>The goal of this Funding Opportunity Announcement (FOA) is to provide funding support for the pre-clinical and early stage clinical (Phase I) development ofsmall-molecule and biologic therapeutic agents that prevent Alzheimer&amp;amp;apos;s disease (AD), slow its progression or treat its cognitive and behavioral symptoms.Participants in this program will receive funding for therapy development activities such as medicinal chemistry, pharmacokinetics (PK), Absorption, Distribution, Metabolism, Excretion, Toxicology (ADMET), efficacy in animal models, formulation development, chemical synthesis under Good Manufacturing Practices (GMP), Investigational New Drug (IND) enabling studies and initial Phase I clinical testing. This program does not support research on basic mechanisms of disease, development of biomarkers, devices, non-pharmacological interventions (e.g., exercise, diet, cognitive training), repurposed drugs and combinations therapies or, discovery activities such as high throughput screening and hit optimization.</t>
  </si>
  <si>
    <t>http://grants.nih.gov/grants/guide/pa-files/PAR-15-174.html</t>
  </si>
  <si>
    <t>PA-15-050</t>
  </si>
  <si>
    <t>Underactive Bladder in Aging (R03)</t>
  </si>
  <si>
    <t>This Funding Opportunity Announcement (FOA) invites pilot/feasibility projects that propose basic, clinical, or translational research on underactive bladder (UAB) and its consequences in aging and in older persons. Applications should focus on the 1) biology, etiology and pathophysiology of UAB in animal models and/or older adults;2) translation of basic/clinical research into clinical practice and health decision-making; 3) diagnosis, prevention, management and clinical outcomes of UAB in older adults; and/or 4) epidemiology and risk factors for the development of UAB with advancing age. Pilot/feasibility research supported by this initiative should enhance knowledge of UAB and its consequences in older adults and provide evidence of feasibility of the diagnosis, evaluation, and/or treatment of UAB in older persons.</t>
  </si>
  <si>
    <t>http://grants.nih.gov/grants/guide/pa-files/PA-15-050.html</t>
  </si>
  <si>
    <t>PA-15-051</t>
  </si>
  <si>
    <t>Underactive Bladder in Aging (R21)</t>
  </si>
  <si>
    <t>This Funding Opportunity Announcement (FOA) invites applications that propose basic, clinical, or translational research on underactive bladder (UAB) and its consequences in aging and in older persons. Applications should focus on the 1) biology, etiology and pathophysiology of UAB in animal models and/or older adults;2) translation of basic/clinical research into clinical practice and health decision-making; 3) diagnosis, prevention, management and clinical outcomes of UAB in older adults; and/or 4) epidemiology and risk factors for the development of UAB with advancing age. The R21 mechanism is intended to encourage exploratory and developmental research projects by providing support for the early and conceptual stages of these projects. Research supported by this initiative should enhance knowledge of UAB and its consequences in older adults and provide evidence-based guidance in the diagnosis, evaluation, and treatment of UAB in older persons.</t>
  </si>
  <si>
    <t>http://grants.nih.gov/grants/guide/pa-files/PA-15-051.html</t>
  </si>
  <si>
    <t>PA-15-042</t>
  </si>
  <si>
    <t>Family and Interpersonal Relationships in an Aging Context (R01)</t>
  </si>
  <si>
    <t>This Funding Opportunity Announcement (FOA)  encourages innovative, hypothesis-driven R01 research grant applications that can expand understanding of the role and impact of families and interpersonal relationships on health and well-being in midlife and older age.</t>
  </si>
  <si>
    <t>http://grants.nih.gov/grants/guide/pa-files/PA-15-042.html</t>
  </si>
  <si>
    <t>PA-15-038</t>
  </si>
  <si>
    <t>Diabetes and Cardiovascular Disease in Older Adults (R21)</t>
  </si>
  <si>
    <t xml:space="preserve">This Funding Opportunity Announcement (FOA) invites applications that propose basic, clinical, and epidemiological  outcomes research on the impact of age on the development of, diagnosis, and management of diabetes and cardiovascular disease (CVD) complications in older persons or animal models. Research may focus on, but is not limited to 1) the epidemiology of increasing incidence and prevalence of DM with advancing age, particularly regarding potential racial-ethnic disparities,  2) the elucidation of age-related mechanisms predisposing older adults to diabetes and resultant CVD , 3) understanding the role of aging in increased incidence and severity of CVD outcomes in older diabetics,  and 4) determining age-specific prevention, screening, diagnostic, and management strategies of DM in older persons and its CVD complications.  Research supported by this initiative is expected to elucidate the role of aging mechanisms that underlie the increased vulnerability of older adults to DM and its CVD complications and to provide evidence-based guidance to improve more appropriate diagnostic criteria, risk stratification, and intervention recommendations to prevent the onset, or improve short- and long-term outcomes, of DM and CVD in older persons.  </t>
  </si>
  <si>
    <t>http://grants.nih.gov/grants/guide/pa-files/PA-15-038.html</t>
  </si>
  <si>
    <t>PA-15-037</t>
  </si>
  <si>
    <t>Diabetes and Cardiovascular Disease in Older Adults (R01)</t>
  </si>
  <si>
    <t xml:space="preserve">This Funding Opportunity Announcement (FOA) invites applications that propose basic, clinical, and epidemiological outcomes research on the impact of age on the development of, diagnosis, and management of diabetes and cardiovascular disease (CVD) complications in older persons or animal models. Research may focus on, but is not limited to 1) the epidemiology of increasing incidence and prevalence of DM with advancing age, particularly regarding potential racial-ethnic disparities,  2) the elucidation of age-related mechanisms predisposing older adults to diabetes and resultant CVD , 3) understanding the role of aging in increased incidence and severity of CVD outcomes in older diabetics,  and 4) determining age-specific prevention, screening, diagnostic, and management strategies of DM in older persons and its CVD complications.  Research supported by this initiative is expected to elucidate the role of aging mechanisms that underlie the increased vulnerability of older adults to DM and its CVD complications and to provide evidence-based guidance to improve more appropriate diagnostic criteria, risk stratification, and intervention recommendations to prevent the onset, or improve short- and long-term outcomes, of DM and CVD in older persons.  </t>
  </si>
  <si>
    <t>http://grants.nih.gov/grants/guide/pa-files/PA-15-037.html</t>
  </si>
  <si>
    <t>PA-15-039</t>
  </si>
  <si>
    <t>Diabetes and Cardiovascular Disease in Older Adults (R03)</t>
  </si>
  <si>
    <t>http://grants.nih.gov/grants/guide/pa-files/PA-15-039.html</t>
  </si>
  <si>
    <t>PAR-14-356</t>
  </si>
  <si>
    <t>The Midlife in the United States Study (U19)</t>
  </si>
  <si>
    <t xml:space="preserve">The purpose of this FOA is to solicit an application for the next 5-year cycle of the Midlife in the United States (MIDUS) Study, a National Longitudinal Study of Health and Well-being.  The goals of this next phase are to complete the third wave of longitudinal data collection and enhance content in the area of daily stress; complete the second wave of data collection of clinical biomarkers and affective neuroscience assessments; continue innovative sub-studies such as how psychosocial influences affect gene expression and novel methods to track and reinstate non-responders; connect these content areas through innovative analyses to data on health, functioning, personality, cognitive status, affective functioning, economic well-being, social relationships, and well-being; and maintain and enhance data distribution and user support. A central goal of the MIDUS study is to support data dissemination, user support of public use files, and encourage data use broadly by the scientific community. </t>
  </si>
  <si>
    <t>http://grants.nih.gov/grants/guide/pa-files/PAR-14-356.html</t>
  </si>
  <si>
    <t>PA-13-332</t>
  </si>
  <si>
    <t>Audacious Goals Initiative High Priority Research Area:  Intersection of Aging and Biological Mechanisms of Eye Disease (R01)</t>
  </si>
  <si>
    <t xml:space="preserve">The purpose of this Funding Opportunity Announcement (FOA) for the National Eye Institute (NEI) is to encourage submission of new, innovative projects directed to exploring this area through:  1) understanding how the biology of aging contributes to disease; 2) evaluating how the failure of homeostatic processes causes or allows the transition from aging to early disease; 3) defining the biological staging of disease to understand pathophysiology, identify biomarkers, and explore therapy; and 4) distinguishing normal ocular changes associated with aging from pathophysiologic changes.  Advanced age is a risk factor for many of the leading causes of vision loss, including age-related macular degeneration, cataract, glaucoma, diabetic retinopathy, dry eye syndrome, and presbyopia.  Better knowledge of the biological mechanisms of disease will lead to new strategies to prevent or delay progress of these age-related blinding conditions.  An application may propose design-directed, developmental, discovery-driven, or hypothesis-driven research.  It is appropriate to propose small, multidisciplinary teams applying an integrative approach to solve these problems.  </t>
  </si>
  <si>
    <t>http://grants.nih.gov/grants/guide/pa-files/PA-13-332.html</t>
  </si>
  <si>
    <t>PAR-13-320</t>
  </si>
  <si>
    <t>Limited Competition: Multicenter Osteoarthritis Study (MOST) (U01)</t>
  </si>
  <si>
    <t xml:space="preserve">The purpose of this limited competition FOA is to allow the Multicenter Osteoarthritis Study (MOST) investigators to submit a renewal application for another 5 year funding period, providing for resubmission and possible future revision applications.  This is a uniquely valuable cohort of individuals who either had knee osteoarthritis (OA) at baseline or were at high risk of developing the disease because they had one or more disease risk factors. This is the first large scale observational study in knee OA to prospectively examine the development and progression of knee OA with respect to biomechanical factors and structural abnormalities. There is more than 7 years of repeated clinical and musculoskeletal evaluations, knee radiographs and knee MRI imaging, strength measures, physical performance measures and plasma samples in 3026 individuals who were 50-79 years at enrollment. The study also created a specimen bank for future biochemical and genetic studies of biomarkers in OA. </t>
  </si>
  <si>
    <t>http://grants.nih.gov/grants/guide/pa-files/PAR-13-320.html</t>
  </si>
  <si>
    <t>PAR-16-168</t>
  </si>
  <si>
    <t>NEI Research Grant for Vision Related Secondary Data Analysis (R21)</t>
  </si>
  <si>
    <t>This FOA encourages applications from institutions/organizations that propose to conduct vision-related secondary data analyses utilizing existing database resources.  Applications may be related to, but must be distinct from, the specific aims of the original data collection.  The NEI supports an extensive portfolio of clinical trials and large-scale epidemiologic research projects wherein numerous data collection activities are required to meet each project&amp;amp;apos;s specific aims. The resultant wealth of data generated by these studies often provides unique, cost-effective opportunities to investigate additional research questions or develop new analytical approaches secondary to a project&amp;amp;apos;s originally-intended purpose.  Data are not limited to those collected under NEI support but such data are of the highest programmatic interest. The purpose of this FOA is for secondary data analysis from vision related clinical trials, epidemiologic and other clinical research studies.  This FOA may be used to develop new statistical methodologies or test hypotheses using existing data, but this FOA must not be used to support the collection of new data.</t>
  </si>
  <si>
    <t>http://grants.nih.gov/grants/guide/pa-files/PAR-16-168.html</t>
  </si>
  <si>
    <t>PA-16-038</t>
  </si>
  <si>
    <t>NEI Clinical  Study  Planning Grant Program (R34)</t>
  </si>
  <si>
    <t xml:space="preserve">The National Eye Institute (NEI) supports large-scale clinical vision research projects, including randomized clinical trials and epidemiologic studies. At the time of submission, applications requesting support for these activities are expected to provide detailed information regarding the study rationale, design, analytic techniques, protocols and procedures, facilities and environment, organizational structure, and collaborative arrangements. This information is best conveyed in a well-documented Manual of Procedures (MOP), the development of which represents a costly and time-consuming activity. This FOA is designed to facilitate activities central to the refinement of a study protocol and procedures and the development of a detailed MOP. The NEI Clinical Study Planning Grant may be used to support the development of a MOP, as well as to conduct preliminary studies to refine study procedures or document recruitment potential. This NEI FOA is applicable to both epidemiologic and clinical trial research studies. </t>
  </si>
  <si>
    <t>http://grants.nih.gov/grants/guide/pa-files/PA-16-038.html</t>
  </si>
  <si>
    <t>PAR-15-320</t>
  </si>
  <si>
    <t>U.S.-India Collaborative Vision Research Program (R01)</t>
  </si>
  <si>
    <t>This funding Opportunity Announcement (FOA) encourages applications from United States (U.S.)-based institutions with an Indian institution partner to establish bilateral collaborations that will advance science and technology important to understanding, preventing, and treating blinding eye diseases, visual disorders, and their complications.The U.S.-India Collaborative Vision Research Program is designed to develop collaborations between scientists and institutions in the United States and India to conduct high quality vision research of mutual interest and benefit to both countries while developing the basis for future institutional and individual scientific collaborations.</t>
  </si>
  <si>
    <t>http://grants.nih.gov/grants/guide/pa-files/PAR-15-320.html</t>
  </si>
  <si>
    <t>PAR-14-352</t>
  </si>
  <si>
    <t>NEI Institutional Mentored Physician Scientist Award (K12)</t>
  </si>
  <si>
    <t xml:space="preserve">The purpose of this Funding Opportunity Announcement (FOA) is to encourage institutions to propose creative and innovative institutional research career development programs which prepare clinically-trained vision scientists for independent research careers.  This initiative is intended to expand and strengthen the community of investigators engaged in clinical research.  Such an increase in the number of well-trained clinical researchers is necessary to achieve a pool of scientists with contemporary, multidisciplinary expertise able to leverage recent advances in ocular genetics, therapeutics, bioengineering, and bio-behavioral research in order to enhance patient treatment and to increase scientific momentum in these fields. </t>
  </si>
  <si>
    <t>http://grants.nih.gov/grants/guide/pa-files/PAR-14-352.html</t>
  </si>
  <si>
    <t xml:space="preserve">An NEI Center Core Grant combines three or more Resource and/or Service Cores for a group of R01 investigators to enhance their research, consolidate resources, avoid duplication of efforts, and/or contribute to cost effectiveness by providing a service with lower cost or higher quality than could be attempted for independent projects by several individual Program Directors/Principal Investigators (PD(s)/PI(s)).  Shared resources and facilities that are accessible to a group of independently funded investigators lead to greater productivity for the separate projects, and can provide instrumentation and facilities that are too costly to be maintained by an individual investigator.  The design and purpose of each Center Core may vary in how it serves its users.  This program is designed to enhance an institution&amp;amp;apos;s environment and capability to conduct vision research and to facilitate collaborative studies of the visual system and its disorders.    </t>
  </si>
  <si>
    <t>PAR-14-098</t>
  </si>
  <si>
    <t>NEI Clinical Vision Research: Chairman&amp;amp;apos;s Grant (UG1)</t>
  </si>
  <si>
    <t xml:space="preserve">The National Eye Institute (NEI) supports investigator-initiated clinical vision research projects, including multi-center clinical trials, human gene-transfer and stem cell therapy studies, and other complex or high-risk clinical vision research studies. These studies are typically funded as either a single grant award with multiple components (e.g., Chair&amp;amp;apos;s, Coordinating Center, Clinical Center, Resource Center) or as a group of linked single-component grant awards to separate institutions. This funding opportunity announcement (FOA) encourages applications for single component grant awards. Institutions interested in a multi-component grant should use the companion FOA PAR-14-096.  </t>
  </si>
  <si>
    <t>http://grants.nih.gov/grants/guide/pa-files/PAR-14-098.html</t>
  </si>
  <si>
    <t>PAR-14-097</t>
  </si>
  <si>
    <t>NEI Clinical Vision Research: Resouce Center Grant (UG1)</t>
  </si>
  <si>
    <t>http://grants.nih.gov/grants/guide/pa-files/PAR-14-097.html</t>
  </si>
  <si>
    <t>PAR-14-100</t>
  </si>
  <si>
    <t>NEI Clinical Vision Research: Coordinating Center Grant (UG1)</t>
  </si>
  <si>
    <t xml:space="preserve">The National Eye Institute (NEI) supports investigator-initiated clinical vision research projects, including multi-center clinical trials, human gene-transfer and stem cell therapy studies, and other complex or high-risk clinical vision research studies. These studies are typically funded as either a single grant award with multiple components (e.g., Chair&amp;amp;apos;s, Coordinating Center, Clinical Center, Resource Center) or as a group of linked single-component grant awards to separate institutions. This funding opportunity announcement (FOA) encourages applications for single component grant awards. Institutions interested in a multi-component grant should use the companion PAR-14-096.  </t>
  </si>
  <si>
    <t>http://grants.nih.gov/grants/guide/pa-files/PAR-14-100.html</t>
  </si>
  <si>
    <t>PAR-14-099</t>
  </si>
  <si>
    <t>NEI Clinical Vision Research: Clinical Center Grant (UG1)</t>
  </si>
  <si>
    <t>http://grants.nih.gov/grants/guide/pa-files/PAR-14-099.html</t>
  </si>
  <si>
    <t>PAR-16-099</t>
  </si>
  <si>
    <t>NARMS Cooperative Agreement Program to Enhance and Strengthen Antibiotic Resistance Surveillance in Retail Food Specimens (U01)</t>
  </si>
  <si>
    <t xml:space="preserve">This Funding Opportunity Announcement (FOA) issued by the Food and Drug Administration (FDA), Center for Veterinary Medicine (CVM), builds upon the National Antimicrobial Resistance Monitoring System (NARMS) which was initiated in 1996 as one of the key activities in a national action plan to combat antibiotic resistance threats. The purpose of this FOA is to protect and promote public health by enhancing, strengthening and sustaining antibiotic resistance surveillance in retail food specimens within the NARMS program. The NARMS cooperative agreements will improve the detection of antibiotic resistance among enteric bacteria in food commodities, as well as potentially develop new sites as part of the program. Measurable outcomes of the program will be in alignment with the NARMS Objectives.  </t>
  </si>
  <si>
    <t>http://grants.nih.gov/grants/guide/pa-files/PAR-16-099.html</t>
  </si>
  <si>
    <t>RFA-LM-17-002</t>
  </si>
  <si>
    <t>NLM Information Resource Grants to Reduce Health Disparities (G08)</t>
  </si>
  <si>
    <t>This Funding Opportunity Announcement (FOA) solicits resource grant applications for projects that will bring useful, usable health information to health disparity populations and their health care providers. Access to useful, usable, understandable health information is an important factor during health decisions. Proposed projects should exploit the capabilities of computer and information technology and health sciences libraries to bring health-related information to consumers and their health care providers.  Because this FOA focuses on providing health information to health disparity populations, institutions with demonstrated commitment to the needs of health disparity communities (including Tribal Colleges and Universities (TCU), Historically Black Colleges and Universities (HBCU), Hispanic-Serving Institutions (HSI) and other institutions in rural and socially disadvantaged areas) are encouraged to apply.</t>
  </si>
  <si>
    <t>http://grants.nih.gov/grants/guide/rfa-files/RFA-LM-17-002.html</t>
  </si>
  <si>
    <t>PAR-16-417</t>
  </si>
  <si>
    <t>NLM Grants for Scholarly Works in Biomedicine and Health (G13)</t>
  </si>
  <si>
    <t>NLM Grants for Scholarly Works in Biomedicine and Health are awarded for the preparation of book-length manuscripts and other works of academic and/or public health policy value to U.S. health professionals, public health officials, biomedical researchers and historians of the health sciences.</t>
  </si>
  <si>
    <t>http://grants.nih.gov/grants/guide/pa-files/PAR-16-417.html</t>
  </si>
  <si>
    <t>PAR-16-404</t>
  </si>
  <si>
    <t>The National Library of Medicine (NLM) offers support for innovative research in biomedical informatics and data science. The scope of NLM&amp;amp;apos;s interest in the research domain of informatics is broad and interdisciplinary, developing methods and approaches in biomedical computing, data science and related information fields for application domains of health and biomedicine, including health care delivery, basic biomedical research, clinical and translational research, precision medicine, public health, biosurveillance, health information management in disasters, and similar areas. NLM defines biomedical informatics as the science of optimal representation, organization, management, integration and presentation of information relevant to human health and biology, for purposes of learning, sharing and use.</t>
  </si>
  <si>
    <t>http://grants.nih.gov/grants/guide/pa-files/PAR-16-404.html</t>
  </si>
  <si>
    <t>PAR-16-204</t>
  </si>
  <si>
    <t>NLM Career Development Award in Biomedical Informatics and Data Science (K01)</t>
  </si>
  <si>
    <t xml:space="preserve">The purpose of the NLM Career Development Award (K01) in Biomedical Informatics and Data Science is to provide support and &amp;amp;quot;protected time&amp;amp;quot; (up to three years) for an intensive career development experience in biomedical informatics and data science leading to research independence. NLM invites K01 applications from junior investigators, who have either a health professional or research doctorate and who are in the first three years of their initial faculty positions. Candidates who received their training at one of NLM&amp;amp;apos;s university-based biomedical informatics training programs are encouraged to apply.   </t>
  </si>
  <si>
    <t>http://grants.nih.gov/grants/guide/pa-files/PAR-16-204.html</t>
  </si>
  <si>
    <t xml:space="preserve">The purpose of the NLM Career Development Award (K01) in Biomedical Informatics is to provide support and &amp;amp;quot;protected time&amp;amp;quot; (up to three years) for an intensive career development experience in biomedical informatics leading to research independence. NLM invites K01 applications from junior investigators, who have either a health professional or research doctorate and who are in the first two years of their initial position, at an assistant professor level (or equivalent). Candidates who received their training at one of NLM&amp;amp;apos;s university-based biomedical informatics training programs are encouraged to apply. </t>
  </si>
  <si>
    <t>PAR-16-407</t>
  </si>
  <si>
    <t>Planning Grant for Emerging Epidemic Virus Research Training for West African Countries with Widespread Transmission of Ebola- Guinea, Liberia, and Sierra Leone (D71)</t>
  </si>
  <si>
    <t xml:space="preserve">This Funding Opportunity Announcement invites applications from U.S. or African research institutions to plan research training and capacity building programs focused on emerging viral epidemics in collaboration with institutions in Guinea, Liberia, and/or Sierra Leone.  The application should propose a collaborative planning process to develop training approaches that will create sustainable research capacity for the early identification, transmission prediction, testing of public health responses, and assessing and addressing long term health sequelae related to emerging viral diseases that have the potential for regional and global pandemics.  </t>
  </si>
  <si>
    <t>http://grants.nih.gov/grants/guide/pa-files/PAR-16-407.html</t>
  </si>
  <si>
    <t>PAR-15-291</t>
  </si>
  <si>
    <t>International Research Scientist Development Award (IRSDA) (K01)</t>
  </si>
  <si>
    <t>The purpose of the International Research Scientist Development Award (IRSDA) is to provide support and protected time (three to five years) to advanced postdoctoral U.S. research scientists and recently-appointed U.S. junior faculty (at least two years beyond conferral of doctoral degree) for an intensive, mentored research career development experience in a low- or middle-income country (LMIC) leading to an independently funded research career focused on global health. FIC invites applications from early-career investigators from any health related discipline who propose career development activities and a research project that is relevant to the health priorities of the LMIC.</t>
  </si>
  <si>
    <t>http://grants.nih.gov/grants/guide/pa-files/PAR-15-291.html</t>
  </si>
  <si>
    <t>CNCS-8-17-2017</t>
  </si>
  <si>
    <t>2017 AmeriCorps State and National Grants</t>
  </si>
  <si>
    <t xml:space="preserve">AmeriCorps grants are awarded to eligible organizations proposing to engage AmeriCorps members in evidence-based or evidence-informed interventions to strengthen communities. An AmeriCorps member is an individual who engages in community service through an approved national service position. Members may receive a living allowance and other benefits while serving. Upon successful completion of their service, members earn a Segal AmeriCorps Education Award from the National Service Trust that members can use to pay for higher education expenses or apply to qualified student loans.    Grant awards generally have two components: operating funds and AmeriCorps member positions. Grant award amounts vary &amp;amp;#8211; both in the level of operating funds and in the type and amount of AmeriCorps member positions.    Unless otherwise specified, the grant generally covers a three-year project period. In approving a multi-year project period, CNCS generally makes an initial award for the first year of operation. In most cases, the application is submitted with a one-year budget. Continuation funding is not guaranteed.  </t>
  </si>
  <si>
    <t>http://www.nationalservice.gov/build-your-capacity/grants/funding-opportunities/2017/americorps-state-and-national-grants-fy-2017</t>
  </si>
  <si>
    <t>CNCS-08-09-2016</t>
  </si>
  <si>
    <t>Round 2: FY 2016 Social Innovation Fund Pay for Success Cooperative Agreement</t>
  </si>
  <si>
    <t xml:space="preserve">Pay for Success (PFS) is an innovative model that ties funding for an intervention to its impact in the community. PFS offers a way to catalyze philanthropic and private sector investments to deliver better outcomes, enabling government or other Payors (for example, school districts or hospitals) to pay only for outcomes achieved &amp;amp;#8211; that is, to pay only for what works.    PFS increases investments in effective social interventions by changing the way government allocates and invests its resources. Learn more about Pay for Success at:  https://www.whitehouse.gov/sites/default/files/omb/budget/fy2017/assets/fact_sheets/improving-outcomes-through-pay-for-success_0.pdf  </t>
  </si>
  <si>
    <t>http://www.nationalservice.gov/build-your-capacity/grants/funding-opportunities/2016/round-2-fy-2016-social-innovation-fund-pay</t>
  </si>
  <si>
    <t>DHS-16-ST-061-HSQA-LEAD</t>
  </si>
  <si>
    <t>DHS S&amp;amp;amp;T Center of Excellence for Homeland Security Quantitative Analysis &amp;amp;#8211; Center Lead</t>
  </si>
  <si>
    <t>IMPORTANT: DHS will conduct an informational webinar for interested applicants on August 23, 2016 at 3:00pm [EST]. The Department of Homeland Security (DHS) Science and Technology Directorate (S&amp;amp;amp;T) Office of University Programs (OUP) is requesting applications from U.S. colleges and universities to lead a consortium of universities for a Center for Homeland Security Quantitative Analysis (CHSQA). OUP is also posting a separate NOFO for eligible applicants to submit single project proposals for consideration as a partner to this Center of Excellence (COE). Please see NOFO Number DHS-16-ST-061-HSQA-Partner or 97.061 on http://www.grants.gov for directions on how to submit single project proposals. DHS will select qualified individual projects from applications received for either the Center Lead NOFO or the Center Partner NOFO, regardless of the institution that is awarded as lead institution.</t>
  </si>
  <si>
    <t>https://go.foodshield.org/?1sJiq1vb</t>
  </si>
  <si>
    <t>DHS-16-ST-061-HSQA-PARTNER</t>
  </si>
  <si>
    <t>DHS S&amp;amp;amp;T Center of Excellence for Homeland Security Quantitative Analysis &amp;amp;#8211; Center Partner</t>
  </si>
  <si>
    <t>IMPORTANT: DHS will conduct an informational webinar for interested applicants on August 23, 2016 at 3:00pm [EST]. The Department of Homeland Security (DHS) Science and Technology Directorate (S&amp;amp;amp;T) Office of University Programs (OUP) is requesting applications from U.S. colleges and universities to serve as a partner institution for the Center for Homeland Security Quantitative Analysis (CHSQA). OUP is also posting a separate NOFO for eligible applicants to submit lead proposals for consideration. Please see NOFO Number DHS-16-ST-061-HSQA-Partner or 97.061 on http://www.grants.gov for directions on how to submit single project proposals. DHS will select qualified individual projects from applications received for either the Center Lead NOFO or the Center Partner NOFO, regardless of the institution that is awarded as lead institution. Principal Investigators that are already Partners under a Center Lead application may not submit the same application under this Partner NOFO.</t>
  </si>
  <si>
    <t>DHS-16-ST-061-CINA-LEAD</t>
  </si>
  <si>
    <t>Center of Excellence Criminal Investigations and Network Analysis - LEAD</t>
  </si>
  <si>
    <t>Synopsis 15</t>
  </si>
  <si>
    <t>Informational Webinar June 21, 2016 3:00pm EDT.The Department of Homeland Security (DHS) Science and Technology Directorate (S&amp;amp;amp;T) Office of University Programs (OUP) is requesting applications from U.S. colleges and universities to lead a consortium of universities for a Center for Criminal Investigations and Network Analysis (CINA). OUP is also posting a separate NOFO for eligible applicants to submit single project proposals for consideration as a partner to this Center of Excellence (COE). Please see NOFO Number DHS-16-ST-061-CINA-Partner or 97.061 on http://www.grants.gov for directions on how to submit single project proposals.</t>
  </si>
  <si>
    <t>https://fshield.io/?i7yIgwJ4</t>
  </si>
  <si>
    <t>DHS-16-ST-061-CINA-PARTNER</t>
  </si>
  <si>
    <t>Center of Excellence Criminal Investigations and Network Analysis - Partner</t>
  </si>
  <si>
    <t>Synopsis 14</t>
  </si>
  <si>
    <t>Informational Webinar June 21, 2016 3:00pm EDT.The Department of Homeland Security (DHS) Science and Technology Directorate (S&amp;amp;amp;T) Office of University Programs (OUP) is requesting applications from U.S. colleges and universities to serve as a partner institution for a Center for Criminal Investigations and Network Analysis (CINA). OUP is also posting a separate NOFO for eligible applicants to submit lead proposals for consideration. Please see NOFO Number DHS-16-ST-061-CINA-Partner or 97.061 on http://www.grants.gov for directions on how to submit single project proposals. DHS will select qualified individual projects from applications received for either the Center Lead NOFO or the Center Partner NOFO, regardless of the institution that is awarded as lead institution. Principal Investigators that are already Partners under a Center Lead application may not submit the same application under this Partner NOFO.</t>
  </si>
  <si>
    <t>DHS-16-ST-062-001</t>
  </si>
  <si>
    <t>2016 DHS Scientific Leadership Awards for Minority Serving Institutions (MSI) Granting Bachelor Degrees</t>
  </si>
  <si>
    <t>The Science and Technology Directorate (S&amp;amp;amp;T) is DHS&amp;amp;#8217;s primary research and development (R&amp;amp;amp;D) arm.  S&amp;amp;amp;T manages science and technology research, from development through transition, for the department&amp;amp;apos;s operational components and the nation&amp;amp;#8217;s first responders. S&amp;amp;amp;T&amp;amp;#8217;s engineers, scientists and researchers work closely with industry and academic partners to ensure R&amp;amp;amp;D investments address the high-priority needs of today and the growing demands of the future.The DHS Scientific Leadership Awards (SLA) program is one of several programs administered by the S&amp;amp;amp;T Office of University Programs. Through the SLA program, OUP seeks to build a diverse, highly capable, technical workforce for the homeland security enterprise. This NOFO is soliciting applications from Minority Serving Intuitions (MSIs) to establish programs that relevant to S&amp;amp;amp;T&amp;amp;#8217;s mission within their institutions or MSI networks.</t>
  </si>
  <si>
    <t>https://fpdi.adobeconnect.com/hsup/</t>
  </si>
  <si>
    <t>DHS-16-OCP-132-00-01</t>
  </si>
  <si>
    <t>FY 2016 Countering Violent Extremism Grants</t>
  </si>
  <si>
    <t>The Department of Homeland Security Fiscal Year 2016 CVE Grant Program addresses the evolving landscape of international and domestic terrorism. Foreign terrorist organizations continue to encourage travel to conflict zones outside the United States. However, they are also increasingly encouraging individuals to commit violence wherever they happen to be in the name of their cause. Additionally, domestic organizations that span the ideological spectrum are recruiting and influencing individuals to engage in violence to advance their causes. Foreign terrorist organizations and domestic terrorists are increasingly using social media and other on-line tools to recruit and inspire individuals to action. The FY 2016 CVE Grant Program supports programs, projects and activities that prevent recruitment or radicalization to violence by interrupting those efforts, building community-level resilience to them, and identifying the early signs of radicalization to violence and providing appropriate interventions through civic organizations, law enforcement or other entities. Community resilience in the CVE context means those communities where violent extremists routinely meet disinterest and opposition, recruitment attempts routinely fail, and communities know what tools and support are available to assist individuals that may be on a path towards violence.The Homeland Security Act of 2002 instructs the Secretary of Homeland Security to &amp;amp;quot;prevent terrorist attacks in the United States.&amp;amp;quot; DHS has made CVE a key element of its strategic vision: the 2014 Quadrennial Homeland Security Review reflected the importance of CVE by identifying CVE as a &amp;amp;quot;Priority Area of Emphasis&amp;amp;quot; within DHS&amp;amp;apos;s Mission 1: Prevent Terrorism and Enhance Security. Furthermore, Goal 1.1 of the FY 2014-2018 DHS Strategic Plan identifies CVE as one of four strategies to prevent terrorist attacks.Program ObjectivesThe FY2016 CVE Grant Program seeks to develop new efforts and expand existing efforts at the community level to counter violent extremist recruitment and radicalization to violence by funding activities that enhance the resilience of communities being targeted by violent extremists for recruitment, provide alternatives to individuals who have started down a road to violent extremism, and that create or amplify alternative messages to terrorist/violent extremist recruitment and radicalization efforts. In addition, the CVE Grant Program seeks to develop and support efforts by U.S.-based entities that are broadly countering violent extremists&amp;amp;apos; on-line recruitment efforts aimed at U.S.-based individuals.DHS seeks to support innovative and cost effective programs, projects, and activities which establishes or uses existing effectiveness measures. Awardees will collect data on their chosen performance measures so that evaluations of the program can be conducted, either by the organization or independently. Additionally, DHS will assess funded projects for promising practices and make them available in a replicable form for other communities or sectors. DHS is seeking to fund activities in geographically diverse communities across the country and see awards made to multiple different eligible applicant types.Program PrioritiesThe FY 2016 CVE Grant Program has five focus areas for eligible activities that current research (See Appendix A) has shown is likely to be the most effective in countering violent extremism:- Developing resilience;- Training and engaging with community members;- Managing intervention activities; - Challenging the narrative; and - Building capacity of community-level non-profit organizations active in CVE.&amp;amp;quot;</t>
  </si>
  <si>
    <t>https://www.dhs.gov/cvegrants</t>
  </si>
  <si>
    <t>FR-6000-N-01-C</t>
  </si>
  <si>
    <t>Technical Correction to the General Section to HUD&amp;amp;apos;s Fiscal Year 2016 Notice[s] of Funding Availability for Discretionary Programs</t>
  </si>
  <si>
    <t xml:space="preserve"> HUD publishes a General Section each Fiscal Year (FY) that contains requirements for all of HUD&amp;amp;amp;rsquo;s competitive grant programs. Applications to HUD programs must meet all applicable requirements of the General Section and the requirements in the Program NOFA to be considered for funding. This updates paragraph V.C.8. Eminent Domain to reflect the 2016 Appropriations authority, and updates paragraph VI.A.1. Obtaining an Electronic Application.</t>
  </si>
  <si>
    <t>http://portal.hud.gov/hudportal/HUD?src=/program_offices/administration/grants/fundsavail</t>
  </si>
  <si>
    <t>Posted</t>
  </si>
  <si>
    <t xml:space="preserve">NOTICE OF INTENT TO AWARD    This Funding Announcement is not a request for applications.  This announcement is to provide public notice of the National Park Service&amp;amp;#226;&amp;amp;#191;&amp;amp;#191;s intention to fund the following project activities without full and open competition.    ABSTRACT  Funding Announcement Number P16AS00548  Project Title Development, Processing, and Distribution of Satellite Data Products for Monitoring Landscape Processes in Alaska National Parks (FY2016)  Recipient University of Alaska Fairbanks - GINA  PO Box 75-7275   Fairbanks, Alaska  99775     Principle Investigator / Program Manager Tom Heinrichs  Director, GINA Program  University of Alaska Fairbanks  PO Box 75-7275   Fairbanks, Alaska  99775   Phone: 907.474.6897   E-Mail:  tom.heinrichs@alaska.edu  Total Anticipated Award Amount $167,005  Cost Share None  New Award or Continuation? Continuation  Anticipated Period of Performance August 1, 2013 &amp;amp;#226;&amp;amp;#191;&amp;amp;#191; August 1, 2018  Award Instrument  Cooperative Agreement  Statutory Authority  16 U.S.C. (Sec. 5933)  CFDA # and Title  15.945 - Cooperative Agreement Cooperative Ecosystem Studies  Single Source Justification Criteria Cited  (2) Continuation  (4) Unique Qualifications   NPS ATR Point of Contact  Parker Martyn  National Park Service  Alaska Region, Inventory Coordinator  240 W. 5th Ave.  Anchorage, AK 99501  Phone: (907) 644-3697  E-Mail: Parker_Martyn@nps.gov             OVERVIEW    This project continues a collaborative effort between the National Park Service (NPS) Alaska Region Inventory and Monitoring Program (AKR I&amp;amp;amp;M) and the University of Alaska Fairbanks (UAF) Geographic Information Network of Alaska (GINA).  The project will augment GINA&amp;amp;#226;&amp;amp;#191;&amp;amp;#191;s current satellite data holdings with Vegetative Greenness (NDVI) and Snow products, which are currently being used to monitor landscape processes by NPS staff within the AKR I&amp;amp;amp;M.  This collaborative effort seeks to build upon on-going work between NPS and GINA.  The project will leverage GINA&amp;amp;#226;&amp;amp;#191;&amp;amp;#191;s expertise in satellite data acquisition, processing, management, and distribution, and it will continue to streamline procedures employed by AKR I&amp;amp;amp;M to measure ecological processes such as the onset and freeze-up of ice on large freshwater bodies, pattern and timing of snow cover, as well as determining trends in vegetative growing seasons.  This project is a continuation of recent collaborative studies between AKR I&amp;amp;amp;M and GINA which emphasized the development, processing, and distribution of historical NDVI and Snow products from MODIS and AVHRR satellite sensors.    STATEMENT OF JOINT OBJECTIVES/PROJECT MANAGEMENT PLAN    The intent of this project is to continue collaborative efforts between the AKRO I&amp;amp;amp;M and GINA to augment GINA&amp;amp;#226;&amp;amp;#191;&amp;amp;#191;s MODIS holdings with current NDVI and Snow metrics products.  This collaborative effort will once again leverage GINA&amp;amp;#226;&amp;amp;#191;&amp;amp;#191;s expertise in satellite data acquisition, processing, management, and distribution capabilities MODIS satellite imagery, and streamline procedures currently employed by NPS I&amp;amp;amp;M staff when measuring the onset and freeze-up of ice on large freshwater bodies, pattern and timing of snow cover, and trends and changes in vegetation growing season.    There will be 6 primary objectives of the project  &amp;amp;#226;&amp;amp;#191;&amp;amp;#162; Update existing MODIS NDVI metric products with the most recent year&amp;amp;#226;&amp;amp;#191;&amp;amp;#191;s data  &amp;amp;#226;&amp;amp;#191;&amp;amp;#162; Update existing MODIS Snow metric products with the most recent year&amp;amp;#226;&amp;amp;#191;&amp;amp;#191;s data  &amp;amp;#226;&amp;amp;#191;&amp;amp;#162; Provide RapidFire WMS Imagery for Lake Ice Monitoring  &amp;amp;#226;&amp;amp;#191;&amp;amp;#162; Provide a MODIS Snow Cover Summary Report  &amp;amp;#226;&amp;amp;#191;&amp;amp;#162; Re-Process Historical MODIS Data to Fill RapidFire Data Gap  &amp;amp;#226;&amp;amp;#191;&amp;amp;#162; Develop a Snow Product Continuity Plan    RECIPIENT INVOLVEMENT    UAF-GINA will provide the following tasks and deliverables:    1. MODIS NDVI Metrics Updates, Maintenance Tasks:  Updates and Maintenance of the NPS MODIS NDVI Metrics to include the next two years (2016 &amp;amp;amp; 2017 NDVI Years). GINA, working in coordination with NPS I&amp;amp;amp;M staff, will apply the developed NDVI metrics to the new NDVI years and serve the generated products publicly through WCS/WMS feeds and a designated, publicly accessible FTP site.    a. Outcome: Download of 2016 &amp;amp;amp; 2017 eMODIS 7&amp;amp;#194;&amp;amp;#173;day composite NDVI data and processing of 2016 &amp;amp;amp; 2017 NDVI metrics into statewide stack  b. Outcome: Incorporation of 2016 &amp;amp;amp; 2017 MODIS NDVI seasons into full data stack through WCS/WMS feeds and FTP.  c. Outcome: Maintenance of project website for NPS and GINA staff to provide MODIS NDVI Metrics    2. MODIS Version 5 Snow Metrics Updates, Maintenance Tasks: Updates and Maintenance of the NPS MODIS v5 Snow Metrics to include the 2016-2017 Snow Year (August 1 &amp;amp;#226;&amp;amp;#191;&amp;amp;#191; July 31). GINA, working in coordination with NPS I&amp;amp;amp;M staff, will apply the developed v5 snow metrics to the new snow year and serve the generated products publicly through WCS/WMS feeds and a designated, publicly accessible FTP site.    a. Outcome: Download of 2016-2017 MODIS v5 Snow Year data and processing of 2016-2017 snow&amp;amp;#194;&amp;amp;#173;year snow season metrics.  b. Outcome: Provision of new MODIS v5 snow season data as a full stack through WCS/WMS feeds and FTP for distribution to NPS and others.  c. Outcome: Maintenance of project website for NPS and GINA staff to provide MODIS v5 Snow Metrics    3. Provide RapidFire WMS for Lake Ice Monitoring:  Continue to download and integrate 2016-20017 Snow Year (August 1 &amp;amp;#226;&amp;amp;#191;&amp;amp;#191; July 31) Rapid Fire website imagery into a WMS for use in NPS Lake Ice Monitoring and historical re-analysis/trend analysis.      4. MODIS Snow Cover Report:  Phase 2 (FY2015) will be a collaborative effort between NPS and UAF-GINA to analyze snow metrics data (i.e., onset of snow, end of snow season, and variation of such metrics) and to write a report summarizing findings for the I&amp;amp;amp;M networks.     a. One snow report covering statewide NPS parks using MODIS Snow Metrics data covering the 2001&amp;amp;#194;&amp;amp;#173;2015 snow years.  The final report will include a digital final report that will be prepared in standard NPS Natural Resource Report Series (NRR) format following NPS-NRR guidelines (http://www.nature.nps.gov/publications/nrpm/).  b. 4 Park Network Briefs (3 to 4 page summaries)    5. Re-Process Historical MODIS Data to Fill RapidFire Data Gap:  The GINA-NPS partnership improves access to RapidFire MODIS data products by re-serving the imagery as a Web Mapping Service (WMS; Task 3) for use in NPS&amp;amp;#226;&amp;amp;#191;&amp;amp;#191;s Lake Ice studies.  RapidFire imagery is available from February 2007 to present; however, the MODIS imagery record extends back to 2001.  As a receiving ground station for MODIS imagery, GINA houses a full archive (2001 &amp;amp;#226;&amp;amp;#191;&amp;amp;#191; present) of Alaska MODIS data which can be used to fill this data gap.  However, in order to utilize the GINA archive for this purpose, the imagery must be re-processed, because GINA&amp;amp;#226;&amp;amp;#191;&amp;amp;#191;s version of the MODIS archive has been enhanced differently than the RapidFire data, and it also has a geo&amp;amp;#194;&amp;amp;#173;location offset from the RapidFire website data which is a result of different processing techniques.  To fill the 2001-2007 RapidFire data gap, this task will re-process portions of GINA&amp;amp;#226;&amp;amp;#191;&amp;amp;#191;s MODIS archive from scratch, modify the image generation technique, and fix the geolocation so the imagery is more analogous to the RapidFire website dataset currently served on the GINA WMS.  Once re-processed, the &amp;amp;#226;&amp;amp;#191;&amp;amp;#191;GINA RapidFire Dataset&amp;amp;#226;&amp;amp;#191;&amp;amp;#157; will be used to fill the RapidFire website data gap.    a. Outcome:  Generation of a new RapidFire-compatible MODIS archive for August 1 &amp;amp;#226;&amp;amp;#191;&amp;amp;#191; July 31 snow year between the years of 2001&amp;amp;#194;&amp;amp;#173;2008.  b. Outcome:  A summary report that identifies quantifiable differences in color, geolocation, or other factors between the 2001&amp;amp;#194;&amp;amp;#173; 2008 &amp;amp;#226;&amp;amp;#191;&amp;amp;#191;GINA RapidFire Archive&amp;amp;#226;&amp;amp;#191;&amp;amp;#157; and the official RapidFire products.  c. Outcome:  Integration of the new &amp;amp;#226;&amp;amp;#191;&amp;amp;#191;GINA Rapidfire&amp;amp;#226;&amp;amp;#191;&amp;amp;#157; data into the NPS RapidFire WMS services distribution platform to provide a full archive of 2001 &amp;amp;#226;&amp;amp;#191;&amp;amp;#191; present RapidFire equivalent imagery.    6. Snow Season Monitoring Continuity Plan:  GINA and the NPS have worked together to develop an algorithm and analysis workflow for long term monitoring of snow season metrics in Alaska park lands and lakes - the MODIS Version 5 Snow Metrics series.  The algorithm was developed using the NSIDC v5 MODIS/Terra Snow Cover product.  In July 2016, NSIDC informed its user community that the generation of v5 products will end on January 1, 2018, and a new version, v6, will become NSIDC&amp;amp;#226;&amp;amp;#191;&amp;amp;#191;s new Snow Cover product. This issue has created a need to evaluate differences between v5 and v6, to determine potential impacts to the processing algorithms and resulting v5 data products that GINA provides for NPS.     The MODIS system has also surpassed its expected life cycle, and this highlights a need to consider other satellite platforms and sensors for conducting long-term monitoring of snow and lake ice as satellites age and technology changes. New satellites are being deployed, such as the Suomi-NPP (SNPP) satellite launched in 2014, and a soon-to-be launched series of JPSS satellites that will replace the operational Polar Operational Environmental Satellites (POES).  Both SNPP and the JPSS satellites will carry a MODIS follow-on-sensor called the Visible Infrared Imaging Radiometer Suite (VIIRS), which may provide dataset continuity for snow and lake ice studies if MODIS data streams are interrupted, terminated, or become obsolete.      This task will be a collaborative effort between NPS and UAF-GINA to develop a Snow product continuity plan. The effort will include a comparison of existing (v5) and newly released (v6) National Snow and Ice Data Center (NSIDC) MODIS Snow products and, contingent on those findings, a reprocessing of the v5 snow metrics to v6.  It will also include an evaluation of other satellites and sensor data (i.e., SNPP, JPSS, VIIRS) that could provide operationally reliable, and scientifically consistent baseline data for monitoring snow and ice that could be used as a surrogate for the MODIS data stream.     a. Outcome:  GINA evaluation and report on quantifiable differences between the NSIDC v5 vs v6 snow products. Report to determine level of effort needed to modify existing v5 snow metrics algorithm and the effort needed to reprocess full historical MODIS v6 data from 2002-present.  Pending outcome of findings for continued use of MODIS v6, this effort may include reprocessing the MODIS snow archive (2001-2017) to NSIDC v6 format.   b. Outcome:  Collaboration between NPS and GINA to evaluate alternative satellite platforms, sensors, and datasets that provide continuity for the MODIS snow archive.  c. Outcome:  Snow Season Monitoring Continuity Plan:  This team report and plan will summarize findings from the collaborative effort in Item b. and will outline a strategy for moving forward with snow season monitoring in the absence of MODIS data.    NATIONAL PARK SERVICE INVOLVEMENT    Substantial involvement on the part of the National Park Service is anticipated for the successful completion of the objectives to be funded by this award.  In particular, the National Park Service will be responsible for the following:      1) NPS I&amp;amp;amp;M staff will collaborate with GINA analysts to automate manual process flows related to the following image analysis processes:  a. Estimating variability and long-term trends in the timing and duration of lake ice formation (freeze-up).  b. Estimating variability and long-term trends in the timing and duration of snow cover (establishment of snowpack; snowmelt).  c. Estimating variability and long-term trends in growing season NDVI (start-and end-of-season dates; duration of growing season; maximum NDVI).  2) NPS will work with GINA staff to develop efficient query-based web-delivery methods through web coverage services (WCS) of MODIS imagery, NDVI, and Snow products.  3) NPS staff will provide QA/QC of product deliverables developed by GINA for this project.  4) NPS will host &amp;amp;#226;&amp;amp;#191;&amp;amp;#191;Product Delivery and Training Meetings&amp;amp;#226;&amp;amp;#191;&amp;amp;#157; with GINA at NPS offices in Fairbanks and Anchorage to review NDVI and Snow product deliverables, and to receive training by GINA in the use of the Vegetation and Snow Extents web services.  5) NPS will cite cooperation with GINA in publications using MODIS NDVI and Snow products obtained through the efforts of this project.        &amp;amp;#226;&amp;amp;#191;&amp;amp;#191;  SINGLE-SOURCE JUSTIFICATION    DEPARTMENT OF THE INTERIOR  SINGLE SOURCE POLICY REQUIREMENTS    Department of the Interior Policy (505 DM 2) requires a written justification which explains why competition is not practicable for each single-source award.  The justification must address one or more of the following criteria as well as discussion of the program legislative history, unique capabilities of the proposed recipient, and cost-sharing contribution offered by the proposed recipient, as applicable.      In order for an assistance award to be made without competition, the award must satisfy one or more of the following criteria:    (1) Unsolicited Proposal &amp;amp;#226;&amp;amp;#191;&amp;amp;#191; The proposed award is the result of an unsolicited assistance application which represents a unique or innovative idea, method, or approach which is not the subject of a current or planned contract or assistance award, but which is deemed advantageous to the program objectives;    (2) Continuation &amp;amp;#226;&amp;amp;#191;&amp;amp;#191; The activity to be funded is necessary to the satisfactory completion of, or is a continuation of an activity presently being funded, and for which competition would have a significant adverse effect on the continuity or completion of the activity;    (3) Legislative intent &amp;amp;#226;&amp;amp;#191;&amp;amp;#191; The language in the applicable authorizing legislation or legislative history clearly indicates Congress&amp;amp;#226;&amp;amp;#191;&amp;amp;#191; intent to restrict the award to a particular recipient of purpose;     (4) Unique Qualifications &amp;amp;#226;&amp;amp;#191;&amp;amp;#191; The applicant is uniquely qualified to perform the activity based upon a variety of demonstrable factors such as location, property ownership, voluntary support capacity, cost-sharing ability if applicable, technical expertise, or other such unique qualifications;    (5) Emergencies &amp;amp;#226;&amp;amp;#191;&amp;amp;#191; Program/award where there is insufficient time available (due to a compelling and unusual urgency, or substantial danger to health or safety) for adequate competitive procedures to be followed.      The National Park Service did not solicit full and open competition for this award based the following criteria:    2) Continuation  4) Unique Qualifications       Single Source Justification:   The Geographic Information Network of Alaska (GINA) is satellite data downlink, processing, archive, and distribution facility at the Geophysical Institute at the University of Alaska Fairbanks (UAF).  GINA functions as a mechanism for collecting, organizing, and sharing diverse geospatial data and technological capabilities, and it acts as a clearinghouse for geospatial data specific to Alaska.  Currently, GINA manages a large database of satellite imagery collected by polar-orbiting and geostationary satellites, which includes both the AVHRR and MODIS sensors.  Through several on-line user interfaces, users are able to search for, view, and download images pertaining to specific satellite sensors such as AVHRR and MODIS.     This project is part of an on-going collaborative effort between the National Park Service (NPS) Alaska Region Inventory and Monitoring Program (AKRO I&amp;amp;amp;M) and the Geographic Information Network of Alaska (GINA) to augment GINA&amp;amp;apos;s current MODIS holdings with Vegetative Greenness and Snow products that are used to monitor landscape processes by staff within the Alaska NPS I&amp;amp;amp;M Program.  Competition by other sources of cooperative agreements are not practical, because this is a follow-on project, and the products and services being provided under this award will be developed based on past collaborative efforts between the NPS and GINA.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</si>
</sst>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92D050"/>
        <bgColor indexed="64"/>
      </patternFill>
    </fill>
  </fills>
  <borders count="4">
    <border>
      <left/>
      <right/>
      <top/>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
    <xf numFmtId="0" fontId="0" fillId="0" borderId="0" xfId="0"/>
    <xf numFmtId="14" fontId="0" fillId="0" borderId="0" xfId="0" applyNumberFormat="1"/>
    <xf numFmtId="164" fontId="0" fillId="0" borderId="0" xfId="0" applyNumberFormat="1"/>
    <xf numFmtId="0" fontId="0" fillId="2" borderId="0" xfId="0" applyFill="1"/>
    <xf numFmtId="0" fontId="0" fillId="3" borderId="0" xfId="0" applyFill="1"/>
    <xf numFmtId="164" fontId="0" fillId="3" borderId="0" xfId="0" applyNumberFormat="1" applyFill="1"/>
    <xf numFmtId="164" fontId="3" fillId="0" borderId="0" xfId="0" applyNumberFormat="1" applyFont="1"/>
    <xf numFmtId="0" fontId="0" fillId="0" borderId="1" xfId="0" applyBorder="1" applyAlignment="1">
      <alignment horizontal="center" vertical="center"/>
    </xf>
    <xf numFmtId="0" fontId="0" fillId="0" borderId="2" xfId="0" applyBorder="1"/>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0" fillId="0" borderId="1" xfId="0" applyFill="1" applyBorder="1" applyAlignment="1">
      <alignment horizontal="center" vertical="center"/>
    </xf>
    <xf numFmtId="0" fontId="0" fillId="0" borderId="3" xfId="0" applyFill="1" applyBorder="1" applyAlignment="1">
      <alignment horizontal="center"/>
    </xf>
    <xf numFmtId="0" fontId="0" fillId="0" borderId="0" xfId="0" applyFill="1"/>
    <xf numFmtId="0" fontId="0" fillId="0" borderId="2" xfId="0" applyFill="1" applyBorder="1" applyAlignment="1">
      <alignment horizontal="center"/>
    </xf>
    <xf numFmtId="0" fontId="4" fillId="0" borderId="0" xfId="0" applyFont="1"/>
    <xf numFmtId="0" fontId="3" fillId="0" borderId="0" xfId="0" applyFont="1"/>
    <xf numFmtId="0" fontId="0" fillId="4" borderId="0" xfId="0" applyFill="1"/>
    <xf numFmtId="16" fontId="0" fillId="0" borderId="0" xfId="0" applyNumberFormat="1"/>
    <xf numFmtId="0" fontId="5" fillId="0" borderId="0" xfId="0" applyFont="1"/>
    <xf numFmtId="0" fontId="0" fillId="5" borderId="0" xfId="0" applyFill="1"/>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66">
    <dxf>
      <font>
        <color theme="1"/>
      </font>
      <fill>
        <patternFill patternType="solid">
          <fgColor indexed="64"/>
          <bgColor rgb="FFFFFF00"/>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800000"/>
        </patternFill>
      </fill>
    </dxf>
    <dxf>
      <font>
        <color theme="0"/>
      </font>
      <fill>
        <patternFill patternType="solid">
          <fgColor indexed="64"/>
          <bgColor rgb="FF008000"/>
        </patternFill>
      </fill>
    </dxf>
    <dxf>
      <font>
        <color theme="0"/>
      </font>
      <fill>
        <patternFill patternType="solid">
          <fgColor indexed="64"/>
          <bgColor rgb="FF008000"/>
        </patternFill>
      </fill>
    </dxf>
    <dxf>
      <font>
        <color rgb="FF9C0006"/>
      </font>
      <fill>
        <patternFill>
          <bgColor rgb="FFFFC7CE"/>
        </patternFill>
      </fill>
    </dxf>
    <dxf>
      <font>
        <color rgb="FF9C0006"/>
      </font>
      <fill>
        <patternFill>
          <bgColor rgb="FFFFC7CE"/>
        </patternFill>
      </fill>
    </dxf>
    <dxf>
      <font>
        <color rgb="FFFF0000"/>
      </font>
      <fill>
        <patternFill patternType="solid">
          <fgColor indexed="64"/>
          <bgColor rgb="FFCCFFCC"/>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color theme="0"/>
      </font>
      <fill>
        <patternFill>
          <bgColor theme="9"/>
        </patternFill>
      </fill>
    </dxf>
    <dxf>
      <font>
        <strike val="0"/>
        <color theme="0"/>
      </font>
      <fill>
        <patternFill>
          <bgColor theme="9"/>
        </patternFill>
      </fill>
    </dxf>
    <dxf>
      <font>
        <strike val="0"/>
        <color theme="0"/>
      </font>
      <fill>
        <patternFill>
          <bgColor theme="9"/>
        </patternFill>
      </fill>
    </dxf>
    <dxf>
      <font>
        <color rgb="FF9C0006"/>
      </font>
      <fill>
        <patternFill>
          <bgColor rgb="FFFFC7CE"/>
        </patternFill>
      </fill>
    </dxf>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FF6600"/>
        </patternFill>
      </fill>
    </dxf>
    <dxf>
      <font>
        <color theme="0"/>
      </font>
      <fill>
        <patternFill patternType="solid">
          <fgColor indexed="64"/>
          <bgColor rgb="FF0000FF"/>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rgb="FFCCFFCC"/>
      </font>
      <fill>
        <patternFill patternType="solid">
          <fgColor indexed="64"/>
          <bgColor rgb="FF008000"/>
        </patternFill>
      </fill>
    </dxf>
    <dxf>
      <font>
        <color theme="0"/>
      </font>
      <fill>
        <patternFill>
          <bgColor theme="2" tint="-0.499984740745262"/>
        </patternFill>
      </fill>
    </dxf>
    <dxf>
      <font>
        <color theme="0"/>
      </font>
      <fill>
        <patternFill>
          <bgColor theme="2" tint="-0.499984740745262"/>
        </patternFill>
      </fill>
    </dxf>
    <dxf>
      <font>
        <color theme="5" tint="0.39994506668294322"/>
      </font>
      <fill>
        <patternFill>
          <bgColor theme="5" tint="0.3999450666829432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6"/>
        </patternFill>
      </fill>
    </dxf>
    <dxf>
      <font>
        <color theme="0"/>
      </font>
      <fill>
        <patternFill>
          <bgColor theme="4"/>
        </patternFill>
      </fill>
    </dxf>
    <dxf>
      <font>
        <color theme="0"/>
      </font>
      <fill>
        <patternFill>
          <bgColor theme="4"/>
        </patternFill>
      </fill>
    </dxf>
    <dxf>
      <font>
        <color theme="0"/>
      </font>
      <fill>
        <patternFill>
          <bgColor theme="9"/>
        </patternFill>
      </fill>
    </dxf>
    <dxf>
      <font>
        <color theme="0"/>
      </font>
      <fill>
        <patternFill>
          <bgColor theme="9"/>
        </patternFill>
      </fill>
    </dxf>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theme="0"/>
      </font>
      <fill>
        <patternFill>
          <bgColor theme="2" tint="-0.49998474074526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4"/>
        </patternFill>
      </fill>
    </dxf>
    <dxf>
      <font>
        <color theme="0"/>
      </font>
      <fill>
        <patternFill>
          <bgColor theme="9"/>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008000"/>
        </patternFill>
      </fill>
    </dxf>
    <dxf>
      <font>
        <color rgb="FF9C0006"/>
      </font>
      <fill>
        <patternFill>
          <bgColor rgb="FFFFC7CE"/>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strike val="0"/>
        <color theme="0"/>
      </font>
      <fill>
        <patternFill>
          <bgColor theme="9"/>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V141"/>
  <sheetViews>
    <sheetView tabSelected="1" workbookViewId="0">
      <pane xSplit="9" ySplit="1" topLeftCell="J46" activePane="bottomRight" state="frozen"/>
      <selection pane="topRight" activeCell="J1" sqref="J1"/>
      <selection pane="bottomLeft" activeCell="A2" sqref="A2"/>
      <selection pane="bottomRight" activeCell="J50" sqref="J50"/>
    </sheetView>
  </sheetViews>
  <sheetFormatPr baseColWidth="10" defaultColWidth="11" defaultRowHeight="16" x14ac:dyDescent="0.2"/>
  <cols>
    <col min="10" max="10" width="9.5" bestFit="1" customWidth="1"/>
    <col min="11" max="11" width="10.83203125" bestFit="1" customWidth="1"/>
    <col min="12" max="12" width="9.5" bestFit="1" customWidth="1"/>
    <col min="13" max="13" width="10.6640625" bestFit="1" customWidth="1"/>
    <col min="14" max="14" width="10.83203125" bestFit="1" customWidth="1"/>
    <col min="15" max="18" width="9.83203125" bestFit="1" customWidth="1"/>
    <col min="19" max="20" width="11.5" bestFit="1" customWidth="1"/>
    <col min="21" max="21" width="38" customWidth="1"/>
    <col min="22" max="22" width="19" customWidth="1"/>
  </cols>
  <sheetData>
    <row r="1" spans="1:22" x14ac:dyDescent="0.2">
      <c r="A1" t="s">
        <v>9716</v>
      </c>
      <c r="B1" t="s">
        <v>0</v>
      </c>
      <c r="C1" t="s">
        <v>1</v>
      </c>
      <c r="D1" t="s">
        <v>2</v>
      </c>
      <c r="E1" t="s">
        <v>3</v>
      </c>
      <c r="F1" t="s">
        <v>4</v>
      </c>
      <c r="G1" t="s">
        <v>5</v>
      </c>
      <c r="H1" t="s">
        <v>6</v>
      </c>
      <c r="I1" t="s">
        <v>7</v>
      </c>
      <c r="J1" s="7" t="str">
        <f>Unit_CFDAs!A1</f>
        <v>COS-CFDA</v>
      </c>
      <c r="K1" s="7" t="str">
        <f>Unit_CFDAs!B1</f>
        <v>COEN-CFDA</v>
      </c>
      <c r="L1" s="7" t="str">
        <f>Unit_CFDAs!C1</f>
        <v>CHS-CFDA</v>
      </c>
      <c r="M1" s="7" t="str">
        <f>Unit_CFDAs!D1</f>
        <v>COLA-CFDA</v>
      </c>
      <c r="N1" s="7" t="str">
        <f>Unit_CFDAs!E1</f>
        <v>COBA-CFDA</v>
      </c>
      <c r="O1" s="7" t="str">
        <f>Unit_CFDAs!F1</f>
        <v>SON-CFDA</v>
      </c>
      <c r="P1" s="7" t="str">
        <f>Unit_CFDAs!G1</f>
        <v>COED-CFDA</v>
      </c>
      <c r="Q1" s="7" t="str">
        <f>Unit_CFDAs!H1</f>
        <v>CTRs-CFDA</v>
      </c>
      <c r="R1" s="7" t="str">
        <f>Unit_CFDAs!I1</f>
        <v>BIOL-CFDA</v>
      </c>
      <c r="S1" s="7" t="str">
        <f>Unit_CFDAs!J1</f>
        <v>PSYCH-CFDA</v>
      </c>
      <c r="T1" s="7" t="str">
        <f>Unit_CFDAs!K1</f>
        <v>ME-CFDA</v>
      </c>
      <c r="U1" t="s">
        <v>538</v>
      </c>
      <c r="V1" t="s">
        <v>539</v>
      </c>
    </row>
    <row r="2" spans="1:22" x14ac:dyDescent="0.2">
      <c r="A2" s="1">
        <v>41149</v>
      </c>
      <c r="B2" s="1">
        <v>41156</v>
      </c>
      <c r="C2" t="s">
        <v>6302</v>
      </c>
      <c r="D2" t="s">
        <v>6303</v>
      </c>
      <c r="E2" t="s">
        <v>6257</v>
      </c>
      <c r="F2">
        <v>40000</v>
      </c>
      <c r="G2" t="s">
        <v>6304</v>
      </c>
      <c r="H2" t="s">
        <v>331</v>
      </c>
      <c r="I2">
        <v>15.67</v>
      </c>
      <c r="J2" s="9">
        <f ca="1">COUNTIF(OFFSET(Unit_CFDAs!A$2,0,0,COUNTA(Unit_CFDAs!A$2:A$68000),1),$I2)</f>
        <v>0</v>
      </c>
      <c r="K2" s="9">
        <f ca="1">COUNTIF(OFFSET(Unit_CFDAs!B$2,0,0,COUNTA(Unit_CFDAs!B$2:B$68000),1),$I2)</f>
        <v>0</v>
      </c>
      <c r="L2" s="9">
        <f ca="1">COUNTIF(OFFSET(Unit_CFDAs!C$2,0,0,COUNTA(Unit_CFDAs!C$2:C$68000),1),$I2)</f>
        <v>0</v>
      </c>
      <c r="M2" s="9">
        <f ca="1">COUNTIF(OFFSET(Unit_CFDAs!D$2,0,0,COUNTA(Unit_CFDAs!D$2:D$68000),1),$I2)</f>
        <v>0</v>
      </c>
      <c r="N2" s="9">
        <f ca="1">COUNTIF(OFFSET(Unit_CFDAs!E$2,0,0,COUNTA(Unit_CFDAs!E$2:E$68000),1),$I2)</f>
        <v>0</v>
      </c>
      <c r="O2" s="9">
        <f ca="1">COUNTIF(OFFSET(Unit_CFDAs!F$2,0,0,COUNTA(Unit_CFDAs!F$2:F$68000),1),$I2)</f>
        <v>0</v>
      </c>
      <c r="P2" s="9">
        <f ca="1">COUNTIF(OFFSET(Unit_CFDAs!G$2,0,0,COUNTA(Unit_CFDAs!G$2:G$68000),1),$I2)</f>
        <v>0</v>
      </c>
      <c r="Q2" s="9">
        <f ca="1">COUNTIF(OFFSET(Unit_CFDAs!H$2,0,0,COUNTA(Unit_CFDAs!H$2:H$68000),1),$I2)</f>
        <v>0</v>
      </c>
      <c r="R2" s="9">
        <f ca="1">COUNTIF(OFFSET(Unit_CFDAs!I$2,0,0,COUNTA(Unit_CFDAs!I$2:I$68000),1),$I2)</f>
        <v>0</v>
      </c>
      <c r="S2" s="9">
        <f ca="1">COUNTIF(OFFSET(Unit_CFDAs!J$2,0,0,COUNTA(Unit_CFDAs!J$2:J$68000),1),$I2)</f>
        <v>0</v>
      </c>
      <c r="T2" s="9">
        <f ca="1">COUNTIF(OFFSET(Unit_CFDAs!K$2,0,0,COUNTA(Unit_CFDAs!K$2:K$68000),1),$I2)</f>
        <v>0</v>
      </c>
      <c r="U2" t="str">
        <f>INDEX('CFDA-Defs'!$C$2:$C$68000,MATCH(New!I2,'CFDA-Defs'!$B$2:$B$68000))</f>
        <v>Fish And Wildlife Service, Department Of The Interior</v>
      </c>
      <c r="V2" t="str">
        <f>INDEX('CFDA-Defs'!$A$2:$A$68000,MATCH(New!I2,'CFDA-Defs'!$B$2:$B$68000))</f>
        <v>Adaptive Science</v>
      </c>
    </row>
    <row r="3" spans="1:22" x14ac:dyDescent="0.2">
      <c r="A3" s="1">
        <v>41149</v>
      </c>
      <c r="B3" s="1">
        <v>41157</v>
      </c>
      <c r="C3" t="s">
        <v>6325</v>
      </c>
      <c r="D3" t="s">
        <v>6326</v>
      </c>
      <c r="E3" t="s">
        <v>6257</v>
      </c>
      <c r="F3">
        <v>30000</v>
      </c>
      <c r="G3" s="16" t="s">
        <v>6326</v>
      </c>
      <c r="H3" t="s">
        <v>331</v>
      </c>
      <c r="I3">
        <v>15.945</v>
      </c>
      <c r="J3" s="9">
        <f ca="1">COUNTIF(OFFSET(Unit_CFDAs!A$2,0,0,COUNTA(Unit_CFDAs!A$2:A$68000),1),$I3)</f>
        <v>1</v>
      </c>
      <c r="K3" s="9">
        <f ca="1">COUNTIF(OFFSET(Unit_CFDAs!B$2,0,0,COUNTA(Unit_CFDAs!B$2:B$68000),1),$I3)</f>
        <v>0</v>
      </c>
      <c r="L3" s="9">
        <f ca="1">COUNTIF(OFFSET(Unit_CFDAs!C$2,0,0,COUNTA(Unit_CFDAs!C$2:C$68000),1),$I3)</f>
        <v>0</v>
      </c>
      <c r="M3" s="9">
        <f ca="1">COUNTIF(OFFSET(Unit_CFDAs!D$2,0,0,COUNTA(Unit_CFDAs!D$2:D$68000),1),$I3)</f>
        <v>0</v>
      </c>
      <c r="N3" s="9">
        <f ca="1">COUNTIF(OFFSET(Unit_CFDAs!E$2,0,0,COUNTA(Unit_CFDAs!E$2:E$68000),1),$I3)</f>
        <v>0</v>
      </c>
      <c r="O3" s="9">
        <f ca="1">COUNTIF(OFFSET(Unit_CFDAs!F$2,0,0,COUNTA(Unit_CFDAs!F$2:F$68000),1),$I3)</f>
        <v>0</v>
      </c>
      <c r="P3" s="9">
        <f ca="1">COUNTIF(OFFSET(Unit_CFDAs!G$2,0,0,COUNTA(Unit_CFDAs!G$2:G$68000),1),$I3)</f>
        <v>0</v>
      </c>
      <c r="Q3" s="9">
        <f ca="1">COUNTIF(OFFSET(Unit_CFDAs!H$2,0,0,COUNTA(Unit_CFDAs!H$2:H$68000),1),$I3)</f>
        <v>0</v>
      </c>
      <c r="R3" s="9">
        <f ca="1">COUNTIF(OFFSET(Unit_CFDAs!I$2,0,0,COUNTA(Unit_CFDAs!I$2:I$68000),1),$I3)</f>
        <v>1</v>
      </c>
      <c r="S3" s="9">
        <f ca="1">COUNTIF(OFFSET(Unit_CFDAs!J$2,0,0,COUNTA(Unit_CFDAs!J$2:J$68000),1),$I3)</f>
        <v>0</v>
      </c>
      <c r="T3" s="9">
        <f ca="1">COUNTIF(OFFSET(Unit_CFDAs!K$2,0,0,COUNTA(Unit_CFDAs!K$2:K$68000),1),$I3)</f>
        <v>0</v>
      </c>
      <c r="U3" t="str">
        <f>INDEX('CFDA-Defs'!$C$2:$C$68000,MATCH(New!I3,'CFDA-Defs'!$B$2:$B$68000))</f>
        <v>National Park Service, Department Of The Interior</v>
      </c>
      <c r="V3" t="str">
        <f>INDEX('CFDA-Defs'!$A$2:$A$68000,MATCH(New!I3,'CFDA-Defs'!$B$2:$B$68000))</f>
        <v>Cooperative Research and Training Programs Ð Resources of the National Park System</v>
      </c>
    </row>
    <row r="4" spans="1:22" x14ac:dyDescent="0.2">
      <c r="A4" s="1">
        <v>41149</v>
      </c>
      <c r="B4" s="1">
        <v>41163</v>
      </c>
      <c r="C4" t="s">
        <v>6305</v>
      </c>
      <c r="D4" t="s">
        <v>6306</v>
      </c>
      <c r="E4" t="s">
        <v>6257</v>
      </c>
      <c r="F4">
        <v>75000</v>
      </c>
      <c r="G4" s="16" t="s">
        <v>6307</v>
      </c>
      <c r="I4">
        <v>15.808</v>
      </c>
      <c r="J4" s="9">
        <f ca="1">COUNTIF(OFFSET(Unit_CFDAs!A$2,0,0,COUNTA(Unit_CFDAs!A$2:A$68000),1),$I4)</f>
        <v>1</v>
      </c>
      <c r="K4" s="9">
        <f ca="1">COUNTIF(OFFSET(Unit_CFDAs!B$2,0,0,COUNTA(Unit_CFDAs!B$2:B$68000),1),$I4)</f>
        <v>0</v>
      </c>
      <c r="L4" s="9">
        <f ca="1">COUNTIF(OFFSET(Unit_CFDAs!C$2,0,0,COUNTA(Unit_CFDAs!C$2:C$68000),1),$I4)</f>
        <v>0</v>
      </c>
      <c r="M4" s="9">
        <f ca="1">COUNTIF(OFFSET(Unit_CFDAs!D$2,0,0,COUNTA(Unit_CFDAs!D$2:D$68000),1),$I4)</f>
        <v>0</v>
      </c>
      <c r="N4" s="9">
        <f ca="1">COUNTIF(OFFSET(Unit_CFDAs!E$2,0,0,COUNTA(Unit_CFDAs!E$2:E$68000),1),$I4)</f>
        <v>0</v>
      </c>
      <c r="O4" s="9">
        <f ca="1">COUNTIF(OFFSET(Unit_CFDAs!F$2,0,0,COUNTA(Unit_CFDAs!F$2:F$68000),1),$I4)</f>
        <v>0</v>
      </c>
      <c r="P4" s="9">
        <f ca="1">COUNTIF(OFFSET(Unit_CFDAs!G$2,0,0,COUNTA(Unit_CFDAs!G$2:G$68000),1),$I4)</f>
        <v>0</v>
      </c>
      <c r="Q4" s="9">
        <f ca="1">COUNTIF(OFFSET(Unit_CFDAs!H$2,0,0,COUNTA(Unit_CFDAs!H$2:H$68000),1),$I4)</f>
        <v>1</v>
      </c>
      <c r="R4" s="9">
        <f ca="1">COUNTIF(OFFSET(Unit_CFDAs!I$2,0,0,COUNTA(Unit_CFDAs!I$2:I$68000),1),$I4)</f>
        <v>1</v>
      </c>
      <c r="S4" s="9">
        <f ca="1">COUNTIF(OFFSET(Unit_CFDAs!J$2,0,0,COUNTA(Unit_CFDAs!J$2:J$68000),1),$I4)</f>
        <v>0</v>
      </c>
      <c r="T4" s="9">
        <f ca="1">COUNTIF(OFFSET(Unit_CFDAs!K$2,0,0,COUNTA(Unit_CFDAs!K$2:K$68000),1),$I4)</f>
        <v>0</v>
      </c>
      <c r="U4" t="str">
        <f>INDEX('CFDA-Defs'!$C$2:$C$68000,MATCH(New!I4,'CFDA-Defs'!$B$2:$B$68000))</f>
        <v>U.s. Geological Survey, Department Of The Interior</v>
      </c>
      <c r="V4" t="str">
        <f>INDEX('CFDA-Defs'!$A$2:$A$68000,MATCH(New!I4,'CFDA-Defs'!$B$2:$B$68000))</f>
        <v>U.S. Geological Survey_ Research and Data Collection</v>
      </c>
    </row>
    <row r="5" spans="1:22" x14ac:dyDescent="0.2">
      <c r="A5" s="1">
        <v>41149</v>
      </c>
      <c r="B5" s="1">
        <v>41163</v>
      </c>
      <c r="C5" t="s">
        <v>6308</v>
      </c>
      <c r="D5" t="s">
        <v>6309</v>
      </c>
      <c r="E5" t="s">
        <v>6257</v>
      </c>
      <c r="F5">
        <v>75000</v>
      </c>
      <c r="G5" s="16" t="s">
        <v>6310</v>
      </c>
      <c r="I5">
        <v>15.808</v>
      </c>
      <c r="J5" s="9">
        <f ca="1">COUNTIF(OFFSET(Unit_CFDAs!A$2,0,0,COUNTA(Unit_CFDAs!A$2:A$68000),1),$I5)</f>
        <v>1</v>
      </c>
      <c r="K5" s="9">
        <f ca="1">COUNTIF(OFFSET(Unit_CFDAs!B$2,0,0,COUNTA(Unit_CFDAs!B$2:B$68000),1),$I5)</f>
        <v>0</v>
      </c>
      <c r="L5" s="9">
        <f ca="1">COUNTIF(OFFSET(Unit_CFDAs!C$2,0,0,COUNTA(Unit_CFDAs!C$2:C$68000),1),$I5)</f>
        <v>0</v>
      </c>
      <c r="M5" s="9">
        <f ca="1">COUNTIF(OFFSET(Unit_CFDAs!D$2,0,0,COUNTA(Unit_CFDAs!D$2:D$68000),1),$I5)</f>
        <v>0</v>
      </c>
      <c r="N5" s="9">
        <f ca="1">COUNTIF(OFFSET(Unit_CFDAs!E$2,0,0,COUNTA(Unit_CFDAs!E$2:E$68000),1),$I5)</f>
        <v>0</v>
      </c>
      <c r="O5" s="9">
        <f ca="1">COUNTIF(OFFSET(Unit_CFDAs!F$2,0,0,COUNTA(Unit_CFDAs!F$2:F$68000),1),$I5)</f>
        <v>0</v>
      </c>
      <c r="P5" s="9">
        <f ca="1">COUNTIF(OFFSET(Unit_CFDAs!G$2,0,0,COUNTA(Unit_CFDAs!G$2:G$68000),1),$I5)</f>
        <v>0</v>
      </c>
      <c r="Q5" s="9">
        <f ca="1">COUNTIF(OFFSET(Unit_CFDAs!H$2,0,0,COUNTA(Unit_CFDAs!H$2:H$68000),1),$I5)</f>
        <v>1</v>
      </c>
      <c r="R5" s="9">
        <f ca="1">COUNTIF(OFFSET(Unit_CFDAs!I$2,0,0,COUNTA(Unit_CFDAs!I$2:I$68000),1),$I5)</f>
        <v>1</v>
      </c>
      <c r="S5" s="9">
        <f ca="1">COUNTIF(OFFSET(Unit_CFDAs!J$2,0,0,COUNTA(Unit_CFDAs!J$2:J$68000),1),$I5)</f>
        <v>0</v>
      </c>
      <c r="T5" s="9">
        <f ca="1">COUNTIF(OFFSET(Unit_CFDAs!K$2,0,0,COUNTA(Unit_CFDAs!K$2:K$68000),1),$I5)</f>
        <v>0</v>
      </c>
      <c r="U5" t="str">
        <f>INDEX('CFDA-Defs'!$C$2:$C$68000,MATCH(New!I5,'CFDA-Defs'!$B$2:$B$68000))</f>
        <v>U.s. Geological Survey, Department Of The Interior</v>
      </c>
      <c r="V5" t="str">
        <f>INDEX('CFDA-Defs'!$A$2:$A$68000,MATCH(New!I5,'CFDA-Defs'!$B$2:$B$68000))</f>
        <v>U.S. Geological Survey_ Research and Data Collection</v>
      </c>
    </row>
    <row r="6" spans="1:22" x14ac:dyDescent="0.2">
      <c r="A6" s="1">
        <v>41149</v>
      </c>
      <c r="B6" s="1">
        <v>41241</v>
      </c>
      <c r="C6" t="s">
        <v>7629</v>
      </c>
      <c r="D6" t="s">
        <v>7630</v>
      </c>
      <c r="E6" t="s">
        <v>6261</v>
      </c>
      <c r="G6" s="16" t="s">
        <v>7631</v>
      </c>
      <c r="H6" t="s">
        <v>7632</v>
      </c>
      <c r="I6">
        <v>93.272999999999996</v>
      </c>
      <c r="J6" s="9">
        <f ca="1">COUNTIF(OFFSET(Unit_CFDAs!A$2,0,0,COUNTA(Unit_CFDAs!A$2:A$68000),1),$I6)</f>
        <v>1</v>
      </c>
      <c r="K6" s="9">
        <f ca="1">COUNTIF(OFFSET(Unit_CFDAs!B$2,0,0,COUNTA(Unit_CFDAs!B$2:B$68000),1),$I6)</f>
        <v>0</v>
      </c>
      <c r="L6" s="9">
        <f ca="1">COUNTIF(OFFSET(Unit_CFDAs!C$2,0,0,COUNTA(Unit_CFDAs!C$2:C$68000),1),$I6)</f>
        <v>1</v>
      </c>
      <c r="M6" s="9">
        <f ca="1">COUNTIF(OFFSET(Unit_CFDAs!D$2,0,0,COUNTA(Unit_CFDAs!D$2:D$68000),1),$I6)</f>
        <v>1</v>
      </c>
      <c r="N6" s="9">
        <f ca="1">COUNTIF(OFFSET(Unit_CFDAs!E$2,0,0,COUNTA(Unit_CFDAs!E$2:E$68000),1),$I6)</f>
        <v>0</v>
      </c>
      <c r="O6" s="9">
        <f ca="1">COUNTIF(OFFSET(Unit_CFDAs!F$2,0,0,COUNTA(Unit_CFDAs!F$2:F$68000),1),$I6)</f>
        <v>0</v>
      </c>
      <c r="P6" s="9">
        <f ca="1">COUNTIF(OFFSET(Unit_CFDAs!G$2,0,0,COUNTA(Unit_CFDAs!G$2:G$68000),1),$I6)</f>
        <v>0</v>
      </c>
      <c r="Q6" s="9">
        <f ca="1">COUNTIF(OFFSET(Unit_CFDAs!H$2,0,0,COUNTA(Unit_CFDAs!H$2:H$68000),1),$I6)</f>
        <v>0</v>
      </c>
      <c r="R6" s="9">
        <f ca="1">COUNTIF(OFFSET(Unit_CFDAs!I$2,0,0,COUNTA(Unit_CFDAs!I$2:I$68000),1),$I6)</f>
        <v>1</v>
      </c>
      <c r="S6" s="9">
        <f ca="1">COUNTIF(OFFSET(Unit_CFDAs!J$2,0,0,COUNTA(Unit_CFDAs!J$2:J$68000),1),$I6)</f>
        <v>1</v>
      </c>
      <c r="T6" s="9">
        <f ca="1">COUNTIF(OFFSET(Unit_CFDAs!K$2,0,0,COUNTA(Unit_CFDAs!K$2:K$68000),1),$I6)</f>
        <v>0</v>
      </c>
      <c r="U6" t="str">
        <f>INDEX('CFDA-Defs'!$C$2:$C$68000,MATCH(New!I6,'CFDA-Defs'!$B$2:$B$68000))</f>
        <v>National Institutes Of Health, Department Of Health And Human Services</v>
      </c>
      <c r="V6" t="str">
        <f>INDEX('CFDA-Defs'!$A$2:$A$68000,MATCH(New!I6,'CFDA-Defs'!$B$2:$B$68000))</f>
        <v>Alcohol Research Programs</v>
      </c>
    </row>
    <row r="7" spans="1:22" x14ac:dyDescent="0.2">
      <c r="A7" s="1">
        <v>41149</v>
      </c>
      <c r="B7" s="1">
        <v>41241</v>
      </c>
      <c r="C7" t="s">
        <v>7633</v>
      </c>
      <c r="D7" t="s">
        <v>7634</v>
      </c>
      <c r="E7" t="s">
        <v>6257</v>
      </c>
      <c r="G7" s="16" t="s">
        <v>7635</v>
      </c>
      <c r="H7" t="s">
        <v>7636</v>
      </c>
      <c r="I7">
        <v>93.272999999999996</v>
      </c>
      <c r="J7" s="9">
        <f ca="1">COUNTIF(OFFSET(Unit_CFDAs!A$2,0,0,COUNTA(Unit_CFDAs!A$2:A$68000),1),$I7)</f>
        <v>1</v>
      </c>
      <c r="K7" s="9">
        <f ca="1">COUNTIF(OFFSET(Unit_CFDAs!B$2,0,0,COUNTA(Unit_CFDAs!B$2:B$68000),1),$I7)</f>
        <v>0</v>
      </c>
      <c r="L7" s="9">
        <f ca="1">COUNTIF(OFFSET(Unit_CFDAs!C$2,0,0,COUNTA(Unit_CFDAs!C$2:C$68000),1),$I7)</f>
        <v>1</v>
      </c>
      <c r="M7" s="9">
        <f ca="1">COUNTIF(OFFSET(Unit_CFDAs!D$2,0,0,COUNTA(Unit_CFDAs!D$2:D$68000),1),$I7)</f>
        <v>1</v>
      </c>
      <c r="N7" s="9">
        <f ca="1">COUNTIF(OFFSET(Unit_CFDAs!E$2,0,0,COUNTA(Unit_CFDAs!E$2:E$68000),1),$I7)</f>
        <v>0</v>
      </c>
      <c r="O7" s="9">
        <f ca="1">COUNTIF(OFFSET(Unit_CFDAs!F$2,0,0,COUNTA(Unit_CFDAs!F$2:F$68000),1),$I7)</f>
        <v>0</v>
      </c>
      <c r="P7" s="9">
        <f ca="1">COUNTIF(OFFSET(Unit_CFDAs!G$2,0,0,COUNTA(Unit_CFDAs!G$2:G$68000),1),$I7)</f>
        <v>0</v>
      </c>
      <c r="Q7" s="9">
        <f ca="1">COUNTIF(OFFSET(Unit_CFDAs!H$2,0,0,COUNTA(Unit_CFDAs!H$2:H$68000),1),$I7)</f>
        <v>0</v>
      </c>
      <c r="R7" s="9">
        <f ca="1">COUNTIF(OFFSET(Unit_CFDAs!I$2,0,0,COUNTA(Unit_CFDAs!I$2:I$68000),1),$I7)</f>
        <v>1</v>
      </c>
      <c r="S7" s="9">
        <f ca="1">COUNTIF(OFFSET(Unit_CFDAs!J$2,0,0,COUNTA(Unit_CFDAs!J$2:J$68000),1),$I7)</f>
        <v>1</v>
      </c>
      <c r="T7" s="9">
        <f ca="1">COUNTIF(OFFSET(Unit_CFDAs!K$2,0,0,COUNTA(Unit_CFDAs!K$2:K$68000),1),$I7)</f>
        <v>0</v>
      </c>
      <c r="U7" t="str">
        <f>INDEX('CFDA-Defs'!$C$2:$C$68000,MATCH(New!I7,'CFDA-Defs'!$B$2:$B$68000))</f>
        <v>National Institutes Of Health, Department Of Health And Human Services</v>
      </c>
      <c r="V7" t="str">
        <f>INDEX('CFDA-Defs'!$A$2:$A$68000,MATCH(New!I7,'CFDA-Defs'!$B$2:$B$68000))</f>
        <v>Alcohol Research Programs</v>
      </c>
    </row>
    <row r="8" spans="1:22" x14ac:dyDescent="0.2">
      <c r="A8" s="1">
        <v>41149</v>
      </c>
      <c r="B8" s="1">
        <v>41241</v>
      </c>
      <c r="C8" t="s">
        <v>7637</v>
      </c>
      <c r="D8" t="s">
        <v>7638</v>
      </c>
      <c r="E8" t="s">
        <v>6257</v>
      </c>
      <c r="G8" s="16" t="s">
        <v>7639</v>
      </c>
      <c r="H8" t="s">
        <v>7640</v>
      </c>
      <c r="I8">
        <v>93.272999999999996</v>
      </c>
      <c r="J8" s="9">
        <f ca="1">COUNTIF(OFFSET(Unit_CFDAs!A$2,0,0,COUNTA(Unit_CFDAs!A$2:A$68000),1),$I8)</f>
        <v>1</v>
      </c>
      <c r="K8" s="9">
        <f ca="1">COUNTIF(OFFSET(Unit_CFDAs!B$2,0,0,COUNTA(Unit_CFDAs!B$2:B$68000),1),$I8)</f>
        <v>0</v>
      </c>
      <c r="L8" s="9">
        <f ca="1">COUNTIF(OFFSET(Unit_CFDAs!C$2,0,0,COUNTA(Unit_CFDAs!C$2:C$68000),1),$I8)</f>
        <v>1</v>
      </c>
      <c r="M8" s="9">
        <f ca="1">COUNTIF(OFFSET(Unit_CFDAs!D$2,0,0,COUNTA(Unit_CFDAs!D$2:D$68000),1),$I8)</f>
        <v>1</v>
      </c>
      <c r="N8" s="9">
        <f ca="1">COUNTIF(OFFSET(Unit_CFDAs!E$2,0,0,COUNTA(Unit_CFDAs!E$2:E$68000),1),$I8)</f>
        <v>0</v>
      </c>
      <c r="O8" s="9">
        <f ca="1">COUNTIF(OFFSET(Unit_CFDAs!F$2,0,0,COUNTA(Unit_CFDAs!F$2:F$68000),1),$I8)</f>
        <v>0</v>
      </c>
      <c r="P8" s="9">
        <f ca="1">COUNTIF(OFFSET(Unit_CFDAs!G$2,0,0,COUNTA(Unit_CFDAs!G$2:G$68000),1),$I8)</f>
        <v>0</v>
      </c>
      <c r="Q8" s="9">
        <f ca="1">COUNTIF(OFFSET(Unit_CFDAs!H$2,0,0,COUNTA(Unit_CFDAs!H$2:H$68000),1),$I8)</f>
        <v>0</v>
      </c>
      <c r="R8" s="9">
        <f ca="1">COUNTIF(OFFSET(Unit_CFDAs!I$2,0,0,COUNTA(Unit_CFDAs!I$2:I$68000),1),$I8)</f>
        <v>1</v>
      </c>
      <c r="S8" s="9">
        <f ca="1">COUNTIF(OFFSET(Unit_CFDAs!J$2,0,0,COUNTA(Unit_CFDAs!J$2:J$68000),1),$I8)</f>
        <v>1</v>
      </c>
      <c r="T8" s="9">
        <f ca="1">COUNTIF(OFFSET(Unit_CFDAs!K$2,0,0,COUNTA(Unit_CFDAs!K$2:K$68000),1),$I8)</f>
        <v>0</v>
      </c>
      <c r="U8" t="str">
        <f>INDEX('CFDA-Defs'!$C$2:$C$68000,MATCH(New!I8,'CFDA-Defs'!$B$2:$B$68000))</f>
        <v>National Institutes Of Health, Department Of Health And Human Services</v>
      </c>
      <c r="V8" t="str">
        <f>INDEX('CFDA-Defs'!$A$2:$A$68000,MATCH(New!I8,'CFDA-Defs'!$B$2:$B$68000))</f>
        <v>Alcohol Research Programs</v>
      </c>
    </row>
    <row r="9" spans="1:22" x14ac:dyDescent="0.2">
      <c r="A9" s="1">
        <v>41149</v>
      </c>
      <c r="B9" s="1">
        <v>41241</v>
      </c>
      <c r="C9" t="s">
        <v>7641</v>
      </c>
      <c r="D9" t="s">
        <v>7642</v>
      </c>
      <c r="E9" t="s">
        <v>6257</v>
      </c>
      <c r="G9" s="20" t="s">
        <v>7643</v>
      </c>
      <c r="H9" t="s">
        <v>7644</v>
      </c>
      <c r="I9">
        <v>93.272999999999996</v>
      </c>
      <c r="J9" s="9">
        <f ca="1">COUNTIF(OFFSET(Unit_CFDAs!A$2,0,0,COUNTA(Unit_CFDAs!A$2:A$68000),1),$I9)</f>
        <v>1</v>
      </c>
      <c r="K9" s="9">
        <f ca="1">COUNTIF(OFFSET(Unit_CFDAs!B$2,0,0,COUNTA(Unit_CFDAs!B$2:B$68000),1),$I9)</f>
        <v>0</v>
      </c>
      <c r="L9" s="9">
        <f ca="1">COUNTIF(OFFSET(Unit_CFDAs!C$2,0,0,COUNTA(Unit_CFDAs!C$2:C$68000),1),$I9)</f>
        <v>1</v>
      </c>
      <c r="M9" s="9">
        <f ca="1">COUNTIF(OFFSET(Unit_CFDAs!D$2,0,0,COUNTA(Unit_CFDAs!D$2:D$68000),1),$I9)</f>
        <v>1</v>
      </c>
      <c r="N9" s="9">
        <f ca="1">COUNTIF(OFFSET(Unit_CFDAs!E$2,0,0,COUNTA(Unit_CFDAs!E$2:E$68000),1),$I9)</f>
        <v>0</v>
      </c>
      <c r="O9" s="9">
        <f ca="1">COUNTIF(OFFSET(Unit_CFDAs!F$2,0,0,COUNTA(Unit_CFDAs!F$2:F$68000),1),$I9)</f>
        <v>0</v>
      </c>
      <c r="P9" s="9">
        <f ca="1">COUNTIF(OFFSET(Unit_CFDAs!G$2,0,0,COUNTA(Unit_CFDAs!G$2:G$68000),1),$I9)</f>
        <v>0</v>
      </c>
      <c r="Q9" s="9">
        <f ca="1">COUNTIF(OFFSET(Unit_CFDAs!H$2,0,0,COUNTA(Unit_CFDAs!H$2:H$68000),1),$I9)</f>
        <v>0</v>
      </c>
      <c r="R9" s="9">
        <f ca="1">COUNTIF(OFFSET(Unit_CFDAs!I$2,0,0,COUNTA(Unit_CFDAs!I$2:I$68000),1),$I9)</f>
        <v>1</v>
      </c>
      <c r="S9" s="9">
        <f ca="1">COUNTIF(OFFSET(Unit_CFDAs!J$2,0,0,COUNTA(Unit_CFDAs!J$2:J$68000),1),$I9)</f>
        <v>1</v>
      </c>
      <c r="T9" s="9">
        <f ca="1">COUNTIF(OFFSET(Unit_CFDAs!K$2,0,0,COUNTA(Unit_CFDAs!K$2:K$68000),1),$I9)</f>
        <v>0</v>
      </c>
      <c r="U9" t="str">
        <f>INDEX('CFDA-Defs'!$C$2:$C$68000,MATCH(New!I9,'CFDA-Defs'!$B$2:$B$68000))</f>
        <v>National Institutes Of Health, Department Of Health And Human Services</v>
      </c>
      <c r="V9" t="str">
        <f>INDEX('CFDA-Defs'!$A$2:$A$68000,MATCH(New!I9,'CFDA-Defs'!$B$2:$B$68000))</f>
        <v>Alcohol Research Programs</v>
      </c>
    </row>
    <row r="10" spans="1:22" x14ac:dyDescent="0.2">
      <c r="A10" s="1">
        <v>41149</v>
      </c>
      <c r="B10" s="1">
        <v>41241</v>
      </c>
      <c r="C10" t="s">
        <v>7645</v>
      </c>
      <c r="D10" t="s">
        <v>7646</v>
      </c>
      <c r="E10" t="s">
        <v>6257</v>
      </c>
      <c r="F10">
        <v>200000</v>
      </c>
      <c r="G10" s="16" t="s">
        <v>7647</v>
      </c>
      <c r="H10" t="s">
        <v>7648</v>
      </c>
      <c r="I10">
        <v>93.272999999999996</v>
      </c>
      <c r="J10" s="9">
        <f ca="1">COUNTIF(OFFSET(Unit_CFDAs!A$2,0,0,COUNTA(Unit_CFDAs!A$2:A$68000),1),$I10)</f>
        <v>1</v>
      </c>
      <c r="K10" s="9">
        <f ca="1">COUNTIF(OFFSET(Unit_CFDAs!B$2,0,0,COUNTA(Unit_CFDAs!B$2:B$68000),1),$I10)</f>
        <v>0</v>
      </c>
      <c r="L10" s="9">
        <f ca="1">COUNTIF(OFFSET(Unit_CFDAs!C$2,0,0,COUNTA(Unit_CFDAs!C$2:C$68000),1),$I10)</f>
        <v>1</v>
      </c>
      <c r="M10" s="9">
        <f ca="1">COUNTIF(OFFSET(Unit_CFDAs!D$2,0,0,COUNTA(Unit_CFDAs!D$2:D$68000),1),$I10)</f>
        <v>1</v>
      </c>
      <c r="N10" s="9">
        <f ca="1">COUNTIF(OFFSET(Unit_CFDAs!E$2,0,0,COUNTA(Unit_CFDAs!E$2:E$68000),1),$I10)</f>
        <v>0</v>
      </c>
      <c r="O10" s="9">
        <f ca="1">COUNTIF(OFFSET(Unit_CFDAs!F$2,0,0,COUNTA(Unit_CFDAs!F$2:F$68000),1),$I10)</f>
        <v>0</v>
      </c>
      <c r="P10" s="9">
        <f ca="1">COUNTIF(OFFSET(Unit_CFDAs!G$2,0,0,COUNTA(Unit_CFDAs!G$2:G$68000),1),$I10)</f>
        <v>0</v>
      </c>
      <c r="Q10" s="9">
        <f ca="1">COUNTIF(OFFSET(Unit_CFDAs!H$2,0,0,COUNTA(Unit_CFDAs!H$2:H$68000),1),$I10)</f>
        <v>0</v>
      </c>
      <c r="R10" s="9">
        <f ca="1">COUNTIF(OFFSET(Unit_CFDAs!I$2,0,0,COUNTA(Unit_CFDAs!I$2:I$68000),1),$I10)</f>
        <v>1</v>
      </c>
      <c r="S10" s="9">
        <f ca="1">COUNTIF(OFFSET(Unit_CFDAs!J$2,0,0,COUNTA(Unit_CFDAs!J$2:J$68000),1),$I10)</f>
        <v>1</v>
      </c>
      <c r="T10" s="9">
        <f ca="1">COUNTIF(OFFSET(Unit_CFDAs!K$2,0,0,COUNTA(Unit_CFDAs!K$2:K$68000),1),$I10)</f>
        <v>0</v>
      </c>
      <c r="U10" t="str">
        <f>INDEX('CFDA-Defs'!$C$2:$C$68000,MATCH(New!I10,'CFDA-Defs'!$B$2:$B$68000))</f>
        <v>National Institutes Of Health, Department Of Health And Human Services</v>
      </c>
      <c r="V10" t="str">
        <f>INDEX('CFDA-Defs'!$A$2:$A$68000,MATCH(New!I10,'CFDA-Defs'!$B$2:$B$68000))</f>
        <v>Alcohol Research Programs</v>
      </c>
    </row>
    <row r="11" spans="1:22" x14ac:dyDescent="0.2">
      <c r="A11" s="1">
        <v>41149</v>
      </c>
      <c r="B11" s="1">
        <v>41241</v>
      </c>
      <c r="C11" t="s">
        <v>7649</v>
      </c>
      <c r="D11" t="s">
        <v>7650</v>
      </c>
      <c r="E11" t="s">
        <v>6257</v>
      </c>
      <c r="G11" s="16" t="s">
        <v>7651</v>
      </c>
      <c r="H11" t="s">
        <v>7652</v>
      </c>
      <c r="I11">
        <v>93.272999999999996</v>
      </c>
      <c r="J11" s="9">
        <f ca="1">COUNTIF(OFFSET(Unit_CFDAs!A$2,0,0,COUNTA(Unit_CFDAs!A$2:A$68000),1),$I11)</f>
        <v>1</v>
      </c>
      <c r="K11" s="9">
        <f ca="1">COUNTIF(OFFSET(Unit_CFDAs!B$2,0,0,COUNTA(Unit_CFDAs!B$2:B$68000),1),$I11)</f>
        <v>0</v>
      </c>
      <c r="L11" s="9">
        <f ca="1">COUNTIF(OFFSET(Unit_CFDAs!C$2,0,0,COUNTA(Unit_CFDAs!C$2:C$68000),1),$I11)</f>
        <v>1</v>
      </c>
      <c r="M11" s="9">
        <f ca="1">COUNTIF(OFFSET(Unit_CFDAs!D$2,0,0,COUNTA(Unit_CFDAs!D$2:D$68000),1),$I11)</f>
        <v>1</v>
      </c>
      <c r="N11" s="9">
        <f ca="1">COUNTIF(OFFSET(Unit_CFDAs!E$2,0,0,COUNTA(Unit_CFDAs!E$2:E$68000),1),$I11)</f>
        <v>0</v>
      </c>
      <c r="O11" s="9">
        <f ca="1">COUNTIF(OFFSET(Unit_CFDAs!F$2,0,0,COUNTA(Unit_CFDAs!F$2:F$68000),1),$I11)</f>
        <v>0</v>
      </c>
      <c r="P11" s="9">
        <f ca="1">COUNTIF(OFFSET(Unit_CFDAs!G$2,0,0,COUNTA(Unit_CFDAs!G$2:G$68000),1),$I11)</f>
        <v>0</v>
      </c>
      <c r="Q11" s="9">
        <f ca="1">COUNTIF(OFFSET(Unit_CFDAs!H$2,0,0,COUNTA(Unit_CFDAs!H$2:H$68000),1),$I11)</f>
        <v>0</v>
      </c>
      <c r="R11" s="9">
        <f ca="1">COUNTIF(OFFSET(Unit_CFDAs!I$2,0,0,COUNTA(Unit_CFDAs!I$2:I$68000),1),$I11)</f>
        <v>1</v>
      </c>
      <c r="S11" s="9">
        <f ca="1">COUNTIF(OFFSET(Unit_CFDAs!J$2,0,0,COUNTA(Unit_CFDAs!J$2:J$68000),1),$I11)</f>
        <v>1</v>
      </c>
      <c r="T11" s="9">
        <f ca="1">COUNTIF(OFFSET(Unit_CFDAs!K$2,0,0,COUNTA(Unit_CFDAs!K$2:K$68000),1),$I11)</f>
        <v>0</v>
      </c>
      <c r="U11" t="str">
        <f>INDEX('CFDA-Defs'!$C$2:$C$68000,MATCH(New!I11,'CFDA-Defs'!$B$2:$B$68000))</f>
        <v>National Institutes Of Health, Department Of Health And Human Services</v>
      </c>
      <c r="V11" t="str">
        <f>INDEX('CFDA-Defs'!$A$2:$A$68000,MATCH(New!I11,'CFDA-Defs'!$B$2:$B$68000))</f>
        <v>Alcohol Research Programs</v>
      </c>
    </row>
    <row r="12" spans="1:22" x14ac:dyDescent="0.2">
      <c r="A12" s="1">
        <v>41149</v>
      </c>
      <c r="B12" s="1">
        <v>41258</v>
      </c>
      <c r="C12" t="s">
        <v>9656</v>
      </c>
      <c r="D12" s="21" t="s">
        <v>9657</v>
      </c>
      <c r="E12" t="s">
        <v>6257</v>
      </c>
      <c r="G12" t="s">
        <v>9658</v>
      </c>
      <c r="H12" t="s">
        <v>9659</v>
      </c>
      <c r="I12">
        <v>93.879000000000005</v>
      </c>
      <c r="J12" s="9">
        <f ca="1">COUNTIF(OFFSET(Unit_CFDAs!A$2,0,0,COUNTA(Unit_CFDAs!A$2:A$68000),1),$I12)</f>
        <v>0</v>
      </c>
      <c r="K12" s="9">
        <f ca="1">COUNTIF(OFFSET(Unit_CFDAs!B$2,0,0,COUNTA(Unit_CFDAs!B$2:B$68000),1),$I12)</f>
        <v>0</v>
      </c>
      <c r="L12" s="9">
        <f ca="1">COUNTIF(OFFSET(Unit_CFDAs!C$2,0,0,COUNTA(Unit_CFDAs!C$2:C$68000),1),$I12)</f>
        <v>1</v>
      </c>
      <c r="M12" s="9">
        <f ca="1">COUNTIF(OFFSET(Unit_CFDAs!D$2,0,0,COUNTA(Unit_CFDAs!D$2:D$68000),1),$I12)</f>
        <v>0</v>
      </c>
      <c r="N12" s="9">
        <f ca="1">COUNTIF(OFFSET(Unit_CFDAs!E$2,0,0,COUNTA(Unit_CFDAs!E$2:E$68000),1),$I12)</f>
        <v>0</v>
      </c>
      <c r="O12" s="9">
        <f ca="1">COUNTIF(OFFSET(Unit_CFDAs!F$2,0,0,COUNTA(Unit_CFDAs!F$2:F$68000),1),$I12)</f>
        <v>0</v>
      </c>
      <c r="P12" s="9">
        <f ca="1">COUNTIF(OFFSET(Unit_CFDAs!G$2,0,0,COUNTA(Unit_CFDAs!G$2:G$68000),1),$I12)</f>
        <v>0</v>
      </c>
      <c r="Q12" s="9">
        <f ca="1">COUNTIF(OFFSET(Unit_CFDAs!H$2,0,0,COUNTA(Unit_CFDAs!H$2:H$68000),1),$I12)</f>
        <v>0</v>
      </c>
      <c r="R12" s="9">
        <f ca="1">COUNTIF(OFFSET(Unit_CFDAs!I$2,0,0,COUNTA(Unit_CFDAs!I$2:I$68000),1),$I12)</f>
        <v>0</v>
      </c>
      <c r="S12" s="9">
        <f ca="1">COUNTIF(OFFSET(Unit_CFDAs!J$2,0,0,COUNTA(Unit_CFDAs!J$2:J$68000),1),$I12)</f>
        <v>0</v>
      </c>
      <c r="T12" s="9">
        <f ca="1">COUNTIF(OFFSET(Unit_CFDAs!K$2,0,0,COUNTA(Unit_CFDAs!K$2:K$68000),1),$I12)</f>
        <v>0</v>
      </c>
      <c r="U12" t="str">
        <f>INDEX('CFDA-Defs'!$C$2:$C$68000,MATCH(New!I12,'CFDA-Defs'!$B$2:$B$68000))</f>
        <v>National Institutes Of Health, Department Of Health And Human Services</v>
      </c>
      <c r="V12" t="str">
        <f>INDEX('CFDA-Defs'!$A$2:$A$68000,MATCH(New!I12,'CFDA-Defs'!$B$2:$B$68000))</f>
        <v>Medical Library Assistance</v>
      </c>
    </row>
    <row r="13" spans="1:22" x14ac:dyDescent="0.2">
      <c r="A13" s="1">
        <v>41149</v>
      </c>
      <c r="B13" s="1">
        <v>42293</v>
      </c>
      <c r="C13" t="s">
        <v>7271</v>
      </c>
      <c r="D13" s="21" t="s">
        <v>7272</v>
      </c>
      <c r="E13" t="s">
        <v>6257</v>
      </c>
      <c r="F13">
        <v>75000</v>
      </c>
      <c r="G13" t="s">
        <v>7273</v>
      </c>
      <c r="H13" t="s">
        <v>7274</v>
      </c>
      <c r="I13">
        <v>93.233000000000004</v>
      </c>
      <c r="J13" s="9">
        <f ca="1">COUNTIF(OFFSET(Unit_CFDAs!A$2,0,0,COUNTA(Unit_CFDAs!A$2:A$68000),1),$I13)</f>
        <v>0</v>
      </c>
      <c r="K13" s="9">
        <f ca="1">COUNTIF(OFFSET(Unit_CFDAs!B$2,0,0,COUNTA(Unit_CFDAs!B$2:B$68000),1),$I13)</f>
        <v>1</v>
      </c>
      <c r="L13" s="9">
        <f ca="1">COUNTIF(OFFSET(Unit_CFDAs!C$2,0,0,COUNTA(Unit_CFDAs!C$2:C$68000),1),$I13)</f>
        <v>0</v>
      </c>
      <c r="M13" s="9">
        <f ca="1">COUNTIF(OFFSET(Unit_CFDAs!D$2,0,0,COUNTA(Unit_CFDAs!D$2:D$68000),1),$I13)</f>
        <v>1</v>
      </c>
      <c r="N13" s="9">
        <f ca="1">COUNTIF(OFFSET(Unit_CFDAs!E$2,0,0,COUNTA(Unit_CFDAs!E$2:E$68000),1),$I13)</f>
        <v>0</v>
      </c>
      <c r="O13" s="9">
        <f ca="1">COUNTIF(OFFSET(Unit_CFDAs!F$2,0,0,COUNTA(Unit_CFDAs!F$2:F$68000),1),$I13)</f>
        <v>0</v>
      </c>
      <c r="P13" s="9">
        <f ca="1">COUNTIF(OFFSET(Unit_CFDAs!G$2,0,0,COUNTA(Unit_CFDAs!G$2:G$68000),1),$I13)</f>
        <v>0</v>
      </c>
      <c r="Q13" s="9">
        <f ca="1">COUNTIF(OFFSET(Unit_CFDAs!H$2,0,0,COUNTA(Unit_CFDAs!H$2:H$68000),1),$I13)</f>
        <v>0</v>
      </c>
      <c r="R13" s="9">
        <f ca="1">COUNTIF(OFFSET(Unit_CFDAs!I$2,0,0,COUNTA(Unit_CFDAs!I$2:I$68000),1),$I13)</f>
        <v>0</v>
      </c>
      <c r="S13" s="9">
        <f ca="1">COUNTIF(OFFSET(Unit_CFDAs!J$2,0,0,COUNTA(Unit_CFDAs!J$2:J$68000),1),$I13)</f>
        <v>1</v>
      </c>
      <c r="T13" s="9">
        <f ca="1">COUNTIF(OFFSET(Unit_CFDAs!K$2,0,0,COUNTA(Unit_CFDAs!K$2:K$68000),1),$I13)</f>
        <v>0</v>
      </c>
      <c r="U13" t="str">
        <f>INDEX('CFDA-Defs'!$C$2:$C$68000,MATCH(New!I13,'CFDA-Defs'!$B$2:$B$68000))</f>
        <v>National Institutes Of Health, Department Of Health And Human Services</v>
      </c>
      <c r="V13" t="str">
        <f>INDEX('CFDA-Defs'!$A$2:$A$68000,MATCH(New!I13,'CFDA-Defs'!$B$2:$B$68000))</f>
        <v>National Center on Sleep Disorders Research</v>
      </c>
    </row>
    <row r="14" spans="1:22" x14ac:dyDescent="0.2">
      <c r="A14" s="1">
        <v>41146</v>
      </c>
      <c r="B14" s="1">
        <v>41209</v>
      </c>
      <c r="C14" t="s">
        <v>6356</v>
      </c>
      <c r="D14" t="s">
        <v>6357</v>
      </c>
      <c r="E14" t="s">
        <v>6257</v>
      </c>
      <c r="F14">
        <v>700000</v>
      </c>
      <c r="G14" t="s">
        <v>6358</v>
      </c>
      <c r="H14" t="s">
        <v>6359</v>
      </c>
      <c r="I14">
        <v>19.344999999999999</v>
      </c>
      <c r="J14" s="9">
        <f ca="1">COUNTIF(OFFSET(Unit_CFDAs!A$2,0,0,COUNTA(Unit_CFDAs!A$2:A$68000),1),$I14)</f>
        <v>0</v>
      </c>
      <c r="K14" s="15">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9">
        <f ca="1">COUNTIF(OFFSET(Unit_CFDAs!F$2,0,0,COUNTA(Unit_CFDAs!F$2:F$68000),1),$I14)</f>
        <v>0</v>
      </c>
      <c r="P14" s="9">
        <f ca="1">COUNTIF(OFFSET(Unit_CFDAs!G$2,0,0,COUNTA(Unit_CFDAs!G$2:G$68000),1),$I14)</f>
        <v>0</v>
      </c>
      <c r="Q14" s="9">
        <f ca="1">COUNTIF(OFFSET(Unit_CFDAs!H$2,0,0,COUNTA(Unit_CFDAs!H$2:H$68000),1),$I14)</f>
        <v>0</v>
      </c>
      <c r="R14" s="9">
        <f ca="1">COUNTIF(OFFSET(Unit_CFDAs!I$2,0,0,COUNTA(Unit_CFDAs!I$2:I$68000),1),$I14)</f>
        <v>0</v>
      </c>
      <c r="S14" s="9">
        <f ca="1">COUNTIF(OFFSET(Unit_CFDAs!J$2,0,0,COUNTA(Unit_CFDAs!J$2:J$68000),1),$I14)</f>
        <v>0</v>
      </c>
      <c r="T14" s="9">
        <f ca="1">COUNTIF(OFFSET(Unit_CFDAs!K$2,0,0,COUNTA(Unit_CFDAs!K$2:K$68000),1),$I14)</f>
        <v>0</v>
      </c>
      <c r="U14" t="str">
        <f>INDEX('CFDA-Defs'!$C$2:$C$68000,MATCH(New!I14,'CFDA-Defs'!$B$2:$B$68000))</f>
        <v>Bureau Of Democracy, Human Rights And Labor, Department Of State</v>
      </c>
      <c r="V14" t="str">
        <f>INDEX('CFDA-Defs'!$A$2:$A$68000,MATCH(New!I14,'CFDA-Defs'!$B$2:$B$68000))</f>
        <v>International Programs to Support Democracy, Human Rights and Labor</v>
      </c>
    </row>
    <row r="15" spans="1:22" x14ac:dyDescent="0.2">
      <c r="A15" s="1">
        <v>41146</v>
      </c>
      <c r="B15" s="1">
        <v>41212</v>
      </c>
      <c r="C15" t="s">
        <v>6360</v>
      </c>
      <c r="D15" s="3" t="s">
        <v>6361</v>
      </c>
      <c r="E15" t="s">
        <v>6257</v>
      </c>
      <c r="F15">
        <v>1000000</v>
      </c>
      <c r="G15" t="s">
        <v>6362</v>
      </c>
      <c r="H15" t="s">
        <v>6363</v>
      </c>
      <c r="I15">
        <v>19.344999999999999</v>
      </c>
      <c r="J15" s="9">
        <f ca="1">COUNTIF(OFFSET(Unit_CFDAs!A$2,0,0,COUNTA(Unit_CFDAs!A$2:A$68000),1),$I15)</f>
        <v>0</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9">
        <f ca="1">COUNTIF(OFFSET(Unit_CFDAs!F$2,0,0,COUNTA(Unit_CFDAs!F$2:F$68000),1),$I15)</f>
        <v>0</v>
      </c>
      <c r="P15" s="9">
        <f ca="1">COUNTIF(OFFSET(Unit_CFDAs!G$2,0,0,COUNTA(Unit_CFDAs!G$2:G$68000),1),$I15)</f>
        <v>0</v>
      </c>
      <c r="Q15" s="9">
        <f ca="1">COUNTIF(OFFSET(Unit_CFDAs!H$2,0,0,COUNTA(Unit_CFDAs!H$2:H$68000),1),$I15)</f>
        <v>0</v>
      </c>
      <c r="R15" s="9">
        <f ca="1">COUNTIF(OFFSET(Unit_CFDAs!I$2,0,0,COUNTA(Unit_CFDAs!I$2:I$68000),1),$I15)</f>
        <v>0</v>
      </c>
      <c r="S15" s="9">
        <f ca="1">COUNTIF(OFFSET(Unit_CFDAs!J$2,0,0,COUNTA(Unit_CFDAs!J$2:J$68000),1),$I15)</f>
        <v>0</v>
      </c>
      <c r="T15" s="9">
        <f ca="1">COUNTIF(OFFSET(Unit_CFDAs!K$2,0,0,COUNTA(Unit_CFDAs!K$2:K$68000),1),$I15)</f>
        <v>0</v>
      </c>
      <c r="U15" t="str">
        <f>INDEX('CFDA-Defs'!$C$2:$C$68000,MATCH(New!I15,'CFDA-Defs'!$B$2:$B$68000))</f>
        <v>Bureau Of Democracy, Human Rights And Labor, Department Of State</v>
      </c>
      <c r="V15" t="str">
        <f>INDEX('CFDA-Defs'!$A$2:$A$68000,MATCH(New!I15,'CFDA-Defs'!$B$2:$B$68000))</f>
        <v>International Programs to Support Democracy, Human Rights and Labor</v>
      </c>
    </row>
    <row r="16" spans="1:22" x14ac:dyDescent="0.2">
      <c r="A16" s="1">
        <v>41146</v>
      </c>
      <c r="B16" s="1">
        <v>41213</v>
      </c>
      <c r="C16" t="s">
        <v>6364</v>
      </c>
      <c r="D16" s="3" t="s">
        <v>6365</v>
      </c>
      <c r="E16" t="s">
        <v>6257</v>
      </c>
      <c r="F16">
        <v>600000</v>
      </c>
      <c r="G16" t="s">
        <v>6366</v>
      </c>
      <c r="H16" t="s">
        <v>6367</v>
      </c>
      <c r="I16">
        <v>19.344999999999999</v>
      </c>
      <c r="J16" s="9">
        <f ca="1">COUNTIF(OFFSET(Unit_CFDAs!A$2,0,0,COUNTA(Unit_CFDAs!A$2:A$68000),1),$I16)</f>
        <v>0</v>
      </c>
      <c r="K16" s="9">
        <f ca="1">COUNTIF(OFFSET(Unit_CFDAs!B$2,0,0,COUNTA(Unit_CFDAs!B$2:B$68000),1),$I16)</f>
        <v>0</v>
      </c>
      <c r="L16" s="9">
        <f ca="1">COUNTIF(OFFSET(Unit_CFDAs!C$2,0,0,COUNTA(Unit_CFDAs!C$2:C$68000),1),$I16)</f>
        <v>0</v>
      </c>
      <c r="M16" s="9">
        <f ca="1">COUNTIF(OFFSET(Unit_CFDAs!D$2,0,0,COUNTA(Unit_CFDAs!D$2:D$68000),1),$I16)</f>
        <v>0</v>
      </c>
      <c r="N16" s="9">
        <f ca="1">COUNTIF(OFFSET(Unit_CFDAs!E$2,0,0,COUNTA(Unit_CFDAs!E$2:E$68000),1),$I16)</f>
        <v>0</v>
      </c>
      <c r="O16" s="9">
        <f ca="1">COUNTIF(OFFSET(Unit_CFDAs!F$2,0,0,COUNTA(Unit_CFDAs!F$2:F$68000),1),$I16)</f>
        <v>0</v>
      </c>
      <c r="P16" s="9">
        <f ca="1">COUNTIF(OFFSET(Unit_CFDAs!G$2,0,0,COUNTA(Unit_CFDAs!G$2:G$68000),1),$I16)</f>
        <v>0</v>
      </c>
      <c r="Q16" s="9">
        <f ca="1">COUNTIF(OFFSET(Unit_CFDAs!H$2,0,0,COUNTA(Unit_CFDAs!H$2:H$68000),1),$I16)</f>
        <v>0</v>
      </c>
      <c r="R16" s="9">
        <f ca="1">COUNTIF(OFFSET(Unit_CFDAs!I$2,0,0,COUNTA(Unit_CFDAs!I$2:I$68000),1),$I16)</f>
        <v>0</v>
      </c>
      <c r="S16" s="9">
        <f ca="1">COUNTIF(OFFSET(Unit_CFDAs!J$2,0,0,COUNTA(Unit_CFDAs!J$2:J$68000),1),$I16)</f>
        <v>0</v>
      </c>
      <c r="T16" s="9">
        <f ca="1">COUNTIF(OFFSET(Unit_CFDAs!K$2,0,0,COUNTA(Unit_CFDAs!K$2:K$68000),1),$I16)</f>
        <v>0</v>
      </c>
      <c r="U16" t="str">
        <f>INDEX('CFDA-Defs'!$C$2:$C$68000,MATCH(New!I16,'CFDA-Defs'!$B$2:$B$68000))</f>
        <v>Bureau Of Democracy, Human Rights And Labor, Department Of State</v>
      </c>
      <c r="V16" t="str">
        <f>INDEX('CFDA-Defs'!$A$2:$A$68000,MATCH(New!I16,'CFDA-Defs'!$B$2:$B$68000))</f>
        <v>International Programs to Support Democracy, Human Rights and Labor</v>
      </c>
    </row>
    <row r="17" spans="1:22" x14ac:dyDescent="0.2">
      <c r="A17" s="1">
        <v>41146</v>
      </c>
      <c r="B17" s="1">
        <v>41692</v>
      </c>
      <c r="C17" t="s">
        <v>9660</v>
      </c>
      <c r="D17" t="s">
        <v>9661</v>
      </c>
      <c r="E17" t="s">
        <v>6257</v>
      </c>
      <c r="F17">
        <v>50000</v>
      </c>
      <c r="G17" t="s">
        <v>9662</v>
      </c>
      <c r="H17" t="s">
        <v>9663</v>
      </c>
      <c r="I17">
        <v>93.879000000000005</v>
      </c>
      <c r="J17" s="9">
        <f ca="1">COUNTIF(OFFSET(Unit_CFDAs!A$2,0,0,COUNTA(Unit_CFDAs!A$2:A$68000),1),$I17)</f>
        <v>0</v>
      </c>
      <c r="K17" s="9">
        <f ca="1">COUNTIF(OFFSET(Unit_CFDAs!B$2,0,0,COUNTA(Unit_CFDAs!B$2:B$68000),1),$I17)</f>
        <v>0</v>
      </c>
      <c r="L17" s="9">
        <f ca="1">COUNTIF(OFFSET(Unit_CFDAs!C$2,0,0,COUNTA(Unit_CFDAs!C$2:C$68000),1),$I17)</f>
        <v>1</v>
      </c>
      <c r="M17" s="9">
        <f ca="1">COUNTIF(OFFSET(Unit_CFDAs!D$2,0,0,COUNTA(Unit_CFDAs!D$2:D$68000),1),$I17)</f>
        <v>0</v>
      </c>
      <c r="N17" s="9">
        <f ca="1">COUNTIF(OFFSET(Unit_CFDAs!E$2,0,0,COUNTA(Unit_CFDAs!E$2:E$68000),1),$I17)</f>
        <v>0</v>
      </c>
      <c r="O17" s="9">
        <f ca="1">COUNTIF(OFFSET(Unit_CFDAs!F$2,0,0,COUNTA(Unit_CFDAs!F$2:F$68000),1),$I17)</f>
        <v>0</v>
      </c>
      <c r="P17" s="9">
        <f ca="1">COUNTIF(OFFSET(Unit_CFDAs!G$2,0,0,COUNTA(Unit_CFDAs!G$2:G$68000),1),$I17)</f>
        <v>0</v>
      </c>
      <c r="Q17" s="9">
        <f ca="1">COUNTIF(OFFSET(Unit_CFDAs!H$2,0,0,COUNTA(Unit_CFDAs!H$2:H$68000),1),$I17)</f>
        <v>0</v>
      </c>
      <c r="R17" s="9">
        <f ca="1">COUNTIF(OFFSET(Unit_CFDAs!I$2,0,0,COUNTA(Unit_CFDAs!I$2:I$68000),1),$I17)</f>
        <v>0</v>
      </c>
      <c r="S17" s="9">
        <f ca="1">COUNTIF(OFFSET(Unit_CFDAs!J$2,0,0,COUNTA(Unit_CFDAs!J$2:J$68000),1),$I17)</f>
        <v>0</v>
      </c>
      <c r="T17" s="9">
        <f ca="1">COUNTIF(OFFSET(Unit_CFDAs!K$2,0,0,COUNTA(Unit_CFDAs!K$2:K$68000),1),$I17)</f>
        <v>0</v>
      </c>
      <c r="U17" t="str">
        <f>INDEX('CFDA-Defs'!$C$2:$C$68000,MATCH(New!I17,'CFDA-Defs'!$B$2:$B$68000))</f>
        <v>National Institutes Of Health, Department Of Health And Human Services</v>
      </c>
      <c r="V17" t="str">
        <f>INDEX('CFDA-Defs'!$A$2:$A$68000,MATCH(New!I17,'CFDA-Defs'!$B$2:$B$68000))</f>
        <v>Medical Library Assistance</v>
      </c>
    </row>
    <row r="18" spans="1:22" x14ac:dyDescent="0.2">
      <c r="A18" s="1">
        <v>41146</v>
      </c>
      <c r="B18" s="1">
        <v>42375</v>
      </c>
      <c r="C18" t="s">
        <v>8412</v>
      </c>
      <c r="D18" s="21" t="s">
        <v>8413</v>
      </c>
      <c r="E18" t="s">
        <v>6257</v>
      </c>
      <c r="F18">
        <v>50000</v>
      </c>
      <c r="G18" t="s">
        <v>8414</v>
      </c>
      <c r="H18" t="s">
        <v>8415</v>
      </c>
      <c r="I18">
        <v>93.393000000000001</v>
      </c>
      <c r="J18" s="9">
        <f ca="1">COUNTIF(OFFSET(Unit_CFDAs!A$2,0,0,COUNTA(Unit_CFDAs!A$2:A$68000),1),$I18)</f>
        <v>1</v>
      </c>
      <c r="K18" s="9">
        <f ca="1">COUNTIF(OFFSET(Unit_CFDAs!B$2,0,0,COUNTA(Unit_CFDAs!B$2:B$68000),1),$I18)</f>
        <v>0</v>
      </c>
      <c r="L18" s="9">
        <f ca="1">COUNTIF(OFFSET(Unit_CFDAs!C$2,0,0,COUNTA(Unit_CFDAs!C$2:C$68000),1),$I18)</f>
        <v>1</v>
      </c>
      <c r="M18" s="9">
        <f ca="1">COUNTIF(OFFSET(Unit_CFDAs!D$2,0,0,COUNTA(Unit_CFDAs!D$2:D$68000),1),$I18)</f>
        <v>1</v>
      </c>
      <c r="N18" s="9">
        <f ca="1">COUNTIF(OFFSET(Unit_CFDAs!E$2,0,0,COUNTA(Unit_CFDAs!E$2:E$68000),1),$I18)</f>
        <v>0</v>
      </c>
      <c r="O18" s="9">
        <f ca="1">COUNTIF(OFFSET(Unit_CFDAs!F$2,0,0,COUNTA(Unit_CFDAs!F$2:F$68000),1),$I18)</f>
        <v>2</v>
      </c>
      <c r="P18" s="9">
        <f ca="1">COUNTIF(OFFSET(Unit_CFDAs!G$2,0,0,COUNTA(Unit_CFDAs!G$2:G$68000),1),$I18)</f>
        <v>0</v>
      </c>
      <c r="Q18" s="9">
        <f ca="1">COUNTIF(OFFSET(Unit_CFDAs!H$2,0,0,COUNTA(Unit_CFDAs!H$2:H$68000),1),$I18)</f>
        <v>1</v>
      </c>
      <c r="R18" s="9">
        <f ca="1">COUNTIF(OFFSET(Unit_CFDAs!I$2,0,0,COUNTA(Unit_CFDAs!I$2:I$68000),1),$I18)</f>
        <v>1</v>
      </c>
      <c r="S18" s="9">
        <f ca="1">COUNTIF(OFFSET(Unit_CFDAs!J$2,0,0,COUNTA(Unit_CFDAs!J$2:J$68000),1),$I18)</f>
        <v>1</v>
      </c>
      <c r="T18" s="9">
        <f ca="1">COUNTIF(OFFSET(Unit_CFDAs!K$2,0,0,COUNTA(Unit_CFDAs!K$2:K$68000),1),$I18)</f>
        <v>0</v>
      </c>
      <c r="U18" t="str">
        <f>INDEX('CFDA-Defs'!$C$2:$C$68000,MATCH(New!I18,'CFDA-Defs'!$B$2:$B$68000))</f>
        <v>National Institutes Of Health, Department Of Health And Human Services</v>
      </c>
      <c r="V18" t="str">
        <f>INDEX('CFDA-Defs'!$A$2:$A$68000,MATCH(New!I18,'CFDA-Defs'!$B$2:$B$68000))</f>
        <v>Cancer Cause and Prevention Research</v>
      </c>
    </row>
    <row r="19" spans="1:22" x14ac:dyDescent="0.2">
      <c r="A19" s="1">
        <v>41145</v>
      </c>
      <c r="B19" s="1">
        <v>41159</v>
      </c>
      <c r="C19" t="s">
        <v>6311</v>
      </c>
      <c r="D19" t="s">
        <v>6312</v>
      </c>
      <c r="E19" t="s">
        <v>6257</v>
      </c>
      <c r="F19">
        <v>69340</v>
      </c>
      <c r="G19" s="16" t="s">
        <v>6313</v>
      </c>
      <c r="H19" s="16"/>
      <c r="I19">
        <v>15.808</v>
      </c>
      <c r="J19" s="9">
        <f ca="1">COUNTIF(OFFSET(Unit_CFDAs!A$2,0,0,COUNTA(Unit_CFDAs!A$2:A$68000),1),$I19)</f>
        <v>1</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9">
        <f ca="1">COUNTIF(OFFSET(Unit_CFDAs!F$2,0,0,COUNTA(Unit_CFDAs!F$2:F$68000),1),$I19)</f>
        <v>0</v>
      </c>
      <c r="P19" s="9">
        <f ca="1">COUNTIF(OFFSET(Unit_CFDAs!G$2,0,0,COUNTA(Unit_CFDAs!G$2:G$68000),1),$I19)</f>
        <v>0</v>
      </c>
      <c r="Q19" s="9">
        <f ca="1">COUNTIF(OFFSET(Unit_CFDAs!H$2,0,0,COUNTA(Unit_CFDAs!H$2:H$68000),1),$I19)</f>
        <v>1</v>
      </c>
      <c r="R19" s="9">
        <f ca="1">COUNTIF(OFFSET(Unit_CFDAs!I$2,0,0,COUNTA(Unit_CFDAs!I$2:I$68000),1),$I19)</f>
        <v>1</v>
      </c>
      <c r="S19" s="9">
        <f ca="1">COUNTIF(OFFSET(Unit_CFDAs!J$2,0,0,COUNTA(Unit_CFDAs!J$2:J$68000),1),$I19)</f>
        <v>0</v>
      </c>
      <c r="T19" s="9">
        <f ca="1">COUNTIF(OFFSET(Unit_CFDAs!K$2,0,0,COUNTA(Unit_CFDAs!K$2:K$68000),1),$I19)</f>
        <v>0</v>
      </c>
      <c r="U19" t="str">
        <f>INDEX('CFDA-Defs'!$C$2:$C$68000,MATCH(New!I19,'CFDA-Defs'!$B$2:$B$68000))</f>
        <v>U.s. Geological Survey, Department Of The Interior</v>
      </c>
      <c r="V19" t="str">
        <f>INDEX('CFDA-Defs'!$A$2:$A$68000,MATCH(New!I19,'CFDA-Defs'!$B$2:$B$68000))</f>
        <v>U.S. Geological Survey_ Research and Data Collection</v>
      </c>
    </row>
    <row r="20" spans="1:22" x14ac:dyDescent="0.2">
      <c r="A20" s="1">
        <v>41145</v>
      </c>
      <c r="B20" s="1">
        <v>41226</v>
      </c>
      <c r="C20" t="s">
        <v>8252</v>
      </c>
      <c r="D20" s="21" t="s">
        <v>8253</v>
      </c>
      <c r="E20" t="s">
        <v>6257</v>
      </c>
      <c r="G20" t="s">
        <v>8254</v>
      </c>
      <c r="H20" t="s">
        <v>8255</v>
      </c>
      <c r="I20">
        <v>93.35</v>
      </c>
      <c r="J20" s="9">
        <f ca="1">COUNTIF(OFFSET(Unit_CFDAs!A$2,0,0,COUNTA(Unit_CFDAs!A$2:A$68000),1),$I20)</f>
        <v>0</v>
      </c>
      <c r="K20" s="9">
        <f ca="1">COUNTIF(OFFSET(Unit_CFDAs!B$2,0,0,COUNTA(Unit_CFDAs!B$2:B$68000),1),$I20)</f>
        <v>1</v>
      </c>
      <c r="L20" s="9">
        <f ca="1">COUNTIF(OFFSET(Unit_CFDAs!C$2,0,0,COUNTA(Unit_CFDAs!C$2:C$68000),1),$I20)</f>
        <v>0</v>
      </c>
      <c r="M20" s="9">
        <f ca="1">COUNTIF(OFFSET(Unit_CFDAs!D$2,0,0,COUNTA(Unit_CFDAs!D$2:D$68000),1),$I20)</f>
        <v>0</v>
      </c>
      <c r="N20" s="9">
        <f ca="1">COUNTIF(OFFSET(Unit_CFDAs!E$2,0,0,COUNTA(Unit_CFDAs!E$2:E$68000),1),$I20)</f>
        <v>0</v>
      </c>
      <c r="O20" s="9">
        <f ca="1">COUNTIF(OFFSET(Unit_CFDAs!F$2,0,0,COUNTA(Unit_CFDAs!F$2:F$68000),1),$I20)</f>
        <v>0</v>
      </c>
      <c r="P20" s="9">
        <f ca="1">COUNTIF(OFFSET(Unit_CFDAs!G$2,0,0,COUNTA(Unit_CFDAs!G$2:G$68000),1),$I20)</f>
        <v>0</v>
      </c>
      <c r="Q20" s="9">
        <f ca="1">COUNTIF(OFFSET(Unit_CFDAs!H$2,0,0,COUNTA(Unit_CFDAs!H$2:H$68000),1),$I20)</f>
        <v>0</v>
      </c>
      <c r="R20" s="9">
        <f ca="1">COUNTIF(OFFSET(Unit_CFDAs!I$2,0,0,COUNTA(Unit_CFDAs!I$2:I$68000),1),$I20)</f>
        <v>0</v>
      </c>
      <c r="S20" s="9">
        <f ca="1">COUNTIF(OFFSET(Unit_CFDAs!J$2,0,0,COUNTA(Unit_CFDAs!J$2:J$68000),1),$I20)</f>
        <v>0</v>
      </c>
      <c r="T20" s="9">
        <f ca="1">COUNTIF(OFFSET(Unit_CFDAs!K$2,0,0,COUNTA(Unit_CFDAs!K$2:K$68000),1),$I20)</f>
        <v>0</v>
      </c>
      <c r="U20" t="str">
        <f>INDEX('CFDA-Defs'!$C$2:$C$68000,MATCH(New!I20,'CFDA-Defs'!$B$2:$B$68000))</f>
        <v>National Institutes Of Health, Department Of Health And Human Services</v>
      </c>
      <c r="V20" t="str">
        <f>INDEX('CFDA-Defs'!$A$2:$A$68000,MATCH(New!I20,'CFDA-Defs'!$B$2:$B$68000))</f>
        <v>National Center for Advancing Translational Sciences</v>
      </c>
    </row>
    <row r="21" spans="1:22" x14ac:dyDescent="0.2">
      <c r="A21" s="1">
        <v>41145</v>
      </c>
      <c r="B21" s="1">
        <v>41256</v>
      </c>
      <c r="C21" t="s">
        <v>9061</v>
      </c>
      <c r="D21" t="s">
        <v>9062</v>
      </c>
      <c r="E21" t="s">
        <v>6257</v>
      </c>
      <c r="G21" t="s">
        <v>9063</v>
      </c>
      <c r="H21" t="s">
        <v>9064</v>
      </c>
      <c r="I21">
        <v>93.852999999999994</v>
      </c>
      <c r="J21" s="9">
        <f ca="1">COUNTIF(OFFSET(Unit_CFDAs!A$2,0,0,COUNTA(Unit_CFDAs!A$2:A$68000),1),$I21)</f>
        <v>1</v>
      </c>
      <c r="K21" s="9">
        <f ca="1">COUNTIF(OFFSET(Unit_CFDAs!B$2,0,0,COUNTA(Unit_CFDAs!B$2:B$68000),1),$I21)</f>
        <v>1</v>
      </c>
      <c r="L21" s="9">
        <f ca="1">COUNTIF(OFFSET(Unit_CFDAs!C$2,0,0,COUNTA(Unit_CFDAs!C$2:C$68000),1),$I21)</f>
        <v>1</v>
      </c>
      <c r="M21" s="9">
        <f ca="1">COUNTIF(OFFSET(Unit_CFDAs!D$2,0,0,COUNTA(Unit_CFDAs!D$2:D$68000),1),$I21)</f>
        <v>0</v>
      </c>
      <c r="N21" s="9">
        <f ca="1">COUNTIF(OFFSET(Unit_CFDAs!E$2,0,0,COUNTA(Unit_CFDAs!E$2:E$68000),1),$I21)</f>
        <v>0</v>
      </c>
      <c r="O21" s="9">
        <f ca="1">COUNTIF(OFFSET(Unit_CFDAs!F$2,0,0,COUNTA(Unit_CFDAs!F$2:F$68000),1),$I21)</f>
        <v>0</v>
      </c>
      <c r="P21" s="9">
        <f ca="1">COUNTIF(OFFSET(Unit_CFDAs!G$2,0,0,COUNTA(Unit_CFDAs!G$2:G$68000),1),$I21)</f>
        <v>0</v>
      </c>
      <c r="Q21" s="9">
        <f ca="1">COUNTIF(OFFSET(Unit_CFDAs!H$2,0,0,COUNTA(Unit_CFDAs!H$2:H$68000),1),$I21)</f>
        <v>0</v>
      </c>
      <c r="R21" s="9">
        <f ca="1">COUNTIF(OFFSET(Unit_CFDAs!I$2,0,0,COUNTA(Unit_CFDAs!I$2:I$68000),1),$I21)</f>
        <v>1</v>
      </c>
      <c r="S21" s="9">
        <f ca="1">COUNTIF(OFFSET(Unit_CFDAs!J$2,0,0,COUNTA(Unit_CFDAs!J$2:J$68000),1),$I21)</f>
        <v>0</v>
      </c>
      <c r="T21" s="9">
        <f ca="1">COUNTIF(OFFSET(Unit_CFDAs!K$2,0,0,COUNTA(Unit_CFDAs!K$2:K$68000),1),$I21)</f>
        <v>0</v>
      </c>
      <c r="U21" t="str">
        <f>INDEX('CFDA-Defs'!$C$2:$C$68000,MATCH(New!I21,'CFDA-Defs'!$B$2:$B$68000))</f>
        <v>National Institutes Of Health, Department Of Health And Human Services</v>
      </c>
      <c r="V21" t="str">
        <f>INDEX('CFDA-Defs'!$A$2:$A$68000,MATCH(New!I21,'CFDA-Defs'!$B$2:$B$68000))</f>
        <v>Extramural Research Programs in the Neurosciences and Neurological Disorders</v>
      </c>
    </row>
    <row r="22" spans="1:22" x14ac:dyDescent="0.2">
      <c r="A22" s="1">
        <v>41145</v>
      </c>
      <c r="B22" s="1">
        <v>42027</v>
      </c>
      <c r="C22" t="s">
        <v>9238</v>
      </c>
      <c r="D22" s="21" t="s">
        <v>9239</v>
      </c>
      <c r="E22" t="s">
        <v>6257</v>
      </c>
      <c r="G22" t="s">
        <v>9240</v>
      </c>
      <c r="H22" t="s">
        <v>9241</v>
      </c>
      <c r="I22">
        <v>93.858999999999995</v>
      </c>
      <c r="J22" s="9">
        <f ca="1">COUNTIF(OFFSET(Unit_CFDAs!A$2,0,0,COUNTA(Unit_CFDAs!A$2:A$68000),1),$I22)</f>
        <v>1</v>
      </c>
      <c r="K22" s="9">
        <f ca="1">COUNTIF(OFFSET(Unit_CFDAs!B$2,0,0,COUNTA(Unit_CFDAs!B$2:B$68000),1),$I22)</f>
        <v>1</v>
      </c>
      <c r="L22" s="9">
        <f ca="1">COUNTIF(OFFSET(Unit_CFDAs!C$2,0,0,COUNTA(Unit_CFDAs!C$2:C$68000),1),$I22)</f>
        <v>1</v>
      </c>
      <c r="M22" s="9">
        <f ca="1">COUNTIF(OFFSET(Unit_CFDAs!D$2,0,0,COUNTA(Unit_CFDAs!D$2:D$68000),1),$I22)</f>
        <v>1</v>
      </c>
      <c r="N22" s="9">
        <f ca="1">COUNTIF(OFFSET(Unit_CFDAs!E$2,0,0,COUNTA(Unit_CFDAs!E$2:E$68000),1),$I22)</f>
        <v>0</v>
      </c>
      <c r="O22" s="9">
        <f ca="1">COUNTIF(OFFSET(Unit_CFDAs!F$2,0,0,COUNTA(Unit_CFDAs!F$2:F$68000),1),$I22)</f>
        <v>1</v>
      </c>
      <c r="P22" s="9">
        <f ca="1">COUNTIF(OFFSET(Unit_CFDAs!G$2,0,0,COUNTA(Unit_CFDAs!G$2:G$68000),1),$I22)</f>
        <v>2</v>
      </c>
      <c r="Q22" s="9">
        <f ca="1">COUNTIF(OFFSET(Unit_CFDAs!H$2,0,0,COUNTA(Unit_CFDAs!H$2:H$68000),1),$I22)</f>
        <v>1</v>
      </c>
      <c r="R22" s="9">
        <f ca="1">COUNTIF(OFFSET(Unit_CFDAs!I$2,0,0,COUNTA(Unit_CFDAs!I$2:I$68000),1),$I22)</f>
        <v>1</v>
      </c>
      <c r="S22" s="9">
        <f ca="1">COUNTIF(OFFSET(Unit_CFDAs!J$2,0,0,COUNTA(Unit_CFDAs!J$2:J$68000),1),$I22)</f>
        <v>1</v>
      </c>
      <c r="T22" s="9">
        <f ca="1">COUNTIF(OFFSET(Unit_CFDAs!K$2,0,0,COUNTA(Unit_CFDAs!K$2:K$68000),1),$I22)</f>
        <v>1</v>
      </c>
      <c r="U22" t="str">
        <f>INDEX('CFDA-Defs'!$C$2:$C$68000,MATCH(New!I22,'CFDA-Defs'!$B$2:$B$68000))</f>
        <v>National Institutes Of Health, Department Of Health And Human Services</v>
      </c>
      <c r="V22" t="str">
        <f>INDEX('CFDA-Defs'!$A$2:$A$68000,MATCH(New!I22,'CFDA-Defs'!$B$2:$B$68000))</f>
        <v>Biomedical Research and Research Training</v>
      </c>
    </row>
    <row r="23" spans="1:22" x14ac:dyDescent="0.2">
      <c r="A23" s="1">
        <v>41144</v>
      </c>
      <c r="B23" s="1">
        <v>41153</v>
      </c>
      <c r="C23" t="s">
        <v>6327</v>
      </c>
      <c r="D23" t="s">
        <v>6328</v>
      </c>
      <c r="E23" t="s">
        <v>6257</v>
      </c>
      <c r="F23">
        <v>175000</v>
      </c>
      <c r="G23" s="16" t="s">
        <v>9717</v>
      </c>
      <c r="H23" t="s">
        <v>331</v>
      </c>
      <c r="I23">
        <v>15.945</v>
      </c>
      <c r="J23" s="9">
        <f ca="1">COUNTIF(OFFSET(Unit_CFDAs!A$2,0,0,COUNTA(Unit_CFDAs!A$2:A$68000),1),$I23)</f>
        <v>1</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9">
        <f ca="1">COUNTIF(OFFSET(Unit_CFDAs!F$2,0,0,COUNTA(Unit_CFDAs!F$2:F$68000),1),$I23)</f>
        <v>0</v>
      </c>
      <c r="P23" s="9">
        <f ca="1">COUNTIF(OFFSET(Unit_CFDAs!G$2,0,0,COUNTA(Unit_CFDAs!G$2:G$68000),1),$I23)</f>
        <v>0</v>
      </c>
      <c r="Q23" s="9">
        <f ca="1">COUNTIF(OFFSET(Unit_CFDAs!H$2,0,0,COUNTA(Unit_CFDAs!H$2:H$68000),1),$I23)</f>
        <v>0</v>
      </c>
      <c r="R23" s="9">
        <f ca="1">COUNTIF(OFFSET(Unit_CFDAs!I$2,0,0,COUNTA(Unit_CFDAs!I$2:I$68000),1),$I23)</f>
        <v>1</v>
      </c>
      <c r="S23" s="9">
        <f ca="1">COUNTIF(OFFSET(Unit_CFDAs!J$2,0,0,COUNTA(Unit_CFDAs!J$2:J$68000),1),$I23)</f>
        <v>0</v>
      </c>
      <c r="T23" s="9">
        <f ca="1">COUNTIF(OFFSET(Unit_CFDAs!K$2,0,0,COUNTA(Unit_CFDAs!K$2:K$68000),1),$I23)</f>
        <v>0</v>
      </c>
      <c r="U23" t="str">
        <f>INDEX('CFDA-Defs'!$C$2:$C$68000,MATCH(New!I23,'CFDA-Defs'!$B$2:$B$68000))</f>
        <v>National Park Service, Department Of The Interior</v>
      </c>
      <c r="V23" t="str">
        <f>INDEX('CFDA-Defs'!$A$2:$A$68000,MATCH(New!I23,'CFDA-Defs'!$B$2:$B$68000))</f>
        <v>Cooperative Research and Training Programs Ð Resources of the National Park System</v>
      </c>
    </row>
    <row r="24" spans="1:22" x14ac:dyDescent="0.2">
      <c r="A24" s="1">
        <v>41144</v>
      </c>
      <c r="B24" s="1">
        <v>41157</v>
      </c>
      <c r="C24" t="s">
        <v>6292</v>
      </c>
      <c r="D24" t="s">
        <v>6293</v>
      </c>
      <c r="E24" t="s">
        <v>6257</v>
      </c>
      <c r="F24">
        <v>340000</v>
      </c>
      <c r="G24" s="16" t="s">
        <v>6294</v>
      </c>
      <c r="I24">
        <v>15.538</v>
      </c>
      <c r="J24" s="9">
        <f ca="1">COUNTIF(OFFSET(Unit_CFDAs!A$2,0,0,COUNTA(Unit_CFDAs!A$2:A$68000),1),$I24)</f>
        <v>0</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9">
        <f ca="1">COUNTIF(OFFSET(Unit_CFDAs!F$2,0,0,COUNTA(Unit_CFDAs!F$2:F$68000),1),$I24)</f>
        <v>0</v>
      </c>
      <c r="P24" s="9">
        <f ca="1">COUNTIF(OFFSET(Unit_CFDAs!G$2,0,0,COUNTA(Unit_CFDAs!G$2:G$68000),1),$I24)</f>
        <v>0</v>
      </c>
      <c r="Q24" s="9">
        <f ca="1">COUNTIF(OFFSET(Unit_CFDAs!H$2,0,0,COUNTA(Unit_CFDAs!H$2:H$68000),1),$I24)</f>
        <v>0</v>
      </c>
      <c r="R24" s="9">
        <f ca="1">COUNTIF(OFFSET(Unit_CFDAs!I$2,0,0,COUNTA(Unit_CFDAs!I$2:I$68000),1),$I24)</f>
        <v>0</v>
      </c>
      <c r="S24" s="9">
        <f ca="1">COUNTIF(OFFSET(Unit_CFDAs!J$2,0,0,COUNTA(Unit_CFDAs!J$2:J$68000),1),$I24)</f>
        <v>0</v>
      </c>
      <c r="T24" s="9">
        <f ca="1">COUNTIF(OFFSET(Unit_CFDAs!K$2,0,0,COUNTA(Unit_CFDAs!K$2:K$68000),1),$I24)</f>
        <v>0</v>
      </c>
      <c r="U24" t="str">
        <f>INDEX('CFDA-Defs'!$C$2:$C$68000,MATCH(New!I24,'CFDA-Defs'!$B$2:$B$68000))</f>
        <v>Bureau Of Reclamation, Department Of The Interior</v>
      </c>
      <c r="V24" t="str">
        <f>INDEX('CFDA-Defs'!$A$2:$A$68000,MATCH(New!I24,'CFDA-Defs'!$B$2:$B$68000))</f>
        <v>Lower Colorado River Multi-Species Conservation Program.</v>
      </c>
    </row>
    <row r="25" spans="1:22" x14ac:dyDescent="0.2">
      <c r="A25" s="1">
        <v>41144</v>
      </c>
      <c r="B25" s="1">
        <v>41257</v>
      </c>
      <c r="C25" t="s">
        <v>6487</v>
      </c>
      <c r="D25" s="21" t="s">
        <v>6488</v>
      </c>
      <c r="E25" t="s">
        <v>6257</v>
      </c>
      <c r="F25">
        <v>350000</v>
      </c>
      <c r="G25" t="s">
        <v>6489</v>
      </c>
      <c r="H25" t="s">
        <v>6490</v>
      </c>
      <c r="I25">
        <v>93.113</v>
      </c>
      <c r="J25" s="9">
        <f ca="1">COUNTIF(OFFSET(Unit_CFDAs!A$2,0,0,COUNTA(Unit_CFDAs!A$2:A$68000),1),$I25)</f>
        <v>1</v>
      </c>
      <c r="K25" s="9">
        <f ca="1">COUNTIF(OFFSET(Unit_CFDAs!B$2,0,0,COUNTA(Unit_CFDAs!B$2:B$68000),1),$I25)</f>
        <v>1</v>
      </c>
      <c r="L25" s="9">
        <f ca="1">COUNTIF(OFFSET(Unit_CFDAs!C$2,0,0,COUNTA(Unit_CFDAs!C$2:C$68000),1),$I25)</f>
        <v>1</v>
      </c>
      <c r="M25" s="9">
        <f ca="1">COUNTIF(OFFSET(Unit_CFDAs!D$2,0,0,COUNTA(Unit_CFDAs!D$2:D$68000),1),$I25)</f>
        <v>0</v>
      </c>
      <c r="N25" s="9">
        <f ca="1">COUNTIF(OFFSET(Unit_CFDAs!E$2,0,0,COUNTA(Unit_CFDAs!E$2:E$68000),1),$I25)</f>
        <v>0</v>
      </c>
      <c r="O25" s="9">
        <f ca="1">COUNTIF(OFFSET(Unit_CFDAs!F$2,0,0,COUNTA(Unit_CFDAs!F$2:F$68000),1),$I25)</f>
        <v>2</v>
      </c>
      <c r="P25" s="9">
        <f ca="1">COUNTIF(OFFSET(Unit_CFDAs!G$2,0,0,COUNTA(Unit_CFDAs!G$2:G$68000),1),$I25)</f>
        <v>1</v>
      </c>
      <c r="Q25" s="9">
        <f ca="1">COUNTIF(OFFSET(Unit_CFDAs!H$2,0,0,COUNTA(Unit_CFDAs!H$2:H$68000),1),$I25)</f>
        <v>1</v>
      </c>
      <c r="R25" s="9">
        <f ca="1">COUNTIF(OFFSET(Unit_CFDAs!I$2,0,0,COUNTA(Unit_CFDAs!I$2:I$68000),1),$I25)</f>
        <v>1</v>
      </c>
      <c r="S25" s="9">
        <f ca="1">COUNTIF(OFFSET(Unit_CFDAs!J$2,0,0,COUNTA(Unit_CFDAs!J$2:J$68000),1),$I25)</f>
        <v>0</v>
      </c>
      <c r="T25" s="9">
        <f ca="1">COUNTIF(OFFSET(Unit_CFDAs!K$2,0,0,COUNTA(Unit_CFDAs!K$2:K$68000),1),$I25)</f>
        <v>0</v>
      </c>
      <c r="U25" t="str">
        <f>INDEX('CFDA-Defs'!$C$2:$C$68000,MATCH(New!I25,'CFDA-Defs'!$B$2:$B$68000))</f>
        <v>National Institutes Of Health, Department Of Health And Human Services</v>
      </c>
      <c r="V25" t="str">
        <f>INDEX('CFDA-Defs'!$A$2:$A$68000,MATCH(New!I25,'CFDA-Defs'!$B$2:$B$68000))</f>
        <v>Environmental Health</v>
      </c>
    </row>
    <row r="26" spans="1:22" x14ac:dyDescent="0.2">
      <c r="A26" s="1">
        <v>41143</v>
      </c>
      <c r="B26" s="1">
        <v>41202</v>
      </c>
      <c r="C26" t="s">
        <v>6333</v>
      </c>
      <c r="D26" s="3" t="s">
        <v>6334</v>
      </c>
      <c r="E26" t="s">
        <v>6261</v>
      </c>
      <c r="F26">
        <v>10000000</v>
      </c>
      <c r="G26" t="s">
        <v>6335</v>
      </c>
      <c r="H26" t="s">
        <v>6336</v>
      </c>
      <c r="I26">
        <v>19.029</v>
      </c>
      <c r="J26" s="9">
        <f ca="1">COUNTIF(OFFSET(Unit_CFDAs!A$2,0,0,COUNTA(Unit_CFDAs!A$2:A$68000),1),$I26)</f>
        <v>0</v>
      </c>
      <c r="K26" s="9">
        <f ca="1">COUNTIF(OFFSET(Unit_CFDAs!B$2,0,0,COUNTA(Unit_CFDAs!B$2:B$68000),1),$I26)</f>
        <v>0</v>
      </c>
      <c r="L26" s="9">
        <f ca="1">COUNTIF(OFFSET(Unit_CFDAs!C$2,0,0,COUNTA(Unit_CFDAs!C$2:C$68000),1),$I26)</f>
        <v>0</v>
      </c>
      <c r="M26" s="9">
        <f ca="1">COUNTIF(OFFSET(Unit_CFDAs!D$2,0,0,COUNTA(Unit_CFDAs!D$2:D$68000),1),$I26)</f>
        <v>0</v>
      </c>
      <c r="N26" s="9">
        <f ca="1">COUNTIF(OFFSET(Unit_CFDAs!E$2,0,0,COUNTA(Unit_CFDAs!E$2:E$68000),1),$I26)</f>
        <v>0</v>
      </c>
      <c r="O26" s="9">
        <f ca="1">COUNTIF(OFFSET(Unit_CFDAs!F$2,0,0,COUNTA(Unit_CFDAs!F$2:F$68000),1),$I26)</f>
        <v>0</v>
      </c>
      <c r="P26" s="9">
        <f ca="1">COUNTIF(OFFSET(Unit_CFDAs!G$2,0,0,COUNTA(Unit_CFDAs!G$2:G$68000),1),$I26)</f>
        <v>0</v>
      </c>
      <c r="Q26" s="9">
        <f ca="1">COUNTIF(OFFSET(Unit_CFDAs!H$2,0,0,COUNTA(Unit_CFDAs!H$2:H$68000),1),$I26)</f>
        <v>0</v>
      </c>
      <c r="R26" s="9">
        <f ca="1">COUNTIF(OFFSET(Unit_CFDAs!I$2,0,0,COUNTA(Unit_CFDAs!I$2:I$68000),1),$I26)</f>
        <v>0</v>
      </c>
      <c r="S26" s="9">
        <f ca="1">COUNTIF(OFFSET(Unit_CFDAs!J$2,0,0,COUNTA(Unit_CFDAs!J$2:J$68000),1),$I26)</f>
        <v>0</v>
      </c>
      <c r="T26" s="9">
        <f ca="1">COUNTIF(OFFSET(Unit_CFDAs!K$2,0,0,COUNTA(Unit_CFDAs!K$2:K$68000),1),$I26)</f>
        <v>0</v>
      </c>
      <c r="U26" t="str">
        <f>INDEX('CFDA-Defs'!$C$2:$C$68000,MATCH(New!I26,'CFDA-Defs'!$B$2:$B$68000))</f>
        <v>Office Of U.s. Global Aids Coordinator, Department Of State</v>
      </c>
      <c r="V26" t="str">
        <f>INDEX('CFDA-Defs'!$A$2:$A$68000,MATCH(New!I26,'CFDA-Defs'!$B$2:$B$68000))</f>
        <v>The U.S. President's Emergency Plan for AIDS Relief Programs</v>
      </c>
    </row>
    <row r="27" spans="1:22" x14ac:dyDescent="0.2">
      <c r="A27" s="1">
        <v>41143</v>
      </c>
      <c r="B27" s="1">
        <v>41212</v>
      </c>
      <c r="C27" t="s">
        <v>6383</v>
      </c>
      <c r="D27" t="s">
        <v>6384</v>
      </c>
      <c r="E27" t="s">
        <v>6257</v>
      </c>
      <c r="F27">
        <v>1000000</v>
      </c>
      <c r="G27" t="s">
        <v>6385</v>
      </c>
      <c r="I27">
        <v>19.702999999999999</v>
      </c>
      <c r="J27" s="9">
        <f ca="1">COUNTIF(OFFSET(Unit_CFDAs!A$2,0,0,COUNTA(Unit_CFDAs!A$2:A$68000),1),$I27)</f>
        <v>0</v>
      </c>
      <c r="K27" s="9">
        <f ca="1">COUNTIF(OFFSET(Unit_CFDAs!B$2,0,0,COUNTA(Unit_CFDAs!B$2:B$68000),1),$I27)</f>
        <v>0</v>
      </c>
      <c r="L27" s="9">
        <f ca="1">COUNTIF(OFFSET(Unit_CFDAs!C$2,0,0,COUNTA(Unit_CFDAs!C$2:C$68000),1),$I27)</f>
        <v>0</v>
      </c>
      <c r="M27" s="9">
        <f ca="1">COUNTIF(OFFSET(Unit_CFDAs!D$2,0,0,COUNTA(Unit_CFDAs!D$2:D$68000),1),$I27)</f>
        <v>0</v>
      </c>
      <c r="N27" s="9">
        <f ca="1">COUNTIF(OFFSET(Unit_CFDAs!E$2,0,0,COUNTA(Unit_CFDAs!E$2:E$68000),1),$I27)</f>
        <v>0</v>
      </c>
      <c r="O27" s="9">
        <f ca="1">COUNTIF(OFFSET(Unit_CFDAs!F$2,0,0,COUNTA(Unit_CFDAs!F$2:F$68000),1),$I27)</f>
        <v>0</v>
      </c>
      <c r="P27" s="9">
        <f ca="1">COUNTIF(OFFSET(Unit_CFDAs!G$2,0,0,COUNTA(Unit_CFDAs!G$2:G$68000),1),$I27)</f>
        <v>0</v>
      </c>
      <c r="Q27" s="9">
        <f ca="1">COUNTIF(OFFSET(Unit_CFDAs!H$2,0,0,COUNTA(Unit_CFDAs!H$2:H$68000),1),$I27)</f>
        <v>0</v>
      </c>
      <c r="R27" s="9">
        <f ca="1">COUNTIF(OFFSET(Unit_CFDAs!I$2,0,0,COUNTA(Unit_CFDAs!I$2:I$68000),1),$I27)</f>
        <v>0</v>
      </c>
      <c r="S27" s="9">
        <f ca="1">COUNTIF(OFFSET(Unit_CFDAs!J$2,0,0,COUNTA(Unit_CFDAs!J$2:J$68000),1),$I27)</f>
        <v>0</v>
      </c>
      <c r="T27" s="9">
        <f ca="1">COUNTIF(OFFSET(Unit_CFDAs!K$2,0,0,COUNTA(Unit_CFDAs!K$2:K$68000),1),$I27)</f>
        <v>0</v>
      </c>
      <c r="U27" t="str">
        <f>INDEX('CFDA-Defs'!$C$2:$C$68000,MATCH(New!I27,'CFDA-Defs'!$B$2:$B$68000))</f>
        <v>International Narcotics And Law Enforcement Affairs, Department Of State</v>
      </c>
      <c r="V27" t="str">
        <f>INDEX('CFDA-Defs'!$A$2:$A$68000,MATCH(New!I27,'CFDA-Defs'!$B$2:$B$68000))</f>
        <v>Criminal Justice Systems</v>
      </c>
    </row>
    <row r="28" spans="1:22" x14ac:dyDescent="0.2">
      <c r="A28" s="1">
        <v>41143</v>
      </c>
      <c r="B28" s="1">
        <v>41235</v>
      </c>
      <c r="C28" t="s">
        <v>7010</v>
      </c>
      <c r="D28" s="3" t="s">
        <v>7011</v>
      </c>
      <c r="E28" t="s">
        <v>6257</v>
      </c>
      <c r="G28" t="s">
        <v>7012</v>
      </c>
      <c r="H28" t="s">
        <v>7013</v>
      </c>
      <c r="I28">
        <v>93.173000000000002</v>
      </c>
      <c r="J28" s="9">
        <f ca="1">COUNTIF(OFFSET(Unit_CFDAs!A$2,0,0,COUNTA(Unit_CFDAs!A$2:A$68000),1),$I28)</f>
        <v>0</v>
      </c>
      <c r="K28" s="9">
        <f ca="1">COUNTIF(OFFSET(Unit_CFDAs!B$2,0,0,COUNTA(Unit_CFDAs!B$2:B$68000),1),$I28)</f>
        <v>1</v>
      </c>
      <c r="L28" s="9">
        <f ca="1">COUNTIF(OFFSET(Unit_CFDAs!C$2,0,0,COUNTA(Unit_CFDAs!C$2:C$68000),1),$I28)</f>
        <v>1</v>
      </c>
      <c r="M28" s="9">
        <f ca="1">COUNTIF(OFFSET(Unit_CFDAs!D$2,0,0,COUNTA(Unit_CFDAs!D$2:D$68000),1),$I28)</f>
        <v>0</v>
      </c>
      <c r="N28" s="9">
        <f ca="1">COUNTIF(OFFSET(Unit_CFDAs!E$2,0,0,COUNTA(Unit_CFDAs!E$2:E$68000),1),$I28)</f>
        <v>0</v>
      </c>
      <c r="O28" s="9">
        <f ca="1">COUNTIF(OFFSET(Unit_CFDAs!F$2,0,0,COUNTA(Unit_CFDAs!F$2:F$68000),1),$I28)</f>
        <v>0</v>
      </c>
      <c r="P28" s="9">
        <f ca="1">COUNTIF(OFFSET(Unit_CFDAs!G$2,0,0,COUNTA(Unit_CFDAs!G$2:G$68000),1),$I28)</f>
        <v>0</v>
      </c>
      <c r="Q28" s="9">
        <f ca="1">COUNTIF(OFFSET(Unit_CFDAs!H$2,0,0,COUNTA(Unit_CFDAs!H$2:H$68000),1),$I28)</f>
        <v>0</v>
      </c>
      <c r="R28" s="9">
        <f ca="1">COUNTIF(OFFSET(Unit_CFDAs!I$2,0,0,COUNTA(Unit_CFDAs!I$2:I$68000),1),$I28)</f>
        <v>0</v>
      </c>
      <c r="S28" s="9">
        <f ca="1">COUNTIF(OFFSET(Unit_CFDAs!J$2,0,0,COUNTA(Unit_CFDAs!J$2:J$68000),1),$I28)</f>
        <v>0</v>
      </c>
      <c r="T28" s="9">
        <f ca="1">COUNTIF(OFFSET(Unit_CFDAs!K$2,0,0,COUNTA(Unit_CFDAs!K$2:K$68000),1),$I28)</f>
        <v>0</v>
      </c>
      <c r="U28" t="str">
        <f>INDEX('CFDA-Defs'!$C$2:$C$68000,MATCH(New!I28,'CFDA-Defs'!$B$2:$B$68000))</f>
        <v>National Institutes Of Health, Department Of Health And Human Services</v>
      </c>
      <c r="V28" t="str">
        <f>INDEX('CFDA-Defs'!$A$2:$A$68000,MATCH(New!I28,'CFDA-Defs'!$B$2:$B$68000))</f>
        <v>Research Related to Deafness and Communication Disorders</v>
      </c>
    </row>
    <row r="29" spans="1:22" x14ac:dyDescent="0.2">
      <c r="A29" s="1">
        <v>41143</v>
      </c>
      <c r="B29" s="1">
        <v>41235</v>
      </c>
      <c r="C29" t="s">
        <v>7014</v>
      </c>
      <c r="D29" s="3" t="s">
        <v>7015</v>
      </c>
      <c r="E29" t="s">
        <v>6257</v>
      </c>
      <c r="G29" t="s">
        <v>7016</v>
      </c>
      <c r="H29" t="s">
        <v>7017</v>
      </c>
      <c r="I29">
        <v>93.173000000000002</v>
      </c>
      <c r="J29" s="9">
        <f ca="1">COUNTIF(OFFSET(Unit_CFDAs!A$2,0,0,COUNTA(Unit_CFDAs!A$2:A$68000),1),$I29)</f>
        <v>0</v>
      </c>
      <c r="K29" s="9">
        <f ca="1">COUNTIF(OFFSET(Unit_CFDAs!B$2,0,0,COUNTA(Unit_CFDAs!B$2:B$68000),1),$I29)</f>
        <v>1</v>
      </c>
      <c r="L29" s="9">
        <f ca="1">COUNTIF(OFFSET(Unit_CFDAs!C$2,0,0,COUNTA(Unit_CFDAs!C$2:C$68000),1),$I29)</f>
        <v>1</v>
      </c>
      <c r="M29" s="9">
        <f ca="1">COUNTIF(OFFSET(Unit_CFDAs!D$2,0,0,COUNTA(Unit_CFDAs!D$2:D$68000),1),$I29)</f>
        <v>0</v>
      </c>
      <c r="N29" s="9">
        <f ca="1">COUNTIF(OFFSET(Unit_CFDAs!E$2,0,0,COUNTA(Unit_CFDAs!E$2:E$68000),1),$I29)</f>
        <v>0</v>
      </c>
      <c r="O29" s="9">
        <f ca="1">COUNTIF(OFFSET(Unit_CFDAs!F$2,0,0,COUNTA(Unit_CFDAs!F$2:F$68000),1),$I29)</f>
        <v>0</v>
      </c>
      <c r="P29" s="9">
        <f ca="1">COUNTIF(OFFSET(Unit_CFDAs!G$2,0,0,COUNTA(Unit_CFDAs!G$2:G$68000),1),$I29)</f>
        <v>0</v>
      </c>
      <c r="Q29" s="9">
        <f ca="1">COUNTIF(OFFSET(Unit_CFDAs!H$2,0,0,COUNTA(Unit_CFDAs!H$2:H$68000),1),$I29)</f>
        <v>0</v>
      </c>
      <c r="R29" s="9">
        <f ca="1">COUNTIF(OFFSET(Unit_CFDAs!I$2,0,0,COUNTA(Unit_CFDAs!I$2:I$68000),1),$I29)</f>
        <v>0</v>
      </c>
      <c r="S29" s="9">
        <f ca="1">COUNTIF(OFFSET(Unit_CFDAs!J$2,0,0,COUNTA(Unit_CFDAs!J$2:J$68000),1),$I29)</f>
        <v>0</v>
      </c>
      <c r="T29" s="9">
        <f ca="1">COUNTIF(OFFSET(Unit_CFDAs!K$2,0,0,COUNTA(Unit_CFDAs!K$2:K$68000),1),$I29)</f>
        <v>0</v>
      </c>
      <c r="U29" t="str">
        <f>INDEX('CFDA-Defs'!$C$2:$C$68000,MATCH(New!I29,'CFDA-Defs'!$B$2:$B$68000))</f>
        <v>National Institutes Of Health, Department Of Health And Human Services</v>
      </c>
      <c r="V29" t="str">
        <f>INDEX('CFDA-Defs'!$A$2:$A$68000,MATCH(New!I29,'CFDA-Defs'!$B$2:$B$68000))</f>
        <v>Research Related to Deafness and Communication Disorders</v>
      </c>
    </row>
    <row r="30" spans="1:22" x14ac:dyDescent="0.2">
      <c r="A30" s="1">
        <v>41139</v>
      </c>
      <c r="B30" s="1">
        <v>41153</v>
      </c>
      <c r="C30" t="s">
        <v>6322</v>
      </c>
      <c r="D30" t="s">
        <v>6323</v>
      </c>
      <c r="E30" t="s">
        <v>6257</v>
      </c>
      <c r="F30">
        <v>455556</v>
      </c>
      <c r="G30" t="s">
        <v>6324</v>
      </c>
      <c r="I30">
        <v>15.82</v>
      </c>
      <c r="J30" s="9">
        <f ca="1">COUNTIF(OFFSET(Unit_CFDAs!A$2,0,0,COUNTA(Unit_CFDAs!A$2:A$68000),1),$I30)</f>
        <v>0</v>
      </c>
      <c r="K30" s="9">
        <f ca="1">COUNTIF(OFFSET(Unit_CFDAs!B$2,0,0,COUNTA(Unit_CFDAs!B$2:B$68000),1),$I30)</f>
        <v>0</v>
      </c>
      <c r="L30" s="9">
        <f ca="1">COUNTIF(OFFSET(Unit_CFDAs!C$2,0,0,COUNTA(Unit_CFDAs!C$2:C$68000),1),$I30)</f>
        <v>0</v>
      </c>
      <c r="M30" s="9">
        <f ca="1">COUNTIF(OFFSET(Unit_CFDAs!D$2,0,0,COUNTA(Unit_CFDAs!D$2:D$68000),1),$I30)</f>
        <v>0</v>
      </c>
      <c r="N30" s="9">
        <f ca="1">COUNTIF(OFFSET(Unit_CFDAs!E$2,0,0,COUNTA(Unit_CFDAs!E$2:E$68000),1),$I30)</f>
        <v>0</v>
      </c>
      <c r="O30" s="9">
        <f ca="1">COUNTIF(OFFSET(Unit_CFDAs!F$2,0,0,COUNTA(Unit_CFDAs!F$2:F$68000),1),$I30)</f>
        <v>0</v>
      </c>
      <c r="P30" s="9">
        <f ca="1">COUNTIF(OFFSET(Unit_CFDAs!G$2,0,0,COUNTA(Unit_CFDAs!G$2:G$68000),1),$I30)</f>
        <v>0</v>
      </c>
      <c r="Q30" s="9">
        <f ca="1">COUNTIF(OFFSET(Unit_CFDAs!H$2,0,0,COUNTA(Unit_CFDAs!H$2:H$68000),1),$I30)</f>
        <v>0</v>
      </c>
      <c r="R30" s="9">
        <f ca="1">COUNTIF(OFFSET(Unit_CFDAs!I$2,0,0,COUNTA(Unit_CFDAs!I$2:I$68000),1),$I30)</f>
        <v>0</v>
      </c>
      <c r="S30" s="9">
        <f ca="1">COUNTIF(OFFSET(Unit_CFDAs!J$2,0,0,COUNTA(Unit_CFDAs!J$2:J$68000),1),$I30)</f>
        <v>0</v>
      </c>
      <c r="T30" s="9">
        <f ca="1">COUNTIF(OFFSET(Unit_CFDAs!K$2,0,0,COUNTA(Unit_CFDAs!K$2:K$68000),1),$I30)</f>
        <v>0</v>
      </c>
      <c r="U30" t="str">
        <f>INDEX('CFDA-Defs'!$C$2:$C$68000,MATCH(New!I30,'CFDA-Defs'!$B$2:$B$68000))</f>
        <v>U.s. Geological Survey, Department Of The Interior</v>
      </c>
      <c r="V30" t="str">
        <f>INDEX('CFDA-Defs'!$A$2:$A$68000,MATCH(New!I30,'CFDA-Defs'!$B$2:$B$68000))</f>
        <v>National Climate Change and Wildlife Science Center</v>
      </c>
    </row>
    <row r="31" spans="1:22" x14ac:dyDescent="0.2">
      <c r="A31" s="1">
        <v>41139</v>
      </c>
      <c r="B31" s="1">
        <v>41170</v>
      </c>
      <c r="C31" t="s">
        <v>6284</v>
      </c>
      <c r="D31" t="s">
        <v>6285</v>
      </c>
      <c r="E31" t="s">
        <v>6257</v>
      </c>
      <c r="F31">
        <v>575000</v>
      </c>
      <c r="G31" t="s">
        <v>6286</v>
      </c>
      <c r="H31" t="s">
        <v>6201</v>
      </c>
      <c r="I31">
        <v>15.231</v>
      </c>
      <c r="J31" s="9">
        <f ca="1">COUNTIF(OFFSET(Unit_CFDAs!A$2,0,0,COUNTA(Unit_CFDAs!A$2:A$68000),1),$I31)</f>
        <v>0</v>
      </c>
      <c r="K31" s="9">
        <f ca="1">COUNTIF(OFFSET(Unit_CFDAs!B$2,0,0,COUNTA(Unit_CFDAs!B$2:B$68000),1),$I31)</f>
        <v>0</v>
      </c>
      <c r="L31" s="9">
        <f ca="1">COUNTIF(OFFSET(Unit_CFDAs!C$2,0,0,COUNTA(Unit_CFDAs!C$2:C$68000),1),$I31)</f>
        <v>0</v>
      </c>
      <c r="M31" s="9">
        <f ca="1">COUNTIF(OFFSET(Unit_CFDAs!D$2,0,0,COUNTA(Unit_CFDAs!D$2:D$68000),1),$I31)</f>
        <v>0</v>
      </c>
      <c r="N31" s="9">
        <f ca="1">COUNTIF(OFFSET(Unit_CFDAs!E$2,0,0,COUNTA(Unit_CFDAs!E$2:E$68000),1),$I31)</f>
        <v>0</v>
      </c>
      <c r="O31" s="9">
        <f ca="1">COUNTIF(OFFSET(Unit_CFDAs!F$2,0,0,COUNTA(Unit_CFDAs!F$2:F$68000),1),$I31)</f>
        <v>0</v>
      </c>
      <c r="P31" s="9">
        <f ca="1">COUNTIF(OFFSET(Unit_CFDAs!G$2,0,0,COUNTA(Unit_CFDAs!G$2:G$68000),1),$I31)</f>
        <v>0</v>
      </c>
      <c r="Q31" s="9">
        <f ca="1">COUNTIF(OFFSET(Unit_CFDAs!H$2,0,0,COUNTA(Unit_CFDAs!H$2:H$68000),1),$I31)</f>
        <v>0</v>
      </c>
      <c r="R31" s="9">
        <f ca="1">COUNTIF(OFFSET(Unit_CFDAs!I$2,0,0,COUNTA(Unit_CFDAs!I$2:I$68000),1),$I31)</f>
        <v>0</v>
      </c>
      <c r="S31" s="9">
        <f ca="1">COUNTIF(OFFSET(Unit_CFDAs!J$2,0,0,COUNTA(Unit_CFDAs!J$2:J$68000),1),$I31)</f>
        <v>0</v>
      </c>
      <c r="T31" s="9">
        <f ca="1">COUNTIF(OFFSET(Unit_CFDAs!K$2,0,0,COUNTA(Unit_CFDAs!K$2:K$68000),1),$I31)</f>
        <v>0</v>
      </c>
      <c r="U31" t="str">
        <f>INDEX('CFDA-Defs'!$C$2:$C$68000,MATCH(New!I31,'CFDA-Defs'!$B$2:$B$68000))</f>
        <v>Bureau Of Land Management, Department Of The Interior</v>
      </c>
      <c r="V31" t="str">
        <f>INDEX('CFDA-Defs'!$A$2:$A$68000,MATCH(New!I31,'CFDA-Defs'!$B$2:$B$68000))</f>
        <v>Fish, Wildlife and Plant Conservation Resource Management</v>
      </c>
    </row>
    <row r="32" spans="1:22" x14ac:dyDescent="0.2">
      <c r="A32" s="1">
        <v>41139</v>
      </c>
      <c r="B32" s="1">
        <v>41170</v>
      </c>
      <c r="C32" t="s">
        <v>6380</v>
      </c>
      <c r="D32" t="s">
        <v>6381</v>
      </c>
      <c r="E32" t="s">
        <v>6257</v>
      </c>
      <c r="F32">
        <v>145000</v>
      </c>
      <c r="G32" t="s">
        <v>6382</v>
      </c>
      <c r="I32">
        <v>19.414999999999999</v>
      </c>
      <c r="J32" s="9">
        <f ca="1">COUNTIF(OFFSET(Unit_CFDAs!A$2,0,0,COUNTA(Unit_CFDAs!A$2:A$68000),1),$I32)</f>
        <v>0</v>
      </c>
      <c r="K32" s="9">
        <f ca="1">COUNTIF(OFFSET(Unit_CFDAs!B$2,0,0,COUNTA(Unit_CFDAs!B$2:B$68000),1),$I32)</f>
        <v>0</v>
      </c>
      <c r="L32" s="9">
        <f ca="1">COUNTIF(OFFSET(Unit_CFDAs!C$2,0,0,COUNTA(Unit_CFDAs!C$2:C$68000),1),$I32)</f>
        <v>0</v>
      </c>
      <c r="M32" s="9">
        <f ca="1">COUNTIF(OFFSET(Unit_CFDAs!D$2,0,0,COUNTA(Unit_CFDAs!D$2:D$68000),1),$I32)</f>
        <v>0</v>
      </c>
      <c r="N32" s="9">
        <f ca="1">COUNTIF(OFFSET(Unit_CFDAs!E$2,0,0,COUNTA(Unit_CFDAs!E$2:E$68000),1),$I32)</f>
        <v>0</v>
      </c>
      <c r="O32" s="9">
        <f ca="1">COUNTIF(OFFSET(Unit_CFDAs!F$2,0,0,COUNTA(Unit_CFDAs!F$2:F$68000),1),$I32)</f>
        <v>0</v>
      </c>
      <c r="P32" s="9">
        <f ca="1">COUNTIF(OFFSET(Unit_CFDAs!G$2,0,0,COUNTA(Unit_CFDAs!G$2:G$68000),1),$I32)</f>
        <v>0</v>
      </c>
      <c r="Q32" s="9">
        <f ca="1">COUNTIF(OFFSET(Unit_CFDAs!H$2,0,0,COUNTA(Unit_CFDAs!H$2:H$68000),1),$I32)</f>
        <v>1</v>
      </c>
      <c r="R32" s="9">
        <f ca="1">COUNTIF(OFFSET(Unit_CFDAs!I$2,0,0,COUNTA(Unit_CFDAs!I$2:I$68000),1),$I32)</f>
        <v>0</v>
      </c>
      <c r="S32" s="9">
        <f ca="1">COUNTIF(OFFSET(Unit_CFDAs!J$2,0,0,COUNTA(Unit_CFDAs!J$2:J$68000),1),$I32)</f>
        <v>0</v>
      </c>
      <c r="T32" s="9">
        <f ca="1">COUNTIF(OFFSET(Unit_CFDAs!K$2,0,0,COUNTA(Unit_CFDAs!K$2:K$68000),1),$I32)</f>
        <v>0</v>
      </c>
      <c r="U32" t="str">
        <f>INDEX('CFDA-Defs'!$C$2:$C$68000,MATCH(New!I32,'CFDA-Defs'!$B$2:$B$68000))</f>
        <v>Bureau Of Educational And Cultural Affairs, Department Of State</v>
      </c>
      <c r="V32" t="str">
        <f>INDEX('CFDA-Defs'!$A$2:$A$68000,MATCH(New!I32,'CFDA-Defs'!$B$2:$B$68000))</f>
        <v>Professional and Cultural Exchange Programs - Citizen Exchanges</v>
      </c>
    </row>
    <row r="33" spans="1:22" x14ac:dyDescent="0.2">
      <c r="A33" s="1">
        <v>41138</v>
      </c>
      <c r="B33" s="1">
        <v>41152</v>
      </c>
      <c r="C33" t="s">
        <v>6314</v>
      </c>
      <c r="D33" t="s">
        <v>6219</v>
      </c>
      <c r="E33" t="s">
        <v>6257</v>
      </c>
      <c r="F33">
        <v>10000</v>
      </c>
      <c r="G33" s="16" t="s">
        <v>6315</v>
      </c>
      <c r="I33">
        <v>15.808</v>
      </c>
      <c r="J33" s="9">
        <f ca="1">COUNTIF(OFFSET(Unit_CFDAs!A$2,0,0,COUNTA(Unit_CFDAs!A$2:A$68000),1),$I33)</f>
        <v>1</v>
      </c>
      <c r="K33" s="9">
        <f ca="1">COUNTIF(OFFSET(Unit_CFDAs!B$2,0,0,COUNTA(Unit_CFDAs!B$2:B$68000),1),$I33)</f>
        <v>0</v>
      </c>
      <c r="L33" s="9">
        <f ca="1">COUNTIF(OFFSET(Unit_CFDAs!C$2,0,0,COUNTA(Unit_CFDAs!C$2:C$68000),1),$I33)</f>
        <v>0</v>
      </c>
      <c r="M33" s="9">
        <f ca="1">COUNTIF(OFFSET(Unit_CFDAs!D$2,0,0,COUNTA(Unit_CFDAs!D$2:D$68000),1),$I33)</f>
        <v>0</v>
      </c>
      <c r="N33" s="9">
        <f ca="1">COUNTIF(OFFSET(Unit_CFDAs!E$2,0,0,COUNTA(Unit_CFDAs!E$2:E$68000),1),$I33)</f>
        <v>0</v>
      </c>
      <c r="O33" s="9">
        <f ca="1">COUNTIF(OFFSET(Unit_CFDAs!F$2,0,0,COUNTA(Unit_CFDAs!F$2:F$68000),1),$I33)</f>
        <v>0</v>
      </c>
      <c r="P33" s="9">
        <f ca="1">COUNTIF(OFFSET(Unit_CFDAs!G$2,0,0,COUNTA(Unit_CFDAs!G$2:G$68000),1),$I33)</f>
        <v>0</v>
      </c>
      <c r="Q33" s="9">
        <f ca="1">COUNTIF(OFFSET(Unit_CFDAs!H$2,0,0,COUNTA(Unit_CFDAs!H$2:H$68000),1),$I33)</f>
        <v>1</v>
      </c>
      <c r="R33" s="9">
        <f ca="1">COUNTIF(OFFSET(Unit_CFDAs!I$2,0,0,COUNTA(Unit_CFDAs!I$2:I$68000),1),$I33)</f>
        <v>1</v>
      </c>
      <c r="S33" s="9">
        <f ca="1">COUNTIF(OFFSET(Unit_CFDAs!J$2,0,0,COUNTA(Unit_CFDAs!J$2:J$68000),1),$I33)</f>
        <v>0</v>
      </c>
      <c r="T33" s="9">
        <f ca="1">COUNTIF(OFFSET(Unit_CFDAs!K$2,0,0,COUNTA(Unit_CFDAs!K$2:K$68000),1),$I33)</f>
        <v>0</v>
      </c>
      <c r="U33" t="str">
        <f>INDEX('CFDA-Defs'!$C$2:$C$68000,MATCH(New!I33,'CFDA-Defs'!$B$2:$B$68000))</f>
        <v>U.s. Geological Survey, Department Of The Interior</v>
      </c>
      <c r="V33" t="str">
        <f>INDEX('CFDA-Defs'!$A$2:$A$68000,MATCH(New!I33,'CFDA-Defs'!$B$2:$B$68000))</f>
        <v>U.S. Geological Survey_ Research and Data Collection</v>
      </c>
    </row>
    <row r="34" spans="1:22" x14ac:dyDescent="0.2">
      <c r="A34" s="1">
        <v>41138</v>
      </c>
      <c r="B34" s="1">
        <v>41216</v>
      </c>
      <c r="C34" t="s">
        <v>9242</v>
      </c>
      <c r="D34" s="21" t="s">
        <v>9243</v>
      </c>
      <c r="E34" t="s">
        <v>6261</v>
      </c>
      <c r="F34">
        <v>250000</v>
      </c>
      <c r="G34" s="21" t="s">
        <v>9244</v>
      </c>
      <c r="H34" t="s">
        <v>9245</v>
      </c>
      <c r="I34">
        <v>93.858999999999995</v>
      </c>
      <c r="J34" s="9">
        <f ca="1">COUNTIF(OFFSET(Unit_CFDAs!A$2,0,0,COUNTA(Unit_CFDAs!A$2:A$68000),1),$I34)</f>
        <v>1</v>
      </c>
      <c r="K34" s="9">
        <f ca="1">COUNTIF(OFFSET(Unit_CFDAs!B$2,0,0,COUNTA(Unit_CFDAs!B$2:B$68000),1),$I34)</f>
        <v>1</v>
      </c>
      <c r="L34" s="9">
        <f ca="1">COUNTIF(OFFSET(Unit_CFDAs!C$2,0,0,COUNTA(Unit_CFDAs!C$2:C$68000),1),$I34)</f>
        <v>1</v>
      </c>
      <c r="M34" s="9">
        <f ca="1">COUNTIF(OFFSET(Unit_CFDAs!D$2,0,0,COUNTA(Unit_CFDAs!D$2:D$68000),1),$I34)</f>
        <v>1</v>
      </c>
      <c r="N34" s="9">
        <f ca="1">COUNTIF(OFFSET(Unit_CFDAs!E$2,0,0,COUNTA(Unit_CFDAs!E$2:E$68000),1),$I34)</f>
        <v>0</v>
      </c>
      <c r="O34" s="9">
        <f ca="1">COUNTIF(OFFSET(Unit_CFDAs!F$2,0,0,COUNTA(Unit_CFDAs!F$2:F$68000),1),$I34)</f>
        <v>1</v>
      </c>
      <c r="P34" s="9">
        <f ca="1">COUNTIF(OFFSET(Unit_CFDAs!G$2,0,0,COUNTA(Unit_CFDAs!G$2:G$68000),1),$I34)</f>
        <v>2</v>
      </c>
      <c r="Q34" s="9">
        <f ca="1">COUNTIF(OFFSET(Unit_CFDAs!H$2,0,0,COUNTA(Unit_CFDAs!H$2:H$68000),1),$I34)</f>
        <v>1</v>
      </c>
      <c r="R34" s="9">
        <f ca="1">COUNTIF(OFFSET(Unit_CFDAs!I$2,0,0,COUNTA(Unit_CFDAs!I$2:I$68000),1),$I34)</f>
        <v>1</v>
      </c>
      <c r="S34" s="9">
        <f ca="1">COUNTIF(OFFSET(Unit_CFDAs!J$2,0,0,COUNTA(Unit_CFDAs!J$2:J$68000),1),$I34)</f>
        <v>1</v>
      </c>
      <c r="T34" s="9">
        <f ca="1">COUNTIF(OFFSET(Unit_CFDAs!K$2,0,0,COUNTA(Unit_CFDAs!K$2:K$68000),1),$I34)</f>
        <v>1</v>
      </c>
      <c r="U34" t="str">
        <f>INDEX('CFDA-Defs'!$C$2:$C$68000,MATCH(New!I34,'CFDA-Defs'!$B$2:$B$68000))</f>
        <v>National Institutes Of Health, Department Of Health And Human Services</v>
      </c>
      <c r="V34" t="str">
        <f>INDEX('CFDA-Defs'!$A$2:$A$68000,MATCH(New!I34,'CFDA-Defs'!$B$2:$B$68000))</f>
        <v>Biomedical Research and Research Training</v>
      </c>
    </row>
    <row r="35" spans="1:22" x14ac:dyDescent="0.2">
      <c r="A35" s="1">
        <v>41138</v>
      </c>
      <c r="B35" s="1">
        <v>41222</v>
      </c>
      <c r="C35" t="s">
        <v>8629</v>
      </c>
      <c r="D35" t="s">
        <v>8630</v>
      </c>
      <c r="E35" t="s">
        <v>6257</v>
      </c>
      <c r="G35" t="s">
        <v>8631</v>
      </c>
      <c r="H35" t="s">
        <v>8632</v>
      </c>
      <c r="I35">
        <v>93.394999999999996</v>
      </c>
      <c r="J35" s="9">
        <f ca="1">COUNTIF(OFFSET(Unit_CFDAs!A$2,0,0,COUNTA(Unit_CFDAs!A$2:A$68000),1),$I35)</f>
        <v>1</v>
      </c>
      <c r="K35" s="9">
        <f ca="1">COUNTIF(OFFSET(Unit_CFDAs!B$2,0,0,COUNTA(Unit_CFDAs!B$2:B$68000),1),$I35)</f>
        <v>0</v>
      </c>
      <c r="L35" s="9">
        <f ca="1">COUNTIF(OFFSET(Unit_CFDAs!C$2,0,0,COUNTA(Unit_CFDAs!C$2:C$68000),1),$I35)</f>
        <v>0</v>
      </c>
      <c r="M35" s="9">
        <f ca="1">COUNTIF(OFFSET(Unit_CFDAs!D$2,0,0,COUNTA(Unit_CFDAs!D$2:D$68000),1),$I35)</f>
        <v>1</v>
      </c>
      <c r="N35" s="9">
        <f ca="1">COUNTIF(OFFSET(Unit_CFDAs!E$2,0,0,COUNTA(Unit_CFDAs!E$2:E$68000),1),$I35)</f>
        <v>0</v>
      </c>
      <c r="O35" s="9">
        <f ca="1">COUNTIF(OFFSET(Unit_CFDAs!F$2,0,0,COUNTA(Unit_CFDAs!F$2:F$68000),1),$I35)</f>
        <v>0</v>
      </c>
      <c r="P35" s="9">
        <f ca="1">COUNTIF(OFFSET(Unit_CFDAs!G$2,0,0,COUNTA(Unit_CFDAs!G$2:G$68000),1),$I35)</f>
        <v>0</v>
      </c>
      <c r="Q35" s="9">
        <f ca="1">COUNTIF(OFFSET(Unit_CFDAs!H$2,0,0,COUNTA(Unit_CFDAs!H$2:H$68000),1),$I35)</f>
        <v>0</v>
      </c>
      <c r="R35" s="9">
        <f ca="1">COUNTIF(OFFSET(Unit_CFDAs!I$2,0,0,COUNTA(Unit_CFDAs!I$2:I$68000),1),$I35)</f>
        <v>1</v>
      </c>
      <c r="S35" s="9">
        <f ca="1">COUNTIF(OFFSET(Unit_CFDAs!J$2,0,0,COUNTA(Unit_CFDAs!J$2:J$68000),1),$I35)</f>
        <v>0</v>
      </c>
      <c r="T35" s="9">
        <f ca="1">COUNTIF(OFFSET(Unit_CFDAs!K$2,0,0,COUNTA(Unit_CFDAs!K$2:K$68000),1),$I35)</f>
        <v>0</v>
      </c>
      <c r="U35" t="str">
        <f>INDEX('CFDA-Defs'!$C$2:$C$68000,MATCH(New!I35,'CFDA-Defs'!$B$2:$B$68000))</f>
        <v>National Institutes Of Health, Department Of Health And Human Services</v>
      </c>
      <c r="V35" t="str">
        <f>INDEX('CFDA-Defs'!$A$2:$A$68000,MATCH(New!I35,'CFDA-Defs'!$B$2:$B$68000))</f>
        <v>Cancer Treatment Research</v>
      </c>
    </row>
    <row r="36" spans="1:22" x14ac:dyDescent="0.2">
      <c r="A36" s="1">
        <v>41138</v>
      </c>
      <c r="B36" s="1">
        <v>41222</v>
      </c>
      <c r="C36" t="s">
        <v>8633</v>
      </c>
      <c r="D36" t="s">
        <v>8634</v>
      </c>
      <c r="E36" t="s">
        <v>6257</v>
      </c>
      <c r="G36" t="s">
        <v>8635</v>
      </c>
      <c r="H36" t="s">
        <v>8636</v>
      </c>
      <c r="I36">
        <v>93.394999999999996</v>
      </c>
      <c r="J36" s="9">
        <f ca="1">COUNTIF(OFFSET(Unit_CFDAs!A$2,0,0,COUNTA(Unit_CFDAs!A$2:A$68000),1),$I36)</f>
        <v>1</v>
      </c>
      <c r="K36" s="9">
        <f ca="1">COUNTIF(OFFSET(Unit_CFDAs!B$2,0,0,COUNTA(Unit_CFDAs!B$2:B$68000),1),$I36)</f>
        <v>0</v>
      </c>
      <c r="L36" s="9">
        <f ca="1">COUNTIF(OFFSET(Unit_CFDAs!C$2,0,0,COUNTA(Unit_CFDAs!C$2:C$68000),1),$I36)</f>
        <v>0</v>
      </c>
      <c r="M36" s="9">
        <f ca="1">COUNTIF(OFFSET(Unit_CFDAs!D$2,0,0,COUNTA(Unit_CFDAs!D$2:D$68000),1),$I36)</f>
        <v>1</v>
      </c>
      <c r="N36" s="9">
        <f ca="1">COUNTIF(OFFSET(Unit_CFDAs!E$2,0,0,COUNTA(Unit_CFDAs!E$2:E$68000),1),$I36)</f>
        <v>0</v>
      </c>
      <c r="O36" s="9">
        <f ca="1">COUNTIF(OFFSET(Unit_CFDAs!F$2,0,0,COUNTA(Unit_CFDAs!F$2:F$68000),1),$I36)</f>
        <v>0</v>
      </c>
      <c r="P36" s="9">
        <f ca="1">COUNTIF(OFFSET(Unit_CFDAs!G$2,0,0,COUNTA(Unit_CFDAs!G$2:G$68000),1),$I36)</f>
        <v>0</v>
      </c>
      <c r="Q36" s="9">
        <f ca="1">COUNTIF(OFFSET(Unit_CFDAs!H$2,0,0,COUNTA(Unit_CFDAs!H$2:H$68000),1),$I36)</f>
        <v>0</v>
      </c>
      <c r="R36" s="9">
        <f ca="1">COUNTIF(OFFSET(Unit_CFDAs!I$2,0,0,COUNTA(Unit_CFDAs!I$2:I$68000),1),$I36)</f>
        <v>1</v>
      </c>
      <c r="S36" s="9">
        <f ca="1">COUNTIF(OFFSET(Unit_CFDAs!J$2,0,0,COUNTA(Unit_CFDAs!J$2:J$68000),1),$I36)</f>
        <v>0</v>
      </c>
      <c r="T36" s="9">
        <f ca="1">COUNTIF(OFFSET(Unit_CFDAs!K$2,0,0,COUNTA(Unit_CFDAs!K$2:K$68000),1),$I36)</f>
        <v>0</v>
      </c>
      <c r="U36" t="str">
        <f>INDEX('CFDA-Defs'!$C$2:$C$68000,MATCH(New!I36,'CFDA-Defs'!$B$2:$B$68000))</f>
        <v>National Institutes Of Health, Department Of Health And Human Services</v>
      </c>
      <c r="V36" t="str">
        <f>INDEX('CFDA-Defs'!$A$2:$A$68000,MATCH(New!I36,'CFDA-Defs'!$B$2:$B$68000))</f>
        <v>Cancer Treatment Research</v>
      </c>
    </row>
    <row r="37" spans="1:22" x14ac:dyDescent="0.2">
      <c r="A37" s="1">
        <v>41138</v>
      </c>
      <c r="B37" s="1">
        <v>42253</v>
      </c>
      <c r="C37" t="s">
        <v>9129</v>
      </c>
      <c r="D37" t="s">
        <v>184</v>
      </c>
      <c r="E37" t="s">
        <v>6257</v>
      </c>
      <c r="G37" t="s">
        <v>9130</v>
      </c>
      <c r="H37" t="s">
        <v>9131</v>
      </c>
      <c r="I37">
        <v>93.855000000000004</v>
      </c>
      <c r="J37" s="9">
        <f ca="1">COUNTIF(OFFSET(Unit_CFDAs!A$2,0,0,COUNTA(Unit_CFDAs!A$2:A$68000),1),$I37)</f>
        <v>1</v>
      </c>
      <c r="K37" s="9">
        <f ca="1">COUNTIF(OFFSET(Unit_CFDAs!B$2,0,0,COUNTA(Unit_CFDAs!B$2:B$68000),1),$I37)</f>
        <v>1</v>
      </c>
      <c r="L37" s="9">
        <f ca="1">COUNTIF(OFFSET(Unit_CFDAs!C$2,0,0,COUNTA(Unit_CFDAs!C$2:C$68000),1),$I37)</f>
        <v>1</v>
      </c>
      <c r="M37" s="9">
        <f ca="1">COUNTIF(OFFSET(Unit_CFDAs!D$2,0,0,COUNTA(Unit_CFDAs!D$2:D$68000),1),$I37)</f>
        <v>0</v>
      </c>
      <c r="N37" s="9">
        <f ca="1">COUNTIF(OFFSET(Unit_CFDAs!E$2,0,0,COUNTA(Unit_CFDAs!E$2:E$68000),1),$I37)</f>
        <v>0</v>
      </c>
      <c r="O37" s="9">
        <f ca="1">COUNTIF(OFFSET(Unit_CFDAs!F$2,0,0,COUNTA(Unit_CFDAs!F$2:F$68000),1),$I37)</f>
        <v>0</v>
      </c>
      <c r="P37" s="9">
        <f ca="1">COUNTIF(OFFSET(Unit_CFDAs!G$2,0,0,COUNTA(Unit_CFDAs!G$2:G$68000),1),$I37)</f>
        <v>0</v>
      </c>
      <c r="Q37" s="9">
        <f ca="1">COUNTIF(OFFSET(Unit_CFDAs!H$2,0,0,COUNTA(Unit_CFDAs!H$2:H$68000),1),$I37)</f>
        <v>0</v>
      </c>
      <c r="R37" s="9">
        <f ca="1">COUNTIF(OFFSET(Unit_CFDAs!I$2,0,0,COUNTA(Unit_CFDAs!I$2:I$68000),1),$I37)</f>
        <v>1</v>
      </c>
      <c r="S37" s="9">
        <f ca="1">COUNTIF(OFFSET(Unit_CFDAs!J$2,0,0,COUNTA(Unit_CFDAs!J$2:J$68000),1),$I37)</f>
        <v>0</v>
      </c>
      <c r="T37" s="9">
        <f ca="1">COUNTIF(OFFSET(Unit_CFDAs!K$2,0,0,COUNTA(Unit_CFDAs!K$2:K$68000),1),$I37)</f>
        <v>0</v>
      </c>
      <c r="U37" t="str">
        <f>INDEX('CFDA-Defs'!$C$2:$C$68000,MATCH(New!I37,'CFDA-Defs'!$B$2:$B$68000))</f>
        <v>National Institutes Of Health, Department Of Health And Human Services</v>
      </c>
      <c r="V37" t="str">
        <f>INDEX('CFDA-Defs'!$A$2:$A$68000,MATCH(New!I37,'CFDA-Defs'!$B$2:$B$68000))</f>
        <v>Allergy and Infectious Diseases Research</v>
      </c>
    </row>
    <row r="38" spans="1:22" x14ac:dyDescent="0.2">
      <c r="A38" s="1">
        <v>41138</v>
      </c>
      <c r="B38" s="1">
        <v>42253</v>
      </c>
      <c r="C38" t="s">
        <v>9132</v>
      </c>
      <c r="D38" s="21" t="s">
        <v>107</v>
      </c>
      <c r="E38" t="s">
        <v>6257</v>
      </c>
      <c r="G38" s="21" t="s">
        <v>9133</v>
      </c>
      <c r="H38" t="s">
        <v>9134</v>
      </c>
      <c r="I38">
        <v>93.855000000000004</v>
      </c>
      <c r="J38" s="9">
        <f ca="1">COUNTIF(OFFSET(Unit_CFDAs!A$2,0,0,COUNTA(Unit_CFDAs!A$2:A$68000),1),$I38)</f>
        <v>1</v>
      </c>
      <c r="K38" s="9">
        <f ca="1">COUNTIF(OFFSET(Unit_CFDAs!B$2,0,0,COUNTA(Unit_CFDAs!B$2:B$68000),1),$I38)</f>
        <v>1</v>
      </c>
      <c r="L38" s="9">
        <f ca="1">COUNTIF(OFFSET(Unit_CFDAs!C$2,0,0,COUNTA(Unit_CFDAs!C$2:C$68000),1),$I38)</f>
        <v>1</v>
      </c>
      <c r="M38" s="9">
        <f ca="1">COUNTIF(OFFSET(Unit_CFDAs!D$2,0,0,COUNTA(Unit_CFDAs!D$2:D$68000),1),$I38)</f>
        <v>0</v>
      </c>
      <c r="N38" s="9">
        <f ca="1">COUNTIF(OFFSET(Unit_CFDAs!E$2,0,0,COUNTA(Unit_CFDAs!E$2:E$68000),1),$I38)</f>
        <v>0</v>
      </c>
      <c r="O38" s="9">
        <f ca="1">COUNTIF(OFFSET(Unit_CFDAs!F$2,0,0,COUNTA(Unit_CFDAs!F$2:F$68000),1),$I38)</f>
        <v>0</v>
      </c>
      <c r="P38" s="9">
        <f ca="1">COUNTIF(OFFSET(Unit_CFDAs!G$2,0,0,COUNTA(Unit_CFDAs!G$2:G$68000),1),$I38)</f>
        <v>0</v>
      </c>
      <c r="Q38" s="9">
        <f ca="1">COUNTIF(OFFSET(Unit_CFDAs!H$2,0,0,COUNTA(Unit_CFDAs!H$2:H$68000),1),$I38)</f>
        <v>0</v>
      </c>
      <c r="R38" s="9">
        <f ca="1">COUNTIF(OFFSET(Unit_CFDAs!I$2,0,0,COUNTA(Unit_CFDAs!I$2:I$68000),1),$I38)</f>
        <v>1</v>
      </c>
      <c r="S38" s="9">
        <f ca="1">COUNTIF(OFFSET(Unit_CFDAs!J$2,0,0,COUNTA(Unit_CFDAs!J$2:J$68000),1),$I38)</f>
        <v>0</v>
      </c>
      <c r="T38" s="9">
        <f ca="1">COUNTIF(OFFSET(Unit_CFDAs!K$2,0,0,COUNTA(Unit_CFDAs!K$2:K$68000),1),$I38)</f>
        <v>0</v>
      </c>
      <c r="U38" t="str">
        <f>INDEX('CFDA-Defs'!$C$2:$C$68000,MATCH(New!I38,'CFDA-Defs'!$B$2:$B$68000))</f>
        <v>National Institutes Of Health, Department Of Health And Human Services</v>
      </c>
      <c r="V38" t="str">
        <f>INDEX('CFDA-Defs'!$A$2:$A$68000,MATCH(New!I38,'CFDA-Defs'!$B$2:$B$68000))</f>
        <v>Allergy and Infectious Diseases Research</v>
      </c>
    </row>
    <row r="39" spans="1:22" x14ac:dyDescent="0.2">
      <c r="A39" s="1">
        <v>41137</v>
      </c>
      <c r="B39" s="1">
        <v>41198</v>
      </c>
      <c r="C39" t="s">
        <v>6295</v>
      </c>
      <c r="D39" s="3" t="s">
        <v>6296</v>
      </c>
      <c r="E39" t="s">
        <v>6257</v>
      </c>
      <c r="F39">
        <v>100000</v>
      </c>
      <c r="G39" t="s">
        <v>6297</v>
      </c>
      <c r="H39" t="s">
        <v>6298</v>
      </c>
      <c r="I39">
        <v>15.641</v>
      </c>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9">
        <f ca="1">COUNTIF(OFFSET(Unit_CFDAs!F$2,0,0,COUNTA(Unit_CFDAs!F$2:F$68000),1),$I39)</f>
        <v>0</v>
      </c>
      <c r="P39" s="9">
        <f ca="1">COUNTIF(OFFSET(Unit_CFDAs!G$2,0,0,COUNTA(Unit_CFDAs!G$2:G$68000),1),$I39)</f>
        <v>0</v>
      </c>
      <c r="Q39" s="9">
        <f ca="1">COUNTIF(OFFSET(Unit_CFDAs!H$2,0,0,COUNTA(Unit_CFDAs!H$2:H$68000),1),$I39)</f>
        <v>0</v>
      </c>
      <c r="R39" s="9">
        <f ca="1">COUNTIF(OFFSET(Unit_CFDAs!I$2,0,0,COUNTA(Unit_CFDAs!I$2:I$68000),1),$I39)</f>
        <v>0</v>
      </c>
      <c r="S39" s="9">
        <f ca="1">COUNTIF(OFFSET(Unit_CFDAs!J$2,0,0,COUNTA(Unit_CFDAs!J$2:J$68000),1),$I39)</f>
        <v>0</v>
      </c>
      <c r="T39" s="9">
        <f ca="1">COUNTIF(OFFSET(Unit_CFDAs!K$2,0,0,COUNTA(Unit_CFDAs!K$2:K$68000),1),$I39)</f>
        <v>0</v>
      </c>
      <c r="U39" t="str">
        <f>INDEX('CFDA-Defs'!$C$2:$C$68000,MATCH(New!I39,'CFDA-Defs'!$B$2:$B$68000))</f>
        <v>Fish And Wildlife Service, Department Of The Interior</v>
      </c>
      <c r="V39" t="str">
        <f>INDEX('CFDA-Defs'!$A$2:$A$68000,MATCH(New!I39,'CFDA-Defs'!$B$2:$B$68000))</f>
        <v xml:space="preserve">Wildlife Without Borders-Mexico </v>
      </c>
    </row>
    <row r="40" spans="1:22" x14ac:dyDescent="0.2">
      <c r="A40" s="1">
        <v>41137</v>
      </c>
      <c r="B40" s="1">
        <v>41248</v>
      </c>
      <c r="C40" t="s">
        <v>8899</v>
      </c>
      <c r="D40" t="s">
        <v>8900</v>
      </c>
      <c r="E40" t="s">
        <v>6257</v>
      </c>
      <c r="G40" t="s">
        <v>8901</v>
      </c>
      <c r="H40" t="s">
        <v>8902</v>
      </c>
      <c r="I40">
        <v>93.846999999999994</v>
      </c>
      <c r="J40" s="9">
        <f ca="1">COUNTIF(OFFSET(Unit_CFDAs!A$2,0,0,COUNTA(Unit_CFDAs!A$2:A$68000),1),$I40)</f>
        <v>1</v>
      </c>
      <c r="K40" s="9">
        <f ca="1">COUNTIF(OFFSET(Unit_CFDAs!B$2,0,0,COUNTA(Unit_CFDAs!B$2:B$68000),1),$I40)</f>
        <v>0</v>
      </c>
      <c r="L40" s="9">
        <f ca="1">COUNTIF(OFFSET(Unit_CFDAs!C$2,0,0,COUNTA(Unit_CFDAs!C$2:C$68000),1),$I40)</f>
        <v>1</v>
      </c>
      <c r="M40" s="9">
        <f ca="1">COUNTIF(OFFSET(Unit_CFDAs!D$2,0,0,COUNTA(Unit_CFDAs!D$2:D$68000),1),$I40)</f>
        <v>1</v>
      </c>
      <c r="N40" s="9">
        <f ca="1">COUNTIF(OFFSET(Unit_CFDAs!E$2,0,0,COUNTA(Unit_CFDAs!E$2:E$68000),1),$I40)</f>
        <v>0</v>
      </c>
      <c r="O40" s="9">
        <f ca="1">COUNTIF(OFFSET(Unit_CFDAs!F$2,0,0,COUNTA(Unit_CFDAs!F$2:F$68000),1),$I40)</f>
        <v>0</v>
      </c>
      <c r="P40" s="9">
        <f ca="1">COUNTIF(OFFSET(Unit_CFDAs!G$2,0,0,COUNTA(Unit_CFDAs!G$2:G$68000),1),$I40)</f>
        <v>0</v>
      </c>
      <c r="Q40" s="9">
        <f ca="1">COUNTIF(OFFSET(Unit_CFDAs!H$2,0,0,COUNTA(Unit_CFDAs!H$2:H$68000),1),$I40)</f>
        <v>0</v>
      </c>
      <c r="R40" s="9">
        <f ca="1">COUNTIF(OFFSET(Unit_CFDAs!I$2,0,0,COUNTA(Unit_CFDAs!I$2:I$68000),1),$I40)</f>
        <v>1</v>
      </c>
      <c r="S40" s="9">
        <f ca="1">COUNTIF(OFFSET(Unit_CFDAs!J$2,0,0,COUNTA(Unit_CFDAs!J$2:J$68000),1),$I40)</f>
        <v>1</v>
      </c>
      <c r="T40" s="9">
        <f ca="1">COUNTIF(OFFSET(Unit_CFDAs!K$2,0,0,COUNTA(Unit_CFDAs!K$2:K$68000),1),$I40)</f>
        <v>0</v>
      </c>
      <c r="U40" t="str">
        <f>INDEX('CFDA-Defs'!$C$2:$C$68000,MATCH(New!I40,'CFDA-Defs'!$B$2:$B$68000))</f>
        <v>National Institutes Of Health, Department Of Health And Human Services</v>
      </c>
      <c r="V40" t="str">
        <f>INDEX('CFDA-Defs'!$A$2:$A$68000,MATCH(New!I40,'CFDA-Defs'!$B$2:$B$68000))</f>
        <v>Diabetes, Digestive, and Kidney Diseases Extramural Research</v>
      </c>
    </row>
    <row r="41" spans="1:22" x14ac:dyDescent="0.2">
      <c r="A41" s="1">
        <v>41137</v>
      </c>
      <c r="B41" s="1">
        <v>41248</v>
      </c>
      <c r="C41" t="s">
        <v>8903</v>
      </c>
      <c r="D41" t="s">
        <v>8904</v>
      </c>
      <c r="E41" t="s">
        <v>6257</v>
      </c>
      <c r="F41">
        <v>1700000</v>
      </c>
      <c r="G41" t="s">
        <v>8905</v>
      </c>
      <c r="H41" t="s">
        <v>8906</v>
      </c>
      <c r="I41">
        <v>93.846999999999994</v>
      </c>
      <c r="J41" s="9">
        <f ca="1">COUNTIF(OFFSET(Unit_CFDAs!A$2,0,0,COUNTA(Unit_CFDAs!A$2:A$68000),1),$I41)</f>
        <v>1</v>
      </c>
      <c r="K41" s="9">
        <f ca="1">COUNTIF(OFFSET(Unit_CFDAs!B$2,0,0,COUNTA(Unit_CFDAs!B$2:B$68000),1),$I41)</f>
        <v>0</v>
      </c>
      <c r="L41" s="9">
        <f ca="1">COUNTIF(OFFSET(Unit_CFDAs!C$2,0,0,COUNTA(Unit_CFDAs!C$2:C$68000),1),$I41)</f>
        <v>1</v>
      </c>
      <c r="M41" s="9">
        <f ca="1">COUNTIF(OFFSET(Unit_CFDAs!D$2,0,0,COUNTA(Unit_CFDAs!D$2:D$68000),1),$I41)</f>
        <v>1</v>
      </c>
      <c r="N41" s="9">
        <f ca="1">COUNTIF(OFFSET(Unit_CFDAs!E$2,0,0,COUNTA(Unit_CFDAs!E$2:E$68000),1),$I41)</f>
        <v>0</v>
      </c>
      <c r="O41" s="9">
        <f ca="1">COUNTIF(OFFSET(Unit_CFDAs!F$2,0,0,COUNTA(Unit_CFDAs!F$2:F$68000),1),$I41)</f>
        <v>0</v>
      </c>
      <c r="P41" s="9">
        <f ca="1">COUNTIF(OFFSET(Unit_CFDAs!G$2,0,0,COUNTA(Unit_CFDAs!G$2:G$68000),1),$I41)</f>
        <v>0</v>
      </c>
      <c r="Q41" s="9">
        <f ca="1">COUNTIF(OFFSET(Unit_CFDAs!H$2,0,0,COUNTA(Unit_CFDAs!H$2:H$68000),1),$I41)</f>
        <v>0</v>
      </c>
      <c r="R41" s="9">
        <f ca="1">COUNTIF(OFFSET(Unit_CFDAs!I$2,0,0,COUNTA(Unit_CFDAs!I$2:I$68000),1),$I41)</f>
        <v>1</v>
      </c>
      <c r="S41" s="9">
        <f ca="1">COUNTIF(OFFSET(Unit_CFDAs!J$2,0,0,COUNTA(Unit_CFDAs!J$2:J$68000),1),$I41)</f>
        <v>1</v>
      </c>
      <c r="T41" s="9">
        <f ca="1">COUNTIF(OFFSET(Unit_CFDAs!K$2,0,0,COUNTA(Unit_CFDAs!K$2:K$68000),1),$I41)</f>
        <v>0</v>
      </c>
      <c r="U41" t="str">
        <f>INDEX('CFDA-Defs'!$C$2:$C$68000,MATCH(New!I41,'CFDA-Defs'!$B$2:$B$68000))</f>
        <v>National Institutes Of Health, Department Of Health And Human Services</v>
      </c>
      <c r="V41" t="str">
        <f>INDEX('CFDA-Defs'!$A$2:$A$68000,MATCH(New!I41,'CFDA-Defs'!$B$2:$B$68000))</f>
        <v>Diabetes, Digestive, and Kidney Diseases Extramural Research</v>
      </c>
    </row>
    <row r="42" spans="1:22" x14ac:dyDescent="0.2">
      <c r="A42" s="1">
        <v>41137</v>
      </c>
      <c r="B42" s="1">
        <v>41248</v>
      </c>
      <c r="C42" t="s">
        <v>8907</v>
      </c>
      <c r="D42" t="s">
        <v>8908</v>
      </c>
      <c r="E42" t="s">
        <v>6257</v>
      </c>
      <c r="G42" t="s">
        <v>8909</v>
      </c>
      <c r="H42" t="s">
        <v>8910</v>
      </c>
      <c r="I42">
        <v>93.846999999999994</v>
      </c>
      <c r="J42" s="9">
        <f ca="1">COUNTIF(OFFSET(Unit_CFDAs!A$2,0,0,COUNTA(Unit_CFDAs!A$2:A$68000),1),$I42)</f>
        <v>1</v>
      </c>
      <c r="K42" s="9">
        <f ca="1">COUNTIF(OFFSET(Unit_CFDAs!B$2,0,0,COUNTA(Unit_CFDAs!B$2:B$68000),1),$I42)</f>
        <v>0</v>
      </c>
      <c r="L42" s="9">
        <f ca="1">COUNTIF(OFFSET(Unit_CFDAs!C$2,0,0,COUNTA(Unit_CFDAs!C$2:C$68000),1),$I42)</f>
        <v>1</v>
      </c>
      <c r="M42" s="9">
        <f ca="1">COUNTIF(OFFSET(Unit_CFDAs!D$2,0,0,COUNTA(Unit_CFDAs!D$2:D$68000),1),$I42)</f>
        <v>1</v>
      </c>
      <c r="N42" s="9">
        <f ca="1">COUNTIF(OFFSET(Unit_CFDAs!E$2,0,0,COUNTA(Unit_CFDAs!E$2:E$68000),1),$I42)</f>
        <v>0</v>
      </c>
      <c r="O42" s="9">
        <f ca="1">COUNTIF(OFFSET(Unit_CFDAs!F$2,0,0,COUNTA(Unit_CFDAs!F$2:F$68000),1),$I42)</f>
        <v>0</v>
      </c>
      <c r="P42" s="9">
        <f ca="1">COUNTIF(OFFSET(Unit_CFDAs!G$2,0,0,COUNTA(Unit_CFDAs!G$2:G$68000),1),$I42)</f>
        <v>0</v>
      </c>
      <c r="Q42" s="9">
        <f ca="1">COUNTIF(OFFSET(Unit_CFDAs!H$2,0,0,COUNTA(Unit_CFDAs!H$2:H$68000),1),$I42)</f>
        <v>0</v>
      </c>
      <c r="R42" s="9">
        <f ca="1">COUNTIF(OFFSET(Unit_CFDAs!I$2,0,0,COUNTA(Unit_CFDAs!I$2:I$68000),1),$I42)</f>
        <v>1</v>
      </c>
      <c r="S42" s="9">
        <f ca="1">COUNTIF(OFFSET(Unit_CFDAs!J$2,0,0,COUNTA(Unit_CFDAs!J$2:J$68000),1),$I42)</f>
        <v>1</v>
      </c>
      <c r="T42" s="9">
        <f ca="1">COUNTIF(OFFSET(Unit_CFDAs!K$2,0,0,COUNTA(Unit_CFDAs!K$2:K$68000),1),$I42)</f>
        <v>0</v>
      </c>
      <c r="U42" t="str">
        <f>INDEX('CFDA-Defs'!$C$2:$C$68000,MATCH(New!I42,'CFDA-Defs'!$B$2:$B$68000))</f>
        <v>National Institutes Of Health, Department Of Health And Human Services</v>
      </c>
      <c r="V42" t="str">
        <f>INDEX('CFDA-Defs'!$A$2:$A$68000,MATCH(New!I42,'CFDA-Defs'!$B$2:$B$68000))</f>
        <v>Diabetes, Digestive, and Kidney Diseases Extramural Research</v>
      </c>
    </row>
    <row r="43" spans="1:22" x14ac:dyDescent="0.2">
      <c r="A43" s="1">
        <v>41137</v>
      </c>
      <c r="B43" s="1">
        <v>41256</v>
      </c>
      <c r="C43" t="s">
        <v>8911</v>
      </c>
      <c r="D43" t="s">
        <v>8912</v>
      </c>
      <c r="E43" t="s">
        <v>6257</v>
      </c>
      <c r="F43">
        <v>1062000</v>
      </c>
      <c r="G43" t="s">
        <v>8913</v>
      </c>
      <c r="H43" t="s">
        <v>8914</v>
      </c>
      <c r="I43">
        <v>93.846999999999994</v>
      </c>
      <c r="J43" s="9">
        <f ca="1">COUNTIF(OFFSET(Unit_CFDAs!A$2,0,0,COUNTA(Unit_CFDAs!A$2:A$68000),1),$I43)</f>
        <v>1</v>
      </c>
      <c r="K43" s="9">
        <f ca="1">COUNTIF(OFFSET(Unit_CFDAs!B$2,0,0,COUNTA(Unit_CFDAs!B$2:B$68000),1),$I43)</f>
        <v>0</v>
      </c>
      <c r="L43" s="9">
        <f ca="1">COUNTIF(OFFSET(Unit_CFDAs!C$2,0,0,COUNTA(Unit_CFDAs!C$2:C$68000),1),$I43)</f>
        <v>1</v>
      </c>
      <c r="M43" s="9">
        <f ca="1">COUNTIF(OFFSET(Unit_CFDAs!D$2,0,0,COUNTA(Unit_CFDAs!D$2:D$68000),1),$I43)</f>
        <v>1</v>
      </c>
      <c r="N43" s="9">
        <f ca="1">COUNTIF(OFFSET(Unit_CFDAs!E$2,0,0,COUNTA(Unit_CFDAs!E$2:E$68000),1),$I43)</f>
        <v>0</v>
      </c>
      <c r="O43" s="9">
        <f ca="1">COUNTIF(OFFSET(Unit_CFDAs!F$2,0,0,COUNTA(Unit_CFDAs!F$2:F$68000),1),$I43)</f>
        <v>0</v>
      </c>
      <c r="P43" s="9">
        <f ca="1">COUNTIF(OFFSET(Unit_CFDAs!G$2,0,0,COUNTA(Unit_CFDAs!G$2:G$68000),1),$I43)</f>
        <v>0</v>
      </c>
      <c r="Q43" s="9">
        <f ca="1">COUNTIF(OFFSET(Unit_CFDAs!H$2,0,0,COUNTA(Unit_CFDAs!H$2:H$68000),1),$I43)</f>
        <v>0</v>
      </c>
      <c r="R43" s="9">
        <f ca="1">COUNTIF(OFFSET(Unit_CFDAs!I$2,0,0,COUNTA(Unit_CFDAs!I$2:I$68000),1),$I43)</f>
        <v>1</v>
      </c>
      <c r="S43" s="9">
        <f ca="1">COUNTIF(OFFSET(Unit_CFDAs!J$2,0,0,COUNTA(Unit_CFDAs!J$2:J$68000),1),$I43)</f>
        <v>1</v>
      </c>
      <c r="T43" s="9">
        <f ca="1">COUNTIF(OFFSET(Unit_CFDAs!K$2,0,0,COUNTA(Unit_CFDAs!K$2:K$68000),1),$I43)</f>
        <v>0</v>
      </c>
      <c r="U43" t="str">
        <f>INDEX('CFDA-Defs'!$C$2:$C$68000,MATCH(New!I43,'CFDA-Defs'!$B$2:$B$68000))</f>
        <v>National Institutes Of Health, Department Of Health And Human Services</v>
      </c>
      <c r="V43" t="str">
        <f>INDEX('CFDA-Defs'!$A$2:$A$68000,MATCH(New!I43,'CFDA-Defs'!$B$2:$B$68000))</f>
        <v>Diabetes, Digestive, and Kidney Diseases Extramural Research</v>
      </c>
    </row>
    <row r="44" spans="1:22" x14ac:dyDescent="0.2">
      <c r="A44" s="1">
        <v>41137</v>
      </c>
      <c r="B44" s="1">
        <v>41256</v>
      </c>
      <c r="C44" t="s">
        <v>8915</v>
      </c>
      <c r="D44" t="s">
        <v>8916</v>
      </c>
      <c r="E44" t="s">
        <v>6257</v>
      </c>
      <c r="F44">
        <v>293000</v>
      </c>
      <c r="G44" t="s">
        <v>8917</v>
      </c>
      <c r="H44" t="s">
        <v>8918</v>
      </c>
      <c r="I44">
        <v>93.846999999999994</v>
      </c>
      <c r="J44" s="9">
        <f ca="1">COUNTIF(OFFSET(Unit_CFDAs!A$2,0,0,COUNTA(Unit_CFDAs!A$2:A$68000),1),$I44)</f>
        <v>1</v>
      </c>
      <c r="K44" s="9">
        <f ca="1">COUNTIF(OFFSET(Unit_CFDAs!B$2,0,0,COUNTA(Unit_CFDAs!B$2:B$68000),1),$I44)</f>
        <v>0</v>
      </c>
      <c r="L44" s="9">
        <f ca="1">COUNTIF(OFFSET(Unit_CFDAs!C$2,0,0,COUNTA(Unit_CFDAs!C$2:C$68000),1),$I44)</f>
        <v>1</v>
      </c>
      <c r="M44" s="9">
        <f ca="1">COUNTIF(OFFSET(Unit_CFDAs!D$2,0,0,COUNTA(Unit_CFDAs!D$2:D$68000),1),$I44)</f>
        <v>1</v>
      </c>
      <c r="N44" s="9">
        <f ca="1">COUNTIF(OFFSET(Unit_CFDAs!E$2,0,0,COUNTA(Unit_CFDAs!E$2:E$68000),1),$I44)</f>
        <v>0</v>
      </c>
      <c r="O44" s="9">
        <f ca="1">COUNTIF(OFFSET(Unit_CFDAs!F$2,0,0,COUNTA(Unit_CFDAs!F$2:F$68000),1),$I44)</f>
        <v>0</v>
      </c>
      <c r="P44" s="9">
        <f ca="1">COUNTIF(OFFSET(Unit_CFDAs!G$2,0,0,COUNTA(Unit_CFDAs!G$2:G$68000),1),$I44)</f>
        <v>0</v>
      </c>
      <c r="Q44" s="9">
        <f ca="1">COUNTIF(OFFSET(Unit_CFDAs!H$2,0,0,COUNTA(Unit_CFDAs!H$2:H$68000),1),$I44)</f>
        <v>0</v>
      </c>
      <c r="R44" s="9">
        <f ca="1">COUNTIF(OFFSET(Unit_CFDAs!I$2,0,0,COUNTA(Unit_CFDAs!I$2:I$68000),1),$I44)</f>
        <v>1</v>
      </c>
      <c r="S44" s="9">
        <f ca="1">COUNTIF(OFFSET(Unit_CFDAs!J$2,0,0,COUNTA(Unit_CFDAs!J$2:J$68000),1),$I44)</f>
        <v>1</v>
      </c>
      <c r="T44" s="9">
        <f ca="1">COUNTIF(OFFSET(Unit_CFDAs!K$2,0,0,COUNTA(Unit_CFDAs!K$2:K$68000),1),$I44)</f>
        <v>0</v>
      </c>
      <c r="U44" t="str">
        <f>INDEX('CFDA-Defs'!$C$2:$C$68000,MATCH(New!I44,'CFDA-Defs'!$B$2:$B$68000))</f>
        <v>National Institutes Of Health, Department Of Health And Human Services</v>
      </c>
      <c r="V44" t="str">
        <f>INDEX('CFDA-Defs'!$A$2:$A$68000,MATCH(New!I44,'CFDA-Defs'!$B$2:$B$68000))</f>
        <v>Diabetes, Digestive, and Kidney Diseases Extramural Research</v>
      </c>
    </row>
    <row r="45" spans="1:22" x14ac:dyDescent="0.2">
      <c r="A45" s="1">
        <v>41137</v>
      </c>
      <c r="B45" s="1">
        <v>41280</v>
      </c>
      <c r="C45" t="s">
        <v>8416</v>
      </c>
      <c r="D45" s="3" t="s">
        <v>8417</v>
      </c>
      <c r="E45" t="s">
        <v>6257</v>
      </c>
      <c r="F45">
        <v>600000</v>
      </c>
      <c r="G45" t="s">
        <v>8418</v>
      </c>
      <c r="H45" t="s">
        <v>8419</v>
      </c>
      <c r="I45">
        <v>93.393000000000001</v>
      </c>
      <c r="J45" s="9">
        <f ca="1">COUNTIF(OFFSET(Unit_CFDAs!A$2,0,0,COUNTA(Unit_CFDAs!A$2:A$68000),1),$I45)</f>
        <v>1</v>
      </c>
      <c r="K45" s="9">
        <f ca="1">COUNTIF(OFFSET(Unit_CFDAs!B$2,0,0,COUNTA(Unit_CFDAs!B$2:B$68000),1),$I45)</f>
        <v>0</v>
      </c>
      <c r="L45" s="9">
        <f ca="1">COUNTIF(OFFSET(Unit_CFDAs!C$2,0,0,COUNTA(Unit_CFDAs!C$2:C$68000),1),$I45)</f>
        <v>1</v>
      </c>
      <c r="M45" s="9">
        <f ca="1">COUNTIF(OFFSET(Unit_CFDAs!D$2,0,0,COUNTA(Unit_CFDAs!D$2:D$68000),1),$I45)</f>
        <v>1</v>
      </c>
      <c r="N45" s="9">
        <f ca="1">COUNTIF(OFFSET(Unit_CFDAs!E$2,0,0,COUNTA(Unit_CFDAs!E$2:E$68000),1),$I45)</f>
        <v>0</v>
      </c>
      <c r="O45" s="9">
        <f ca="1">COUNTIF(OFFSET(Unit_CFDAs!F$2,0,0,COUNTA(Unit_CFDAs!F$2:F$68000),1),$I45)</f>
        <v>2</v>
      </c>
      <c r="P45" s="9">
        <f ca="1">COUNTIF(OFFSET(Unit_CFDAs!G$2,0,0,COUNTA(Unit_CFDAs!G$2:G$68000),1),$I45)</f>
        <v>0</v>
      </c>
      <c r="Q45" s="9">
        <f ca="1">COUNTIF(OFFSET(Unit_CFDAs!H$2,0,0,COUNTA(Unit_CFDAs!H$2:H$68000),1),$I45)</f>
        <v>1</v>
      </c>
      <c r="R45" s="9">
        <f ca="1">COUNTIF(OFFSET(Unit_CFDAs!I$2,0,0,COUNTA(Unit_CFDAs!I$2:I$68000),1),$I45)</f>
        <v>1</v>
      </c>
      <c r="S45" s="9">
        <f ca="1">COUNTIF(OFFSET(Unit_CFDAs!J$2,0,0,COUNTA(Unit_CFDAs!J$2:J$68000),1),$I45)</f>
        <v>1</v>
      </c>
      <c r="T45" s="9">
        <f ca="1">COUNTIF(OFFSET(Unit_CFDAs!K$2,0,0,COUNTA(Unit_CFDAs!K$2:K$68000),1),$I45)</f>
        <v>0</v>
      </c>
      <c r="U45" t="str">
        <f>INDEX('CFDA-Defs'!$C$2:$C$68000,MATCH(New!I45,'CFDA-Defs'!$B$2:$B$68000))</f>
        <v>National Institutes Of Health, Department Of Health And Human Services</v>
      </c>
      <c r="V45" t="str">
        <f>INDEX('CFDA-Defs'!$A$2:$A$68000,MATCH(New!I45,'CFDA-Defs'!$B$2:$B$68000))</f>
        <v>Cancer Cause and Prevention Research</v>
      </c>
    </row>
    <row r="46" spans="1:22" x14ac:dyDescent="0.2">
      <c r="A46" s="1">
        <v>41137</v>
      </c>
      <c r="B46" s="1">
        <v>41291</v>
      </c>
      <c r="C46" t="s">
        <v>9680</v>
      </c>
      <c r="D46" s="3" t="s">
        <v>9681</v>
      </c>
      <c r="E46" t="s">
        <v>6257</v>
      </c>
      <c r="G46" s="3" t="s">
        <v>9682</v>
      </c>
      <c r="H46" t="s">
        <v>9683</v>
      </c>
      <c r="I46">
        <v>94.006</v>
      </c>
      <c r="J46" s="9">
        <f ca="1">COUNTIF(OFFSET(Unit_CFDAs!A$2,0,0,COUNTA(Unit_CFDAs!A$2:A$68000),1),$I46)</f>
        <v>0</v>
      </c>
      <c r="K46" s="9">
        <f ca="1">COUNTIF(OFFSET(Unit_CFDAs!B$2,0,0,COUNTA(Unit_CFDAs!B$2:B$68000),1),$I46)</f>
        <v>0</v>
      </c>
      <c r="L46" s="9">
        <f ca="1">COUNTIF(OFFSET(Unit_CFDAs!C$2,0,0,COUNTA(Unit_CFDAs!C$2:C$68000),1),$I46)</f>
        <v>0</v>
      </c>
      <c r="M46" s="9">
        <f ca="1">COUNTIF(OFFSET(Unit_CFDAs!D$2,0,0,COUNTA(Unit_CFDAs!D$2:D$68000),1),$I46)</f>
        <v>0</v>
      </c>
      <c r="N46" s="9">
        <f ca="1">COUNTIF(OFFSET(Unit_CFDAs!E$2,0,0,COUNTA(Unit_CFDAs!E$2:E$68000),1),$I46)</f>
        <v>0</v>
      </c>
      <c r="O46" s="9">
        <f ca="1">COUNTIF(OFFSET(Unit_CFDAs!F$2,0,0,COUNTA(Unit_CFDAs!F$2:F$68000),1),$I46)</f>
        <v>0</v>
      </c>
      <c r="P46" s="9">
        <f ca="1">COUNTIF(OFFSET(Unit_CFDAs!G$2,0,0,COUNTA(Unit_CFDAs!G$2:G$68000),1),$I46)</f>
        <v>1</v>
      </c>
      <c r="Q46" s="9">
        <f ca="1">COUNTIF(OFFSET(Unit_CFDAs!H$2,0,0,COUNTA(Unit_CFDAs!H$2:H$68000),1),$I46)</f>
        <v>1</v>
      </c>
      <c r="R46" s="9">
        <f ca="1">COUNTIF(OFFSET(Unit_CFDAs!I$2,0,0,COUNTA(Unit_CFDAs!I$2:I$68000),1),$I46)</f>
        <v>0</v>
      </c>
      <c r="S46" s="9">
        <f ca="1">COUNTIF(OFFSET(Unit_CFDAs!J$2,0,0,COUNTA(Unit_CFDAs!J$2:J$68000),1),$I46)</f>
        <v>0</v>
      </c>
      <c r="T46" s="9">
        <f ca="1">COUNTIF(OFFSET(Unit_CFDAs!K$2,0,0,COUNTA(Unit_CFDAs!K$2:K$68000),1),$I46)</f>
        <v>0</v>
      </c>
      <c r="U46" t="str">
        <f>INDEX('CFDA-Defs'!$C$2:$C$68000,MATCH(New!I46,'CFDA-Defs'!$B$2:$B$68000))</f>
        <v>Corporation For National And Community Service</v>
      </c>
      <c r="V46" t="str">
        <f>INDEX('CFDA-Defs'!$A$2:$A$68000,MATCH(New!I46,'CFDA-Defs'!$B$2:$B$68000))</f>
        <v>AmeriCorps</v>
      </c>
    </row>
    <row r="47" spans="1:22" x14ac:dyDescent="0.2">
      <c r="A47" s="1">
        <v>41137</v>
      </c>
      <c r="B47" s="1">
        <v>41557</v>
      </c>
      <c r="C47" t="s">
        <v>8230</v>
      </c>
      <c r="D47" s="3" t="s">
        <v>8231</v>
      </c>
      <c r="E47" t="s">
        <v>6257</v>
      </c>
      <c r="F47">
        <v>499999</v>
      </c>
      <c r="G47" t="s">
        <v>8232</v>
      </c>
      <c r="H47" t="s">
        <v>8233</v>
      </c>
      <c r="I47">
        <v>93.313000000000002</v>
      </c>
      <c r="J47" s="9">
        <f ca="1">COUNTIF(OFFSET(Unit_CFDAs!A$2,0,0,COUNTA(Unit_CFDAs!A$2:A$68000),1),$I47)</f>
        <v>0</v>
      </c>
      <c r="K47" s="9">
        <f ca="1">COUNTIF(OFFSET(Unit_CFDAs!B$2,0,0,COUNTA(Unit_CFDAs!B$2:B$68000),1),$I47)</f>
        <v>1</v>
      </c>
      <c r="L47" s="9">
        <f ca="1">COUNTIF(OFFSET(Unit_CFDAs!C$2,0,0,COUNTA(Unit_CFDAs!C$2:C$68000),1),$I47)</f>
        <v>0</v>
      </c>
      <c r="M47" s="9">
        <f ca="1">COUNTIF(OFFSET(Unit_CFDAs!D$2,0,0,COUNTA(Unit_CFDAs!D$2:D$68000),1),$I47)</f>
        <v>0</v>
      </c>
      <c r="N47" s="9">
        <f ca="1">COUNTIF(OFFSET(Unit_CFDAs!E$2,0,0,COUNTA(Unit_CFDAs!E$2:E$68000),1),$I47)</f>
        <v>0</v>
      </c>
      <c r="O47" s="9">
        <f ca="1">COUNTIF(OFFSET(Unit_CFDAs!F$2,0,0,COUNTA(Unit_CFDAs!F$2:F$68000),1),$I47)</f>
        <v>0</v>
      </c>
      <c r="P47" s="9">
        <f ca="1">COUNTIF(OFFSET(Unit_CFDAs!G$2,0,0,COUNTA(Unit_CFDAs!G$2:G$68000),1),$I47)</f>
        <v>0</v>
      </c>
      <c r="Q47" s="9">
        <f ca="1">COUNTIF(OFFSET(Unit_CFDAs!H$2,0,0,COUNTA(Unit_CFDAs!H$2:H$68000),1),$I47)</f>
        <v>0</v>
      </c>
      <c r="R47" s="9">
        <f ca="1">COUNTIF(OFFSET(Unit_CFDAs!I$2,0,0,COUNTA(Unit_CFDAs!I$2:I$68000),1),$I47)</f>
        <v>0</v>
      </c>
      <c r="S47" s="9">
        <f ca="1">COUNTIF(OFFSET(Unit_CFDAs!J$2,0,0,COUNTA(Unit_CFDAs!J$2:J$68000),1),$I47)</f>
        <v>0</v>
      </c>
      <c r="T47" s="9">
        <f ca="1">COUNTIF(OFFSET(Unit_CFDAs!K$2,0,0,COUNTA(Unit_CFDAs!K$2:K$68000),1),$I47)</f>
        <v>0</v>
      </c>
      <c r="U47" t="str">
        <f>INDEX('CFDA-Defs'!$C$2:$C$68000,MATCH(New!I47,'CFDA-Defs'!$B$2:$B$68000))</f>
        <v>National Institutes Of Health, Department Of Health And Human Services</v>
      </c>
      <c r="V47" t="str">
        <f>INDEX('CFDA-Defs'!$A$2:$A$68000,MATCH(New!I47,'CFDA-Defs'!$B$2:$B$68000))</f>
        <v>NIH Office of Research on Women's Health</v>
      </c>
    </row>
    <row r="48" spans="1:22" x14ac:dyDescent="0.2">
      <c r="A48" s="1">
        <v>41136</v>
      </c>
      <c r="B48" s="1">
        <v>41174</v>
      </c>
      <c r="C48" t="s">
        <v>6368</v>
      </c>
      <c r="D48" t="s">
        <v>6369</v>
      </c>
      <c r="E48" t="s">
        <v>6257</v>
      </c>
      <c r="F48">
        <v>1500000</v>
      </c>
      <c r="G48" t="s">
        <v>6370</v>
      </c>
      <c r="H48" t="s">
        <v>6371</v>
      </c>
      <c r="I48">
        <v>19.344999999999999</v>
      </c>
      <c r="J48" s="9">
        <f ca="1">COUNTIF(OFFSET(Unit_CFDAs!A$2,0,0,COUNTA(Unit_CFDAs!A$2:A$68000),1),$I48)</f>
        <v>0</v>
      </c>
      <c r="K48" s="9">
        <f ca="1">COUNTIF(OFFSET(Unit_CFDAs!B$2,0,0,COUNTA(Unit_CFDAs!B$2:B$68000),1),$I48)</f>
        <v>0</v>
      </c>
      <c r="L48" s="9">
        <f ca="1">COUNTIF(OFFSET(Unit_CFDAs!C$2,0,0,COUNTA(Unit_CFDAs!C$2:C$68000),1),$I48)</f>
        <v>0</v>
      </c>
      <c r="M48" s="9">
        <f ca="1">COUNTIF(OFFSET(Unit_CFDAs!D$2,0,0,COUNTA(Unit_CFDAs!D$2:D$68000),1),$I48)</f>
        <v>0</v>
      </c>
      <c r="N48" s="9">
        <f ca="1">COUNTIF(OFFSET(Unit_CFDAs!E$2,0,0,COUNTA(Unit_CFDAs!E$2:E$68000),1),$I48)</f>
        <v>0</v>
      </c>
      <c r="O48" s="9">
        <f ca="1">COUNTIF(OFFSET(Unit_CFDAs!F$2,0,0,COUNTA(Unit_CFDAs!F$2:F$68000),1),$I48)</f>
        <v>0</v>
      </c>
      <c r="P48" s="9">
        <f ca="1">COUNTIF(OFFSET(Unit_CFDAs!G$2,0,0,COUNTA(Unit_CFDAs!G$2:G$68000),1),$I48)</f>
        <v>0</v>
      </c>
      <c r="Q48" s="9">
        <f ca="1">COUNTIF(OFFSET(Unit_CFDAs!H$2,0,0,COUNTA(Unit_CFDAs!H$2:H$68000),1),$I48)</f>
        <v>0</v>
      </c>
      <c r="R48" s="9">
        <f ca="1">COUNTIF(OFFSET(Unit_CFDAs!I$2,0,0,COUNTA(Unit_CFDAs!I$2:I$68000),1),$I48)</f>
        <v>0</v>
      </c>
      <c r="S48" s="9">
        <f ca="1">COUNTIF(OFFSET(Unit_CFDAs!J$2,0,0,COUNTA(Unit_CFDAs!J$2:J$68000),1),$I48)</f>
        <v>0</v>
      </c>
      <c r="T48" s="9">
        <f ca="1">COUNTIF(OFFSET(Unit_CFDAs!K$2,0,0,COUNTA(Unit_CFDAs!K$2:K$68000),1),$I48)</f>
        <v>0</v>
      </c>
      <c r="U48" t="str">
        <f>INDEX('CFDA-Defs'!$C$2:$C$68000,MATCH(New!I48,'CFDA-Defs'!$B$2:$B$68000))</f>
        <v>Bureau Of Democracy, Human Rights And Labor, Department Of State</v>
      </c>
      <c r="V48" t="str">
        <f>INDEX('CFDA-Defs'!$A$2:$A$68000,MATCH(New!I48,'CFDA-Defs'!$B$2:$B$68000))</f>
        <v>International Programs to Support Democracy, Human Rights and Labor</v>
      </c>
    </row>
    <row r="49" spans="1:22" x14ac:dyDescent="0.2">
      <c r="A49" s="1">
        <v>41136</v>
      </c>
      <c r="B49" s="1">
        <v>41188</v>
      </c>
      <c r="C49" t="s">
        <v>6299</v>
      </c>
      <c r="D49" t="s">
        <v>6300</v>
      </c>
      <c r="E49" t="s">
        <v>6257</v>
      </c>
      <c r="F49">
        <v>150000</v>
      </c>
      <c r="G49" t="s">
        <v>6301</v>
      </c>
      <c r="I49">
        <v>15.654999999999999</v>
      </c>
      <c r="J49" s="9">
        <f ca="1">COUNTIF(OFFSET(Unit_CFDAs!A$2,0,0,COUNTA(Unit_CFDAs!A$2:A$68000),1),$I49)</f>
        <v>0</v>
      </c>
      <c r="K49" s="9">
        <f ca="1">COUNTIF(OFFSET(Unit_CFDAs!B$2,0,0,COUNTA(Unit_CFDAs!B$2:B$68000),1),$I49)</f>
        <v>0</v>
      </c>
      <c r="L49" s="9">
        <f ca="1">COUNTIF(OFFSET(Unit_CFDAs!C$2,0,0,COUNTA(Unit_CFDAs!C$2:C$68000),1),$I49)</f>
        <v>0</v>
      </c>
      <c r="M49" s="9">
        <f ca="1">COUNTIF(OFFSET(Unit_CFDAs!D$2,0,0,COUNTA(Unit_CFDAs!D$2:D$68000),1),$I49)</f>
        <v>0</v>
      </c>
      <c r="N49" s="9">
        <f ca="1">COUNTIF(OFFSET(Unit_CFDAs!E$2,0,0,COUNTA(Unit_CFDAs!E$2:E$68000),1),$I49)</f>
        <v>0</v>
      </c>
      <c r="O49" s="9">
        <f ca="1">COUNTIF(OFFSET(Unit_CFDAs!F$2,0,0,COUNTA(Unit_CFDAs!F$2:F$68000),1),$I49)</f>
        <v>0</v>
      </c>
      <c r="P49" s="9">
        <f ca="1">COUNTIF(OFFSET(Unit_CFDAs!G$2,0,0,COUNTA(Unit_CFDAs!G$2:G$68000),1),$I49)</f>
        <v>0</v>
      </c>
      <c r="Q49" s="9">
        <f ca="1">COUNTIF(OFFSET(Unit_CFDAs!H$2,0,0,COUNTA(Unit_CFDAs!H$2:H$68000),1),$I49)</f>
        <v>0</v>
      </c>
      <c r="R49" s="9">
        <f ca="1">COUNTIF(OFFSET(Unit_CFDAs!I$2,0,0,COUNTA(Unit_CFDAs!I$2:I$68000),1),$I49)</f>
        <v>0</v>
      </c>
      <c r="S49" s="9">
        <f ca="1">COUNTIF(OFFSET(Unit_CFDAs!J$2,0,0,COUNTA(Unit_CFDAs!J$2:J$68000),1),$I49)</f>
        <v>0</v>
      </c>
      <c r="T49" s="9">
        <f ca="1">COUNTIF(OFFSET(Unit_CFDAs!K$2,0,0,COUNTA(Unit_CFDAs!K$2:K$68000),1),$I49)</f>
        <v>0</v>
      </c>
      <c r="U49" t="str">
        <f>INDEX('CFDA-Defs'!$C$2:$C$68000,MATCH(New!I49,'CFDA-Defs'!$B$2:$B$68000))</f>
        <v>Fish And Wildlife Service, Department Of The Interior</v>
      </c>
      <c r="V49" t="str">
        <f>INDEX('CFDA-Defs'!$A$2:$A$68000,MATCH(New!I49,'CFDA-Defs'!$B$2:$B$68000))</f>
        <v>Migratory Bird Monitoring, Assessment and Conservation</v>
      </c>
    </row>
    <row r="50" spans="1:22" x14ac:dyDescent="0.2">
      <c r="A50" s="1">
        <v>41136</v>
      </c>
      <c r="B50" s="1">
        <v>41188</v>
      </c>
      <c r="C50" t="s">
        <v>6299</v>
      </c>
      <c r="D50" t="s">
        <v>6300</v>
      </c>
      <c r="E50" t="s">
        <v>6257</v>
      </c>
      <c r="F50">
        <v>150000</v>
      </c>
      <c r="G50" t="s">
        <v>6301</v>
      </c>
      <c r="I50">
        <v>15.654999999999999</v>
      </c>
      <c r="J50" s="9">
        <f ca="1">COUNTIF(OFFSET(Unit_CFDAs!A$2,0,0,COUNTA(Unit_CFDAs!A$2:A$68000),1),$I50)</f>
        <v>0</v>
      </c>
      <c r="K50" s="9">
        <f ca="1">COUNTIF(OFFSET(Unit_CFDAs!B$2,0,0,COUNTA(Unit_CFDAs!B$2:B$68000),1),$I50)</f>
        <v>0</v>
      </c>
      <c r="L50" s="9">
        <f ca="1">COUNTIF(OFFSET(Unit_CFDAs!C$2,0,0,COUNTA(Unit_CFDAs!C$2:C$68000),1),$I50)</f>
        <v>0</v>
      </c>
      <c r="M50" s="9">
        <f ca="1">COUNTIF(OFFSET(Unit_CFDAs!D$2,0,0,COUNTA(Unit_CFDAs!D$2:D$68000),1),$I50)</f>
        <v>0</v>
      </c>
      <c r="N50" s="9">
        <f ca="1">COUNTIF(OFFSET(Unit_CFDAs!E$2,0,0,COUNTA(Unit_CFDAs!E$2:E$68000),1),$I50)</f>
        <v>0</v>
      </c>
      <c r="O50" s="9">
        <f ca="1">COUNTIF(OFFSET(Unit_CFDAs!F$2,0,0,COUNTA(Unit_CFDAs!F$2:F$68000),1),$I50)</f>
        <v>0</v>
      </c>
      <c r="P50" s="9">
        <f ca="1">COUNTIF(OFFSET(Unit_CFDAs!G$2,0,0,COUNTA(Unit_CFDAs!G$2:G$68000),1),$I50)</f>
        <v>0</v>
      </c>
      <c r="Q50" s="9">
        <f ca="1">COUNTIF(OFFSET(Unit_CFDAs!H$2,0,0,COUNTA(Unit_CFDAs!H$2:H$68000),1),$I50)</f>
        <v>0</v>
      </c>
      <c r="R50" s="9">
        <f ca="1">COUNTIF(OFFSET(Unit_CFDAs!I$2,0,0,COUNTA(Unit_CFDAs!I$2:I$68000),1),$I50)</f>
        <v>0</v>
      </c>
      <c r="S50" s="9">
        <f ca="1">COUNTIF(OFFSET(Unit_CFDAs!J$2,0,0,COUNTA(Unit_CFDAs!J$2:J$68000),1),$I50)</f>
        <v>0</v>
      </c>
      <c r="T50" s="9">
        <f ca="1">COUNTIF(OFFSET(Unit_CFDAs!K$2,0,0,COUNTA(Unit_CFDAs!K$2:K$68000),1),$I50)</f>
        <v>0</v>
      </c>
      <c r="U50" t="str">
        <f>INDEX('CFDA-Defs'!$C$2:$C$68000,MATCH(New!I50,'CFDA-Defs'!$B$2:$B$68000))</f>
        <v>Fish And Wildlife Service, Department Of The Interior</v>
      </c>
      <c r="V50" t="str">
        <f>INDEX('CFDA-Defs'!$A$2:$A$68000,MATCH(New!I50,'CFDA-Defs'!$B$2:$B$68000))</f>
        <v>Migratory Bird Monitoring, Assessment and Conservation</v>
      </c>
    </row>
    <row r="51" spans="1:22" x14ac:dyDescent="0.2">
      <c r="A51" s="1">
        <v>41136</v>
      </c>
      <c r="B51" s="1">
        <v>41198</v>
      </c>
      <c r="C51" t="s">
        <v>7221</v>
      </c>
      <c r="D51" t="s">
        <v>7222</v>
      </c>
      <c r="E51" t="s">
        <v>6257</v>
      </c>
      <c r="F51">
        <v>0</v>
      </c>
      <c r="G51" t="s">
        <v>7223</v>
      </c>
      <c r="I51">
        <v>93.224000000000004</v>
      </c>
      <c r="J51" s="9">
        <f ca="1">COUNTIF(OFFSET(Unit_CFDAs!A$2,0,0,COUNTA(Unit_CFDAs!A$2:A$68000),1),$I51)</f>
        <v>0</v>
      </c>
      <c r="K51" s="9">
        <f ca="1">COUNTIF(OFFSET(Unit_CFDAs!B$2,0,0,COUNTA(Unit_CFDAs!B$2:B$68000),1),$I51)</f>
        <v>0</v>
      </c>
      <c r="L51" s="9">
        <f ca="1">COUNTIF(OFFSET(Unit_CFDAs!C$2,0,0,COUNTA(Unit_CFDAs!C$2:C$68000),1),$I51)</f>
        <v>1</v>
      </c>
      <c r="M51" s="9">
        <f ca="1">COUNTIF(OFFSET(Unit_CFDAs!D$2,0,0,COUNTA(Unit_CFDAs!D$2:D$68000),1),$I51)</f>
        <v>0</v>
      </c>
      <c r="N51" s="9">
        <f ca="1">COUNTIF(OFFSET(Unit_CFDAs!E$2,0,0,COUNTA(Unit_CFDAs!E$2:E$68000),1),$I51)</f>
        <v>0</v>
      </c>
      <c r="O51" s="9">
        <f ca="1">COUNTIF(OFFSET(Unit_CFDAs!F$2,0,0,COUNTA(Unit_CFDAs!F$2:F$68000),1),$I51)</f>
        <v>0</v>
      </c>
      <c r="P51" s="9">
        <f ca="1">COUNTIF(OFFSET(Unit_CFDAs!G$2,0,0,COUNTA(Unit_CFDAs!G$2:G$68000),1),$I51)</f>
        <v>0</v>
      </c>
      <c r="Q51" s="9">
        <f ca="1">COUNTIF(OFFSET(Unit_CFDAs!H$2,0,0,COUNTA(Unit_CFDAs!H$2:H$68000),1),$I51)</f>
        <v>0</v>
      </c>
      <c r="R51" s="9">
        <f ca="1">COUNTIF(OFFSET(Unit_CFDAs!I$2,0,0,COUNTA(Unit_CFDAs!I$2:I$68000),1),$I51)</f>
        <v>0</v>
      </c>
      <c r="S51" s="9">
        <f ca="1">COUNTIF(OFFSET(Unit_CFDAs!J$2,0,0,COUNTA(Unit_CFDAs!J$2:J$68000),1),$I51)</f>
        <v>0</v>
      </c>
      <c r="T51" s="9">
        <f ca="1">COUNTIF(OFFSET(Unit_CFDAs!K$2,0,0,COUNTA(Unit_CFDAs!K$2:K$68000),1),$I51)</f>
        <v>0</v>
      </c>
      <c r="U51" t="str">
        <f>INDEX('CFDA-Defs'!$C$2:$C$68000,MATCH(New!I51,'CFDA-Defs'!$B$2:$B$68000))</f>
        <v>Health Resources And Services Administration, Department Of Health And Human Services</v>
      </c>
      <c r="V51" t="str">
        <f>INDEX('CFDA-Defs'!$A$2:$A$68000,MATCH(New!I51,'CFDA-Defs'!$B$2:$B$68000))</f>
        <v>Consolidated Health Centers (Community Health Centers, Migrant Health Centers, Health Care for the Homeless, and Public Housing Primary Care)</v>
      </c>
    </row>
    <row r="52" spans="1:22" x14ac:dyDescent="0.2">
      <c r="A52" s="1">
        <v>41136</v>
      </c>
      <c r="B52" s="1">
        <v>41326</v>
      </c>
      <c r="C52" t="s">
        <v>9672</v>
      </c>
      <c r="D52" s="3" t="s">
        <v>9673</v>
      </c>
      <c r="E52" t="s">
        <v>6257</v>
      </c>
      <c r="F52">
        <v>50000</v>
      </c>
      <c r="G52" t="s">
        <v>9674</v>
      </c>
      <c r="H52" t="s">
        <v>9675</v>
      </c>
      <c r="I52">
        <v>93.989000000000004</v>
      </c>
      <c r="J52" s="9">
        <f ca="1">COUNTIF(OFFSET(Unit_CFDAs!A$2,0,0,COUNTA(Unit_CFDAs!A$2:A$68000),1),$I52)</f>
        <v>0</v>
      </c>
      <c r="K52" s="9">
        <f ca="1">COUNTIF(OFFSET(Unit_CFDAs!B$2,0,0,COUNTA(Unit_CFDAs!B$2:B$68000),1),$I52)</f>
        <v>1</v>
      </c>
      <c r="L52" s="9">
        <f ca="1">COUNTIF(OFFSET(Unit_CFDAs!C$2,0,0,COUNTA(Unit_CFDAs!C$2:C$68000),1),$I52)</f>
        <v>1</v>
      </c>
      <c r="M52" s="9">
        <f ca="1">COUNTIF(OFFSET(Unit_CFDAs!D$2,0,0,COUNTA(Unit_CFDAs!D$2:D$68000),1),$I52)</f>
        <v>1</v>
      </c>
      <c r="N52" s="9">
        <f ca="1">COUNTIF(OFFSET(Unit_CFDAs!E$2,0,0,COUNTA(Unit_CFDAs!E$2:E$68000),1),$I52)</f>
        <v>0</v>
      </c>
      <c r="O52" s="9">
        <f ca="1">COUNTIF(OFFSET(Unit_CFDAs!F$2,0,0,COUNTA(Unit_CFDAs!F$2:F$68000),1),$I52)</f>
        <v>0</v>
      </c>
      <c r="P52" s="9">
        <f ca="1">COUNTIF(OFFSET(Unit_CFDAs!G$2,0,0,COUNTA(Unit_CFDAs!G$2:G$68000),1),$I52)</f>
        <v>2</v>
      </c>
      <c r="Q52" s="9">
        <f ca="1">COUNTIF(OFFSET(Unit_CFDAs!H$2,0,0,COUNTA(Unit_CFDAs!H$2:H$68000),1),$I52)</f>
        <v>0</v>
      </c>
      <c r="R52" s="9">
        <f ca="1">COUNTIF(OFFSET(Unit_CFDAs!I$2,0,0,COUNTA(Unit_CFDAs!I$2:I$68000),1),$I52)</f>
        <v>0</v>
      </c>
      <c r="S52" s="9">
        <f ca="1">COUNTIF(OFFSET(Unit_CFDAs!J$2,0,0,COUNTA(Unit_CFDAs!J$2:J$68000),1),$I52)</f>
        <v>1</v>
      </c>
      <c r="T52" s="9">
        <f ca="1">COUNTIF(OFFSET(Unit_CFDAs!K$2,0,0,COUNTA(Unit_CFDAs!K$2:K$68000),1),$I52)</f>
        <v>0</v>
      </c>
      <c r="U52" t="str">
        <f>INDEX('CFDA-Defs'!$C$2:$C$68000,MATCH(New!I52,'CFDA-Defs'!$B$2:$B$68000))</f>
        <v>National Institutes Of Health, Department Of Health And Human Services</v>
      </c>
      <c r="V52" t="str">
        <f>INDEX('CFDA-Defs'!$A$2:$A$68000,MATCH(New!I52,'CFDA-Defs'!$B$2:$B$68000))</f>
        <v>International Research and Research Training</v>
      </c>
    </row>
    <row r="53" spans="1:22" x14ac:dyDescent="0.2">
      <c r="A53" s="1">
        <v>41136</v>
      </c>
      <c r="B53" s="1">
        <v>41565</v>
      </c>
      <c r="C53" t="s">
        <v>6491</v>
      </c>
      <c r="D53" s="3" t="s">
        <v>6492</v>
      </c>
      <c r="E53" t="s">
        <v>6257</v>
      </c>
      <c r="F53">
        <v>250000</v>
      </c>
      <c r="G53" t="s">
        <v>6493</v>
      </c>
      <c r="H53" t="s">
        <v>6494</v>
      </c>
      <c r="I53">
        <v>93.113</v>
      </c>
      <c r="J53" s="9">
        <f ca="1">COUNTIF(OFFSET(Unit_CFDAs!A$2,0,0,COUNTA(Unit_CFDAs!A$2:A$68000),1),$I53)</f>
        <v>1</v>
      </c>
      <c r="K53" s="9">
        <f ca="1">COUNTIF(OFFSET(Unit_CFDAs!B$2,0,0,COUNTA(Unit_CFDAs!B$2:B$68000),1),$I53)</f>
        <v>1</v>
      </c>
      <c r="L53" s="9">
        <f ca="1">COUNTIF(OFFSET(Unit_CFDAs!C$2,0,0,COUNTA(Unit_CFDAs!C$2:C$68000),1),$I53)</f>
        <v>1</v>
      </c>
      <c r="M53" s="9">
        <f ca="1">COUNTIF(OFFSET(Unit_CFDAs!D$2,0,0,COUNTA(Unit_CFDAs!D$2:D$68000),1),$I53)</f>
        <v>0</v>
      </c>
      <c r="N53" s="9">
        <f ca="1">COUNTIF(OFFSET(Unit_CFDAs!E$2,0,0,COUNTA(Unit_CFDAs!E$2:E$68000),1),$I53)</f>
        <v>0</v>
      </c>
      <c r="O53" s="9">
        <f ca="1">COUNTIF(OFFSET(Unit_CFDAs!F$2,0,0,COUNTA(Unit_CFDAs!F$2:F$68000),1),$I53)</f>
        <v>2</v>
      </c>
      <c r="P53" s="9">
        <f ca="1">COUNTIF(OFFSET(Unit_CFDAs!G$2,0,0,COUNTA(Unit_CFDAs!G$2:G$68000),1),$I53)</f>
        <v>1</v>
      </c>
      <c r="Q53" s="9">
        <f ca="1">COUNTIF(OFFSET(Unit_CFDAs!H$2,0,0,COUNTA(Unit_CFDAs!H$2:H$68000),1),$I53)</f>
        <v>1</v>
      </c>
      <c r="R53" s="9">
        <f ca="1">COUNTIF(OFFSET(Unit_CFDAs!I$2,0,0,COUNTA(Unit_CFDAs!I$2:I$68000),1),$I53)</f>
        <v>1</v>
      </c>
      <c r="S53" s="9">
        <f ca="1">COUNTIF(OFFSET(Unit_CFDAs!J$2,0,0,COUNTA(Unit_CFDAs!J$2:J$68000),1),$I53)</f>
        <v>0</v>
      </c>
      <c r="T53" s="9">
        <f ca="1">COUNTIF(OFFSET(Unit_CFDAs!K$2,0,0,COUNTA(Unit_CFDAs!K$2:K$68000),1),$I53)</f>
        <v>0</v>
      </c>
    </row>
    <row r="54" spans="1:22" x14ac:dyDescent="0.2">
      <c r="A54" s="1">
        <v>41136</v>
      </c>
      <c r="B54" s="1">
        <v>42253</v>
      </c>
      <c r="C54" t="s">
        <v>6778</v>
      </c>
      <c r="D54" t="s">
        <v>248</v>
      </c>
      <c r="E54" t="s">
        <v>6257</v>
      </c>
      <c r="G54" t="s">
        <v>6779</v>
      </c>
      <c r="H54" t="s">
        <v>6780</v>
      </c>
      <c r="I54">
        <v>93.120999999999995</v>
      </c>
      <c r="J54" s="9">
        <f ca="1">COUNTIF(OFFSET(Unit_CFDAs!A$2,0,0,COUNTA(Unit_CFDAs!A$2:A$68000),1),$I54)</f>
        <v>1</v>
      </c>
      <c r="K54" s="9">
        <f ca="1">COUNTIF(OFFSET(Unit_CFDAs!B$2,0,0,COUNTA(Unit_CFDAs!B$2:B$68000),1),$I54)</f>
        <v>1</v>
      </c>
      <c r="L54" s="9">
        <f ca="1">COUNTIF(OFFSET(Unit_CFDAs!C$2,0,0,COUNTA(Unit_CFDAs!C$2:C$68000),1),$I54)</f>
        <v>0</v>
      </c>
      <c r="M54" s="9">
        <f ca="1">COUNTIF(OFFSET(Unit_CFDAs!D$2,0,0,COUNTA(Unit_CFDAs!D$2:D$68000),1),$I54)</f>
        <v>0</v>
      </c>
      <c r="N54" s="9">
        <f ca="1">COUNTIF(OFFSET(Unit_CFDAs!E$2,0,0,COUNTA(Unit_CFDAs!E$2:E$68000),1),$I54)</f>
        <v>0</v>
      </c>
      <c r="O54" s="9">
        <f ca="1">COUNTIF(OFFSET(Unit_CFDAs!F$2,0,0,COUNTA(Unit_CFDAs!F$2:F$68000),1),$I54)</f>
        <v>1</v>
      </c>
      <c r="P54" s="9">
        <f ca="1">COUNTIF(OFFSET(Unit_CFDAs!G$2,0,0,COUNTA(Unit_CFDAs!G$2:G$68000),1),$I54)</f>
        <v>1</v>
      </c>
      <c r="Q54" s="9">
        <f ca="1">COUNTIF(OFFSET(Unit_CFDAs!H$2,0,0,COUNTA(Unit_CFDAs!H$2:H$68000),1),$I54)</f>
        <v>0</v>
      </c>
      <c r="R54" s="9">
        <f ca="1">COUNTIF(OFFSET(Unit_CFDAs!I$2,0,0,COUNTA(Unit_CFDAs!I$2:I$68000),1),$I54)</f>
        <v>1</v>
      </c>
      <c r="S54" s="9">
        <f ca="1">COUNTIF(OFFSET(Unit_CFDAs!J$2,0,0,COUNTA(Unit_CFDAs!J$2:J$68000),1),$I54)</f>
        <v>0</v>
      </c>
      <c r="T54" s="9">
        <f ca="1">COUNTIF(OFFSET(Unit_CFDAs!K$2,0,0,COUNTA(Unit_CFDAs!K$2:K$68000),1),$I54)</f>
        <v>1</v>
      </c>
    </row>
    <row r="55" spans="1:22" x14ac:dyDescent="0.2">
      <c r="A55" s="1">
        <v>41135</v>
      </c>
      <c r="B55" s="1">
        <v>41235</v>
      </c>
      <c r="C55" t="s">
        <v>7018</v>
      </c>
      <c r="D55" s="3" t="s">
        <v>7019</v>
      </c>
      <c r="E55" t="s">
        <v>6257</v>
      </c>
      <c r="F55">
        <v>700000</v>
      </c>
      <c r="G55" t="s">
        <v>7020</v>
      </c>
      <c r="H55" t="s">
        <v>7021</v>
      </c>
      <c r="I55">
        <v>93.173000000000002</v>
      </c>
      <c r="J55" s="9">
        <f ca="1">COUNTIF(OFFSET(Unit_CFDAs!A$2,0,0,COUNTA(Unit_CFDAs!A$2:A$68000),1),$I55)</f>
        <v>0</v>
      </c>
      <c r="K55" s="9">
        <f ca="1">COUNTIF(OFFSET(Unit_CFDAs!B$2,0,0,COUNTA(Unit_CFDAs!B$2:B$68000),1),$I55)</f>
        <v>1</v>
      </c>
      <c r="L55" s="9">
        <f ca="1">COUNTIF(OFFSET(Unit_CFDAs!C$2,0,0,COUNTA(Unit_CFDAs!C$2:C$68000),1),$I55)</f>
        <v>1</v>
      </c>
      <c r="M55" s="9">
        <f ca="1">COUNTIF(OFFSET(Unit_CFDAs!D$2,0,0,COUNTA(Unit_CFDAs!D$2:D$68000),1),$I55)</f>
        <v>0</v>
      </c>
      <c r="N55" s="9">
        <f ca="1">COUNTIF(OFFSET(Unit_CFDAs!E$2,0,0,COUNTA(Unit_CFDAs!E$2:E$68000),1),$I55)</f>
        <v>0</v>
      </c>
      <c r="O55" s="9">
        <f ca="1">COUNTIF(OFFSET(Unit_CFDAs!F$2,0,0,COUNTA(Unit_CFDAs!F$2:F$68000),1),$I55)</f>
        <v>0</v>
      </c>
      <c r="P55" s="9">
        <f ca="1">COUNTIF(OFFSET(Unit_CFDAs!G$2,0,0,COUNTA(Unit_CFDAs!G$2:G$68000),1),$I55)</f>
        <v>0</v>
      </c>
      <c r="Q55" s="9">
        <f ca="1">COUNTIF(OFFSET(Unit_CFDAs!H$2,0,0,COUNTA(Unit_CFDAs!H$2:H$68000),1),$I55)</f>
        <v>0</v>
      </c>
      <c r="R55" s="9">
        <f ca="1">COUNTIF(OFFSET(Unit_CFDAs!I$2,0,0,COUNTA(Unit_CFDAs!I$2:I$68000),1),$I55)</f>
        <v>0</v>
      </c>
      <c r="S55" s="9">
        <f ca="1">COUNTIF(OFFSET(Unit_CFDAs!J$2,0,0,COUNTA(Unit_CFDAs!J$2:J$68000),1),$I55)</f>
        <v>0</v>
      </c>
      <c r="T55" s="9">
        <f ca="1">COUNTIF(OFFSET(Unit_CFDAs!K$2,0,0,COUNTA(Unit_CFDAs!K$2:K$68000),1),$I55)</f>
        <v>0</v>
      </c>
    </row>
    <row r="56" spans="1:22" x14ac:dyDescent="0.2">
      <c r="A56" s="1">
        <v>41135</v>
      </c>
      <c r="B56" s="1">
        <v>41258</v>
      </c>
      <c r="C56" t="s">
        <v>9291</v>
      </c>
      <c r="D56" s="3" t="s">
        <v>142</v>
      </c>
      <c r="E56" t="s">
        <v>6257</v>
      </c>
      <c r="G56" t="s">
        <v>9292</v>
      </c>
      <c r="H56" t="s">
        <v>9293</v>
      </c>
      <c r="I56">
        <v>93.864999999999995</v>
      </c>
      <c r="J56" s="9">
        <f ca="1">COUNTIF(OFFSET(Unit_CFDAs!A$2,0,0,COUNTA(Unit_CFDAs!A$2:A$68000),1),$I56)</f>
        <v>0</v>
      </c>
      <c r="K56" s="9">
        <f ca="1">COUNTIF(OFFSET(Unit_CFDAs!B$2,0,0,COUNTA(Unit_CFDAs!B$2:B$68000),1),$I56)</f>
        <v>1</v>
      </c>
      <c r="L56" s="9">
        <f ca="1">COUNTIF(OFFSET(Unit_CFDAs!C$2,0,0,COUNTA(Unit_CFDAs!C$2:C$68000),1),$I56)</f>
        <v>1</v>
      </c>
      <c r="M56" s="9">
        <f ca="1">COUNTIF(OFFSET(Unit_CFDAs!D$2,0,0,COUNTA(Unit_CFDAs!D$2:D$68000),1),$I56)</f>
        <v>1</v>
      </c>
      <c r="N56" s="9">
        <f ca="1">COUNTIF(OFFSET(Unit_CFDAs!E$2,0,0,COUNTA(Unit_CFDAs!E$2:E$68000),1),$I56)</f>
        <v>0</v>
      </c>
      <c r="O56" s="9">
        <f ca="1">COUNTIF(OFFSET(Unit_CFDAs!F$2,0,0,COUNTA(Unit_CFDAs!F$2:F$68000),1),$I56)</f>
        <v>0</v>
      </c>
      <c r="P56" s="9">
        <f ca="1">COUNTIF(OFFSET(Unit_CFDAs!G$2,0,0,COUNTA(Unit_CFDAs!G$2:G$68000),1),$I56)</f>
        <v>1</v>
      </c>
      <c r="Q56" s="9">
        <f ca="1">COUNTIF(OFFSET(Unit_CFDAs!H$2,0,0,COUNTA(Unit_CFDAs!H$2:H$68000),1),$I56)</f>
        <v>1</v>
      </c>
      <c r="R56" s="9">
        <f ca="1">COUNTIF(OFFSET(Unit_CFDAs!I$2,0,0,COUNTA(Unit_CFDAs!I$2:I$68000),1),$I56)</f>
        <v>0</v>
      </c>
      <c r="S56" s="9">
        <f ca="1">COUNTIF(OFFSET(Unit_CFDAs!J$2,0,0,COUNTA(Unit_CFDAs!J$2:J$68000),1),$I56)</f>
        <v>1</v>
      </c>
      <c r="T56" s="9">
        <f ca="1">COUNTIF(OFFSET(Unit_CFDAs!K$2,0,0,COUNTA(Unit_CFDAs!K$2:K$68000),1),$I56)</f>
        <v>0</v>
      </c>
    </row>
    <row r="57" spans="1:22" x14ac:dyDescent="0.2">
      <c r="A57" s="1">
        <v>41135</v>
      </c>
      <c r="B57" s="1">
        <v>41262</v>
      </c>
      <c r="C57" t="s">
        <v>7346</v>
      </c>
      <c r="D57" t="s">
        <v>7347</v>
      </c>
      <c r="E57" t="s">
        <v>6257</v>
      </c>
      <c r="F57">
        <v>200000</v>
      </c>
      <c r="G57" t="s">
        <v>7348</v>
      </c>
      <c r="H57" t="s">
        <v>7349</v>
      </c>
      <c r="I57">
        <v>93.242000000000004</v>
      </c>
      <c r="J57" s="9">
        <f ca="1">COUNTIF(OFFSET(Unit_CFDAs!A$2,0,0,COUNTA(Unit_CFDAs!A$2:A$68000),1),$I57)</f>
        <v>1</v>
      </c>
      <c r="K57" s="9">
        <f ca="1">COUNTIF(OFFSET(Unit_CFDAs!B$2,0,0,COUNTA(Unit_CFDAs!B$2:B$68000),1),$I57)</f>
        <v>0</v>
      </c>
      <c r="L57" s="9">
        <f ca="1">COUNTIF(OFFSET(Unit_CFDAs!C$2,0,0,COUNTA(Unit_CFDAs!C$2:C$68000),1),$I57)</f>
        <v>1</v>
      </c>
      <c r="M57" s="9">
        <f ca="1">COUNTIF(OFFSET(Unit_CFDAs!D$2,0,0,COUNTA(Unit_CFDAs!D$2:D$68000),1),$I57)</f>
        <v>1</v>
      </c>
      <c r="N57" s="9">
        <f ca="1">COUNTIF(OFFSET(Unit_CFDAs!E$2,0,0,COUNTA(Unit_CFDAs!E$2:E$68000),1),$I57)</f>
        <v>0</v>
      </c>
      <c r="O57" s="9">
        <f ca="1">COUNTIF(OFFSET(Unit_CFDAs!F$2,0,0,COUNTA(Unit_CFDAs!F$2:F$68000),1),$I57)</f>
        <v>1</v>
      </c>
      <c r="P57" s="9">
        <f ca="1">COUNTIF(OFFSET(Unit_CFDAs!G$2,0,0,COUNTA(Unit_CFDAs!G$2:G$68000),1),$I57)</f>
        <v>1</v>
      </c>
      <c r="Q57" s="9">
        <f ca="1">COUNTIF(OFFSET(Unit_CFDAs!H$2,0,0,COUNTA(Unit_CFDAs!H$2:H$68000),1),$I57)</f>
        <v>0</v>
      </c>
      <c r="R57" s="9">
        <f ca="1">COUNTIF(OFFSET(Unit_CFDAs!I$2,0,0,COUNTA(Unit_CFDAs!I$2:I$68000),1),$I57)</f>
        <v>1</v>
      </c>
      <c r="S57" s="9">
        <f ca="1">COUNTIF(OFFSET(Unit_CFDAs!J$2,0,0,COUNTA(Unit_CFDAs!J$2:J$68000),1),$I57)</f>
        <v>1</v>
      </c>
      <c r="T57" s="9">
        <f ca="1">COUNTIF(OFFSET(Unit_CFDAs!K$2,0,0,COUNTA(Unit_CFDAs!K$2:K$68000),1),$I57)</f>
        <v>0</v>
      </c>
    </row>
    <row r="58" spans="1:22" x14ac:dyDescent="0.2">
      <c r="A58" s="1">
        <v>41135</v>
      </c>
      <c r="B58" s="1">
        <v>41262</v>
      </c>
      <c r="C58" t="s">
        <v>7350</v>
      </c>
      <c r="D58" t="s">
        <v>7351</v>
      </c>
      <c r="E58" t="s">
        <v>6257</v>
      </c>
      <c r="G58" t="s">
        <v>7352</v>
      </c>
      <c r="H58" t="s">
        <v>7353</v>
      </c>
      <c r="I58">
        <v>93.242000000000004</v>
      </c>
      <c r="J58" s="9">
        <f ca="1">COUNTIF(OFFSET(Unit_CFDAs!A$2,0,0,COUNTA(Unit_CFDAs!A$2:A$68000),1),$I58)</f>
        <v>1</v>
      </c>
      <c r="K58" s="9">
        <f ca="1">COUNTIF(OFFSET(Unit_CFDAs!B$2,0,0,COUNTA(Unit_CFDAs!B$2:B$68000),1),$I58)</f>
        <v>0</v>
      </c>
      <c r="L58" s="9">
        <f ca="1">COUNTIF(OFFSET(Unit_CFDAs!C$2,0,0,COUNTA(Unit_CFDAs!C$2:C$68000),1),$I58)</f>
        <v>1</v>
      </c>
      <c r="M58" s="9">
        <f ca="1">COUNTIF(OFFSET(Unit_CFDAs!D$2,0,0,COUNTA(Unit_CFDAs!D$2:D$68000),1),$I58)</f>
        <v>1</v>
      </c>
      <c r="N58" s="9">
        <f ca="1">COUNTIF(OFFSET(Unit_CFDAs!E$2,0,0,COUNTA(Unit_CFDAs!E$2:E$68000),1),$I58)</f>
        <v>0</v>
      </c>
      <c r="O58" s="9">
        <f ca="1">COUNTIF(OFFSET(Unit_CFDAs!F$2,0,0,COUNTA(Unit_CFDAs!F$2:F$68000),1),$I58)</f>
        <v>1</v>
      </c>
      <c r="P58" s="9">
        <f ca="1">COUNTIF(OFFSET(Unit_CFDAs!G$2,0,0,COUNTA(Unit_CFDAs!G$2:G$68000),1),$I58)</f>
        <v>1</v>
      </c>
      <c r="Q58" s="9">
        <f ca="1">COUNTIF(OFFSET(Unit_CFDAs!H$2,0,0,COUNTA(Unit_CFDAs!H$2:H$68000),1),$I58)</f>
        <v>0</v>
      </c>
      <c r="R58" s="9">
        <f ca="1">COUNTIF(OFFSET(Unit_CFDAs!I$2,0,0,COUNTA(Unit_CFDAs!I$2:I$68000),1),$I58)</f>
        <v>1</v>
      </c>
      <c r="S58" s="9">
        <f ca="1">COUNTIF(OFFSET(Unit_CFDAs!J$2,0,0,COUNTA(Unit_CFDAs!J$2:J$68000),1),$I58)</f>
        <v>1</v>
      </c>
      <c r="T58" s="9">
        <f ca="1">COUNTIF(OFFSET(Unit_CFDAs!K$2,0,0,COUNTA(Unit_CFDAs!K$2:K$68000),1),$I58)</f>
        <v>0</v>
      </c>
    </row>
    <row r="59" spans="1:22" x14ac:dyDescent="0.2">
      <c r="A59" s="1">
        <v>41135</v>
      </c>
      <c r="B59" s="1">
        <v>41262</v>
      </c>
      <c r="C59" t="s">
        <v>7354</v>
      </c>
      <c r="D59" t="s">
        <v>7355</v>
      </c>
      <c r="E59" t="s">
        <v>6257</v>
      </c>
      <c r="G59" t="s">
        <v>7356</v>
      </c>
      <c r="H59" t="s">
        <v>7357</v>
      </c>
      <c r="I59">
        <v>93.242000000000004</v>
      </c>
      <c r="J59" s="9">
        <f ca="1">COUNTIF(OFFSET(Unit_CFDAs!A$2,0,0,COUNTA(Unit_CFDAs!A$2:A$68000),1),$I59)</f>
        <v>1</v>
      </c>
      <c r="K59" s="9">
        <f ca="1">COUNTIF(OFFSET(Unit_CFDAs!B$2,0,0,COUNTA(Unit_CFDAs!B$2:B$68000),1),$I59)</f>
        <v>0</v>
      </c>
      <c r="L59" s="9">
        <f ca="1">COUNTIF(OFFSET(Unit_CFDAs!C$2,0,0,COUNTA(Unit_CFDAs!C$2:C$68000),1),$I59)</f>
        <v>1</v>
      </c>
      <c r="M59" s="9">
        <f ca="1">COUNTIF(OFFSET(Unit_CFDAs!D$2,0,0,COUNTA(Unit_CFDAs!D$2:D$68000),1),$I59)</f>
        <v>1</v>
      </c>
      <c r="N59" s="9">
        <f ca="1">COUNTIF(OFFSET(Unit_CFDAs!E$2,0,0,COUNTA(Unit_CFDAs!E$2:E$68000),1),$I59)</f>
        <v>0</v>
      </c>
      <c r="O59" s="9">
        <f ca="1">COUNTIF(OFFSET(Unit_CFDAs!F$2,0,0,COUNTA(Unit_CFDAs!F$2:F$68000),1),$I59)</f>
        <v>1</v>
      </c>
      <c r="P59" s="9">
        <f ca="1">COUNTIF(OFFSET(Unit_CFDAs!G$2,0,0,COUNTA(Unit_CFDAs!G$2:G$68000),1),$I59)</f>
        <v>1</v>
      </c>
      <c r="Q59" s="9">
        <f ca="1">COUNTIF(OFFSET(Unit_CFDAs!H$2,0,0,COUNTA(Unit_CFDAs!H$2:H$68000),1),$I59)</f>
        <v>0</v>
      </c>
      <c r="R59" s="9">
        <f ca="1">COUNTIF(OFFSET(Unit_CFDAs!I$2,0,0,COUNTA(Unit_CFDAs!I$2:I$68000),1),$I59)</f>
        <v>1</v>
      </c>
      <c r="S59" s="9">
        <f ca="1">COUNTIF(OFFSET(Unit_CFDAs!J$2,0,0,COUNTA(Unit_CFDAs!J$2:J$68000),1),$I59)</f>
        <v>1</v>
      </c>
      <c r="T59" s="9">
        <f ca="1">COUNTIF(OFFSET(Unit_CFDAs!K$2,0,0,COUNTA(Unit_CFDAs!K$2:K$68000),1),$I59)</f>
        <v>0</v>
      </c>
    </row>
    <row r="60" spans="1:22" x14ac:dyDescent="0.2">
      <c r="A60" s="1">
        <v>41135</v>
      </c>
      <c r="B60" s="1">
        <v>41541</v>
      </c>
      <c r="C60" t="s">
        <v>7275</v>
      </c>
      <c r="D60" s="21" t="s">
        <v>87</v>
      </c>
      <c r="E60" t="s">
        <v>6257</v>
      </c>
      <c r="F60">
        <v>1515000</v>
      </c>
      <c r="G60" t="s">
        <v>7276</v>
      </c>
      <c r="H60" t="s">
        <v>7277</v>
      </c>
      <c r="I60">
        <v>93.233000000000004</v>
      </c>
      <c r="J60" s="9">
        <f ca="1">COUNTIF(OFFSET(Unit_CFDAs!A$2,0,0,COUNTA(Unit_CFDAs!A$2:A$68000),1),$I60)</f>
        <v>0</v>
      </c>
      <c r="K60" s="9">
        <f ca="1">COUNTIF(OFFSET(Unit_CFDAs!B$2,0,0,COUNTA(Unit_CFDAs!B$2:B$68000),1),$I60)</f>
        <v>1</v>
      </c>
      <c r="L60" s="9">
        <f ca="1">COUNTIF(OFFSET(Unit_CFDAs!C$2,0,0,COUNTA(Unit_CFDAs!C$2:C$68000),1),$I60)</f>
        <v>0</v>
      </c>
      <c r="M60" s="9">
        <f ca="1">COUNTIF(OFFSET(Unit_CFDAs!D$2,0,0,COUNTA(Unit_CFDAs!D$2:D$68000),1),$I60)</f>
        <v>1</v>
      </c>
      <c r="N60" s="9">
        <f ca="1">COUNTIF(OFFSET(Unit_CFDAs!E$2,0,0,COUNTA(Unit_CFDAs!E$2:E$68000),1),$I60)</f>
        <v>0</v>
      </c>
      <c r="O60" s="9">
        <f ca="1">COUNTIF(OFFSET(Unit_CFDAs!F$2,0,0,COUNTA(Unit_CFDAs!F$2:F$68000),1),$I60)</f>
        <v>0</v>
      </c>
      <c r="P60" s="9">
        <f ca="1">COUNTIF(OFFSET(Unit_CFDAs!G$2,0,0,COUNTA(Unit_CFDAs!G$2:G$68000),1),$I60)</f>
        <v>0</v>
      </c>
      <c r="Q60" s="9">
        <f ca="1">COUNTIF(OFFSET(Unit_CFDAs!H$2,0,0,COUNTA(Unit_CFDAs!H$2:H$68000),1),$I60)</f>
        <v>0</v>
      </c>
      <c r="R60" s="9">
        <f ca="1">COUNTIF(OFFSET(Unit_CFDAs!I$2,0,0,COUNTA(Unit_CFDAs!I$2:I$68000),1),$I60)</f>
        <v>0</v>
      </c>
      <c r="S60" s="9">
        <f ca="1">COUNTIF(OFFSET(Unit_CFDAs!J$2,0,0,COUNTA(Unit_CFDAs!J$2:J$68000),1),$I60)</f>
        <v>1</v>
      </c>
      <c r="T60" s="9">
        <f ca="1">COUNTIF(OFFSET(Unit_CFDAs!K$2,0,0,COUNTA(Unit_CFDAs!K$2:K$68000),1),$I60)</f>
        <v>0</v>
      </c>
    </row>
    <row r="61" spans="1:22" x14ac:dyDescent="0.2">
      <c r="A61" s="1">
        <v>41135</v>
      </c>
      <c r="B61" s="1">
        <v>42253</v>
      </c>
      <c r="C61" t="s">
        <v>9472</v>
      </c>
      <c r="D61" t="s">
        <v>9473</v>
      </c>
      <c r="E61" t="s">
        <v>6257</v>
      </c>
      <c r="G61" t="s">
        <v>9474</v>
      </c>
      <c r="H61" t="s">
        <v>9475</v>
      </c>
      <c r="I61">
        <v>93.866</v>
      </c>
      <c r="J61" s="9">
        <f ca="1">COUNTIF(OFFSET(Unit_CFDAs!A$2,0,0,COUNTA(Unit_CFDAs!A$2:A$68000),1),$I61)</f>
        <v>1</v>
      </c>
      <c r="K61" s="9">
        <f ca="1">COUNTIF(OFFSET(Unit_CFDAs!B$2,0,0,COUNTA(Unit_CFDAs!B$2:B$68000),1),$I61)</f>
        <v>0</v>
      </c>
      <c r="L61" s="9">
        <f ca="1">COUNTIF(OFFSET(Unit_CFDAs!C$2,0,0,COUNTA(Unit_CFDAs!C$2:C$68000),1),$I61)</f>
        <v>1</v>
      </c>
      <c r="M61" s="9">
        <f ca="1">COUNTIF(OFFSET(Unit_CFDAs!D$2,0,0,COUNTA(Unit_CFDAs!D$2:D$68000),1),$I61)</f>
        <v>1</v>
      </c>
      <c r="N61" s="9">
        <f ca="1">COUNTIF(OFFSET(Unit_CFDAs!E$2,0,0,COUNTA(Unit_CFDAs!E$2:E$68000),1),$I61)</f>
        <v>0</v>
      </c>
      <c r="O61" s="9">
        <f ca="1">COUNTIF(OFFSET(Unit_CFDAs!F$2,0,0,COUNTA(Unit_CFDAs!F$2:F$68000),1),$I61)</f>
        <v>2</v>
      </c>
      <c r="P61" s="9">
        <f ca="1">COUNTIF(OFFSET(Unit_CFDAs!G$2,0,0,COUNTA(Unit_CFDAs!G$2:G$68000),1),$I61)</f>
        <v>0</v>
      </c>
      <c r="Q61" s="9">
        <f ca="1">COUNTIF(OFFSET(Unit_CFDAs!H$2,0,0,COUNTA(Unit_CFDAs!H$2:H$68000),1),$I61)</f>
        <v>0</v>
      </c>
      <c r="R61" s="9">
        <f ca="1">COUNTIF(OFFSET(Unit_CFDAs!I$2,0,0,COUNTA(Unit_CFDAs!I$2:I$68000),1),$I61)</f>
        <v>1</v>
      </c>
      <c r="S61" s="9">
        <f ca="1">COUNTIF(OFFSET(Unit_CFDAs!J$2,0,0,COUNTA(Unit_CFDAs!J$2:J$68000),1),$I61)</f>
        <v>1</v>
      </c>
      <c r="T61" s="9">
        <f ca="1">COUNTIF(OFFSET(Unit_CFDAs!K$2,0,0,COUNTA(Unit_CFDAs!K$2:K$68000),1),$I61)</f>
        <v>0</v>
      </c>
    </row>
    <row r="62" spans="1:22" x14ac:dyDescent="0.2">
      <c r="A62" s="1">
        <v>41135</v>
      </c>
      <c r="B62" s="1">
        <v>42253</v>
      </c>
      <c r="C62" t="s">
        <v>9664</v>
      </c>
      <c r="D62" s="3" t="s">
        <v>151</v>
      </c>
      <c r="E62" t="s">
        <v>6257</v>
      </c>
      <c r="F62">
        <v>250000</v>
      </c>
      <c r="G62" t="s">
        <v>9665</v>
      </c>
      <c r="H62" t="s">
        <v>9666</v>
      </c>
      <c r="I62">
        <v>93.879000000000005</v>
      </c>
      <c r="J62" s="9">
        <f ca="1">COUNTIF(OFFSET(Unit_CFDAs!A$2,0,0,COUNTA(Unit_CFDAs!A$2:A$68000),1),$I62)</f>
        <v>0</v>
      </c>
      <c r="K62" s="9">
        <f ca="1">COUNTIF(OFFSET(Unit_CFDAs!B$2,0,0,COUNTA(Unit_CFDAs!B$2:B$68000),1),$I62)</f>
        <v>0</v>
      </c>
      <c r="L62" s="9">
        <f ca="1">COUNTIF(OFFSET(Unit_CFDAs!C$2,0,0,COUNTA(Unit_CFDAs!C$2:C$68000),1),$I62)</f>
        <v>1</v>
      </c>
      <c r="M62" s="9">
        <f ca="1">COUNTIF(OFFSET(Unit_CFDAs!D$2,0,0,COUNTA(Unit_CFDAs!D$2:D$68000),1),$I62)</f>
        <v>0</v>
      </c>
      <c r="N62" s="9">
        <f ca="1">COUNTIF(OFFSET(Unit_CFDAs!E$2,0,0,COUNTA(Unit_CFDAs!E$2:E$68000),1),$I62)</f>
        <v>0</v>
      </c>
      <c r="O62" s="9">
        <f ca="1">COUNTIF(OFFSET(Unit_CFDAs!F$2,0,0,COUNTA(Unit_CFDAs!F$2:F$68000),1),$I62)</f>
        <v>0</v>
      </c>
      <c r="P62" s="9">
        <f ca="1">COUNTIF(OFFSET(Unit_CFDAs!G$2,0,0,COUNTA(Unit_CFDAs!G$2:G$68000),1),$I62)</f>
        <v>0</v>
      </c>
      <c r="Q62" s="9">
        <f ca="1">COUNTIF(OFFSET(Unit_CFDAs!H$2,0,0,COUNTA(Unit_CFDAs!H$2:H$68000),1),$I62)</f>
        <v>0</v>
      </c>
      <c r="R62" s="9">
        <f ca="1">COUNTIF(OFFSET(Unit_CFDAs!I$2,0,0,COUNTA(Unit_CFDAs!I$2:I$68000),1),$I62)</f>
        <v>0</v>
      </c>
      <c r="S62" s="9">
        <f ca="1">COUNTIF(OFFSET(Unit_CFDAs!J$2,0,0,COUNTA(Unit_CFDAs!J$2:J$68000),1),$I62)</f>
        <v>0</v>
      </c>
      <c r="T62" s="9">
        <f ca="1">COUNTIF(OFFSET(Unit_CFDAs!K$2,0,0,COUNTA(Unit_CFDAs!K$2:K$68000),1),$I62)</f>
        <v>0</v>
      </c>
    </row>
    <row r="63" spans="1:22" x14ac:dyDescent="0.2">
      <c r="A63" s="1">
        <v>41135</v>
      </c>
      <c r="B63" s="1">
        <v>42259</v>
      </c>
      <c r="C63" t="s">
        <v>7278</v>
      </c>
      <c r="D63" s="3" t="s">
        <v>7279</v>
      </c>
      <c r="E63" t="s">
        <v>6257</v>
      </c>
      <c r="G63" t="s">
        <v>7280</v>
      </c>
      <c r="H63" t="s">
        <v>7281</v>
      </c>
      <c r="I63">
        <v>93.233000000000004</v>
      </c>
      <c r="J63" s="9">
        <f ca="1">COUNTIF(OFFSET(Unit_CFDAs!A$2,0,0,COUNTA(Unit_CFDAs!A$2:A$68000),1),$I63)</f>
        <v>0</v>
      </c>
      <c r="K63" s="9">
        <f ca="1">COUNTIF(OFFSET(Unit_CFDAs!B$2,0,0,COUNTA(Unit_CFDAs!B$2:B$68000),1),$I63)</f>
        <v>1</v>
      </c>
      <c r="L63" s="9">
        <f ca="1">COUNTIF(OFFSET(Unit_CFDAs!C$2,0,0,COUNTA(Unit_CFDAs!C$2:C$68000),1),$I63)</f>
        <v>0</v>
      </c>
      <c r="M63" s="9">
        <f ca="1">COUNTIF(OFFSET(Unit_CFDAs!D$2,0,0,COUNTA(Unit_CFDAs!D$2:D$68000),1),$I63)</f>
        <v>1</v>
      </c>
      <c r="N63" s="9">
        <f ca="1">COUNTIF(OFFSET(Unit_CFDAs!E$2,0,0,COUNTA(Unit_CFDAs!E$2:E$68000),1),$I63)</f>
        <v>0</v>
      </c>
      <c r="O63" s="9">
        <f ca="1">COUNTIF(OFFSET(Unit_CFDAs!F$2,0,0,COUNTA(Unit_CFDAs!F$2:F$68000),1),$I63)</f>
        <v>0</v>
      </c>
      <c r="P63" s="9">
        <f ca="1">COUNTIF(OFFSET(Unit_CFDAs!G$2,0,0,COUNTA(Unit_CFDAs!G$2:G$68000),1),$I63)</f>
        <v>0</v>
      </c>
      <c r="Q63" s="9">
        <f ca="1">COUNTIF(OFFSET(Unit_CFDAs!H$2,0,0,COUNTA(Unit_CFDAs!H$2:H$68000),1),$I63)</f>
        <v>0</v>
      </c>
      <c r="R63" s="9">
        <f ca="1">COUNTIF(OFFSET(Unit_CFDAs!I$2,0,0,COUNTA(Unit_CFDAs!I$2:I$68000),1),$I63)</f>
        <v>0</v>
      </c>
      <c r="S63" s="9">
        <f ca="1">COUNTIF(OFFSET(Unit_CFDAs!J$2,0,0,COUNTA(Unit_CFDAs!J$2:J$68000),1),$I63)</f>
        <v>1</v>
      </c>
      <c r="T63" s="9">
        <f ca="1">COUNTIF(OFFSET(Unit_CFDAs!K$2,0,0,COUNTA(Unit_CFDAs!K$2:K$68000),1),$I63)</f>
        <v>0</v>
      </c>
    </row>
    <row r="64" spans="1:22" x14ac:dyDescent="0.2">
      <c r="A64" s="1">
        <v>41132</v>
      </c>
      <c r="B64" s="1">
        <v>41163</v>
      </c>
      <c r="C64" t="s">
        <v>6433</v>
      </c>
      <c r="D64" s="3" t="s">
        <v>6434</v>
      </c>
      <c r="E64" t="s">
        <v>6257</v>
      </c>
      <c r="F64">
        <v>400000</v>
      </c>
      <c r="G64" t="s">
        <v>6435</v>
      </c>
      <c r="H64" t="s">
        <v>6436</v>
      </c>
      <c r="I64">
        <v>84.16</v>
      </c>
      <c r="J64" s="9">
        <f ca="1">COUNTIF(OFFSET(Unit_CFDAs!A$2,0,0,COUNTA(Unit_CFDAs!A$2:A$68000),1),$I64)</f>
        <v>0</v>
      </c>
      <c r="K64" s="9">
        <f ca="1">COUNTIF(OFFSET(Unit_CFDAs!B$2,0,0,COUNTA(Unit_CFDAs!B$2:B$68000),1),$I64)</f>
        <v>0</v>
      </c>
      <c r="L64" s="9">
        <f ca="1">COUNTIF(OFFSET(Unit_CFDAs!C$2,0,0,COUNTA(Unit_CFDAs!C$2:C$68000),1),$I64)</f>
        <v>0</v>
      </c>
      <c r="M64" s="9">
        <f ca="1">COUNTIF(OFFSET(Unit_CFDAs!D$2,0,0,COUNTA(Unit_CFDAs!D$2:D$68000),1),$I64)</f>
        <v>0</v>
      </c>
      <c r="N64" s="9">
        <f ca="1">COUNTIF(OFFSET(Unit_CFDAs!E$2,0,0,COUNTA(Unit_CFDAs!E$2:E$68000),1),$I64)</f>
        <v>0</v>
      </c>
      <c r="O64" s="9">
        <f ca="1">COUNTIF(OFFSET(Unit_CFDAs!F$2,0,0,COUNTA(Unit_CFDAs!F$2:F$68000),1),$I64)</f>
        <v>0</v>
      </c>
      <c r="P64" s="9">
        <f ca="1">COUNTIF(OFFSET(Unit_CFDAs!G$2,0,0,COUNTA(Unit_CFDAs!G$2:G$68000),1),$I64)</f>
        <v>0</v>
      </c>
      <c r="Q64" s="9">
        <f ca="1">COUNTIF(OFFSET(Unit_CFDAs!H$2,0,0,COUNTA(Unit_CFDAs!H$2:H$68000),1),$I64)</f>
        <v>0</v>
      </c>
      <c r="R64" s="9">
        <f ca="1">COUNTIF(OFFSET(Unit_CFDAs!I$2,0,0,COUNTA(Unit_CFDAs!I$2:I$68000),1),$I64)</f>
        <v>0</v>
      </c>
      <c r="S64" s="9">
        <f ca="1">COUNTIF(OFFSET(Unit_CFDAs!J$2,0,0,COUNTA(Unit_CFDAs!J$2:J$68000),1),$I64)</f>
        <v>0</v>
      </c>
      <c r="T64" s="9">
        <f ca="1">COUNTIF(OFFSET(Unit_CFDAs!K$2,0,0,COUNTA(Unit_CFDAs!K$2:K$68000),1),$I64)</f>
        <v>0</v>
      </c>
    </row>
    <row r="65" spans="1:20" x14ac:dyDescent="0.2">
      <c r="A65" s="1">
        <v>41132</v>
      </c>
      <c r="B65" s="1">
        <v>41195</v>
      </c>
      <c r="C65" t="s">
        <v>6410</v>
      </c>
      <c r="D65" t="s">
        <v>6411</v>
      </c>
      <c r="E65" t="s">
        <v>6257</v>
      </c>
      <c r="F65">
        <v>450000</v>
      </c>
      <c r="G65" t="s">
        <v>6412</v>
      </c>
      <c r="I65">
        <v>77.007999999999996</v>
      </c>
      <c r="J65" s="9">
        <f ca="1">COUNTIF(OFFSET(Unit_CFDAs!A$2,0,0,COUNTA(Unit_CFDAs!A$2:A$68000),1),$I65)</f>
        <v>1</v>
      </c>
      <c r="K65" s="9">
        <f ca="1">COUNTIF(OFFSET(Unit_CFDAs!B$2,0,0,COUNTA(Unit_CFDAs!B$2:B$68000),1),$I65)</f>
        <v>1</v>
      </c>
      <c r="L65" s="9">
        <f ca="1">COUNTIF(OFFSET(Unit_CFDAs!C$2,0,0,COUNTA(Unit_CFDAs!C$2:C$68000),1),$I65)</f>
        <v>0</v>
      </c>
      <c r="M65" s="9">
        <f ca="1">COUNTIF(OFFSET(Unit_CFDAs!D$2,0,0,COUNTA(Unit_CFDAs!D$2:D$68000),1),$I65)</f>
        <v>0</v>
      </c>
      <c r="N65" s="9">
        <f ca="1">COUNTIF(OFFSET(Unit_CFDAs!E$2,0,0,COUNTA(Unit_CFDAs!E$2:E$68000),1),$I65)</f>
        <v>0</v>
      </c>
      <c r="O65" s="9">
        <f ca="1">COUNTIF(OFFSET(Unit_CFDAs!F$2,0,0,COUNTA(Unit_CFDAs!F$2:F$68000),1),$I65)</f>
        <v>0</v>
      </c>
      <c r="P65" s="9">
        <f ca="1">COUNTIF(OFFSET(Unit_CFDAs!G$2,0,0,COUNTA(Unit_CFDAs!G$2:G$68000),1),$I65)</f>
        <v>0</v>
      </c>
      <c r="Q65" s="9">
        <f ca="1">COUNTIF(OFFSET(Unit_CFDAs!H$2,0,0,COUNTA(Unit_CFDAs!H$2:H$68000),1),$I65)</f>
        <v>0</v>
      </c>
      <c r="R65" s="9">
        <f ca="1">COUNTIF(OFFSET(Unit_CFDAs!I$2,0,0,COUNTA(Unit_CFDAs!I$2:I$68000),1),$I65)</f>
        <v>0</v>
      </c>
      <c r="S65" s="9">
        <f ca="1">COUNTIF(OFFSET(Unit_CFDAs!J$2,0,0,COUNTA(Unit_CFDAs!J$2:J$68000),1),$I65)</f>
        <v>0</v>
      </c>
      <c r="T65" s="9">
        <f ca="1">COUNTIF(OFFSET(Unit_CFDAs!K$2,0,0,COUNTA(Unit_CFDAs!K$2:K$68000),1),$I65)</f>
        <v>1</v>
      </c>
    </row>
    <row r="66" spans="1:20" x14ac:dyDescent="0.2">
      <c r="A66" s="1">
        <v>41131</v>
      </c>
      <c r="B66" s="1">
        <v>41191</v>
      </c>
      <c r="C66" t="s">
        <v>6386</v>
      </c>
      <c r="D66" t="s">
        <v>6387</v>
      </c>
      <c r="E66" t="s">
        <v>6257</v>
      </c>
      <c r="F66">
        <v>150000</v>
      </c>
      <c r="G66" t="s">
        <v>6388</v>
      </c>
      <c r="I66">
        <v>19.702999999999999</v>
      </c>
      <c r="J66" s="9">
        <f ca="1">COUNTIF(OFFSET(Unit_CFDAs!A$2,0,0,COUNTA(Unit_CFDAs!A$2:A$68000),1),$I66)</f>
        <v>0</v>
      </c>
      <c r="K66" s="9">
        <f ca="1">COUNTIF(OFFSET(Unit_CFDAs!B$2,0,0,COUNTA(Unit_CFDAs!B$2:B$68000),1),$I66)</f>
        <v>0</v>
      </c>
      <c r="L66" s="9">
        <f ca="1">COUNTIF(OFFSET(Unit_CFDAs!C$2,0,0,COUNTA(Unit_CFDAs!C$2:C$68000),1),$I66)</f>
        <v>0</v>
      </c>
      <c r="M66" s="9">
        <f ca="1">COUNTIF(OFFSET(Unit_CFDAs!D$2,0,0,COUNTA(Unit_CFDAs!D$2:D$68000),1),$I66)</f>
        <v>0</v>
      </c>
      <c r="N66" s="9">
        <f ca="1">COUNTIF(OFFSET(Unit_CFDAs!E$2,0,0,COUNTA(Unit_CFDAs!E$2:E$68000),1),$I66)</f>
        <v>0</v>
      </c>
      <c r="O66" s="9">
        <f ca="1">COUNTIF(OFFSET(Unit_CFDAs!F$2,0,0,COUNTA(Unit_CFDAs!F$2:F$68000),1),$I66)</f>
        <v>0</v>
      </c>
      <c r="P66" s="9">
        <f ca="1">COUNTIF(OFFSET(Unit_CFDAs!G$2,0,0,COUNTA(Unit_CFDAs!G$2:G$68000),1),$I66)</f>
        <v>0</v>
      </c>
      <c r="Q66" s="9">
        <f ca="1">COUNTIF(OFFSET(Unit_CFDAs!H$2,0,0,COUNTA(Unit_CFDAs!H$2:H$68000),1),$I66)</f>
        <v>0</v>
      </c>
      <c r="R66" s="9">
        <f ca="1">COUNTIF(OFFSET(Unit_CFDAs!I$2,0,0,COUNTA(Unit_CFDAs!I$2:I$68000),1),$I66)</f>
        <v>0</v>
      </c>
      <c r="S66" s="9">
        <f ca="1">COUNTIF(OFFSET(Unit_CFDAs!J$2,0,0,COUNTA(Unit_CFDAs!J$2:J$68000),1),$I66)</f>
        <v>0</v>
      </c>
      <c r="T66" s="9">
        <f ca="1">COUNTIF(OFFSET(Unit_CFDAs!K$2,0,0,COUNTA(Unit_CFDAs!K$2:K$68000),1),$I66)</f>
        <v>0</v>
      </c>
    </row>
    <row r="67" spans="1:20" x14ac:dyDescent="0.2">
      <c r="A67" s="1">
        <v>41131</v>
      </c>
      <c r="B67" s="1">
        <v>41546</v>
      </c>
      <c r="C67" t="s">
        <v>6316</v>
      </c>
      <c r="D67" s="3" t="s">
        <v>6317</v>
      </c>
      <c r="E67" t="s">
        <v>6318</v>
      </c>
      <c r="F67">
        <v>0</v>
      </c>
      <c r="G67" t="s">
        <v>6319</v>
      </c>
      <c r="H67" t="s">
        <v>347</v>
      </c>
      <c r="I67">
        <v>15.817</v>
      </c>
      <c r="J67" s="9">
        <f ca="1">COUNTIF(OFFSET(Unit_CFDAs!A$2,0,0,COUNTA(Unit_CFDAs!A$2:A$68000),1),$I67)</f>
        <v>0</v>
      </c>
      <c r="K67" s="9">
        <f ca="1">COUNTIF(OFFSET(Unit_CFDAs!B$2,0,0,COUNTA(Unit_CFDAs!B$2:B$68000),1),$I67)</f>
        <v>0</v>
      </c>
      <c r="L67" s="9">
        <f ca="1">COUNTIF(OFFSET(Unit_CFDAs!C$2,0,0,COUNTA(Unit_CFDAs!C$2:C$68000),1),$I67)</f>
        <v>0</v>
      </c>
      <c r="M67" s="9">
        <f ca="1">COUNTIF(OFFSET(Unit_CFDAs!D$2,0,0,COUNTA(Unit_CFDAs!D$2:D$68000),1),$I67)</f>
        <v>0</v>
      </c>
      <c r="N67" s="9">
        <f ca="1">COUNTIF(OFFSET(Unit_CFDAs!E$2,0,0,COUNTA(Unit_CFDAs!E$2:E$68000),1),$I67)</f>
        <v>0</v>
      </c>
      <c r="O67" s="9">
        <f ca="1">COUNTIF(OFFSET(Unit_CFDAs!F$2,0,0,COUNTA(Unit_CFDAs!F$2:F$68000),1),$I67)</f>
        <v>0</v>
      </c>
      <c r="P67" s="9">
        <f ca="1">COUNTIF(OFFSET(Unit_CFDAs!G$2,0,0,COUNTA(Unit_CFDAs!G$2:G$68000),1),$I67)</f>
        <v>0</v>
      </c>
      <c r="Q67" s="9">
        <f ca="1">COUNTIF(OFFSET(Unit_CFDAs!H$2,0,0,COUNTA(Unit_CFDAs!H$2:H$68000),1),$I67)</f>
        <v>0</v>
      </c>
      <c r="R67" s="9">
        <f ca="1">COUNTIF(OFFSET(Unit_CFDAs!I$2,0,0,COUNTA(Unit_CFDAs!I$2:I$68000),1),$I67)</f>
        <v>0</v>
      </c>
      <c r="S67" s="9">
        <f ca="1">COUNTIF(OFFSET(Unit_CFDAs!J$2,0,0,COUNTA(Unit_CFDAs!J$2:J$68000),1),$I67)</f>
        <v>0</v>
      </c>
      <c r="T67" s="9">
        <f ca="1">COUNTIF(OFFSET(Unit_CFDAs!K$2,0,0,COUNTA(Unit_CFDAs!K$2:K$68000),1),$I67)</f>
        <v>0</v>
      </c>
    </row>
    <row r="68" spans="1:20" x14ac:dyDescent="0.2">
      <c r="A68" s="1">
        <v>41131</v>
      </c>
      <c r="B68" s="1">
        <v>41645</v>
      </c>
      <c r="C68" t="s">
        <v>8727</v>
      </c>
      <c r="D68" t="s">
        <v>8728</v>
      </c>
      <c r="E68" t="s">
        <v>6257</v>
      </c>
      <c r="G68" t="s">
        <v>8729</v>
      </c>
      <c r="H68" t="s">
        <v>8730</v>
      </c>
      <c r="I68">
        <v>93.397999999999996</v>
      </c>
      <c r="J68" s="9">
        <f ca="1">COUNTIF(OFFSET(Unit_CFDAs!A$2,0,0,COUNTA(Unit_CFDAs!A$2:A$68000),1),$I68)</f>
        <v>1</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9">
        <f ca="1">COUNTIF(OFFSET(Unit_CFDAs!F$2,0,0,COUNTA(Unit_CFDAs!F$2:F$68000),1),$I68)</f>
        <v>0</v>
      </c>
      <c r="P68" s="9">
        <f ca="1">COUNTIF(OFFSET(Unit_CFDAs!G$2,0,0,COUNTA(Unit_CFDAs!G$2:G$68000),1),$I68)</f>
        <v>0</v>
      </c>
      <c r="Q68" s="9">
        <f ca="1">COUNTIF(OFFSET(Unit_CFDAs!H$2,0,0,COUNTA(Unit_CFDAs!H$2:H$68000),1),$I68)</f>
        <v>0</v>
      </c>
      <c r="R68" s="9">
        <f ca="1">COUNTIF(OFFSET(Unit_CFDAs!I$2,0,0,COUNTA(Unit_CFDAs!I$2:I$68000),1),$I68)</f>
        <v>1</v>
      </c>
      <c r="S68" s="9">
        <f ca="1">COUNTIF(OFFSET(Unit_CFDAs!J$2,0,0,COUNTA(Unit_CFDAs!J$2:J$68000),1),$I68)</f>
        <v>0</v>
      </c>
      <c r="T68" s="9">
        <f ca="1">COUNTIF(OFFSET(Unit_CFDAs!K$2,0,0,COUNTA(Unit_CFDAs!K$2:K$68000),1),$I68)</f>
        <v>0</v>
      </c>
    </row>
    <row r="69" spans="1:20" x14ac:dyDescent="0.2">
      <c r="A69" s="1">
        <v>41131</v>
      </c>
      <c r="B69" s="1">
        <v>41645</v>
      </c>
      <c r="C69" t="s">
        <v>8731</v>
      </c>
      <c r="D69" s="3" t="s">
        <v>8732</v>
      </c>
      <c r="E69" t="s">
        <v>6257</v>
      </c>
      <c r="G69" t="s">
        <v>8733</v>
      </c>
      <c r="H69" t="s">
        <v>8734</v>
      </c>
      <c r="I69">
        <v>93.397999999999996</v>
      </c>
      <c r="J69" s="9">
        <f ca="1">COUNTIF(OFFSET(Unit_CFDAs!A$2,0,0,COUNTA(Unit_CFDAs!A$2:A$68000),1),$I69)</f>
        <v>1</v>
      </c>
      <c r="K69" s="9">
        <f ca="1">COUNTIF(OFFSET(Unit_CFDAs!B$2,0,0,COUNTA(Unit_CFDAs!B$2:B$68000),1),$I69)</f>
        <v>0</v>
      </c>
      <c r="L69" s="9">
        <f ca="1">COUNTIF(OFFSET(Unit_CFDAs!C$2,0,0,COUNTA(Unit_CFDAs!C$2:C$68000),1),$I69)</f>
        <v>0</v>
      </c>
      <c r="M69" s="9">
        <f ca="1">COUNTIF(OFFSET(Unit_CFDAs!D$2,0,0,COUNTA(Unit_CFDAs!D$2:D$68000),1),$I69)</f>
        <v>0</v>
      </c>
      <c r="N69" s="9">
        <f ca="1">COUNTIF(OFFSET(Unit_CFDAs!E$2,0,0,COUNTA(Unit_CFDAs!E$2:E$68000),1),$I69)</f>
        <v>0</v>
      </c>
      <c r="O69" s="9">
        <f ca="1">COUNTIF(OFFSET(Unit_CFDAs!F$2,0,0,COUNTA(Unit_CFDAs!F$2:F$68000),1),$I69)</f>
        <v>0</v>
      </c>
      <c r="P69" s="9">
        <f ca="1">COUNTIF(OFFSET(Unit_CFDAs!G$2,0,0,COUNTA(Unit_CFDAs!G$2:G$68000),1),$I69)</f>
        <v>0</v>
      </c>
      <c r="Q69" s="9">
        <f ca="1">COUNTIF(OFFSET(Unit_CFDAs!H$2,0,0,COUNTA(Unit_CFDAs!H$2:H$68000),1),$I69)</f>
        <v>0</v>
      </c>
      <c r="R69" s="9">
        <f ca="1">COUNTIF(OFFSET(Unit_CFDAs!I$2,0,0,COUNTA(Unit_CFDAs!I$2:I$68000),1),$I69)</f>
        <v>1</v>
      </c>
      <c r="S69" s="9">
        <f ca="1">COUNTIF(OFFSET(Unit_CFDAs!J$2,0,0,COUNTA(Unit_CFDAs!J$2:J$68000),1),$I69)</f>
        <v>0</v>
      </c>
      <c r="T69" s="9">
        <f ca="1">COUNTIF(OFFSET(Unit_CFDAs!K$2,0,0,COUNTA(Unit_CFDAs!K$2:K$68000),1),$I69)</f>
        <v>0</v>
      </c>
    </row>
    <row r="70" spans="1:20" x14ac:dyDescent="0.2">
      <c r="A70" s="1">
        <v>41131</v>
      </c>
      <c r="B70" s="1">
        <v>41645</v>
      </c>
      <c r="C70" t="s">
        <v>8735</v>
      </c>
      <c r="D70" s="3" t="s">
        <v>8736</v>
      </c>
      <c r="E70" t="s">
        <v>6257</v>
      </c>
      <c r="G70" t="s">
        <v>8737</v>
      </c>
      <c r="H70" t="s">
        <v>8738</v>
      </c>
      <c r="I70">
        <v>93.397999999999996</v>
      </c>
      <c r="J70" s="9">
        <f ca="1">COUNTIF(OFFSET(Unit_CFDAs!A$2,0,0,COUNTA(Unit_CFDAs!A$2:A$68000),1),$I70)</f>
        <v>1</v>
      </c>
      <c r="K70" s="9">
        <f ca="1">COUNTIF(OFFSET(Unit_CFDAs!B$2,0,0,COUNTA(Unit_CFDAs!B$2:B$68000),1),$I70)</f>
        <v>0</v>
      </c>
      <c r="L70" s="9">
        <f ca="1">COUNTIF(OFFSET(Unit_CFDAs!C$2,0,0,COUNTA(Unit_CFDAs!C$2:C$68000),1),$I70)</f>
        <v>0</v>
      </c>
      <c r="M70" s="9">
        <f ca="1">COUNTIF(OFFSET(Unit_CFDAs!D$2,0,0,COUNTA(Unit_CFDAs!D$2:D$68000),1),$I70)</f>
        <v>0</v>
      </c>
      <c r="N70" s="9">
        <f ca="1">COUNTIF(OFFSET(Unit_CFDAs!E$2,0,0,COUNTA(Unit_CFDAs!E$2:E$68000),1),$I70)</f>
        <v>0</v>
      </c>
      <c r="O70" s="9">
        <f ca="1">COUNTIF(OFFSET(Unit_CFDAs!F$2,0,0,COUNTA(Unit_CFDAs!F$2:F$68000),1),$I70)</f>
        <v>0</v>
      </c>
      <c r="P70" s="9">
        <f ca="1">COUNTIF(OFFSET(Unit_CFDAs!G$2,0,0,COUNTA(Unit_CFDAs!G$2:G$68000),1),$I70)</f>
        <v>0</v>
      </c>
      <c r="Q70" s="9">
        <f ca="1">COUNTIF(OFFSET(Unit_CFDAs!H$2,0,0,COUNTA(Unit_CFDAs!H$2:H$68000),1),$I70)</f>
        <v>0</v>
      </c>
      <c r="R70" s="9">
        <f ca="1">COUNTIF(OFFSET(Unit_CFDAs!I$2,0,0,COUNTA(Unit_CFDAs!I$2:I$68000),1),$I70)</f>
        <v>1</v>
      </c>
      <c r="S70" s="9">
        <f ca="1">COUNTIF(OFFSET(Unit_CFDAs!J$2,0,0,COUNTA(Unit_CFDAs!J$2:J$68000),1),$I70)</f>
        <v>0</v>
      </c>
      <c r="T70" s="9">
        <f ca="1">COUNTIF(OFFSET(Unit_CFDAs!K$2,0,0,COUNTA(Unit_CFDAs!K$2:K$68000),1),$I70)</f>
        <v>0</v>
      </c>
    </row>
    <row r="71" spans="1:20" x14ac:dyDescent="0.2">
      <c r="A71" s="1">
        <v>41131</v>
      </c>
      <c r="B71" s="1">
        <v>42153</v>
      </c>
      <c r="C71" t="s">
        <v>9294</v>
      </c>
      <c r="D71" t="s">
        <v>9295</v>
      </c>
      <c r="E71" t="s">
        <v>6257</v>
      </c>
      <c r="G71" t="s">
        <v>9296</v>
      </c>
      <c r="H71" t="s">
        <v>9297</v>
      </c>
      <c r="I71">
        <v>93.864999999999995</v>
      </c>
      <c r="J71" s="9">
        <f ca="1">COUNTIF(OFFSET(Unit_CFDAs!A$2,0,0,COUNTA(Unit_CFDAs!A$2:A$68000),1),$I71)</f>
        <v>0</v>
      </c>
      <c r="K71" s="9">
        <f ca="1">COUNTIF(OFFSET(Unit_CFDAs!B$2,0,0,COUNTA(Unit_CFDAs!B$2:B$68000),1),$I71)</f>
        <v>1</v>
      </c>
      <c r="L71" s="9">
        <f ca="1">COUNTIF(OFFSET(Unit_CFDAs!C$2,0,0,COUNTA(Unit_CFDAs!C$2:C$68000),1),$I71)</f>
        <v>1</v>
      </c>
      <c r="M71" s="9">
        <f ca="1">COUNTIF(OFFSET(Unit_CFDAs!D$2,0,0,COUNTA(Unit_CFDAs!D$2:D$68000),1),$I71)</f>
        <v>1</v>
      </c>
      <c r="N71" s="9">
        <f ca="1">COUNTIF(OFFSET(Unit_CFDAs!E$2,0,0,COUNTA(Unit_CFDAs!E$2:E$68000),1),$I71)</f>
        <v>0</v>
      </c>
      <c r="O71" s="9">
        <f ca="1">COUNTIF(OFFSET(Unit_CFDAs!F$2,0,0,COUNTA(Unit_CFDAs!F$2:F$68000),1),$I71)</f>
        <v>0</v>
      </c>
      <c r="P71" s="9">
        <f ca="1">COUNTIF(OFFSET(Unit_CFDAs!G$2,0,0,COUNTA(Unit_CFDAs!G$2:G$68000),1),$I71)</f>
        <v>1</v>
      </c>
      <c r="Q71" s="9">
        <f ca="1">COUNTIF(OFFSET(Unit_CFDAs!H$2,0,0,COUNTA(Unit_CFDAs!H$2:H$68000),1),$I71)</f>
        <v>1</v>
      </c>
      <c r="R71" s="9">
        <f ca="1">COUNTIF(OFFSET(Unit_CFDAs!I$2,0,0,COUNTA(Unit_CFDAs!I$2:I$68000),1),$I71)</f>
        <v>0</v>
      </c>
      <c r="S71" s="9">
        <f ca="1">COUNTIF(OFFSET(Unit_CFDAs!J$2,0,0,COUNTA(Unit_CFDAs!J$2:J$68000),1),$I71)</f>
        <v>1</v>
      </c>
      <c r="T71" s="9">
        <f ca="1">COUNTIF(OFFSET(Unit_CFDAs!K$2,0,0,COUNTA(Unit_CFDAs!K$2:K$68000),1),$I71)</f>
        <v>0</v>
      </c>
    </row>
    <row r="72" spans="1:20" x14ac:dyDescent="0.2">
      <c r="A72" s="1">
        <v>41131</v>
      </c>
      <c r="B72" s="1">
        <v>42375</v>
      </c>
      <c r="C72" t="s">
        <v>7022</v>
      </c>
      <c r="D72" t="s">
        <v>7023</v>
      </c>
      <c r="E72" t="s">
        <v>6257</v>
      </c>
      <c r="F72">
        <v>200000</v>
      </c>
      <c r="G72" t="s">
        <v>7024</v>
      </c>
      <c r="H72" t="s">
        <v>7025</v>
      </c>
      <c r="I72">
        <v>93.173000000000002</v>
      </c>
      <c r="J72" s="9">
        <f ca="1">COUNTIF(OFFSET(Unit_CFDAs!A$2,0,0,COUNTA(Unit_CFDAs!A$2:A$68000),1),$I72)</f>
        <v>0</v>
      </c>
      <c r="K72" s="9">
        <f ca="1">COUNTIF(OFFSET(Unit_CFDAs!B$2,0,0,COUNTA(Unit_CFDAs!B$2:B$68000),1),$I72)</f>
        <v>1</v>
      </c>
      <c r="L72" s="9">
        <f ca="1">COUNTIF(OFFSET(Unit_CFDAs!C$2,0,0,COUNTA(Unit_CFDAs!C$2:C$68000),1),$I72)</f>
        <v>1</v>
      </c>
      <c r="M72" s="9">
        <f ca="1">COUNTIF(OFFSET(Unit_CFDAs!D$2,0,0,COUNTA(Unit_CFDAs!D$2:D$68000),1),$I72)</f>
        <v>0</v>
      </c>
      <c r="N72" s="9">
        <f ca="1">COUNTIF(OFFSET(Unit_CFDAs!E$2,0,0,COUNTA(Unit_CFDAs!E$2:E$68000),1),$I72)</f>
        <v>0</v>
      </c>
      <c r="O72" s="9">
        <f ca="1">COUNTIF(OFFSET(Unit_CFDAs!F$2,0,0,COUNTA(Unit_CFDAs!F$2:F$68000),1),$I72)</f>
        <v>0</v>
      </c>
      <c r="P72" s="9">
        <f ca="1">COUNTIF(OFFSET(Unit_CFDAs!G$2,0,0,COUNTA(Unit_CFDAs!G$2:G$68000),1),$I72)</f>
        <v>0</v>
      </c>
      <c r="Q72" s="9">
        <f ca="1">COUNTIF(OFFSET(Unit_CFDAs!H$2,0,0,COUNTA(Unit_CFDAs!H$2:H$68000),1),$I72)</f>
        <v>0</v>
      </c>
      <c r="R72" s="9">
        <f ca="1">COUNTIF(OFFSET(Unit_CFDAs!I$2,0,0,COUNTA(Unit_CFDAs!I$2:I$68000),1),$I72)</f>
        <v>0</v>
      </c>
      <c r="S72" s="9">
        <f ca="1">COUNTIF(OFFSET(Unit_CFDAs!J$2,0,0,COUNTA(Unit_CFDAs!J$2:J$68000),1),$I72)</f>
        <v>0</v>
      </c>
      <c r="T72" s="9">
        <f ca="1">COUNTIF(OFFSET(Unit_CFDAs!K$2,0,0,COUNTA(Unit_CFDAs!K$2:K$68000),1),$I72)</f>
        <v>0</v>
      </c>
    </row>
    <row r="73" spans="1:20" x14ac:dyDescent="0.2">
      <c r="A73" s="1">
        <v>41131</v>
      </c>
      <c r="B73" s="1">
        <v>42375</v>
      </c>
      <c r="C73" t="s">
        <v>7026</v>
      </c>
      <c r="D73" t="s">
        <v>7027</v>
      </c>
      <c r="E73" t="s">
        <v>6257</v>
      </c>
      <c r="G73" t="s">
        <v>7024</v>
      </c>
      <c r="H73" t="s">
        <v>7028</v>
      </c>
      <c r="I73">
        <v>93.173000000000002</v>
      </c>
      <c r="J73" s="9">
        <f ca="1">COUNTIF(OFFSET(Unit_CFDAs!A$2,0,0,COUNTA(Unit_CFDAs!A$2:A$68000),1),$I73)</f>
        <v>0</v>
      </c>
      <c r="K73" s="9">
        <f ca="1">COUNTIF(OFFSET(Unit_CFDAs!B$2,0,0,COUNTA(Unit_CFDAs!B$2:B$68000),1),$I73)</f>
        <v>1</v>
      </c>
      <c r="L73" s="9">
        <f ca="1">COUNTIF(OFFSET(Unit_CFDAs!C$2,0,0,COUNTA(Unit_CFDAs!C$2:C$68000),1),$I73)</f>
        <v>1</v>
      </c>
      <c r="M73" s="9">
        <f ca="1">COUNTIF(OFFSET(Unit_CFDAs!D$2,0,0,COUNTA(Unit_CFDAs!D$2:D$68000),1),$I73)</f>
        <v>0</v>
      </c>
      <c r="N73" s="9">
        <f ca="1">COUNTIF(OFFSET(Unit_CFDAs!E$2,0,0,COUNTA(Unit_CFDAs!E$2:E$68000),1),$I73)</f>
        <v>0</v>
      </c>
      <c r="O73" s="9">
        <f ca="1">COUNTIF(OFFSET(Unit_CFDAs!F$2,0,0,COUNTA(Unit_CFDAs!F$2:F$68000),1),$I73)</f>
        <v>0</v>
      </c>
      <c r="P73" s="9">
        <f ca="1">COUNTIF(OFFSET(Unit_CFDAs!G$2,0,0,COUNTA(Unit_CFDAs!G$2:G$68000),1),$I73)</f>
        <v>0</v>
      </c>
      <c r="Q73" s="9">
        <f ca="1">COUNTIF(OFFSET(Unit_CFDAs!H$2,0,0,COUNTA(Unit_CFDAs!H$2:H$68000),1),$I73)</f>
        <v>0</v>
      </c>
      <c r="R73" s="9">
        <f ca="1">COUNTIF(OFFSET(Unit_CFDAs!I$2,0,0,COUNTA(Unit_CFDAs!I$2:I$68000),1),$I73)</f>
        <v>0</v>
      </c>
      <c r="S73" s="9">
        <f ca="1">COUNTIF(OFFSET(Unit_CFDAs!J$2,0,0,COUNTA(Unit_CFDAs!J$2:J$68000),1),$I73)</f>
        <v>0</v>
      </c>
      <c r="T73" s="9">
        <f ca="1">COUNTIF(OFFSET(Unit_CFDAs!K$2,0,0,COUNTA(Unit_CFDAs!K$2:K$68000),1),$I73)</f>
        <v>0</v>
      </c>
    </row>
    <row r="74" spans="1:20" x14ac:dyDescent="0.2">
      <c r="A74" s="1">
        <v>41130</v>
      </c>
      <c r="B74" s="1">
        <v>41192</v>
      </c>
      <c r="C74" t="s">
        <v>8807</v>
      </c>
      <c r="D74" t="s">
        <v>8808</v>
      </c>
      <c r="E74" t="s">
        <v>6257</v>
      </c>
      <c r="F74">
        <v>120322005</v>
      </c>
      <c r="G74" t="s">
        <v>8809</v>
      </c>
      <c r="H74" t="s">
        <v>8810</v>
      </c>
      <c r="I74">
        <v>93.6</v>
      </c>
      <c r="J74" s="9">
        <f ca="1">COUNTIF(OFFSET(Unit_CFDAs!A$2,0,0,COUNTA(Unit_CFDAs!A$2:A$68000),1),$I74)</f>
        <v>0</v>
      </c>
      <c r="K74" s="9">
        <f ca="1">COUNTIF(OFFSET(Unit_CFDAs!B$2,0,0,COUNTA(Unit_CFDAs!B$2:B$68000),1),$I74)</f>
        <v>0</v>
      </c>
      <c r="L74" s="9">
        <f ca="1">COUNTIF(OFFSET(Unit_CFDAs!C$2,0,0,COUNTA(Unit_CFDAs!C$2:C$68000),1),$I74)</f>
        <v>0</v>
      </c>
      <c r="M74" s="9">
        <f ca="1">COUNTIF(OFFSET(Unit_CFDAs!D$2,0,0,COUNTA(Unit_CFDAs!D$2:D$68000),1),$I74)</f>
        <v>0</v>
      </c>
      <c r="N74" s="9">
        <f ca="1">COUNTIF(OFFSET(Unit_CFDAs!E$2,0,0,COUNTA(Unit_CFDAs!E$2:E$68000),1),$I74)</f>
        <v>0</v>
      </c>
      <c r="O74" s="9">
        <f ca="1">COUNTIF(OFFSET(Unit_CFDAs!F$2,0,0,COUNTA(Unit_CFDAs!F$2:F$68000),1),$I74)</f>
        <v>0</v>
      </c>
      <c r="P74" s="9">
        <f ca="1">COUNTIF(OFFSET(Unit_CFDAs!G$2,0,0,COUNTA(Unit_CFDAs!G$2:G$68000),1),$I74)</f>
        <v>2</v>
      </c>
      <c r="Q74" s="9">
        <f ca="1">COUNTIF(OFFSET(Unit_CFDAs!H$2,0,0,COUNTA(Unit_CFDAs!H$2:H$68000),1),$I74)</f>
        <v>0</v>
      </c>
      <c r="R74" s="9">
        <f ca="1">COUNTIF(OFFSET(Unit_CFDAs!I$2,0,0,COUNTA(Unit_CFDAs!I$2:I$68000),1),$I74)</f>
        <v>0</v>
      </c>
      <c r="S74" s="9">
        <f ca="1">COUNTIF(OFFSET(Unit_CFDAs!J$2,0,0,COUNTA(Unit_CFDAs!J$2:J$68000),1),$I74)</f>
        <v>0</v>
      </c>
      <c r="T74" s="9">
        <f ca="1">COUNTIF(OFFSET(Unit_CFDAs!K$2,0,0,COUNTA(Unit_CFDAs!K$2:K$68000),1),$I74)</f>
        <v>0</v>
      </c>
    </row>
    <row r="75" spans="1:20" x14ac:dyDescent="0.2">
      <c r="A75" s="1">
        <v>41130</v>
      </c>
      <c r="B75" s="1">
        <v>41214</v>
      </c>
      <c r="C75" t="s">
        <v>7029</v>
      </c>
      <c r="D75" s="3" t="s">
        <v>7030</v>
      </c>
      <c r="E75" t="s">
        <v>6257</v>
      </c>
      <c r="G75" t="s">
        <v>7031</v>
      </c>
      <c r="H75" t="s">
        <v>7032</v>
      </c>
      <c r="I75">
        <v>93.173000000000002</v>
      </c>
      <c r="J75" s="9">
        <f ca="1">COUNTIF(OFFSET(Unit_CFDAs!A$2,0,0,COUNTA(Unit_CFDAs!A$2:A$68000),1),$I75)</f>
        <v>0</v>
      </c>
      <c r="K75" s="9">
        <f ca="1">COUNTIF(OFFSET(Unit_CFDAs!B$2,0,0,COUNTA(Unit_CFDAs!B$2:B$68000),1),$I75)</f>
        <v>1</v>
      </c>
      <c r="L75" s="9">
        <f ca="1">COUNTIF(OFFSET(Unit_CFDAs!C$2,0,0,COUNTA(Unit_CFDAs!C$2:C$68000),1),$I75)</f>
        <v>1</v>
      </c>
      <c r="M75" s="9">
        <f ca="1">COUNTIF(OFFSET(Unit_CFDAs!D$2,0,0,COUNTA(Unit_CFDAs!D$2:D$68000),1),$I75)</f>
        <v>0</v>
      </c>
      <c r="N75" s="9">
        <f ca="1">COUNTIF(OFFSET(Unit_CFDAs!E$2,0,0,COUNTA(Unit_CFDAs!E$2:E$68000),1),$I75)</f>
        <v>0</v>
      </c>
      <c r="O75" s="9">
        <f ca="1">COUNTIF(OFFSET(Unit_CFDAs!F$2,0,0,COUNTA(Unit_CFDAs!F$2:F$68000),1),$I75)</f>
        <v>0</v>
      </c>
      <c r="P75" s="9">
        <f ca="1">COUNTIF(OFFSET(Unit_CFDAs!G$2,0,0,COUNTA(Unit_CFDAs!G$2:G$68000),1),$I75)</f>
        <v>0</v>
      </c>
      <c r="Q75" s="9">
        <f ca="1">COUNTIF(OFFSET(Unit_CFDAs!H$2,0,0,COUNTA(Unit_CFDAs!H$2:H$68000),1),$I75)</f>
        <v>0</v>
      </c>
      <c r="R75" s="9">
        <f ca="1">COUNTIF(OFFSET(Unit_CFDAs!I$2,0,0,COUNTA(Unit_CFDAs!I$2:I$68000),1),$I75)</f>
        <v>0</v>
      </c>
      <c r="S75" s="9">
        <f ca="1">COUNTIF(OFFSET(Unit_CFDAs!J$2,0,0,COUNTA(Unit_CFDAs!J$2:J$68000),1),$I75)</f>
        <v>0</v>
      </c>
      <c r="T75" s="9">
        <f ca="1">COUNTIF(OFFSET(Unit_CFDAs!K$2,0,0,COUNTA(Unit_CFDAs!K$2:K$68000),1),$I75)</f>
        <v>0</v>
      </c>
    </row>
    <row r="76" spans="1:20" x14ac:dyDescent="0.2">
      <c r="A76" s="1">
        <v>41130</v>
      </c>
      <c r="B76" s="1">
        <v>41282</v>
      </c>
      <c r="C76" t="s">
        <v>9246</v>
      </c>
      <c r="D76" s="21" t="s">
        <v>9247</v>
      </c>
      <c r="E76" t="s">
        <v>6261</v>
      </c>
      <c r="F76">
        <v>3200000</v>
      </c>
      <c r="G76" t="s">
        <v>9248</v>
      </c>
      <c r="H76" t="s">
        <v>9249</v>
      </c>
      <c r="I76">
        <v>93.858999999999995</v>
      </c>
      <c r="J76" s="9">
        <f ca="1">COUNTIF(OFFSET(Unit_CFDAs!A$2,0,0,COUNTA(Unit_CFDAs!A$2:A$68000),1),$I76)</f>
        <v>1</v>
      </c>
      <c r="K76" s="9">
        <f ca="1">COUNTIF(OFFSET(Unit_CFDAs!B$2,0,0,COUNTA(Unit_CFDAs!B$2:B$68000),1),$I76)</f>
        <v>1</v>
      </c>
      <c r="L76" s="9">
        <f ca="1">COUNTIF(OFFSET(Unit_CFDAs!C$2,0,0,COUNTA(Unit_CFDAs!C$2:C$68000),1),$I76)</f>
        <v>1</v>
      </c>
      <c r="M76" s="9">
        <f ca="1">COUNTIF(OFFSET(Unit_CFDAs!D$2,0,0,COUNTA(Unit_CFDAs!D$2:D$68000),1),$I76)</f>
        <v>1</v>
      </c>
      <c r="N76" s="9">
        <f ca="1">COUNTIF(OFFSET(Unit_CFDAs!E$2,0,0,COUNTA(Unit_CFDAs!E$2:E$68000),1),$I76)</f>
        <v>0</v>
      </c>
      <c r="O76" s="9">
        <f ca="1">COUNTIF(OFFSET(Unit_CFDAs!F$2,0,0,COUNTA(Unit_CFDAs!F$2:F$68000),1),$I76)</f>
        <v>1</v>
      </c>
      <c r="P76" s="9">
        <f ca="1">COUNTIF(OFFSET(Unit_CFDAs!G$2,0,0,COUNTA(Unit_CFDAs!G$2:G$68000),1),$I76)</f>
        <v>2</v>
      </c>
      <c r="Q76" s="9">
        <f ca="1">COUNTIF(OFFSET(Unit_CFDAs!H$2,0,0,COUNTA(Unit_CFDAs!H$2:H$68000),1),$I76)</f>
        <v>1</v>
      </c>
      <c r="R76" s="9">
        <f ca="1">COUNTIF(OFFSET(Unit_CFDAs!I$2,0,0,COUNTA(Unit_CFDAs!I$2:I$68000),1),$I76)</f>
        <v>1</v>
      </c>
      <c r="S76" s="9">
        <f ca="1">COUNTIF(OFFSET(Unit_CFDAs!J$2,0,0,COUNTA(Unit_CFDAs!J$2:J$68000),1),$I76)</f>
        <v>1</v>
      </c>
      <c r="T76" s="9">
        <f ca="1">COUNTIF(OFFSET(Unit_CFDAs!K$2,0,0,COUNTA(Unit_CFDAs!K$2:K$68000),1),$I76)</f>
        <v>1</v>
      </c>
    </row>
    <row r="77" spans="1:20" x14ac:dyDescent="0.2">
      <c r="A77" s="1">
        <v>41130</v>
      </c>
      <c r="B77" s="1">
        <v>41319</v>
      </c>
      <c r="C77" t="s">
        <v>6425</v>
      </c>
      <c r="D77" t="s">
        <v>6426</v>
      </c>
      <c r="E77" t="s">
        <v>6261</v>
      </c>
      <c r="F77">
        <v>5000000</v>
      </c>
      <c r="G77" t="s">
        <v>6427</v>
      </c>
      <c r="H77" t="s">
        <v>6428</v>
      </c>
      <c r="I77">
        <v>81.120999999999995</v>
      </c>
      <c r="J77" s="9">
        <f ca="1">COUNTIF(OFFSET(Unit_CFDAs!A$2,0,0,COUNTA(Unit_CFDAs!A$2:A$68000),1),$I77)</f>
        <v>0</v>
      </c>
      <c r="K77" s="9">
        <f ca="1">COUNTIF(OFFSET(Unit_CFDAs!B$2,0,0,COUNTA(Unit_CFDAs!B$2:B$68000),1),$I77)</f>
        <v>1</v>
      </c>
      <c r="L77" s="9">
        <f ca="1">COUNTIF(OFFSET(Unit_CFDAs!C$2,0,0,COUNTA(Unit_CFDAs!C$2:C$68000),1),$I77)</f>
        <v>0</v>
      </c>
      <c r="M77" s="9">
        <f ca="1">COUNTIF(OFFSET(Unit_CFDAs!D$2,0,0,COUNTA(Unit_CFDAs!D$2:D$68000),1),$I77)</f>
        <v>0</v>
      </c>
      <c r="N77" s="9">
        <f ca="1">COUNTIF(OFFSET(Unit_CFDAs!E$2,0,0,COUNTA(Unit_CFDAs!E$2:E$68000),1),$I77)</f>
        <v>0</v>
      </c>
      <c r="O77" s="9">
        <f ca="1">COUNTIF(OFFSET(Unit_CFDAs!F$2,0,0,COUNTA(Unit_CFDAs!F$2:F$68000),1),$I77)</f>
        <v>0</v>
      </c>
      <c r="P77" s="9">
        <f ca="1">COUNTIF(OFFSET(Unit_CFDAs!G$2,0,0,COUNTA(Unit_CFDAs!G$2:G$68000),1),$I77)</f>
        <v>0</v>
      </c>
      <c r="Q77" s="9">
        <f ca="1">COUNTIF(OFFSET(Unit_CFDAs!H$2,0,0,COUNTA(Unit_CFDAs!H$2:H$68000),1),$I77)</f>
        <v>1</v>
      </c>
      <c r="R77" s="9">
        <f ca="1">COUNTIF(OFFSET(Unit_CFDAs!I$2,0,0,COUNTA(Unit_CFDAs!I$2:I$68000),1),$I77)</f>
        <v>0</v>
      </c>
      <c r="S77" s="9">
        <f ca="1">COUNTIF(OFFSET(Unit_CFDAs!J$2,0,0,COUNTA(Unit_CFDAs!J$2:J$68000),1),$I77)</f>
        <v>0</v>
      </c>
      <c r="T77" s="9">
        <f ca="1">COUNTIF(OFFSET(Unit_CFDAs!K$2,0,0,COUNTA(Unit_CFDAs!K$2:K$68000),1),$I77)</f>
        <v>1</v>
      </c>
    </row>
    <row r="78" spans="1:20" x14ac:dyDescent="0.2">
      <c r="A78" s="1">
        <v>41130</v>
      </c>
      <c r="B78" s="1">
        <v>41366</v>
      </c>
      <c r="C78" t="s">
        <v>9135</v>
      </c>
      <c r="D78" t="s">
        <v>9136</v>
      </c>
      <c r="E78" t="s">
        <v>6257</v>
      </c>
      <c r="F78">
        <v>900000</v>
      </c>
      <c r="G78" t="s">
        <v>9137</v>
      </c>
      <c r="H78" t="s">
        <v>9138</v>
      </c>
      <c r="I78">
        <v>93.855000000000004</v>
      </c>
      <c r="J78" s="9">
        <f ca="1">COUNTIF(OFFSET(Unit_CFDAs!A$2,0,0,COUNTA(Unit_CFDAs!A$2:A$68000),1),$I78)</f>
        <v>1</v>
      </c>
      <c r="K78" s="9">
        <f ca="1">COUNTIF(OFFSET(Unit_CFDAs!B$2,0,0,COUNTA(Unit_CFDAs!B$2:B$68000),1),$I78)</f>
        <v>1</v>
      </c>
      <c r="L78" s="9">
        <f ca="1">COUNTIF(OFFSET(Unit_CFDAs!C$2,0,0,COUNTA(Unit_CFDAs!C$2:C$68000),1),$I78)</f>
        <v>1</v>
      </c>
      <c r="M78" s="9">
        <f ca="1">COUNTIF(OFFSET(Unit_CFDAs!D$2,0,0,COUNTA(Unit_CFDAs!D$2:D$68000),1),$I78)</f>
        <v>0</v>
      </c>
      <c r="N78" s="9">
        <f ca="1">COUNTIF(OFFSET(Unit_CFDAs!E$2,0,0,COUNTA(Unit_CFDAs!E$2:E$68000),1),$I78)</f>
        <v>0</v>
      </c>
      <c r="O78" s="9">
        <f ca="1">COUNTIF(OFFSET(Unit_CFDAs!F$2,0,0,COUNTA(Unit_CFDAs!F$2:F$68000),1),$I78)</f>
        <v>0</v>
      </c>
      <c r="P78" s="9">
        <f ca="1">COUNTIF(OFFSET(Unit_CFDAs!G$2,0,0,COUNTA(Unit_CFDAs!G$2:G$68000),1),$I78)</f>
        <v>0</v>
      </c>
      <c r="Q78" s="9">
        <f ca="1">COUNTIF(OFFSET(Unit_CFDAs!H$2,0,0,COUNTA(Unit_CFDAs!H$2:H$68000),1),$I78)</f>
        <v>0</v>
      </c>
      <c r="R78" s="9">
        <f ca="1">COUNTIF(OFFSET(Unit_CFDAs!I$2,0,0,COUNTA(Unit_CFDAs!I$2:I$68000),1),$I78)</f>
        <v>1</v>
      </c>
      <c r="S78" s="9">
        <f ca="1">COUNTIF(OFFSET(Unit_CFDAs!J$2,0,0,COUNTA(Unit_CFDAs!J$2:J$68000),1),$I78)</f>
        <v>0</v>
      </c>
      <c r="T78" s="9">
        <f ca="1">COUNTIF(OFFSET(Unit_CFDAs!K$2,0,0,COUNTA(Unit_CFDAs!K$2:K$68000),1),$I78)</f>
        <v>0</v>
      </c>
    </row>
    <row r="79" spans="1:20" x14ac:dyDescent="0.2">
      <c r="A79" s="1">
        <v>41130</v>
      </c>
      <c r="B79" s="1">
        <v>41608</v>
      </c>
      <c r="C79" t="s">
        <v>6495</v>
      </c>
      <c r="D79" s="3" t="s">
        <v>6496</v>
      </c>
      <c r="E79" t="s">
        <v>6257</v>
      </c>
      <c r="F79">
        <v>100000</v>
      </c>
      <c r="G79" t="s">
        <v>6497</v>
      </c>
      <c r="H79" t="s">
        <v>6498</v>
      </c>
      <c r="I79">
        <v>93.113</v>
      </c>
      <c r="J79" s="9">
        <f ca="1">COUNTIF(OFFSET(Unit_CFDAs!A$2,0,0,COUNTA(Unit_CFDAs!A$2:A$68000),1),$I79)</f>
        <v>1</v>
      </c>
      <c r="K79" s="9">
        <f ca="1">COUNTIF(OFFSET(Unit_CFDAs!B$2,0,0,COUNTA(Unit_CFDAs!B$2:B$68000),1),$I79)</f>
        <v>1</v>
      </c>
      <c r="L79" s="9">
        <f ca="1">COUNTIF(OFFSET(Unit_CFDAs!C$2,0,0,COUNTA(Unit_CFDAs!C$2:C$68000),1),$I79)</f>
        <v>1</v>
      </c>
      <c r="M79" s="9">
        <f ca="1">COUNTIF(OFFSET(Unit_CFDAs!D$2,0,0,COUNTA(Unit_CFDAs!D$2:D$68000),1),$I79)</f>
        <v>0</v>
      </c>
      <c r="N79" s="9">
        <f ca="1">COUNTIF(OFFSET(Unit_CFDAs!E$2,0,0,COUNTA(Unit_CFDAs!E$2:E$68000),1),$I79)</f>
        <v>0</v>
      </c>
      <c r="O79" s="9">
        <f ca="1">COUNTIF(OFFSET(Unit_CFDAs!F$2,0,0,COUNTA(Unit_CFDAs!F$2:F$68000),1),$I79)</f>
        <v>2</v>
      </c>
      <c r="P79" s="9">
        <f ca="1">COUNTIF(OFFSET(Unit_CFDAs!G$2,0,0,COUNTA(Unit_CFDAs!G$2:G$68000),1),$I79)</f>
        <v>1</v>
      </c>
      <c r="Q79" s="9">
        <f ca="1">COUNTIF(OFFSET(Unit_CFDAs!H$2,0,0,COUNTA(Unit_CFDAs!H$2:H$68000),1),$I79)</f>
        <v>1</v>
      </c>
      <c r="R79" s="9">
        <f ca="1">COUNTIF(OFFSET(Unit_CFDAs!I$2,0,0,COUNTA(Unit_CFDAs!I$2:I$68000),1),$I79)</f>
        <v>1</v>
      </c>
      <c r="S79" s="9">
        <f ca="1">COUNTIF(OFFSET(Unit_CFDAs!J$2,0,0,COUNTA(Unit_CFDAs!J$2:J$68000),1),$I79)</f>
        <v>0</v>
      </c>
      <c r="T79" s="9">
        <f ca="1">COUNTIF(OFFSET(Unit_CFDAs!K$2,0,0,COUNTA(Unit_CFDAs!K$2:K$68000),1),$I79)</f>
        <v>0</v>
      </c>
    </row>
    <row r="80" spans="1:20" x14ac:dyDescent="0.2">
      <c r="A80" s="1">
        <v>41130</v>
      </c>
      <c r="B80" s="1">
        <v>42253</v>
      </c>
      <c r="C80" t="s">
        <v>7653</v>
      </c>
      <c r="D80" s="21" t="s">
        <v>141</v>
      </c>
      <c r="E80" t="s">
        <v>6257</v>
      </c>
      <c r="F80">
        <v>50000</v>
      </c>
      <c r="G80" t="s">
        <v>7654</v>
      </c>
      <c r="H80" t="s">
        <v>7655</v>
      </c>
      <c r="I80">
        <v>93.272999999999996</v>
      </c>
      <c r="J80" s="9">
        <f ca="1">COUNTIF(OFFSET(Unit_CFDAs!A$2,0,0,COUNTA(Unit_CFDAs!A$2:A$68000),1),$I80)</f>
        <v>1</v>
      </c>
      <c r="K80" s="9">
        <f ca="1">COUNTIF(OFFSET(Unit_CFDAs!B$2,0,0,COUNTA(Unit_CFDAs!B$2:B$68000),1),$I80)</f>
        <v>0</v>
      </c>
      <c r="L80" s="9">
        <f ca="1">COUNTIF(OFFSET(Unit_CFDAs!C$2,0,0,COUNTA(Unit_CFDAs!C$2:C$68000),1),$I80)</f>
        <v>1</v>
      </c>
      <c r="M80" s="9">
        <f ca="1">COUNTIF(OFFSET(Unit_CFDAs!D$2,0,0,COUNTA(Unit_CFDAs!D$2:D$68000),1),$I80)</f>
        <v>1</v>
      </c>
      <c r="N80" s="9">
        <f ca="1">COUNTIF(OFFSET(Unit_CFDAs!E$2,0,0,COUNTA(Unit_CFDAs!E$2:E$68000),1),$I80)</f>
        <v>0</v>
      </c>
      <c r="O80" s="9">
        <f ca="1">COUNTIF(OFFSET(Unit_CFDAs!F$2,0,0,COUNTA(Unit_CFDAs!F$2:F$68000),1),$I80)</f>
        <v>0</v>
      </c>
      <c r="P80" s="9">
        <f ca="1">COUNTIF(OFFSET(Unit_CFDAs!G$2,0,0,COUNTA(Unit_CFDAs!G$2:G$68000),1),$I80)</f>
        <v>0</v>
      </c>
      <c r="Q80" s="9">
        <f ca="1">COUNTIF(OFFSET(Unit_CFDAs!H$2,0,0,COUNTA(Unit_CFDAs!H$2:H$68000),1),$I80)</f>
        <v>0</v>
      </c>
      <c r="R80" s="9">
        <f ca="1">COUNTIF(OFFSET(Unit_CFDAs!I$2,0,0,COUNTA(Unit_CFDAs!I$2:I$68000),1),$I80)</f>
        <v>1</v>
      </c>
      <c r="S80" s="9">
        <f ca="1">COUNTIF(OFFSET(Unit_CFDAs!J$2,0,0,COUNTA(Unit_CFDAs!J$2:J$68000),1),$I80)</f>
        <v>1</v>
      </c>
      <c r="T80" s="9">
        <f ca="1">COUNTIF(OFFSET(Unit_CFDAs!K$2,0,0,COUNTA(Unit_CFDAs!K$2:K$68000),1),$I80)</f>
        <v>0</v>
      </c>
    </row>
    <row r="81" spans="1:20" x14ac:dyDescent="0.2">
      <c r="A81" s="1">
        <v>41130</v>
      </c>
      <c r="B81" s="1">
        <v>42253</v>
      </c>
      <c r="C81" t="s">
        <v>7656</v>
      </c>
      <c r="D81" s="21" t="s">
        <v>195</v>
      </c>
      <c r="E81" t="s">
        <v>6257</v>
      </c>
      <c r="G81" t="s">
        <v>7654</v>
      </c>
      <c r="H81" t="s">
        <v>7657</v>
      </c>
      <c r="I81">
        <v>93.272999999999996</v>
      </c>
      <c r="J81" s="9">
        <f ca="1">COUNTIF(OFFSET(Unit_CFDAs!A$2,0,0,COUNTA(Unit_CFDAs!A$2:A$68000),1),$I81)</f>
        <v>1</v>
      </c>
      <c r="K81" s="9">
        <f ca="1">COUNTIF(OFFSET(Unit_CFDAs!B$2,0,0,COUNTA(Unit_CFDAs!B$2:B$68000),1),$I81)</f>
        <v>0</v>
      </c>
      <c r="L81" s="9">
        <f ca="1">COUNTIF(OFFSET(Unit_CFDAs!C$2,0,0,COUNTA(Unit_CFDAs!C$2:C$68000),1),$I81)</f>
        <v>1</v>
      </c>
      <c r="M81" s="9">
        <f ca="1">COUNTIF(OFFSET(Unit_CFDAs!D$2,0,0,COUNTA(Unit_CFDAs!D$2:D$68000),1),$I81)</f>
        <v>1</v>
      </c>
      <c r="N81" s="9">
        <f ca="1">COUNTIF(OFFSET(Unit_CFDAs!E$2,0,0,COUNTA(Unit_CFDAs!E$2:E$68000),1),$I81)</f>
        <v>0</v>
      </c>
      <c r="O81" s="9">
        <f ca="1">COUNTIF(OFFSET(Unit_CFDAs!F$2,0,0,COUNTA(Unit_CFDAs!F$2:F$68000),1),$I81)</f>
        <v>0</v>
      </c>
      <c r="P81" s="9">
        <f ca="1">COUNTIF(OFFSET(Unit_CFDAs!G$2,0,0,COUNTA(Unit_CFDAs!G$2:G$68000),1),$I81)</f>
        <v>0</v>
      </c>
      <c r="Q81" s="9">
        <f ca="1">COUNTIF(OFFSET(Unit_CFDAs!H$2,0,0,COUNTA(Unit_CFDAs!H$2:H$68000),1),$I81)</f>
        <v>0</v>
      </c>
      <c r="R81" s="9">
        <f ca="1">COUNTIF(OFFSET(Unit_CFDAs!I$2,0,0,COUNTA(Unit_CFDAs!I$2:I$68000),1),$I81)</f>
        <v>1</v>
      </c>
      <c r="S81" s="9">
        <f ca="1">COUNTIF(OFFSET(Unit_CFDAs!J$2,0,0,COUNTA(Unit_CFDAs!J$2:J$68000),1),$I81)</f>
        <v>1</v>
      </c>
      <c r="T81" s="9">
        <f ca="1">COUNTIF(OFFSET(Unit_CFDAs!K$2,0,0,COUNTA(Unit_CFDAs!K$2:K$68000),1),$I81)</f>
        <v>0</v>
      </c>
    </row>
    <row r="82" spans="1:20" x14ac:dyDescent="0.2">
      <c r="A82" s="1">
        <v>41129</v>
      </c>
      <c r="B82" s="1">
        <v>41171</v>
      </c>
      <c r="C82" t="s">
        <v>9684</v>
      </c>
      <c r="D82" t="s">
        <v>9685</v>
      </c>
      <c r="E82" t="s">
        <v>6257</v>
      </c>
      <c r="F82">
        <v>7300000</v>
      </c>
      <c r="G82" t="s">
        <v>9686</v>
      </c>
      <c r="H82" t="s">
        <v>9687</v>
      </c>
      <c r="I82">
        <v>94.024000000000001</v>
      </c>
      <c r="J82" s="9">
        <f ca="1">COUNTIF(OFFSET(Unit_CFDAs!A$2,0,0,COUNTA(Unit_CFDAs!A$2:A$68000),1),$I82)</f>
        <v>0</v>
      </c>
      <c r="K82" s="9">
        <f ca="1">COUNTIF(OFFSET(Unit_CFDAs!B$2,0,0,COUNTA(Unit_CFDAs!B$2:B$68000),1),$I82)</f>
        <v>0</v>
      </c>
      <c r="L82" s="9">
        <f ca="1">COUNTIF(OFFSET(Unit_CFDAs!C$2,0,0,COUNTA(Unit_CFDAs!C$2:C$68000),1),$I82)</f>
        <v>0</v>
      </c>
      <c r="M82" s="9">
        <f ca="1">COUNTIF(OFFSET(Unit_CFDAs!D$2,0,0,COUNTA(Unit_CFDAs!D$2:D$68000),1),$I82)</f>
        <v>0</v>
      </c>
      <c r="N82" s="9">
        <f ca="1">COUNTIF(OFFSET(Unit_CFDAs!E$2,0,0,COUNTA(Unit_CFDAs!E$2:E$68000),1),$I82)</f>
        <v>0</v>
      </c>
      <c r="O82" s="9">
        <f ca="1">COUNTIF(OFFSET(Unit_CFDAs!F$2,0,0,COUNTA(Unit_CFDAs!F$2:F$68000),1),$I82)</f>
        <v>0</v>
      </c>
      <c r="P82" s="9">
        <f ca="1">COUNTIF(OFFSET(Unit_CFDAs!G$2,0,0,COUNTA(Unit_CFDAs!G$2:G$68000),1),$I82)</f>
        <v>0</v>
      </c>
      <c r="Q82" s="9">
        <f ca="1">COUNTIF(OFFSET(Unit_CFDAs!H$2,0,0,COUNTA(Unit_CFDAs!H$2:H$68000),1),$I82)</f>
        <v>0</v>
      </c>
      <c r="R82" s="9">
        <f ca="1">COUNTIF(OFFSET(Unit_CFDAs!I$2,0,0,COUNTA(Unit_CFDAs!I$2:I$68000),1),$I82)</f>
        <v>0</v>
      </c>
      <c r="S82" s="9">
        <f ca="1">COUNTIF(OFFSET(Unit_CFDAs!J$2,0,0,COUNTA(Unit_CFDAs!J$2:J$68000),1),$I82)</f>
        <v>0</v>
      </c>
      <c r="T82" s="9">
        <f ca="1">COUNTIF(OFFSET(Unit_CFDAs!K$2,0,0,COUNTA(Unit_CFDAs!K$2:K$68000),1),$I82)</f>
        <v>0</v>
      </c>
    </row>
    <row r="83" spans="1:20" x14ac:dyDescent="0.2">
      <c r="A83" s="1">
        <v>41128</v>
      </c>
      <c r="B83" s="1">
        <v>41160</v>
      </c>
      <c r="C83" t="s">
        <v>6389</v>
      </c>
      <c r="D83" t="s">
        <v>6390</v>
      </c>
      <c r="E83" t="s">
        <v>6261</v>
      </c>
      <c r="F83">
        <v>1000000</v>
      </c>
      <c r="G83" t="s">
        <v>6391</v>
      </c>
      <c r="I83">
        <v>19.702999999999999</v>
      </c>
      <c r="J83" s="9">
        <f ca="1">COUNTIF(OFFSET(Unit_CFDAs!A$2,0,0,COUNTA(Unit_CFDAs!A$2:A$68000),1),$I83)</f>
        <v>0</v>
      </c>
      <c r="K83" s="9">
        <f ca="1">COUNTIF(OFFSET(Unit_CFDAs!B$2,0,0,COUNTA(Unit_CFDAs!B$2:B$68000),1),$I83)</f>
        <v>0</v>
      </c>
      <c r="L83" s="9">
        <f ca="1">COUNTIF(OFFSET(Unit_CFDAs!C$2,0,0,COUNTA(Unit_CFDAs!C$2:C$68000),1),$I83)</f>
        <v>0</v>
      </c>
      <c r="M83" s="9">
        <f ca="1">COUNTIF(OFFSET(Unit_CFDAs!D$2,0,0,COUNTA(Unit_CFDAs!D$2:D$68000),1),$I83)</f>
        <v>0</v>
      </c>
      <c r="N83" s="9">
        <f ca="1">COUNTIF(OFFSET(Unit_CFDAs!E$2,0,0,COUNTA(Unit_CFDAs!E$2:E$68000),1),$I83)</f>
        <v>0</v>
      </c>
      <c r="O83" s="9">
        <f ca="1">COUNTIF(OFFSET(Unit_CFDAs!F$2,0,0,COUNTA(Unit_CFDAs!F$2:F$68000),1),$I83)</f>
        <v>0</v>
      </c>
      <c r="P83" s="9">
        <f ca="1">COUNTIF(OFFSET(Unit_CFDAs!G$2,0,0,COUNTA(Unit_CFDAs!G$2:G$68000),1),$I83)</f>
        <v>0</v>
      </c>
      <c r="Q83" s="9">
        <f ca="1">COUNTIF(OFFSET(Unit_CFDAs!H$2,0,0,COUNTA(Unit_CFDAs!H$2:H$68000),1),$I83)</f>
        <v>0</v>
      </c>
      <c r="R83" s="9">
        <f ca="1">COUNTIF(OFFSET(Unit_CFDAs!I$2,0,0,COUNTA(Unit_CFDAs!I$2:I$68000),1),$I83)</f>
        <v>0</v>
      </c>
      <c r="S83" s="9">
        <f ca="1">COUNTIF(OFFSET(Unit_CFDAs!J$2,0,0,COUNTA(Unit_CFDAs!J$2:J$68000),1),$I83)</f>
        <v>0</v>
      </c>
      <c r="T83" s="9">
        <f ca="1">COUNTIF(OFFSET(Unit_CFDAs!K$2,0,0,COUNTA(Unit_CFDAs!K$2:K$68000),1),$I83)</f>
        <v>0</v>
      </c>
    </row>
    <row r="84" spans="1:20" x14ac:dyDescent="0.2">
      <c r="A84" s="1">
        <v>41128</v>
      </c>
      <c r="B84" s="1">
        <v>41191</v>
      </c>
      <c r="C84" t="s">
        <v>6259</v>
      </c>
      <c r="D84" t="s">
        <v>6260</v>
      </c>
      <c r="E84" t="s">
        <v>6261</v>
      </c>
      <c r="F84">
        <v>450000</v>
      </c>
      <c r="G84" t="s">
        <v>6262</v>
      </c>
      <c r="I84">
        <v>12.3</v>
      </c>
      <c r="J84" s="9">
        <f ca="1">COUNTIF(OFFSET(Unit_CFDAs!A$2,0,0,COUNTA(Unit_CFDAs!A$2:A$68000),1),$I84)</f>
        <v>1</v>
      </c>
      <c r="K84" s="9">
        <f ca="1">COUNTIF(OFFSET(Unit_CFDAs!B$2,0,0,COUNTA(Unit_CFDAs!B$2:B$68000),1),$I84)</f>
        <v>1</v>
      </c>
      <c r="L84" s="9">
        <f ca="1">COUNTIF(OFFSET(Unit_CFDAs!C$2,0,0,COUNTA(Unit_CFDAs!C$2:C$68000),1),$I84)</f>
        <v>1</v>
      </c>
      <c r="M84" s="9">
        <f ca="1">COUNTIF(OFFSET(Unit_CFDAs!D$2,0,0,COUNTA(Unit_CFDAs!D$2:D$68000),1),$I84)</f>
        <v>1</v>
      </c>
      <c r="N84" s="9">
        <f ca="1">COUNTIF(OFFSET(Unit_CFDAs!E$2,0,0,COUNTA(Unit_CFDAs!E$2:E$68000),1),$I84)</f>
        <v>0</v>
      </c>
      <c r="O84" s="9">
        <f ca="1">COUNTIF(OFFSET(Unit_CFDAs!F$2,0,0,COUNTA(Unit_CFDAs!F$2:F$68000),1),$I84)</f>
        <v>0</v>
      </c>
      <c r="P84" s="9">
        <f ca="1">COUNTIF(OFFSET(Unit_CFDAs!G$2,0,0,COUNTA(Unit_CFDAs!G$2:G$68000),1),$I84)</f>
        <v>2</v>
      </c>
      <c r="Q84" s="9">
        <f ca="1">COUNTIF(OFFSET(Unit_CFDAs!H$2,0,0,COUNTA(Unit_CFDAs!H$2:H$68000),1),$I84)</f>
        <v>1</v>
      </c>
      <c r="R84" s="9">
        <f ca="1">COUNTIF(OFFSET(Unit_CFDAs!I$2,0,0,COUNTA(Unit_CFDAs!I$2:I$68000),1),$I84)</f>
        <v>0</v>
      </c>
      <c r="S84" s="9">
        <f ca="1">COUNTIF(OFFSET(Unit_CFDAs!J$2,0,0,COUNTA(Unit_CFDAs!J$2:J$68000),1),$I84)</f>
        <v>0</v>
      </c>
      <c r="T84" s="9">
        <f ca="1">COUNTIF(OFFSET(Unit_CFDAs!K$2,0,0,COUNTA(Unit_CFDAs!K$2:K$68000),1),$I84)</f>
        <v>1</v>
      </c>
    </row>
    <row r="85" spans="1:20" x14ac:dyDescent="0.2">
      <c r="A85" s="1">
        <v>41128</v>
      </c>
      <c r="B85" s="1">
        <v>41226</v>
      </c>
      <c r="C85" t="s">
        <v>6499</v>
      </c>
      <c r="D85" s="3" t="s">
        <v>6500</v>
      </c>
      <c r="E85" t="s">
        <v>6257</v>
      </c>
      <c r="F85">
        <v>300000</v>
      </c>
      <c r="G85" t="s">
        <v>6501</v>
      </c>
      <c r="H85" t="s">
        <v>6502</v>
      </c>
      <c r="I85">
        <v>93.113</v>
      </c>
      <c r="J85" s="9">
        <f ca="1">COUNTIF(OFFSET(Unit_CFDAs!A$2,0,0,COUNTA(Unit_CFDAs!A$2:A$68000),1),$I85)</f>
        <v>1</v>
      </c>
      <c r="K85" s="9">
        <f ca="1">COUNTIF(OFFSET(Unit_CFDAs!B$2,0,0,COUNTA(Unit_CFDAs!B$2:B$68000),1),$I85)</f>
        <v>1</v>
      </c>
      <c r="L85" s="9">
        <f ca="1">COUNTIF(OFFSET(Unit_CFDAs!C$2,0,0,COUNTA(Unit_CFDAs!C$2:C$68000),1),$I85)</f>
        <v>1</v>
      </c>
      <c r="M85" s="9">
        <f ca="1">COUNTIF(OFFSET(Unit_CFDAs!D$2,0,0,COUNTA(Unit_CFDAs!D$2:D$68000),1),$I85)</f>
        <v>0</v>
      </c>
      <c r="N85" s="9">
        <f ca="1">COUNTIF(OFFSET(Unit_CFDAs!E$2,0,0,COUNTA(Unit_CFDAs!E$2:E$68000),1),$I85)</f>
        <v>0</v>
      </c>
      <c r="O85" s="9">
        <f ca="1">COUNTIF(OFFSET(Unit_CFDAs!F$2,0,0,COUNTA(Unit_CFDAs!F$2:F$68000),1),$I85)</f>
        <v>2</v>
      </c>
      <c r="P85" s="9">
        <f ca="1">COUNTIF(OFFSET(Unit_CFDAs!G$2,0,0,COUNTA(Unit_CFDAs!G$2:G$68000),1),$I85)</f>
        <v>1</v>
      </c>
      <c r="Q85" s="9">
        <f ca="1">COUNTIF(OFFSET(Unit_CFDAs!H$2,0,0,COUNTA(Unit_CFDAs!H$2:H$68000),1),$I85)</f>
        <v>1</v>
      </c>
      <c r="R85" s="9">
        <f ca="1">COUNTIF(OFFSET(Unit_CFDAs!I$2,0,0,COUNTA(Unit_CFDAs!I$2:I$68000),1),$I85)</f>
        <v>1</v>
      </c>
      <c r="S85" s="9">
        <f ca="1">COUNTIF(OFFSET(Unit_CFDAs!J$2,0,0,COUNTA(Unit_CFDAs!J$2:J$68000),1),$I85)</f>
        <v>0</v>
      </c>
      <c r="T85" s="9">
        <f ca="1">COUNTIF(OFFSET(Unit_CFDAs!K$2,0,0,COUNTA(Unit_CFDAs!K$2:K$68000),1),$I85)</f>
        <v>0</v>
      </c>
    </row>
    <row r="86" spans="1:20" x14ac:dyDescent="0.2">
      <c r="A86" s="1">
        <v>41125</v>
      </c>
      <c r="B86" s="1">
        <v>41249</v>
      </c>
      <c r="C86" t="s">
        <v>7358</v>
      </c>
      <c r="D86" s="3" t="s">
        <v>7359</v>
      </c>
      <c r="E86" t="s">
        <v>6261</v>
      </c>
      <c r="G86" t="s">
        <v>7360</v>
      </c>
      <c r="H86" t="s">
        <v>7361</v>
      </c>
      <c r="I86">
        <v>93.242000000000004</v>
      </c>
      <c r="J86" s="9">
        <f ca="1">COUNTIF(OFFSET(Unit_CFDAs!A$2,0,0,COUNTA(Unit_CFDAs!A$2:A$68000),1),$I86)</f>
        <v>1</v>
      </c>
      <c r="K86" s="9">
        <f ca="1">COUNTIF(OFFSET(Unit_CFDAs!B$2,0,0,COUNTA(Unit_CFDAs!B$2:B$68000),1),$I86)</f>
        <v>0</v>
      </c>
      <c r="L86" s="9">
        <f ca="1">COUNTIF(OFFSET(Unit_CFDAs!C$2,0,0,COUNTA(Unit_CFDAs!C$2:C$68000),1),$I86)</f>
        <v>1</v>
      </c>
      <c r="M86" s="9">
        <f ca="1">COUNTIF(OFFSET(Unit_CFDAs!D$2,0,0,COUNTA(Unit_CFDAs!D$2:D$68000),1),$I86)</f>
        <v>1</v>
      </c>
      <c r="N86" s="9">
        <f ca="1">COUNTIF(OFFSET(Unit_CFDAs!E$2,0,0,COUNTA(Unit_CFDAs!E$2:E$68000),1),$I86)</f>
        <v>0</v>
      </c>
      <c r="O86" s="9">
        <f ca="1">COUNTIF(OFFSET(Unit_CFDAs!F$2,0,0,COUNTA(Unit_CFDAs!F$2:F$68000),1),$I86)</f>
        <v>1</v>
      </c>
      <c r="P86" s="9">
        <f ca="1">COUNTIF(OFFSET(Unit_CFDAs!G$2,0,0,COUNTA(Unit_CFDAs!G$2:G$68000),1),$I86)</f>
        <v>1</v>
      </c>
      <c r="Q86" s="9">
        <f ca="1">COUNTIF(OFFSET(Unit_CFDAs!H$2,0,0,COUNTA(Unit_CFDAs!H$2:H$68000),1),$I86)</f>
        <v>0</v>
      </c>
      <c r="R86" s="9">
        <f ca="1">COUNTIF(OFFSET(Unit_CFDAs!I$2,0,0,COUNTA(Unit_CFDAs!I$2:I$68000),1),$I86)</f>
        <v>1</v>
      </c>
      <c r="S86" s="9">
        <f ca="1">COUNTIF(OFFSET(Unit_CFDAs!J$2,0,0,COUNTA(Unit_CFDAs!J$2:J$68000),1),$I86)</f>
        <v>1</v>
      </c>
      <c r="T86" s="9">
        <f ca="1">COUNTIF(OFFSET(Unit_CFDAs!K$2,0,0,COUNTA(Unit_CFDAs!K$2:K$68000),1),$I86)</f>
        <v>0</v>
      </c>
    </row>
    <row r="87" spans="1:20" x14ac:dyDescent="0.2">
      <c r="A87" s="1">
        <v>41125</v>
      </c>
      <c r="B87" s="1">
        <v>41803</v>
      </c>
      <c r="C87" t="s">
        <v>8581</v>
      </c>
      <c r="D87" s="3" t="s">
        <v>8582</v>
      </c>
      <c r="E87" t="s">
        <v>6257</v>
      </c>
      <c r="F87">
        <v>500000</v>
      </c>
      <c r="G87" t="s">
        <v>8583</v>
      </c>
      <c r="H87" t="s">
        <v>8584</v>
      </c>
      <c r="I87">
        <v>93.394000000000005</v>
      </c>
      <c r="J87" s="9">
        <f ca="1">COUNTIF(OFFSET(Unit_CFDAs!A$2,0,0,COUNTA(Unit_CFDAs!A$2:A$68000),1),$I87)</f>
        <v>1</v>
      </c>
      <c r="K87" s="9">
        <f ca="1">COUNTIF(OFFSET(Unit_CFDAs!B$2,0,0,COUNTA(Unit_CFDAs!B$2:B$68000),1),$I87)</f>
        <v>1</v>
      </c>
      <c r="L87" s="9">
        <f ca="1">COUNTIF(OFFSET(Unit_CFDAs!C$2,0,0,COUNTA(Unit_CFDAs!C$2:C$68000),1),$I87)</f>
        <v>0</v>
      </c>
      <c r="M87" s="9">
        <f ca="1">COUNTIF(OFFSET(Unit_CFDAs!D$2,0,0,COUNTA(Unit_CFDAs!D$2:D$68000),1),$I87)</f>
        <v>1</v>
      </c>
      <c r="N87" s="9">
        <f ca="1">COUNTIF(OFFSET(Unit_CFDAs!E$2,0,0,COUNTA(Unit_CFDAs!E$2:E$68000),1),$I87)</f>
        <v>0</v>
      </c>
      <c r="O87" s="9">
        <f ca="1">COUNTIF(OFFSET(Unit_CFDAs!F$2,0,0,COUNTA(Unit_CFDAs!F$2:F$68000),1),$I87)</f>
        <v>0</v>
      </c>
      <c r="P87" s="9">
        <f ca="1">COUNTIF(OFFSET(Unit_CFDAs!G$2,0,0,COUNTA(Unit_CFDAs!G$2:G$68000),1),$I87)</f>
        <v>0</v>
      </c>
      <c r="Q87" s="9">
        <f ca="1">COUNTIF(OFFSET(Unit_CFDAs!H$2,0,0,COUNTA(Unit_CFDAs!H$2:H$68000),1),$I87)</f>
        <v>0</v>
      </c>
      <c r="R87" s="9">
        <f ca="1">COUNTIF(OFFSET(Unit_CFDAs!I$2,0,0,COUNTA(Unit_CFDAs!I$2:I$68000),1),$I87)</f>
        <v>1</v>
      </c>
      <c r="S87" s="9">
        <f ca="1">COUNTIF(OFFSET(Unit_CFDAs!J$2,0,0,COUNTA(Unit_CFDAs!J$2:J$68000),1),$I87)</f>
        <v>1</v>
      </c>
      <c r="T87" s="9">
        <f ca="1">COUNTIF(OFFSET(Unit_CFDAs!K$2,0,0,COUNTA(Unit_CFDAs!K$2:K$68000),1),$I87)</f>
        <v>0</v>
      </c>
    </row>
    <row r="88" spans="1:20" x14ac:dyDescent="0.2">
      <c r="A88" s="1">
        <v>41125</v>
      </c>
      <c r="B88" s="1">
        <v>42161</v>
      </c>
      <c r="C88" t="s">
        <v>8194</v>
      </c>
      <c r="D88" t="s">
        <v>8195</v>
      </c>
      <c r="E88" t="s">
        <v>6257</v>
      </c>
      <c r="G88" t="s">
        <v>8196</v>
      </c>
      <c r="H88" t="s">
        <v>8197</v>
      </c>
      <c r="I88">
        <v>93.307000000000002</v>
      </c>
      <c r="J88" s="9">
        <f ca="1">COUNTIF(OFFSET(Unit_CFDAs!A$2,0,0,COUNTA(Unit_CFDAs!A$2:A$68000),1),$I88)</f>
        <v>1</v>
      </c>
      <c r="K88" s="9">
        <f ca="1">COUNTIF(OFFSET(Unit_CFDAs!B$2,0,0,COUNTA(Unit_CFDAs!B$2:B$68000),1),$I88)</f>
        <v>1</v>
      </c>
      <c r="L88" s="9">
        <f ca="1">COUNTIF(OFFSET(Unit_CFDAs!C$2,0,0,COUNTA(Unit_CFDAs!C$2:C$68000),1),$I88)</f>
        <v>1</v>
      </c>
      <c r="M88" s="9">
        <f ca="1">COUNTIF(OFFSET(Unit_CFDAs!D$2,0,0,COUNTA(Unit_CFDAs!D$2:D$68000),1),$I88)</f>
        <v>1</v>
      </c>
      <c r="N88" s="9">
        <f ca="1">COUNTIF(OFFSET(Unit_CFDAs!E$2,0,0,COUNTA(Unit_CFDAs!E$2:E$68000),1),$I88)</f>
        <v>0</v>
      </c>
      <c r="O88" s="9">
        <f ca="1">COUNTIF(OFFSET(Unit_CFDAs!F$2,0,0,COUNTA(Unit_CFDAs!F$2:F$68000),1),$I88)</f>
        <v>2</v>
      </c>
      <c r="P88" s="9">
        <f ca="1">COUNTIF(OFFSET(Unit_CFDAs!G$2,0,0,COUNTA(Unit_CFDAs!G$2:G$68000),1),$I88)</f>
        <v>0</v>
      </c>
      <c r="Q88" s="9">
        <f ca="1">COUNTIF(OFFSET(Unit_CFDAs!H$2,0,0,COUNTA(Unit_CFDAs!H$2:H$68000),1),$I88)</f>
        <v>1</v>
      </c>
      <c r="R88" s="9">
        <f ca="1">COUNTIF(OFFSET(Unit_CFDAs!I$2,0,0,COUNTA(Unit_CFDAs!I$2:I$68000),1),$I88)</f>
        <v>1</v>
      </c>
      <c r="S88" s="9">
        <f ca="1">COUNTIF(OFFSET(Unit_CFDAs!J$2,0,0,COUNTA(Unit_CFDAs!J$2:J$68000),1),$I88)</f>
        <v>1</v>
      </c>
      <c r="T88" s="9">
        <f ca="1">COUNTIF(OFFSET(Unit_CFDAs!K$2,0,0,COUNTA(Unit_CFDAs!K$2:K$68000),1),$I88)</f>
        <v>0</v>
      </c>
    </row>
    <row r="89" spans="1:20" x14ac:dyDescent="0.2">
      <c r="A89" s="1">
        <v>41125</v>
      </c>
      <c r="B89" s="1">
        <v>42161</v>
      </c>
      <c r="C89" t="s">
        <v>8198</v>
      </c>
      <c r="D89" t="s">
        <v>8199</v>
      </c>
      <c r="E89" t="s">
        <v>6257</v>
      </c>
      <c r="F89">
        <v>200000</v>
      </c>
      <c r="G89" t="s">
        <v>8200</v>
      </c>
      <c r="H89" t="s">
        <v>8201</v>
      </c>
      <c r="I89">
        <v>93.307000000000002</v>
      </c>
      <c r="J89" s="9">
        <f ca="1">COUNTIF(OFFSET(Unit_CFDAs!A$2,0,0,COUNTA(Unit_CFDAs!A$2:A$68000),1),$I89)</f>
        <v>1</v>
      </c>
      <c r="K89" s="9">
        <f ca="1">COUNTIF(OFFSET(Unit_CFDAs!B$2,0,0,COUNTA(Unit_CFDAs!B$2:B$68000),1),$I89)</f>
        <v>1</v>
      </c>
      <c r="L89" s="9">
        <f ca="1">COUNTIF(OFFSET(Unit_CFDAs!C$2,0,0,COUNTA(Unit_CFDAs!C$2:C$68000),1),$I89)</f>
        <v>1</v>
      </c>
      <c r="M89" s="9">
        <f ca="1">COUNTIF(OFFSET(Unit_CFDAs!D$2,0,0,COUNTA(Unit_CFDAs!D$2:D$68000),1),$I89)</f>
        <v>1</v>
      </c>
      <c r="N89" s="9">
        <f ca="1">COUNTIF(OFFSET(Unit_CFDAs!E$2,0,0,COUNTA(Unit_CFDAs!E$2:E$68000),1),$I89)</f>
        <v>0</v>
      </c>
      <c r="O89" s="9">
        <f ca="1">COUNTIF(OFFSET(Unit_CFDAs!F$2,0,0,COUNTA(Unit_CFDAs!F$2:F$68000),1),$I89)</f>
        <v>2</v>
      </c>
      <c r="P89" s="9">
        <f ca="1">COUNTIF(OFFSET(Unit_CFDAs!G$2,0,0,COUNTA(Unit_CFDAs!G$2:G$68000),1),$I89)</f>
        <v>0</v>
      </c>
      <c r="Q89" s="9">
        <f ca="1">COUNTIF(OFFSET(Unit_CFDAs!H$2,0,0,COUNTA(Unit_CFDAs!H$2:H$68000),1),$I89)</f>
        <v>1</v>
      </c>
      <c r="R89" s="9">
        <f ca="1">COUNTIF(OFFSET(Unit_CFDAs!I$2,0,0,COUNTA(Unit_CFDAs!I$2:I$68000),1),$I89)</f>
        <v>1</v>
      </c>
      <c r="S89" s="9">
        <f ca="1">COUNTIF(OFFSET(Unit_CFDAs!J$2,0,0,COUNTA(Unit_CFDAs!J$2:J$68000),1),$I89)</f>
        <v>1</v>
      </c>
      <c r="T89" s="9">
        <f ca="1">COUNTIF(OFFSET(Unit_CFDAs!K$2,0,0,COUNTA(Unit_CFDAs!K$2:K$68000),1),$I89)</f>
        <v>0</v>
      </c>
    </row>
    <row r="90" spans="1:20" x14ac:dyDescent="0.2">
      <c r="A90" s="1">
        <v>41125</v>
      </c>
      <c r="B90" s="1">
        <v>42253</v>
      </c>
      <c r="C90" t="s">
        <v>8139</v>
      </c>
      <c r="D90" s="3" t="s">
        <v>8140</v>
      </c>
      <c r="E90" t="s">
        <v>6257</v>
      </c>
      <c r="F90">
        <v>200000</v>
      </c>
      <c r="G90" t="s">
        <v>8141</v>
      </c>
      <c r="H90" t="s">
        <v>8142</v>
      </c>
      <c r="I90">
        <v>93.286000000000001</v>
      </c>
      <c r="J90" s="9">
        <f ca="1">COUNTIF(OFFSET(Unit_CFDAs!A$2,0,0,COUNTA(Unit_CFDAs!A$2:A$68000),1),$I90)</f>
        <v>1</v>
      </c>
      <c r="K90" s="9">
        <f ca="1">COUNTIF(OFFSET(Unit_CFDAs!B$2,0,0,COUNTA(Unit_CFDAs!B$2:B$68000),1),$I90)</f>
        <v>1</v>
      </c>
      <c r="L90" s="9">
        <f ca="1">COUNTIF(OFFSET(Unit_CFDAs!C$2,0,0,COUNTA(Unit_CFDAs!C$2:C$68000),1),$I90)</f>
        <v>0</v>
      </c>
      <c r="M90" s="9">
        <f ca="1">COUNTIF(OFFSET(Unit_CFDAs!D$2,0,0,COUNTA(Unit_CFDAs!D$2:D$68000),1),$I90)</f>
        <v>1</v>
      </c>
      <c r="N90" s="9">
        <f ca="1">COUNTIF(OFFSET(Unit_CFDAs!E$2,0,0,COUNTA(Unit_CFDAs!E$2:E$68000),1),$I90)</f>
        <v>0</v>
      </c>
      <c r="O90" s="9">
        <f ca="1">COUNTIF(OFFSET(Unit_CFDAs!F$2,0,0,COUNTA(Unit_CFDAs!F$2:F$68000),1),$I90)</f>
        <v>1</v>
      </c>
      <c r="P90" s="9">
        <f ca="1">COUNTIF(OFFSET(Unit_CFDAs!G$2,0,0,COUNTA(Unit_CFDAs!G$2:G$68000),1),$I90)</f>
        <v>0</v>
      </c>
      <c r="Q90" s="9">
        <f ca="1">COUNTIF(OFFSET(Unit_CFDAs!H$2,0,0,COUNTA(Unit_CFDAs!H$2:H$68000),1),$I90)</f>
        <v>0</v>
      </c>
      <c r="R90" s="9">
        <f ca="1">COUNTIF(OFFSET(Unit_CFDAs!I$2,0,0,COUNTA(Unit_CFDAs!I$2:I$68000),1),$I90)</f>
        <v>0</v>
      </c>
      <c r="S90" s="9">
        <f ca="1">COUNTIF(OFFSET(Unit_CFDAs!J$2,0,0,COUNTA(Unit_CFDAs!J$2:J$68000),1),$I90)</f>
        <v>0</v>
      </c>
      <c r="T90" s="9">
        <f ca="1">COUNTIF(OFFSET(Unit_CFDAs!K$2,0,0,COUNTA(Unit_CFDAs!K$2:K$68000),1),$I90)</f>
        <v>1</v>
      </c>
    </row>
    <row r="91" spans="1:20" x14ac:dyDescent="0.2">
      <c r="A91" s="1">
        <v>41125</v>
      </c>
      <c r="B91" s="1">
        <v>42253</v>
      </c>
      <c r="C91" t="s">
        <v>6503</v>
      </c>
      <c r="D91" s="3" t="s">
        <v>6504</v>
      </c>
      <c r="E91" t="s">
        <v>6257</v>
      </c>
      <c r="G91" t="s">
        <v>6505</v>
      </c>
      <c r="H91" t="s">
        <v>6506</v>
      </c>
      <c r="I91">
        <v>93.113</v>
      </c>
      <c r="J91" s="9">
        <f ca="1">COUNTIF(OFFSET(Unit_CFDAs!A$2,0,0,COUNTA(Unit_CFDAs!A$2:A$68000),1),$I91)</f>
        <v>1</v>
      </c>
      <c r="K91" s="9">
        <f ca="1">COUNTIF(OFFSET(Unit_CFDAs!B$2,0,0,COUNTA(Unit_CFDAs!B$2:B$68000),1),$I91)</f>
        <v>1</v>
      </c>
      <c r="L91" s="9">
        <f ca="1">COUNTIF(OFFSET(Unit_CFDAs!C$2,0,0,COUNTA(Unit_CFDAs!C$2:C$68000),1),$I91)</f>
        <v>1</v>
      </c>
      <c r="M91" s="9">
        <f ca="1">COUNTIF(OFFSET(Unit_CFDAs!D$2,0,0,COUNTA(Unit_CFDAs!D$2:D$68000),1),$I91)</f>
        <v>0</v>
      </c>
      <c r="N91" s="9">
        <f ca="1">COUNTIF(OFFSET(Unit_CFDAs!E$2,0,0,COUNTA(Unit_CFDAs!E$2:E$68000),1),$I91)</f>
        <v>0</v>
      </c>
      <c r="O91" s="9">
        <f ca="1">COUNTIF(OFFSET(Unit_CFDAs!F$2,0,0,COUNTA(Unit_CFDAs!F$2:F$68000),1),$I91)</f>
        <v>2</v>
      </c>
      <c r="P91" s="9">
        <f ca="1">COUNTIF(OFFSET(Unit_CFDAs!G$2,0,0,COUNTA(Unit_CFDAs!G$2:G$68000),1),$I91)</f>
        <v>1</v>
      </c>
      <c r="Q91" s="9">
        <f ca="1">COUNTIF(OFFSET(Unit_CFDAs!H$2,0,0,COUNTA(Unit_CFDAs!H$2:H$68000),1),$I91)</f>
        <v>1</v>
      </c>
      <c r="R91" s="9">
        <f ca="1">COUNTIF(OFFSET(Unit_CFDAs!I$2,0,0,COUNTA(Unit_CFDAs!I$2:I$68000),1),$I91)</f>
        <v>1</v>
      </c>
      <c r="S91" s="9">
        <f ca="1">COUNTIF(OFFSET(Unit_CFDAs!J$2,0,0,COUNTA(Unit_CFDAs!J$2:J$68000),1),$I91)</f>
        <v>0</v>
      </c>
      <c r="T91" s="9">
        <f ca="1">COUNTIF(OFFSET(Unit_CFDAs!K$2,0,0,COUNTA(Unit_CFDAs!K$2:K$68000),1),$I91)</f>
        <v>0</v>
      </c>
    </row>
    <row r="92" spans="1:20" x14ac:dyDescent="0.2">
      <c r="A92" s="1">
        <v>41125</v>
      </c>
      <c r="B92" s="1">
        <v>42253</v>
      </c>
      <c r="C92" t="s">
        <v>7895</v>
      </c>
      <c r="D92" s="3" t="s">
        <v>134</v>
      </c>
      <c r="E92" t="s">
        <v>6257</v>
      </c>
      <c r="G92" t="s">
        <v>135</v>
      </c>
      <c r="H92" t="s">
        <v>7896</v>
      </c>
      <c r="I92">
        <v>93.278999999999996</v>
      </c>
      <c r="J92" s="9">
        <f ca="1">COUNTIF(OFFSET(Unit_CFDAs!A$2,0,0,COUNTA(Unit_CFDAs!A$2:A$68000),1),$I92)</f>
        <v>1</v>
      </c>
      <c r="K92" s="9">
        <f ca="1">COUNTIF(OFFSET(Unit_CFDAs!B$2,0,0,COUNTA(Unit_CFDAs!B$2:B$68000),1),$I92)</f>
        <v>0</v>
      </c>
      <c r="L92" s="9">
        <f ca="1">COUNTIF(OFFSET(Unit_CFDAs!C$2,0,0,COUNTA(Unit_CFDAs!C$2:C$68000),1),$I92)</f>
        <v>1</v>
      </c>
      <c r="M92" s="9">
        <f ca="1">COUNTIF(OFFSET(Unit_CFDAs!D$2,0,0,COUNTA(Unit_CFDAs!D$2:D$68000),1),$I92)</f>
        <v>1</v>
      </c>
      <c r="N92" s="9">
        <f ca="1">COUNTIF(OFFSET(Unit_CFDAs!E$2,0,0,COUNTA(Unit_CFDAs!E$2:E$68000),1),$I92)</f>
        <v>0</v>
      </c>
      <c r="O92" s="9">
        <f ca="1">COUNTIF(OFFSET(Unit_CFDAs!F$2,0,0,COUNTA(Unit_CFDAs!F$2:F$68000),1),$I92)</f>
        <v>0</v>
      </c>
      <c r="P92" s="9">
        <f ca="1">COUNTIF(OFFSET(Unit_CFDAs!G$2,0,0,COUNTA(Unit_CFDAs!G$2:G$68000),1),$I92)</f>
        <v>0</v>
      </c>
      <c r="Q92" s="9">
        <f ca="1">COUNTIF(OFFSET(Unit_CFDAs!H$2,0,0,COUNTA(Unit_CFDAs!H$2:H$68000),1),$I92)</f>
        <v>1</v>
      </c>
      <c r="R92" s="9">
        <f ca="1">COUNTIF(OFFSET(Unit_CFDAs!I$2,0,0,COUNTA(Unit_CFDAs!I$2:I$68000),1),$I92)</f>
        <v>1</v>
      </c>
      <c r="S92" s="9">
        <f ca="1">COUNTIF(OFFSET(Unit_CFDAs!J$2,0,0,COUNTA(Unit_CFDAs!J$2:J$68000),1),$I92)</f>
        <v>1</v>
      </c>
      <c r="T92" s="9">
        <f ca="1">COUNTIF(OFFSET(Unit_CFDAs!K$2,0,0,COUNTA(Unit_CFDAs!K$2:K$68000),1),$I92)</f>
        <v>0</v>
      </c>
    </row>
    <row r="93" spans="1:20" x14ac:dyDescent="0.2">
      <c r="A93" s="1">
        <v>41125</v>
      </c>
      <c r="B93" s="1">
        <v>42255</v>
      </c>
      <c r="C93" t="s">
        <v>7362</v>
      </c>
      <c r="D93" t="s">
        <v>7363</v>
      </c>
      <c r="E93" t="s">
        <v>6257</v>
      </c>
      <c r="G93" t="s">
        <v>7364</v>
      </c>
      <c r="H93" t="s">
        <v>7365</v>
      </c>
      <c r="I93">
        <v>93.242000000000004</v>
      </c>
      <c r="J93" s="9">
        <f ca="1">COUNTIF(OFFSET(Unit_CFDAs!A$2,0,0,COUNTA(Unit_CFDAs!A$2:A$68000),1),$I93)</f>
        <v>1</v>
      </c>
      <c r="K93" s="9">
        <f ca="1">COUNTIF(OFFSET(Unit_CFDAs!B$2,0,0,COUNTA(Unit_CFDAs!B$2:B$68000),1),$I93)</f>
        <v>0</v>
      </c>
      <c r="L93" s="9">
        <f ca="1">COUNTIF(OFFSET(Unit_CFDAs!C$2,0,0,COUNTA(Unit_CFDAs!C$2:C$68000),1),$I93)</f>
        <v>1</v>
      </c>
      <c r="M93" s="9">
        <f ca="1">COUNTIF(OFFSET(Unit_CFDAs!D$2,0,0,COUNTA(Unit_CFDAs!D$2:D$68000),1),$I93)</f>
        <v>1</v>
      </c>
      <c r="N93" s="9">
        <f ca="1">COUNTIF(OFFSET(Unit_CFDAs!E$2,0,0,COUNTA(Unit_CFDAs!E$2:E$68000),1),$I93)</f>
        <v>0</v>
      </c>
      <c r="O93" s="9">
        <f ca="1">COUNTIF(OFFSET(Unit_CFDAs!F$2,0,0,COUNTA(Unit_CFDAs!F$2:F$68000),1),$I93)</f>
        <v>1</v>
      </c>
      <c r="P93" s="9">
        <f ca="1">COUNTIF(OFFSET(Unit_CFDAs!G$2,0,0,COUNTA(Unit_CFDAs!G$2:G$68000),1),$I93)</f>
        <v>1</v>
      </c>
      <c r="Q93" s="9">
        <f ca="1">COUNTIF(OFFSET(Unit_CFDAs!H$2,0,0,COUNTA(Unit_CFDAs!H$2:H$68000),1),$I93)</f>
        <v>0</v>
      </c>
      <c r="R93" s="9">
        <f ca="1">COUNTIF(OFFSET(Unit_CFDAs!I$2,0,0,COUNTA(Unit_CFDAs!I$2:I$68000),1),$I93)</f>
        <v>1</v>
      </c>
      <c r="S93" s="9">
        <f ca="1">COUNTIF(OFFSET(Unit_CFDAs!J$2,0,0,COUNTA(Unit_CFDAs!J$2:J$68000),1),$I93)</f>
        <v>1</v>
      </c>
      <c r="T93" s="9">
        <f ca="1">COUNTIF(OFFSET(Unit_CFDAs!K$2,0,0,COUNTA(Unit_CFDAs!K$2:K$68000),1),$I93)</f>
        <v>0</v>
      </c>
    </row>
    <row r="94" spans="1:20" x14ac:dyDescent="0.2">
      <c r="A94" s="1">
        <v>41124</v>
      </c>
      <c r="B94" s="1">
        <v>41216</v>
      </c>
      <c r="C94" t="s">
        <v>8420</v>
      </c>
      <c r="D94" s="3" t="s">
        <v>8421</v>
      </c>
      <c r="E94" t="s">
        <v>6257</v>
      </c>
      <c r="F94">
        <v>100000</v>
      </c>
      <c r="G94" t="s">
        <v>8422</v>
      </c>
      <c r="H94" t="s">
        <v>8423</v>
      </c>
      <c r="I94">
        <v>93.393000000000001</v>
      </c>
      <c r="J94" s="9">
        <f ca="1">COUNTIF(OFFSET(Unit_CFDAs!A$2,0,0,COUNTA(Unit_CFDAs!A$2:A$68000),1),$I94)</f>
        <v>1</v>
      </c>
      <c r="K94" s="9">
        <f ca="1">COUNTIF(OFFSET(Unit_CFDAs!B$2,0,0,COUNTA(Unit_CFDAs!B$2:B$68000),1),$I94)</f>
        <v>0</v>
      </c>
      <c r="L94" s="9">
        <f ca="1">COUNTIF(OFFSET(Unit_CFDAs!C$2,0,0,COUNTA(Unit_CFDAs!C$2:C$68000),1),$I94)</f>
        <v>1</v>
      </c>
      <c r="M94" s="9">
        <f ca="1">COUNTIF(OFFSET(Unit_CFDAs!D$2,0,0,COUNTA(Unit_CFDAs!D$2:D$68000),1),$I94)</f>
        <v>1</v>
      </c>
      <c r="N94" s="9">
        <f ca="1">COUNTIF(OFFSET(Unit_CFDAs!E$2,0,0,COUNTA(Unit_CFDAs!E$2:E$68000),1),$I94)</f>
        <v>0</v>
      </c>
      <c r="O94" s="9">
        <f ca="1">COUNTIF(OFFSET(Unit_CFDAs!F$2,0,0,COUNTA(Unit_CFDAs!F$2:F$68000),1),$I94)</f>
        <v>2</v>
      </c>
      <c r="P94" s="9">
        <f ca="1">COUNTIF(OFFSET(Unit_CFDAs!G$2,0,0,COUNTA(Unit_CFDAs!G$2:G$68000),1),$I94)</f>
        <v>0</v>
      </c>
      <c r="Q94" s="9">
        <f ca="1">COUNTIF(OFFSET(Unit_CFDAs!H$2,0,0,COUNTA(Unit_CFDAs!H$2:H$68000),1),$I94)</f>
        <v>1</v>
      </c>
      <c r="R94" s="9">
        <f ca="1">COUNTIF(OFFSET(Unit_CFDAs!I$2,0,0,COUNTA(Unit_CFDAs!I$2:I$68000),1),$I94)</f>
        <v>1</v>
      </c>
      <c r="S94" s="9">
        <f ca="1">COUNTIF(OFFSET(Unit_CFDAs!J$2,0,0,COUNTA(Unit_CFDAs!J$2:J$68000),1),$I94)</f>
        <v>1</v>
      </c>
      <c r="T94" s="9">
        <f ca="1">COUNTIF(OFFSET(Unit_CFDAs!K$2,0,0,COUNTA(Unit_CFDAs!K$2:K$68000),1),$I94)</f>
        <v>0</v>
      </c>
    </row>
    <row r="95" spans="1:20" x14ac:dyDescent="0.2">
      <c r="A95" s="1">
        <v>41124</v>
      </c>
      <c r="B95" s="1">
        <v>42253</v>
      </c>
      <c r="C95" t="s">
        <v>6507</v>
      </c>
      <c r="D95" s="3" t="s">
        <v>6508</v>
      </c>
      <c r="E95" t="s">
        <v>6257</v>
      </c>
      <c r="F95">
        <v>50000</v>
      </c>
      <c r="G95" t="s">
        <v>6505</v>
      </c>
      <c r="H95" t="s">
        <v>6509</v>
      </c>
      <c r="I95">
        <v>93.113</v>
      </c>
      <c r="J95" s="9">
        <f ca="1">COUNTIF(OFFSET(Unit_CFDAs!A$2,0,0,COUNTA(Unit_CFDAs!A$2:A$68000),1),$I95)</f>
        <v>1</v>
      </c>
      <c r="K95" s="9">
        <f ca="1">COUNTIF(OFFSET(Unit_CFDAs!B$2,0,0,COUNTA(Unit_CFDAs!B$2:B$68000),1),$I95)</f>
        <v>1</v>
      </c>
      <c r="L95" s="9">
        <f ca="1">COUNTIF(OFFSET(Unit_CFDAs!C$2,0,0,COUNTA(Unit_CFDAs!C$2:C$68000),1),$I95)</f>
        <v>1</v>
      </c>
      <c r="M95" s="9">
        <f ca="1">COUNTIF(OFFSET(Unit_CFDAs!D$2,0,0,COUNTA(Unit_CFDAs!D$2:D$68000),1),$I95)</f>
        <v>0</v>
      </c>
      <c r="N95" s="9">
        <f ca="1">COUNTIF(OFFSET(Unit_CFDAs!E$2,0,0,COUNTA(Unit_CFDAs!E$2:E$68000),1),$I95)</f>
        <v>0</v>
      </c>
      <c r="O95" s="9">
        <f ca="1">COUNTIF(OFFSET(Unit_CFDAs!F$2,0,0,COUNTA(Unit_CFDAs!F$2:F$68000),1),$I95)</f>
        <v>2</v>
      </c>
      <c r="P95" s="9">
        <f ca="1">COUNTIF(OFFSET(Unit_CFDAs!G$2,0,0,COUNTA(Unit_CFDAs!G$2:G$68000),1),$I95)</f>
        <v>1</v>
      </c>
      <c r="Q95" s="9">
        <f ca="1">COUNTIF(OFFSET(Unit_CFDAs!H$2,0,0,COUNTA(Unit_CFDAs!H$2:H$68000),1),$I95)</f>
        <v>1</v>
      </c>
      <c r="R95" s="9">
        <f ca="1">COUNTIF(OFFSET(Unit_CFDAs!I$2,0,0,COUNTA(Unit_CFDAs!I$2:I$68000),1),$I95)</f>
        <v>1</v>
      </c>
      <c r="S95" s="9">
        <f ca="1">COUNTIF(OFFSET(Unit_CFDAs!J$2,0,0,COUNTA(Unit_CFDAs!J$2:J$68000),1),$I95)</f>
        <v>0</v>
      </c>
      <c r="T95" s="9">
        <f ca="1">COUNTIF(OFFSET(Unit_CFDAs!K$2,0,0,COUNTA(Unit_CFDAs!K$2:K$68000),1),$I95)</f>
        <v>0</v>
      </c>
    </row>
    <row r="96" spans="1:20" x14ac:dyDescent="0.2">
      <c r="A96" s="1">
        <v>41124</v>
      </c>
      <c r="B96" s="1">
        <v>42253</v>
      </c>
      <c r="C96" t="s">
        <v>6510</v>
      </c>
      <c r="D96" s="3" t="s">
        <v>6511</v>
      </c>
      <c r="E96" t="s">
        <v>6257</v>
      </c>
      <c r="F96">
        <v>200000</v>
      </c>
      <c r="G96" t="s">
        <v>6505</v>
      </c>
      <c r="H96" t="s">
        <v>6512</v>
      </c>
      <c r="I96">
        <v>93.113</v>
      </c>
      <c r="J96" s="9">
        <f ca="1">COUNTIF(OFFSET(Unit_CFDAs!A$2,0,0,COUNTA(Unit_CFDAs!A$2:A$68000),1),$I96)</f>
        <v>1</v>
      </c>
      <c r="K96" s="9">
        <f ca="1">COUNTIF(OFFSET(Unit_CFDAs!B$2,0,0,COUNTA(Unit_CFDAs!B$2:B$68000),1),$I96)</f>
        <v>1</v>
      </c>
      <c r="L96" s="9">
        <f ca="1">COUNTIF(OFFSET(Unit_CFDAs!C$2,0,0,COUNTA(Unit_CFDAs!C$2:C$68000),1),$I96)</f>
        <v>1</v>
      </c>
      <c r="M96" s="9">
        <f ca="1">COUNTIF(OFFSET(Unit_CFDAs!D$2,0,0,COUNTA(Unit_CFDAs!D$2:D$68000),1),$I96)</f>
        <v>0</v>
      </c>
      <c r="N96" s="9">
        <f ca="1">COUNTIF(OFFSET(Unit_CFDAs!E$2,0,0,COUNTA(Unit_CFDAs!E$2:E$68000),1),$I96)</f>
        <v>0</v>
      </c>
      <c r="O96" s="9">
        <f ca="1">COUNTIF(OFFSET(Unit_CFDAs!F$2,0,0,COUNTA(Unit_CFDAs!F$2:F$68000),1),$I96)</f>
        <v>2</v>
      </c>
      <c r="P96" s="9">
        <f ca="1">COUNTIF(OFFSET(Unit_CFDAs!G$2,0,0,COUNTA(Unit_CFDAs!G$2:G$68000),1),$I96)</f>
        <v>1</v>
      </c>
      <c r="Q96" s="9">
        <f ca="1">COUNTIF(OFFSET(Unit_CFDAs!H$2,0,0,COUNTA(Unit_CFDAs!H$2:H$68000),1),$I96)</f>
        <v>1</v>
      </c>
      <c r="R96" s="9">
        <f ca="1">COUNTIF(OFFSET(Unit_CFDAs!I$2,0,0,COUNTA(Unit_CFDAs!I$2:I$68000),1),$I96)</f>
        <v>1</v>
      </c>
      <c r="S96" s="9">
        <f ca="1">COUNTIF(OFFSET(Unit_CFDAs!J$2,0,0,COUNTA(Unit_CFDAs!J$2:J$68000),1),$I96)</f>
        <v>0</v>
      </c>
      <c r="T96" s="9">
        <f ca="1">COUNTIF(OFFSET(Unit_CFDAs!K$2,0,0,COUNTA(Unit_CFDAs!K$2:K$68000),1),$I96)</f>
        <v>0</v>
      </c>
    </row>
    <row r="97" spans="1:20" x14ac:dyDescent="0.2">
      <c r="A97" s="1">
        <v>41123</v>
      </c>
      <c r="B97" s="1">
        <v>41186</v>
      </c>
      <c r="C97" t="s">
        <v>9704</v>
      </c>
      <c r="D97" s="21" t="s">
        <v>9705</v>
      </c>
      <c r="E97" t="s">
        <v>6261</v>
      </c>
      <c r="F97">
        <v>1200000</v>
      </c>
      <c r="G97" t="s">
        <v>9706</v>
      </c>
      <c r="H97" t="s">
        <v>9707</v>
      </c>
      <c r="I97">
        <v>97.061999999999998</v>
      </c>
      <c r="J97" s="9">
        <f ca="1">COUNTIF(OFFSET(Unit_CFDAs!A$2,0,0,COUNTA(Unit_CFDAs!A$2:A$68000),1),$I97)</f>
        <v>0</v>
      </c>
      <c r="K97" s="9">
        <f ca="1">COUNTIF(OFFSET(Unit_CFDAs!B$2,0,0,COUNTA(Unit_CFDAs!B$2:B$68000),1),$I97)</f>
        <v>1</v>
      </c>
      <c r="L97" s="9">
        <f ca="1">COUNTIF(OFFSET(Unit_CFDAs!C$2,0,0,COUNTA(Unit_CFDAs!C$2:C$68000),1),$I97)</f>
        <v>0</v>
      </c>
      <c r="M97" s="9">
        <f ca="1">COUNTIF(OFFSET(Unit_CFDAs!D$2,0,0,COUNTA(Unit_CFDAs!D$2:D$68000),1),$I97)</f>
        <v>0</v>
      </c>
      <c r="N97" s="9">
        <f ca="1">COUNTIF(OFFSET(Unit_CFDAs!E$2,0,0,COUNTA(Unit_CFDAs!E$2:E$68000),1),$I97)</f>
        <v>0</v>
      </c>
      <c r="O97" s="9">
        <f ca="1">COUNTIF(OFFSET(Unit_CFDAs!F$2,0,0,COUNTA(Unit_CFDAs!F$2:F$68000),1),$I97)</f>
        <v>0</v>
      </c>
      <c r="P97" s="9">
        <f ca="1">COUNTIF(OFFSET(Unit_CFDAs!G$2,0,0,COUNTA(Unit_CFDAs!G$2:G$68000),1),$I97)</f>
        <v>0</v>
      </c>
      <c r="Q97" s="9">
        <f ca="1">COUNTIF(OFFSET(Unit_CFDAs!H$2,0,0,COUNTA(Unit_CFDAs!H$2:H$68000),1),$I97)</f>
        <v>0</v>
      </c>
      <c r="R97" s="9">
        <f ca="1">COUNTIF(OFFSET(Unit_CFDAs!I$2,0,0,COUNTA(Unit_CFDAs!I$2:I$68000),1),$I97)</f>
        <v>0</v>
      </c>
      <c r="S97" s="9">
        <f ca="1">COUNTIF(OFFSET(Unit_CFDAs!J$2,0,0,COUNTA(Unit_CFDAs!J$2:J$68000),1),$I97)</f>
        <v>0</v>
      </c>
      <c r="T97" s="9">
        <f ca="1">COUNTIF(OFFSET(Unit_CFDAs!K$2,0,0,COUNTA(Unit_CFDAs!K$2:K$68000),1),$I97)</f>
        <v>1</v>
      </c>
    </row>
    <row r="98" spans="1:20" x14ac:dyDescent="0.2">
      <c r="A98" s="1">
        <v>41122</v>
      </c>
      <c r="B98" s="1">
        <v>41152</v>
      </c>
      <c r="C98" t="s">
        <v>6290</v>
      </c>
      <c r="D98" s="3" t="s">
        <v>6202</v>
      </c>
      <c r="E98" t="s">
        <v>6257</v>
      </c>
      <c r="F98">
        <v>85000</v>
      </c>
      <c r="G98" t="s">
        <v>6291</v>
      </c>
      <c r="H98" t="s">
        <v>331</v>
      </c>
      <c r="I98">
        <v>15.423</v>
      </c>
      <c r="J98" s="9">
        <f ca="1">COUNTIF(OFFSET(Unit_CFDAs!A$2,0,0,COUNTA(Unit_CFDAs!A$2:A$68000),1),$I98)</f>
        <v>0</v>
      </c>
      <c r="K98" s="9">
        <f ca="1">COUNTIF(OFFSET(Unit_CFDAs!B$2,0,0,COUNTA(Unit_CFDAs!B$2:B$68000),1),$I98)</f>
        <v>0</v>
      </c>
      <c r="L98" s="9">
        <f ca="1">COUNTIF(OFFSET(Unit_CFDAs!C$2,0,0,COUNTA(Unit_CFDAs!C$2:C$68000),1),$I98)</f>
        <v>0</v>
      </c>
      <c r="M98" s="9">
        <f ca="1">COUNTIF(OFFSET(Unit_CFDAs!D$2,0,0,COUNTA(Unit_CFDAs!D$2:D$68000),1),$I98)</f>
        <v>0</v>
      </c>
      <c r="N98" s="9">
        <f ca="1">COUNTIF(OFFSET(Unit_CFDAs!E$2,0,0,COUNTA(Unit_CFDAs!E$2:E$68000),1),$I98)</f>
        <v>0</v>
      </c>
      <c r="O98" s="9">
        <f ca="1">COUNTIF(OFFSET(Unit_CFDAs!F$2,0,0,COUNTA(Unit_CFDAs!F$2:F$68000),1),$I98)</f>
        <v>0</v>
      </c>
      <c r="P98" s="9">
        <f ca="1">COUNTIF(OFFSET(Unit_CFDAs!G$2,0,0,COUNTA(Unit_CFDAs!G$2:G$68000),1),$I98)</f>
        <v>0</v>
      </c>
      <c r="Q98" s="9">
        <f ca="1">COUNTIF(OFFSET(Unit_CFDAs!H$2,0,0,COUNTA(Unit_CFDAs!H$2:H$68000),1),$I98)</f>
        <v>0</v>
      </c>
      <c r="R98" s="9">
        <f ca="1">COUNTIF(OFFSET(Unit_CFDAs!I$2,0,0,COUNTA(Unit_CFDAs!I$2:I$68000),1),$I98)</f>
        <v>0</v>
      </c>
      <c r="S98" s="9">
        <f ca="1">COUNTIF(OFFSET(Unit_CFDAs!J$2,0,0,COUNTA(Unit_CFDAs!J$2:J$68000),1),$I98)</f>
        <v>0</v>
      </c>
      <c r="T98" s="9">
        <f ca="1">COUNTIF(OFFSET(Unit_CFDAs!K$2,0,0,COUNTA(Unit_CFDAs!K$2:K$68000),1),$I98)</f>
        <v>0</v>
      </c>
    </row>
    <row r="99" spans="1:20" x14ac:dyDescent="0.2">
      <c r="A99" s="1">
        <v>41122</v>
      </c>
      <c r="B99" s="1">
        <v>41154</v>
      </c>
      <c r="C99" t="s">
        <v>6400</v>
      </c>
      <c r="D99" t="s">
        <v>6401</v>
      </c>
      <c r="E99" t="s">
        <v>6257</v>
      </c>
      <c r="F99">
        <v>100000</v>
      </c>
      <c r="G99" t="s">
        <v>6402</v>
      </c>
      <c r="I99">
        <v>19.899999999999999</v>
      </c>
      <c r="J99" s="9">
        <f ca="1">COUNTIF(OFFSET(Unit_CFDAs!A$2,0,0,COUNTA(Unit_CFDAs!A$2:A$68000),1),$I99)</f>
        <v>0</v>
      </c>
      <c r="K99" s="9">
        <f ca="1">COUNTIF(OFFSET(Unit_CFDAs!B$2,0,0,COUNTA(Unit_CFDAs!B$2:B$68000),1),$I99)</f>
        <v>0</v>
      </c>
      <c r="L99" s="9">
        <f ca="1">COUNTIF(OFFSET(Unit_CFDAs!C$2,0,0,COUNTA(Unit_CFDAs!C$2:C$68000),1),$I99)</f>
        <v>0</v>
      </c>
      <c r="M99" s="9">
        <f ca="1">COUNTIF(OFFSET(Unit_CFDAs!D$2,0,0,COUNTA(Unit_CFDAs!D$2:D$68000),1),$I99)</f>
        <v>0</v>
      </c>
      <c r="N99" s="9">
        <f ca="1">COUNTIF(OFFSET(Unit_CFDAs!E$2,0,0,COUNTA(Unit_CFDAs!E$2:E$68000),1),$I99)</f>
        <v>0</v>
      </c>
      <c r="O99" s="9">
        <f ca="1">COUNTIF(OFFSET(Unit_CFDAs!F$2,0,0,COUNTA(Unit_CFDAs!F$2:F$68000),1),$I99)</f>
        <v>0</v>
      </c>
      <c r="P99" s="9">
        <f ca="1">COUNTIF(OFFSET(Unit_CFDAs!G$2,0,0,COUNTA(Unit_CFDAs!G$2:G$68000),1),$I99)</f>
        <v>0</v>
      </c>
      <c r="Q99" s="9">
        <f ca="1">COUNTIF(OFFSET(Unit_CFDAs!H$2,0,0,COUNTA(Unit_CFDAs!H$2:H$68000),1),$I99)</f>
        <v>0</v>
      </c>
      <c r="R99" s="9">
        <f ca="1">COUNTIF(OFFSET(Unit_CFDAs!I$2,0,0,COUNTA(Unit_CFDAs!I$2:I$68000),1),$I99)</f>
        <v>0</v>
      </c>
      <c r="S99" s="9">
        <f ca="1">COUNTIF(OFFSET(Unit_CFDAs!J$2,0,0,COUNTA(Unit_CFDAs!J$2:J$68000),1),$I99)</f>
        <v>0</v>
      </c>
      <c r="T99" s="9">
        <f ca="1">COUNTIF(OFFSET(Unit_CFDAs!K$2,0,0,COUNTA(Unit_CFDAs!K$2:K$68000),1),$I99)</f>
        <v>0</v>
      </c>
    </row>
    <row r="100" spans="1:20" x14ac:dyDescent="0.2">
      <c r="A100" s="1">
        <v>41122</v>
      </c>
      <c r="B100" s="1">
        <v>41222</v>
      </c>
      <c r="C100" t="s">
        <v>9139</v>
      </c>
      <c r="D100" t="s">
        <v>9140</v>
      </c>
      <c r="E100" t="s">
        <v>6257</v>
      </c>
      <c r="F100">
        <v>350000</v>
      </c>
      <c r="G100" t="s">
        <v>9141</v>
      </c>
      <c r="H100" t="s">
        <v>9142</v>
      </c>
      <c r="I100">
        <v>93.855000000000004</v>
      </c>
      <c r="J100" s="9">
        <f ca="1">COUNTIF(OFFSET(Unit_CFDAs!A$2,0,0,COUNTA(Unit_CFDAs!A$2:A$68000),1),$I100)</f>
        <v>1</v>
      </c>
      <c r="K100" s="9">
        <f ca="1">COUNTIF(OFFSET(Unit_CFDAs!B$2,0,0,COUNTA(Unit_CFDAs!B$2:B$68000),1),$I100)</f>
        <v>1</v>
      </c>
      <c r="L100" s="9">
        <f ca="1">COUNTIF(OFFSET(Unit_CFDAs!C$2,0,0,COUNTA(Unit_CFDAs!C$2:C$68000),1),$I100)</f>
        <v>1</v>
      </c>
      <c r="M100" s="9">
        <f ca="1">COUNTIF(OFFSET(Unit_CFDAs!D$2,0,0,COUNTA(Unit_CFDAs!D$2:D$68000),1),$I100)</f>
        <v>0</v>
      </c>
      <c r="N100" s="9">
        <f ca="1">COUNTIF(OFFSET(Unit_CFDAs!E$2,0,0,COUNTA(Unit_CFDAs!E$2:E$68000),1),$I100)</f>
        <v>0</v>
      </c>
      <c r="O100" s="9">
        <f ca="1">COUNTIF(OFFSET(Unit_CFDAs!F$2,0,0,COUNTA(Unit_CFDAs!F$2:F$68000),1),$I100)</f>
        <v>0</v>
      </c>
      <c r="P100" s="9">
        <f ca="1">COUNTIF(OFFSET(Unit_CFDAs!G$2,0,0,COUNTA(Unit_CFDAs!G$2:G$68000),1),$I100)</f>
        <v>0</v>
      </c>
      <c r="Q100" s="9">
        <f ca="1">COUNTIF(OFFSET(Unit_CFDAs!H$2,0,0,COUNTA(Unit_CFDAs!H$2:H$68000),1),$I100)</f>
        <v>0</v>
      </c>
      <c r="R100" s="9">
        <f ca="1">COUNTIF(OFFSET(Unit_CFDAs!I$2,0,0,COUNTA(Unit_CFDAs!I$2:I$68000),1),$I100)</f>
        <v>1</v>
      </c>
      <c r="S100" s="9">
        <f ca="1">COUNTIF(OFFSET(Unit_CFDAs!J$2,0,0,COUNTA(Unit_CFDAs!J$2:J$68000),1),$I100)</f>
        <v>0</v>
      </c>
      <c r="T100" s="9">
        <f ca="1">COUNTIF(OFFSET(Unit_CFDAs!K$2,0,0,COUNTA(Unit_CFDAs!K$2:K$68000),1),$I100)</f>
        <v>0</v>
      </c>
    </row>
    <row r="101" spans="1:20" x14ac:dyDescent="0.2">
      <c r="A101" s="1">
        <v>41121</v>
      </c>
      <c r="B101" s="1">
        <v>41185</v>
      </c>
      <c r="C101" t="s">
        <v>8837</v>
      </c>
      <c r="D101" t="s">
        <v>8838</v>
      </c>
      <c r="E101" t="s">
        <v>6257</v>
      </c>
      <c r="G101" t="s">
        <v>8839</v>
      </c>
      <c r="H101" t="s">
        <v>8840</v>
      </c>
      <c r="I101">
        <v>93.846000000000004</v>
      </c>
      <c r="J101" s="9">
        <f ca="1">COUNTIF(OFFSET(Unit_CFDAs!A$2,0,0,COUNTA(Unit_CFDAs!A$2:A$68000),1),$I101)</f>
        <v>1</v>
      </c>
      <c r="K101" s="9">
        <f ca="1">COUNTIF(OFFSET(Unit_CFDAs!B$2,0,0,COUNTA(Unit_CFDAs!B$2:B$68000),1),$I101)</f>
        <v>1</v>
      </c>
      <c r="L101" s="9">
        <f ca="1">COUNTIF(OFFSET(Unit_CFDAs!C$2,0,0,COUNTA(Unit_CFDAs!C$2:C$68000),1),$I101)</f>
        <v>1</v>
      </c>
      <c r="M101" s="9">
        <f ca="1">COUNTIF(OFFSET(Unit_CFDAs!D$2,0,0,COUNTA(Unit_CFDAs!D$2:D$68000),1),$I101)</f>
        <v>0</v>
      </c>
      <c r="N101" s="9">
        <f ca="1">COUNTIF(OFFSET(Unit_CFDAs!E$2,0,0,COUNTA(Unit_CFDAs!E$2:E$68000),1),$I101)</f>
        <v>0</v>
      </c>
      <c r="O101" s="9">
        <f ca="1">COUNTIF(OFFSET(Unit_CFDAs!F$2,0,0,COUNTA(Unit_CFDAs!F$2:F$68000),1),$I101)</f>
        <v>0</v>
      </c>
      <c r="P101" s="9">
        <f ca="1">COUNTIF(OFFSET(Unit_CFDAs!G$2,0,0,COUNTA(Unit_CFDAs!G$2:G$68000),1),$I101)</f>
        <v>0</v>
      </c>
      <c r="Q101" s="9">
        <f ca="1">COUNTIF(OFFSET(Unit_CFDAs!H$2,0,0,COUNTA(Unit_CFDAs!H$2:H$68000),1),$I101)</f>
        <v>0</v>
      </c>
      <c r="R101" s="9">
        <f ca="1">COUNTIF(OFFSET(Unit_CFDAs!I$2,0,0,COUNTA(Unit_CFDAs!I$2:I$68000),1),$I101)</f>
        <v>1</v>
      </c>
      <c r="S101" s="9">
        <f ca="1">COUNTIF(OFFSET(Unit_CFDAs!J$2,0,0,COUNTA(Unit_CFDAs!J$2:J$68000),1),$I101)</f>
        <v>0</v>
      </c>
      <c r="T101" s="9">
        <f ca="1">COUNTIF(OFFSET(Unit_CFDAs!K$2,0,0,COUNTA(Unit_CFDAs!K$2:K$68000),1),$I101)</f>
        <v>1</v>
      </c>
    </row>
    <row r="102" spans="1:20" x14ac:dyDescent="0.2">
      <c r="A102" s="1">
        <v>41121</v>
      </c>
      <c r="B102" s="1">
        <v>41197</v>
      </c>
      <c r="C102" t="s">
        <v>6421</v>
      </c>
      <c r="D102" s="3" t="s">
        <v>6422</v>
      </c>
      <c r="E102" t="s">
        <v>6273</v>
      </c>
      <c r="F102">
        <v>3000000</v>
      </c>
      <c r="G102" t="s">
        <v>6423</v>
      </c>
      <c r="H102" t="s">
        <v>6424</v>
      </c>
      <c r="I102">
        <v>81.087000000000003</v>
      </c>
      <c r="J102" s="9">
        <f ca="1">COUNTIF(OFFSET(Unit_CFDAs!A$2,0,0,COUNTA(Unit_CFDAs!A$2:A$68000),1),$I102)</f>
        <v>1</v>
      </c>
      <c r="K102" s="9">
        <f ca="1">COUNTIF(OFFSET(Unit_CFDAs!B$2,0,0,COUNTA(Unit_CFDAs!B$2:B$68000),1),$I102)</f>
        <v>1</v>
      </c>
      <c r="L102" s="9">
        <f ca="1">COUNTIF(OFFSET(Unit_CFDAs!C$2,0,0,COUNTA(Unit_CFDAs!C$2:C$68000),1),$I102)</f>
        <v>0</v>
      </c>
      <c r="M102" s="9">
        <f ca="1">COUNTIF(OFFSET(Unit_CFDAs!D$2,0,0,COUNTA(Unit_CFDAs!D$2:D$68000),1),$I102)</f>
        <v>0</v>
      </c>
      <c r="N102" s="9">
        <f ca="1">COUNTIF(OFFSET(Unit_CFDAs!E$2,0,0,COUNTA(Unit_CFDAs!E$2:E$68000),1),$I102)</f>
        <v>0</v>
      </c>
      <c r="O102" s="9">
        <f ca="1">COUNTIF(OFFSET(Unit_CFDAs!F$2,0,0,COUNTA(Unit_CFDAs!F$2:F$68000),1),$I102)</f>
        <v>0</v>
      </c>
      <c r="P102" s="9">
        <f ca="1">COUNTIF(OFFSET(Unit_CFDAs!G$2,0,0,COUNTA(Unit_CFDAs!G$2:G$68000),1),$I102)</f>
        <v>0</v>
      </c>
      <c r="Q102" s="9">
        <f ca="1">COUNTIF(OFFSET(Unit_CFDAs!H$2,0,0,COUNTA(Unit_CFDAs!H$2:H$68000),1),$I102)</f>
        <v>1</v>
      </c>
      <c r="R102" s="9">
        <f ca="1">COUNTIF(OFFSET(Unit_CFDAs!I$2,0,0,COUNTA(Unit_CFDAs!I$2:I$68000),1),$I102)</f>
        <v>0</v>
      </c>
      <c r="S102" s="9">
        <f ca="1">COUNTIF(OFFSET(Unit_CFDAs!J$2,0,0,COUNTA(Unit_CFDAs!J$2:J$68000),1),$I102)</f>
        <v>0</v>
      </c>
      <c r="T102" s="9">
        <f ca="1">COUNTIF(OFFSET(Unit_CFDAs!K$2,0,0,COUNTA(Unit_CFDAs!K$2:K$68000),1),$I102)</f>
        <v>1</v>
      </c>
    </row>
    <row r="103" spans="1:20" x14ac:dyDescent="0.2">
      <c r="A103" s="1">
        <v>41121</v>
      </c>
      <c r="B103" s="1">
        <v>41199</v>
      </c>
      <c r="C103" t="s">
        <v>8841</v>
      </c>
      <c r="D103" t="s">
        <v>8842</v>
      </c>
      <c r="E103" t="s">
        <v>6257</v>
      </c>
      <c r="G103" t="s">
        <v>8839</v>
      </c>
      <c r="H103" t="s">
        <v>8843</v>
      </c>
      <c r="I103">
        <v>93.846000000000004</v>
      </c>
      <c r="J103" s="9">
        <f ca="1">COUNTIF(OFFSET(Unit_CFDAs!A$2,0,0,COUNTA(Unit_CFDAs!A$2:A$68000),1),$I103)</f>
        <v>1</v>
      </c>
      <c r="K103" s="9">
        <f ca="1">COUNTIF(OFFSET(Unit_CFDAs!B$2,0,0,COUNTA(Unit_CFDAs!B$2:B$68000),1),$I103)</f>
        <v>1</v>
      </c>
      <c r="L103" s="9">
        <f ca="1">COUNTIF(OFFSET(Unit_CFDAs!C$2,0,0,COUNTA(Unit_CFDAs!C$2:C$68000),1),$I103)</f>
        <v>1</v>
      </c>
      <c r="M103" s="9">
        <f ca="1">COUNTIF(OFFSET(Unit_CFDAs!D$2,0,0,COUNTA(Unit_CFDAs!D$2:D$68000),1),$I103)</f>
        <v>0</v>
      </c>
      <c r="N103" s="9">
        <f ca="1">COUNTIF(OFFSET(Unit_CFDAs!E$2,0,0,COUNTA(Unit_CFDAs!E$2:E$68000),1),$I103)</f>
        <v>0</v>
      </c>
      <c r="O103" s="9">
        <f ca="1">COUNTIF(OFFSET(Unit_CFDAs!F$2,0,0,COUNTA(Unit_CFDAs!F$2:F$68000),1),$I103)</f>
        <v>0</v>
      </c>
      <c r="P103" s="9">
        <f ca="1">COUNTIF(OFFSET(Unit_CFDAs!G$2,0,0,COUNTA(Unit_CFDAs!G$2:G$68000),1),$I103)</f>
        <v>0</v>
      </c>
      <c r="Q103" s="9">
        <f ca="1">COUNTIF(OFFSET(Unit_CFDAs!H$2,0,0,COUNTA(Unit_CFDAs!H$2:H$68000),1),$I103)</f>
        <v>0</v>
      </c>
      <c r="R103" s="9">
        <f ca="1">COUNTIF(OFFSET(Unit_CFDAs!I$2,0,0,COUNTA(Unit_CFDAs!I$2:I$68000),1),$I103)</f>
        <v>1</v>
      </c>
      <c r="S103" s="9">
        <f ca="1">COUNTIF(OFFSET(Unit_CFDAs!J$2,0,0,COUNTA(Unit_CFDAs!J$2:J$68000),1),$I103)</f>
        <v>0</v>
      </c>
      <c r="T103" s="9">
        <f ca="1">COUNTIF(OFFSET(Unit_CFDAs!K$2,0,0,COUNTA(Unit_CFDAs!K$2:K$68000),1),$I103)</f>
        <v>1</v>
      </c>
    </row>
    <row r="104" spans="1:20" x14ac:dyDescent="0.2">
      <c r="A104" s="1">
        <v>41121</v>
      </c>
      <c r="B104" s="1">
        <v>41213</v>
      </c>
      <c r="C104" t="s">
        <v>9688</v>
      </c>
      <c r="D104" s="21" t="s">
        <v>9689</v>
      </c>
      <c r="E104" t="s">
        <v>6257</v>
      </c>
      <c r="F104">
        <v>4000000</v>
      </c>
      <c r="G104" t="s">
        <v>9690</v>
      </c>
      <c r="H104" t="s">
        <v>9691</v>
      </c>
      <c r="I104">
        <v>97.061000000000007</v>
      </c>
      <c r="J104" s="9">
        <f ca="1">COUNTIF(OFFSET(Unit_CFDAs!A$2,0,0,COUNTA(Unit_CFDAs!A$2:A$68000),1),$I104)</f>
        <v>0</v>
      </c>
      <c r="K104" s="9">
        <f ca="1">COUNTIF(OFFSET(Unit_CFDAs!B$2,0,0,COUNTA(Unit_CFDAs!B$2:B$68000),1),$I104)</f>
        <v>1</v>
      </c>
      <c r="L104" s="9">
        <f ca="1">COUNTIF(OFFSET(Unit_CFDAs!C$2,0,0,COUNTA(Unit_CFDAs!C$2:C$68000),1),$I104)</f>
        <v>0</v>
      </c>
      <c r="M104" s="9">
        <f ca="1">COUNTIF(OFFSET(Unit_CFDAs!D$2,0,0,COUNTA(Unit_CFDAs!D$2:D$68000),1),$I104)</f>
        <v>1</v>
      </c>
      <c r="N104" s="9">
        <f ca="1">COUNTIF(OFFSET(Unit_CFDAs!E$2,0,0,COUNTA(Unit_CFDAs!E$2:E$68000),1),$I104)</f>
        <v>0</v>
      </c>
      <c r="O104" s="9">
        <f ca="1">COUNTIF(OFFSET(Unit_CFDAs!F$2,0,0,COUNTA(Unit_CFDAs!F$2:F$68000),1),$I104)</f>
        <v>0</v>
      </c>
      <c r="P104" s="9">
        <f ca="1">COUNTIF(OFFSET(Unit_CFDAs!G$2,0,0,COUNTA(Unit_CFDAs!G$2:G$68000),1),$I104)</f>
        <v>0</v>
      </c>
      <c r="Q104" s="9">
        <f ca="1">COUNTIF(OFFSET(Unit_CFDAs!H$2,0,0,COUNTA(Unit_CFDAs!H$2:H$68000),1),$I104)</f>
        <v>1</v>
      </c>
      <c r="R104" s="9">
        <f ca="1">COUNTIF(OFFSET(Unit_CFDAs!I$2,0,0,COUNTA(Unit_CFDAs!I$2:I$68000),1),$I104)</f>
        <v>0</v>
      </c>
      <c r="S104" s="9">
        <f ca="1">COUNTIF(OFFSET(Unit_CFDAs!J$2,0,0,COUNTA(Unit_CFDAs!J$2:J$68000),1),$I104)</f>
        <v>1</v>
      </c>
      <c r="T104" s="9">
        <f ca="1">COUNTIF(OFFSET(Unit_CFDAs!K$2,0,0,COUNTA(Unit_CFDAs!K$2:K$68000),1),$I104)</f>
        <v>0</v>
      </c>
    </row>
    <row r="105" spans="1:20" x14ac:dyDescent="0.2">
      <c r="A105" s="1">
        <v>41121</v>
      </c>
      <c r="B105" s="1">
        <v>41213</v>
      </c>
      <c r="C105" t="s">
        <v>9692</v>
      </c>
      <c r="D105" s="21" t="s">
        <v>9693</v>
      </c>
      <c r="E105" t="s">
        <v>6257</v>
      </c>
      <c r="F105">
        <v>500000</v>
      </c>
      <c r="G105" t="s">
        <v>9694</v>
      </c>
      <c r="H105" t="s">
        <v>9691</v>
      </c>
      <c r="I105">
        <v>97.061000000000007</v>
      </c>
      <c r="J105" s="9">
        <f ca="1">COUNTIF(OFFSET(Unit_CFDAs!A$2,0,0,COUNTA(Unit_CFDAs!A$2:A$68000),1),$I105)</f>
        <v>0</v>
      </c>
      <c r="K105" s="9">
        <f ca="1">COUNTIF(OFFSET(Unit_CFDAs!B$2,0,0,COUNTA(Unit_CFDAs!B$2:B$68000),1),$I105)</f>
        <v>1</v>
      </c>
      <c r="L105" s="9">
        <f ca="1">COUNTIF(OFFSET(Unit_CFDAs!C$2,0,0,COUNTA(Unit_CFDAs!C$2:C$68000),1),$I105)</f>
        <v>0</v>
      </c>
      <c r="M105" s="9">
        <f ca="1">COUNTIF(OFFSET(Unit_CFDAs!D$2,0,0,COUNTA(Unit_CFDAs!D$2:D$68000),1),$I105)</f>
        <v>1</v>
      </c>
      <c r="N105" s="9">
        <f ca="1">COUNTIF(OFFSET(Unit_CFDAs!E$2,0,0,COUNTA(Unit_CFDAs!E$2:E$68000),1),$I105)</f>
        <v>0</v>
      </c>
      <c r="O105" s="9">
        <f ca="1">COUNTIF(OFFSET(Unit_CFDAs!F$2,0,0,COUNTA(Unit_CFDAs!F$2:F$68000),1),$I105)</f>
        <v>0</v>
      </c>
      <c r="P105" s="9">
        <f ca="1">COUNTIF(OFFSET(Unit_CFDAs!G$2,0,0,COUNTA(Unit_CFDAs!G$2:G$68000),1),$I105)</f>
        <v>0</v>
      </c>
      <c r="Q105" s="9">
        <f ca="1">COUNTIF(OFFSET(Unit_CFDAs!H$2,0,0,COUNTA(Unit_CFDAs!H$2:H$68000),1),$I105)</f>
        <v>1</v>
      </c>
      <c r="R105" s="9">
        <f ca="1">COUNTIF(OFFSET(Unit_CFDAs!I$2,0,0,COUNTA(Unit_CFDAs!I$2:I$68000),1),$I105)</f>
        <v>0</v>
      </c>
      <c r="S105" s="9">
        <f ca="1">COUNTIF(OFFSET(Unit_CFDAs!J$2,0,0,COUNTA(Unit_CFDAs!J$2:J$68000),1),$I105)</f>
        <v>1</v>
      </c>
      <c r="T105" s="9">
        <f ca="1">COUNTIF(OFFSET(Unit_CFDAs!K$2,0,0,COUNTA(Unit_CFDAs!K$2:K$68000),1),$I105)</f>
        <v>0</v>
      </c>
    </row>
    <row r="106" spans="1:20" x14ac:dyDescent="0.2">
      <c r="A106" s="1">
        <v>41121</v>
      </c>
      <c r="B106" s="1">
        <v>41220</v>
      </c>
      <c r="C106" t="s">
        <v>8919</v>
      </c>
      <c r="D106" t="s">
        <v>8920</v>
      </c>
      <c r="E106" t="s">
        <v>6257</v>
      </c>
      <c r="F106">
        <v>3500000</v>
      </c>
      <c r="G106" t="s">
        <v>8921</v>
      </c>
      <c r="H106" t="s">
        <v>8922</v>
      </c>
      <c r="I106">
        <v>93.846999999999994</v>
      </c>
      <c r="J106" s="9">
        <f ca="1">COUNTIF(OFFSET(Unit_CFDAs!A$2,0,0,COUNTA(Unit_CFDAs!A$2:A$68000),1),$I106)</f>
        <v>1</v>
      </c>
      <c r="K106" s="9">
        <f ca="1">COUNTIF(OFFSET(Unit_CFDAs!B$2,0,0,COUNTA(Unit_CFDAs!B$2:B$68000),1),$I106)</f>
        <v>0</v>
      </c>
      <c r="L106" s="9">
        <f ca="1">COUNTIF(OFFSET(Unit_CFDAs!C$2,0,0,COUNTA(Unit_CFDAs!C$2:C$68000),1),$I106)</f>
        <v>1</v>
      </c>
      <c r="M106" s="9">
        <f ca="1">COUNTIF(OFFSET(Unit_CFDAs!D$2,0,0,COUNTA(Unit_CFDAs!D$2:D$68000),1),$I106)</f>
        <v>1</v>
      </c>
      <c r="N106" s="9">
        <f ca="1">COUNTIF(OFFSET(Unit_CFDAs!E$2,0,0,COUNTA(Unit_CFDAs!E$2:E$68000),1),$I106)</f>
        <v>0</v>
      </c>
      <c r="O106" s="9">
        <f ca="1">COUNTIF(OFFSET(Unit_CFDAs!F$2,0,0,COUNTA(Unit_CFDAs!F$2:F$68000),1),$I106)</f>
        <v>0</v>
      </c>
      <c r="P106" s="9">
        <f ca="1">COUNTIF(OFFSET(Unit_CFDAs!G$2,0,0,COUNTA(Unit_CFDAs!G$2:G$68000),1),$I106)</f>
        <v>0</v>
      </c>
      <c r="Q106" s="9">
        <f ca="1">COUNTIF(OFFSET(Unit_CFDAs!H$2,0,0,COUNTA(Unit_CFDAs!H$2:H$68000),1),$I106)</f>
        <v>0</v>
      </c>
      <c r="R106" s="9">
        <f ca="1">COUNTIF(OFFSET(Unit_CFDAs!I$2,0,0,COUNTA(Unit_CFDAs!I$2:I$68000),1),$I106)</f>
        <v>1</v>
      </c>
      <c r="S106" s="9">
        <f ca="1">COUNTIF(OFFSET(Unit_CFDAs!J$2,0,0,COUNTA(Unit_CFDAs!J$2:J$68000),1),$I106)</f>
        <v>1</v>
      </c>
      <c r="T106" s="9">
        <f ca="1">COUNTIF(OFFSET(Unit_CFDAs!K$2,0,0,COUNTA(Unit_CFDAs!K$2:K$68000),1),$I106)</f>
        <v>0</v>
      </c>
    </row>
    <row r="107" spans="1:20" x14ac:dyDescent="0.2">
      <c r="A107" s="1">
        <v>41121</v>
      </c>
      <c r="B107" s="1">
        <v>41220</v>
      </c>
      <c r="C107" t="s">
        <v>8923</v>
      </c>
      <c r="D107" t="s">
        <v>8924</v>
      </c>
      <c r="E107" t="s">
        <v>6257</v>
      </c>
      <c r="F107">
        <v>2500000</v>
      </c>
      <c r="G107" t="s">
        <v>8925</v>
      </c>
      <c r="H107" t="s">
        <v>8926</v>
      </c>
      <c r="I107">
        <v>93.846999999999994</v>
      </c>
      <c r="J107" s="9">
        <f ca="1">COUNTIF(OFFSET(Unit_CFDAs!A$2,0,0,COUNTA(Unit_CFDAs!A$2:A$68000),1),$I107)</f>
        <v>1</v>
      </c>
      <c r="K107" s="9">
        <f ca="1">COUNTIF(OFFSET(Unit_CFDAs!B$2,0,0,COUNTA(Unit_CFDAs!B$2:B$68000),1),$I107)</f>
        <v>0</v>
      </c>
      <c r="L107" s="9">
        <f ca="1">COUNTIF(OFFSET(Unit_CFDAs!C$2,0,0,COUNTA(Unit_CFDAs!C$2:C$68000),1),$I107)</f>
        <v>1</v>
      </c>
      <c r="M107" s="9">
        <f ca="1">COUNTIF(OFFSET(Unit_CFDAs!D$2,0,0,COUNTA(Unit_CFDAs!D$2:D$68000),1),$I107)</f>
        <v>1</v>
      </c>
      <c r="N107" s="9">
        <f ca="1">COUNTIF(OFFSET(Unit_CFDAs!E$2,0,0,COUNTA(Unit_CFDAs!E$2:E$68000),1),$I107)</f>
        <v>0</v>
      </c>
      <c r="O107" s="9">
        <f ca="1">COUNTIF(OFFSET(Unit_CFDAs!F$2,0,0,COUNTA(Unit_CFDAs!F$2:F$68000),1),$I107)</f>
        <v>0</v>
      </c>
      <c r="P107" s="9">
        <f ca="1">COUNTIF(OFFSET(Unit_CFDAs!G$2,0,0,COUNTA(Unit_CFDAs!G$2:G$68000),1),$I107)</f>
        <v>0</v>
      </c>
      <c r="Q107" s="9">
        <f ca="1">COUNTIF(OFFSET(Unit_CFDAs!H$2,0,0,COUNTA(Unit_CFDAs!H$2:H$68000),1),$I107)</f>
        <v>0</v>
      </c>
      <c r="R107" s="9">
        <f ca="1">COUNTIF(OFFSET(Unit_CFDAs!I$2,0,0,COUNTA(Unit_CFDAs!I$2:I$68000),1),$I107)</f>
        <v>1</v>
      </c>
      <c r="S107" s="9">
        <f ca="1">COUNTIF(OFFSET(Unit_CFDAs!J$2,0,0,COUNTA(Unit_CFDAs!J$2:J$68000),1),$I107)</f>
        <v>1</v>
      </c>
      <c r="T107" s="9">
        <f ca="1">COUNTIF(OFFSET(Unit_CFDAs!K$2,0,0,COUNTA(Unit_CFDAs!K$2:K$68000),1),$I107)</f>
        <v>0</v>
      </c>
    </row>
    <row r="108" spans="1:20" x14ac:dyDescent="0.2">
      <c r="A108" s="1">
        <v>41121</v>
      </c>
      <c r="B108" s="1">
        <v>41370</v>
      </c>
      <c r="C108" t="s">
        <v>8844</v>
      </c>
      <c r="D108" t="s">
        <v>8845</v>
      </c>
      <c r="E108" t="s">
        <v>6257</v>
      </c>
      <c r="F108">
        <v>250000</v>
      </c>
      <c r="G108" t="s">
        <v>8846</v>
      </c>
      <c r="H108" t="s">
        <v>8847</v>
      </c>
      <c r="I108">
        <v>93.846000000000004</v>
      </c>
      <c r="J108" s="9">
        <f ca="1">COUNTIF(OFFSET(Unit_CFDAs!A$2,0,0,COUNTA(Unit_CFDAs!A$2:A$68000),1),$I108)</f>
        <v>1</v>
      </c>
      <c r="K108" s="9">
        <f ca="1">COUNTIF(OFFSET(Unit_CFDAs!B$2,0,0,COUNTA(Unit_CFDAs!B$2:B$68000),1),$I108)</f>
        <v>1</v>
      </c>
      <c r="L108" s="9">
        <f ca="1">COUNTIF(OFFSET(Unit_CFDAs!C$2,0,0,COUNTA(Unit_CFDAs!C$2:C$68000),1),$I108)</f>
        <v>1</v>
      </c>
      <c r="M108" s="9">
        <f ca="1">COUNTIF(OFFSET(Unit_CFDAs!D$2,0,0,COUNTA(Unit_CFDAs!D$2:D$68000),1),$I108)</f>
        <v>0</v>
      </c>
      <c r="N108" s="9">
        <f ca="1">COUNTIF(OFFSET(Unit_CFDAs!E$2,0,0,COUNTA(Unit_CFDAs!E$2:E$68000),1),$I108)</f>
        <v>0</v>
      </c>
      <c r="O108" s="9">
        <f ca="1">COUNTIF(OFFSET(Unit_CFDAs!F$2,0,0,COUNTA(Unit_CFDAs!F$2:F$68000),1),$I108)</f>
        <v>0</v>
      </c>
      <c r="P108" s="9">
        <f ca="1">COUNTIF(OFFSET(Unit_CFDAs!G$2,0,0,COUNTA(Unit_CFDAs!G$2:G$68000),1),$I108)</f>
        <v>0</v>
      </c>
      <c r="Q108" s="9">
        <f ca="1">COUNTIF(OFFSET(Unit_CFDAs!H$2,0,0,COUNTA(Unit_CFDAs!H$2:H$68000),1),$I108)</f>
        <v>0</v>
      </c>
      <c r="R108" s="9">
        <f ca="1">COUNTIF(OFFSET(Unit_CFDAs!I$2,0,0,COUNTA(Unit_CFDAs!I$2:I$68000),1),$I108)</f>
        <v>1</v>
      </c>
      <c r="S108" s="9">
        <f ca="1">COUNTIF(OFFSET(Unit_CFDAs!J$2,0,0,COUNTA(Unit_CFDAs!J$2:J$68000),1),$I108)</f>
        <v>0</v>
      </c>
      <c r="T108" s="9">
        <f ca="1">COUNTIF(OFFSET(Unit_CFDAs!K$2,0,0,COUNTA(Unit_CFDAs!K$2:K$68000),1),$I108)</f>
        <v>1</v>
      </c>
    </row>
    <row r="109" spans="1:20" x14ac:dyDescent="0.2">
      <c r="A109" s="1">
        <v>41121</v>
      </c>
      <c r="B109" s="1">
        <v>41464</v>
      </c>
      <c r="C109" t="s">
        <v>8848</v>
      </c>
      <c r="D109" t="s">
        <v>8849</v>
      </c>
      <c r="E109" t="s">
        <v>6257</v>
      </c>
      <c r="F109">
        <v>250000</v>
      </c>
      <c r="G109" t="s">
        <v>8850</v>
      </c>
      <c r="H109" t="s">
        <v>8851</v>
      </c>
      <c r="I109">
        <v>93.846000000000004</v>
      </c>
      <c r="J109" s="9">
        <f ca="1">COUNTIF(OFFSET(Unit_CFDAs!A$2,0,0,COUNTA(Unit_CFDAs!A$2:A$68000),1),$I109)</f>
        <v>1</v>
      </c>
      <c r="K109" s="9">
        <f ca="1">COUNTIF(OFFSET(Unit_CFDAs!B$2,0,0,COUNTA(Unit_CFDAs!B$2:B$68000),1),$I109)</f>
        <v>1</v>
      </c>
      <c r="L109" s="9">
        <f ca="1">COUNTIF(OFFSET(Unit_CFDAs!C$2,0,0,COUNTA(Unit_CFDAs!C$2:C$68000),1),$I109)</f>
        <v>1</v>
      </c>
      <c r="M109" s="9">
        <f ca="1">COUNTIF(OFFSET(Unit_CFDAs!D$2,0,0,COUNTA(Unit_CFDAs!D$2:D$68000),1),$I109)</f>
        <v>0</v>
      </c>
      <c r="N109" s="9">
        <f ca="1">COUNTIF(OFFSET(Unit_CFDAs!E$2,0,0,COUNTA(Unit_CFDAs!E$2:E$68000),1),$I109)</f>
        <v>0</v>
      </c>
      <c r="O109" s="9">
        <f ca="1">COUNTIF(OFFSET(Unit_CFDAs!F$2,0,0,COUNTA(Unit_CFDAs!F$2:F$68000),1),$I109)</f>
        <v>0</v>
      </c>
      <c r="P109" s="9">
        <f ca="1">COUNTIF(OFFSET(Unit_CFDAs!G$2,0,0,COUNTA(Unit_CFDAs!G$2:G$68000),1),$I109)</f>
        <v>0</v>
      </c>
      <c r="Q109" s="9">
        <f ca="1">COUNTIF(OFFSET(Unit_CFDAs!H$2,0,0,COUNTA(Unit_CFDAs!H$2:H$68000),1),$I109)</f>
        <v>0</v>
      </c>
      <c r="R109" s="9">
        <f ca="1">COUNTIF(OFFSET(Unit_CFDAs!I$2,0,0,COUNTA(Unit_CFDAs!I$2:I$68000),1),$I109)</f>
        <v>1</v>
      </c>
      <c r="S109" s="9">
        <f ca="1">COUNTIF(OFFSET(Unit_CFDAs!J$2,0,0,COUNTA(Unit_CFDAs!J$2:J$68000),1),$I109)</f>
        <v>0</v>
      </c>
      <c r="T109" s="9">
        <f ca="1">COUNTIF(OFFSET(Unit_CFDAs!K$2,0,0,COUNTA(Unit_CFDAs!K$2:K$68000),1),$I109)</f>
        <v>1</v>
      </c>
    </row>
    <row r="110" spans="1:20" x14ac:dyDescent="0.2">
      <c r="A110" s="1">
        <v>41121</v>
      </c>
      <c r="B110" s="1">
        <v>41921</v>
      </c>
      <c r="C110" t="s">
        <v>6513</v>
      </c>
      <c r="D110" t="s">
        <v>6514</v>
      </c>
      <c r="E110" t="s">
        <v>6257</v>
      </c>
      <c r="F110">
        <v>250000</v>
      </c>
      <c r="G110" t="s">
        <v>6515</v>
      </c>
      <c r="H110" t="s">
        <v>6516</v>
      </c>
      <c r="I110">
        <v>93.113</v>
      </c>
      <c r="J110" s="9">
        <f ca="1">COUNTIF(OFFSET(Unit_CFDAs!A$2,0,0,COUNTA(Unit_CFDAs!A$2:A$68000),1),$I110)</f>
        <v>1</v>
      </c>
      <c r="K110" s="9">
        <f ca="1">COUNTIF(OFFSET(Unit_CFDAs!B$2,0,0,COUNTA(Unit_CFDAs!B$2:B$68000),1),$I110)</f>
        <v>1</v>
      </c>
      <c r="L110" s="9">
        <f ca="1">COUNTIF(OFFSET(Unit_CFDAs!C$2,0,0,COUNTA(Unit_CFDAs!C$2:C$68000),1),$I110)</f>
        <v>1</v>
      </c>
      <c r="M110" s="9">
        <f ca="1">COUNTIF(OFFSET(Unit_CFDAs!D$2,0,0,COUNTA(Unit_CFDAs!D$2:D$68000),1),$I110)</f>
        <v>0</v>
      </c>
      <c r="N110" s="9">
        <f ca="1">COUNTIF(OFFSET(Unit_CFDAs!E$2,0,0,COUNTA(Unit_CFDAs!E$2:E$68000),1),$I110)</f>
        <v>0</v>
      </c>
      <c r="O110" s="9">
        <f ca="1">COUNTIF(OFFSET(Unit_CFDAs!F$2,0,0,COUNTA(Unit_CFDAs!F$2:F$68000),1),$I110)</f>
        <v>2</v>
      </c>
      <c r="P110" s="9">
        <f ca="1">COUNTIF(OFFSET(Unit_CFDAs!G$2,0,0,COUNTA(Unit_CFDAs!G$2:G$68000),1),$I110)</f>
        <v>1</v>
      </c>
      <c r="Q110" s="9">
        <f ca="1">COUNTIF(OFFSET(Unit_CFDAs!H$2,0,0,COUNTA(Unit_CFDAs!H$2:H$68000),1),$I110)</f>
        <v>1</v>
      </c>
      <c r="R110" s="9">
        <f ca="1">COUNTIF(OFFSET(Unit_CFDAs!I$2,0,0,COUNTA(Unit_CFDAs!I$2:I$68000),1),$I110)</f>
        <v>1</v>
      </c>
      <c r="S110" s="9">
        <f ca="1">COUNTIF(OFFSET(Unit_CFDAs!J$2,0,0,COUNTA(Unit_CFDAs!J$2:J$68000),1),$I110)</f>
        <v>0</v>
      </c>
      <c r="T110" s="9">
        <f ca="1">COUNTIF(OFFSET(Unit_CFDAs!K$2,0,0,COUNTA(Unit_CFDAs!K$2:K$68000),1),$I110)</f>
        <v>0</v>
      </c>
    </row>
    <row r="111" spans="1:20" x14ac:dyDescent="0.2">
      <c r="A111" s="1">
        <v>41121</v>
      </c>
      <c r="B111" s="1">
        <v>42253</v>
      </c>
      <c r="C111" t="s">
        <v>7897</v>
      </c>
      <c r="D111" s="21" t="s">
        <v>7898</v>
      </c>
      <c r="E111" t="s">
        <v>6257</v>
      </c>
      <c r="F111">
        <v>50000</v>
      </c>
      <c r="G111" t="s">
        <v>7899</v>
      </c>
      <c r="H111" t="s">
        <v>7900</v>
      </c>
      <c r="I111">
        <v>93.278999999999996</v>
      </c>
      <c r="J111" s="9">
        <f ca="1">COUNTIF(OFFSET(Unit_CFDAs!A$2,0,0,COUNTA(Unit_CFDAs!A$2:A$68000),1),$I111)</f>
        <v>1</v>
      </c>
      <c r="K111" s="9">
        <f ca="1">COUNTIF(OFFSET(Unit_CFDAs!B$2,0,0,COUNTA(Unit_CFDAs!B$2:B$68000),1),$I111)</f>
        <v>0</v>
      </c>
      <c r="L111" s="9">
        <f ca="1">COUNTIF(OFFSET(Unit_CFDAs!C$2,0,0,COUNTA(Unit_CFDAs!C$2:C$68000),1),$I111)</f>
        <v>1</v>
      </c>
      <c r="M111" s="9">
        <f ca="1">COUNTIF(OFFSET(Unit_CFDAs!D$2,0,0,COUNTA(Unit_CFDAs!D$2:D$68000),1),$I111)</f>
        <v>1</v>
      </c>
      <c r="N111" s="9">
        <f ca="1">COUNTIF(OFFSET(Unit_CFDAs!E$2,0,0,COUNTA(Unit_CFDAs!E$2:E$68000),1),$I111)</f>
        <v>0</v>
      </c>
      <c r="O111" s="9">
        <f ca="1">COUNTIF(OFFSET(Unit_CFDAs!F$2,0,0,COUNTA(Unit_CFDAs!F$2:F$68000),1),$I111)</f>
        <v>0</v>
      </c>
      <c r="P111" s="9">
        <f ca="1">COUNTIF(OFFSET(Unit_CFDAs!G$2,0,0,COUNTA(Unit_CFDAs!G$2:G$68000),1),$I111)</f>
        <v>0</v>
      </c>
      <c r="Q111" s="9">
        <f ca="1">COUNTIF(OFFSET(Unit_CFDAs!H$2,0,0,COUNTA(Unit_CFDAs!H$2:H$68000),1),$I111)</f>
        <v>1</v>
      </c>
      <c r="R111" s="9">
        <f ca="1">COUNTIF(OFFSET(Unit_CFDAs!I$2,0,0,COUNTA(Unit_CFDAs!I$2:I$68000),1),$I111)</f>
        <v>1</v>
      </c>
      <c r="S111" s="9">
        <f ca="1">COUNTIF(OFFSET(Unit_CFDAs!J$2,0,0,COUNTA(Unit_CFDAs!J$2:J$68000),1),$I111)</f>
        <v>1</v>
      </c>
      <c r="T111" s="9">
        <f ca="1">COUNTIF(OFFSET(Unit_CFDAs!K$2,0,0,COUNTA(Unit_CFDAs!K$2:K$68000),1),$I111)</f>
        <v>0</v>
      </c>
    </row>
    <row r="112" spans="1:20" x14ac:dyDescent="0.2">
      <c r="A112" s="1">
        <v>41121</v>
      </c>
      <c r="B112" s="1">
        <v>42253</v>
      </c>
      <c r="C112" t="s">
        <v>7901</v>
      </c>
      <c r="D112" s="21" t="s">
        <v>7902</v>
      </c>
      <c r="E112" t="s">
        <v>6257</v>
      </c>
      <c r="F112">
        <v>200000</v>
      </c>
      <c r="G112" t="s">
        <v>7903</v>
      </c>
      <c r="H112" t="s">
        <v>7904</v>
      </c>
      <c r="I112">
        <v>93.278999999999996</v>
      </c>
      <c r="J112" s="9">
        <f ca="1">COUNTIF(OFFSET(Unit_CFDAs!A$2,0,0,COUNTA(Unit_CFDAs!A$2:A$68000),1),$I112)</f>
        <v>1</v>
      </c>
      <c r="K112" s="9">
        <f ca="1">COUNTIF(OFFSET(Unit_CFDAs!B$2,0,0,COUNTA(Unit_CFDAs!B$2:B$68000),1),$I112)</f>
        <v>0</v>
      </c>
      <c r="L112" s="9">
        <f ca="1">COUNTIF(OFFSET(Unit_CFDAs!C$2,0,0,COUNTA(Unit_CFDAs!C$2:C$68000),1),$I112)</f>
        <v>1</v>
      </c>
      <c r="M112" s="9">
        <f ca="1">COUNTIF(OFFSET(Unit_CFDAs!D$2,0,0,COUNTA(Unit_CFDAs!D$2:D$68000),1),$I112)</f>
        <v>1</v>
      </c>
      <c r="N112" s="9">
        <f ca="1">COUNTIF(OFFSET(Unit_CFDAs!E$2,0,0,COUNTA(Unit_CFDAs!E$2:E$68000),1),$I112)</f>
        <v>0</v>
      </c>
      <c r="O112" s="9">
        <f ca="1">COUNTIF(OFFSET(Unit_CFDAs!F$2,0,0,COUNTA(Unit_CFDAs!F$2:F$68000),1),$I112)</f>
        <v>0</v>
      </c>
      <c r="P112" s="9">
        <f ca="1">COUNTIF(OFFSET(Unit_CFDAs!G$2,0,0,COUNTA(Unit_CFDAs!G$2:G$68000),1),$I112)</f>
        <v>0</v>
      </c>
      <c r="Q112" s="9">
        <f ca="1">COUNTIF(OFFSET(Unit_CFDAs!H$2,0,0,COUNTA(Unit_CFDAs!H$2:H$68000),1),$I112)</f>
        <v>1</v>
      </c>
      <c r="R112" s="9">
        <f ca="1">COUNTIF(OFFSET(Unit_CFDAs!I$2,0,0,COUNTA(Unit_CFDAs!I$2:I$68000),1),$I112)</f>
        <v>1</v>
      </c>
      <c r="S112" s="9">
        <f ca="1">COUNTIF(OFFSET(Unit_CFDAs!J$2,0,0,COUNTA(Unit_CFDAs!J$2:J$68000),1),$I112)</f>
        <v>1</v>
      </c>
      <c r="T112" s="9">
        <f ca="1">COUNTIF(OFFSET(Unit_CFDAs!K$2,0,0,COUNTA(Unit_CFDAs!K$2:K$68000),1),$I112)</f>
        <v>0</v>
      </c>
    </row>
    <row r="113" spans="1:20" x14ac:dyDescent="0.2">
      <c r="A113" s="1">
        <v>41118</v>
      </c>
      <c r="B113" s="1">
        <v>42287</v>
      </c>
      <c r="C113" t="s">
        <v>8424</v>
      </c>
      <c r="D113" s="3" t="s">
        <v>8425</v>
      </c>
      <c r="E113" t="s">
        <v>6257</v>
      </c>
      <c r="G113" t="s">
        <v>8426</v>
      </c>
      <c r="H113" t="s">
        <v>8427</v>
      </c>
      <c r="I113">
        <v>93.393000000000001</v>
      </c>
      <c r="J113" s="9">
        <f ca="1">COUNTIF(OFFSET(Unit_CFDAs!A$2,0,0,COUNTA(Unit_CFDAs!A$2:A$68000),1),$I113)</f>
        <v>1</v>
      </c>
      <c r="K113" s="9">
        <f ca="1">COUNTIF(OFFSET(Unit_CFDAs!B$2,0,0,COUNTA(Unit_CFDAs!B$2:B$68000),1),$I113)</f>
        <v>0</v>
      </c>
      <c r="L113" s="9">
        <f ca="1">COUNTIF(OFFSET(Unit_CFDAs!C$2,0,0,COUNTA(Unit_CFDAs!C$2:C$68000),1),$I113)</f>
        <v>1</v>
      </c>
      <c r="M113" s="9">
        <f ca="1">COUNTIF(OFFSET(Unit_CFDAs!D$2,0,0,COUNTA(Unit_CFDAs!D$2:D$68000),1),$I113)</f>
        <v>1</v>
      </c>
      <c r="N113" s="9">
        <f ca="1">COUNTIF(OFFSET(Unit_CFDAs!E$2,0,0,COUNTA(Unit_CFDAs!E$2:E$68000),1),$I113)</f>
        <v>0</v>
      </c>
      <c r="O113" s="9">
        <f ca="1">COUNTIF(OFFSET(Unit_CFDAs!F$2,0,0,COUNTA(Unit_CFDAs!F$2:F$68000),1),$I113)</f>
        <v>2</v>
      </c>
      <c r="P113" s="9">
        <f ca="1">COUNTIF(OFFSET(Unit_CFDAs!G$2,0,0,COUNTA(Unit_CFDAs!G$2:G$68000),1),$I113)</f>
        <v>0</v>
      </c>
      <c r="Q113" s="9">
        <f ca="1">COUNTIF(OFFSET(Unit_CFDAs!H$2,0,0,COUNTA(Unit_CFDAs!H$2:H$68000),1),$I113)</f>
        <v>1</v>
      </c>
      <c r="R113" s="9">
        <f ca="1">COUNTIF(OFFSET(Unit_CFDAs!I$2,0,0,COUNTA(Unit_CFDAs!I$2:I$68000),1),$I113)</f>
        <v>1</v>
      </c>
      <c r="S113" s="9">
        <f ca="1">COUNTIF(OFFSET(Unit_CFDAs!J$2,0,0,COUNTA(Unit_CFDAs!J$2:J$68000),1),$I113)</f>
        <v>1</v>
      </c>
      <c r="T113" s="9">
        <f ca="1">COUNTIF(OFFSET(Unit_CFDAs!K$2,0,0,COUNTA(Unit_CFDAs!K$2:K$68000),1),$I113)</f>
        <v>0</v>
      </c>
    </row>
    <row r="114" spans="1:20" x14ac:dyDescent="0.2">
      <c r="A114" s="1">
        <v>41118</v>
      </c>
      <c r="B114" s="1">
        <v>42375</v>
      </c>
      <c r="C114" t="s">
        <v>7145</v>
      </c>
      <c r="D114" t="s">
        <v>7146</v>
      </c>
      <c r="E114" t="s">
        <v>6257</v>
      </c>
      <c r="F114">
        <v>1250000</v>
      </c>
      <c r="G114" t="s">
        <v>7147</v>
      </c>
      <c r="H114" t="s">
        <v>7148</v>
      </c>
      <c r="I114">
        <v>93.212999999999994</v>
      </c>
      <c r="J114" s="9">
        <f ca="1">COUNTIF(OFFSET(Unit_CFDAs!A$2,0,0,COUNTA(Unit_CFDAs!A$2:A$68000),1),$I114)</f>
        <v>1</v>
      </c>
      <c r="K114" s="9">
        <f ca="1">COUNTIF(OFFSET(Unit_CFDAs!B$2,0,0,COUNTA(Unit_CFDAs!B$2:B$68000),1),$I114)</f>
        <v>0</v>
      </c>
      <c r="L114" s="9">
        <f ca="1">COUNTIF(OFFSET(Unit_CFDAs!C$2,0,0,COUNTA(Unit_CFDAs!C$2:C$68000),1),$I114)</f>
        <v>1</v>
      </c>
      <c r="M114" s="9">
        <f ca="1">COUNTIF(OFFSET(Unit_CFDAs!D$2,0,0,COUNTA(Unit_CFDAs!D$2:D$68000),1),$I114)</f>
        <v>0</v>
      </c>
      <c r="N114" s="9">
        <f ca="1">COUNTIF(OFFSET(Unit_CFDAs!E$2,0,0,COUNTA(Unit_CFDAs!E$2:E$68000),1),$I114)</f>
        <v>0</v>
      </c>
      <c r="O114" s="9">
        <f ca="1">COUNTIF(OFFSET(Unit_CFDAs!F$2,0,0,COUNTA(Unit_CFDAs!F$2:F$68000),1),$I114)</f>
        <v>0</v>
      </c>
      <c r="P114" s="9">
        <f ca="1">COUNTIF(OFFSET(Unit_CFDAs!G$2,0,0,COUNTA(Unit_CFDAs!G$2:G$68000),1),$I114)</f>
        <v>0</v>
      </c>
      <c r="Q114" s="9">
        <f ca="1">COUNTIF(OFFSET(Unit_CFDAs!H$2,0,0,COUNTA(Unit_CFDAs!H$2:H$68000),1),$I114)</f>
        <v>0</v>
      </c>
      <c r="R114" s="9">
        <f ca="1">COUNTIF(OFFSET(Unit_CFDAs!I$2,0,0,COUNTA(Unit_CFDAs!I$2:I$68000),1),$I114)</f>
        <v>1</v>
      </c>
      <c r="S114" s="9">
        <f ca="1">COUNTIF(OFFSET(Unit_CFDAs!J$2,0,0,COUNTA(Unit_CFDAs!J$2:J$68000),1),$I114)</f>
        <v>0</v>
      </c>
      <c r="T114" s="9">
        <f ca="1">COUNTIF(OFFSET(Unit_CFDAs!K$2,0,0,COUNTA(Unit_CFDAs!K$2:K$68000),1),$I114)</f>
        <v>0</v>
      </c>
    </row>
    <row r="115" spans="1:20" x14ac:dyDescent="0.2">
      <c r="A115" s="1">
        <v>41117</v>
      </c>
      <c r="B115" s="1">
        <v>41181</v>
      </c>
      <c r="C115" t="s">
        <v>6330</v>
      </c>
      <c r="D115" s="21" t="s">
        <v>6331</v>
      </c>
      <c r="E115" t="s">
        <v>6257</v>
      </c>
      <c r="F115">
        <v>50000</v>
      </c>
      <c r="G115" t="s">
        <v>6332</v>
      </c>
      <c r="H115" t="s">
        <v>331</v>
      </c>
      <c r="I115">
        <v>15.954000000000001</v>
      </c>
      <c r="J115" s="9">
        <f ca="1">COUNTIF(OFFSET(Unit_CFDAs!A$2,0,0,COUNTA(Unit_CFDAs!A$2:A$68000),1),$I115)</f>
        <v>0</v>
      </c>
      <c r="K115" s="9">
        <f ca="1">COUNTIF(OFFSET(Unit_CFDAs!B$2,0,0,COUNTA(Unit_CFDAs!B$2:B$68000),1),$I115)</f>
        <v>0</v>
      </c>
      <c r="L115" s="9">
        <f ca="1">COUNTIF(OFFSET(Unit_CFDAs!C$2,0,0,COUNTA(Unit_CFDAs!C$2:C$68000),1),$I115)</f>
        <v>0</v>
      </c>
      <c r="M115" s="9">
        <f ca="1">COUNTIF(OFFSET(Unit_CFDAs!D$2,0,0,COUNTA(Unit_CFDAs!D$2:D$68000),1),$I115)</f>
        <v>0</v>
      </c>
      <c r="N115" s="9">
        <f ca="1">COUNTIF(OFFSET(Unit_CFDAs!E$2,0,0,COUNTA(Unit_CFDAs!E$2:E$68000),1),$I115)</f>
        <v>0</v>
      </c>
      <c r="O115" s="9">
        <f ca="1">COUNTIF(OFFSET(Unit_CFDAs!F$2,0,0,COUNTA(Unit_CFDAs!F$2:F$68000),1),$I115)</f>
        <v>0</v>
      </c>
      <c r="P115" s="9">
        <f ca="1">COUNTIF(OFFSET(Unit_CFDAs!G$2,0,0,COUNTA(Unit_CFDAs!G$2:G$68000),1),$I115)</f>
        <v>0</v>
      </c>
      <c r="Q115" s="9">
        <f ca="1">COUNTIF(OFFSET(Unit_CFDAs!H$2,0,0,COUNTA(Unit_CFDAs!H$2:H$68000),1),$I115)</f>
        <v>0</v>
      </c>
      <c r="R115" s="9">
        <f ca="1">COUNTIF(OFFSET(Unit_CFDAs!I$2,0,0,COUNTA(Unit_CFDAs!I$2:I$68000),1),$I115)</f>
        <v>0</v>
      </c>
      <c r="S115" s="9">
        <f ca="1">COUNTIF(OFFSET(Unit_CFDAs!J$2,0,0,COUNTA(Unit_CFDAs!J$2:J$68000),1),$I115)</f>
        <v>0</v>
      </c>
      <c r="T115" s="9">
        <f ca="1">COUNTIF(OFFSET(Unit_CFDAs!K$2,0,0,COUNTA(Unit_CFDAs!K$2:K$68000),1),$I115)</f>
        <v>0</v>
      </c>
    </row>
    <row r="116" spans="1:20" x14ac:dyDescent="0.2">
      <c r="A116" s="1">
        <v>41117</v>
      </c>
      <c r="B116" s="1">
        <v>41226</v>
      </c>
      <c r="C116" t="s">
        <v>6413</v>
      </c>
      <c r="D116" s="21" t="s">
        <v>6414</v>
      </c>
      <c r="E116" t="s">
        <v>6257</v>
      </c>
      <c r="F116">
        <v>750000</v>
      </c>
      <c r="G116" t="s">
        <v>6415</v>
      </c>
      <c r="H116" t="s">
        <v>6416</v>
      </c>
      <c r="I116">
        <v>81.049000000000007</v>
      </c>
      <c r="J116" s="9">
        <f ca="1">COUNTIF(OFFSET(Unit_CFDAs!A$2,0,0,COUNTA(Unit_CFDAs!A$2:A$68000),1),$I116)</f>
        <v>1</v>
      </c>
      <c r="K116" s="9">
        <f ca="1">COUNTIF(OFFSET(Unit_CFDAs!B$2,0,0,COUNTA(Unit_CFDAs!B$2:B$68000),1),$I116)</f>
        <v>1</v>
      </c>
      <c r="L116" s="9">
        <f ca="1">COUNTIF(OFFSET(Unit_CFDAs!C$2,0,0,COUNTA(Unit_CFDAs!C$2:C$68000),1),$I116)</f>
        <v>0</v>
      </c>
      <c r="M116" s="9">
        <f ca="1">COUNTIF(OFFSET(Unit_CFDAs!D$2,0,0,COUNTA(Unit_CFDAs!D$2:D$68000),1),$I116)</f>
        <v>0</v>
      </c>
      <c r="N116" s="9">
        <f ca="1">COUNTIF(OFFSET(Unit_CFDAs!E$2,0,0,COUNTA(Unit_CFDAs!E$2:E$68000),1),$I116)</f>
        <v>0</v>
      </c>
      <c r="O116" s="9">
        <f ca="1">COUNTIF(OFFSET(Unit_CFDAs!F$2,0,0,COUNTA(Unit_CFDAs!F$2:F$68000),1),$I116)</f>
        <v>0</v>
      </c>
      <c r="P116" s="9">
        <f ca="1">COUNTIF(OFFSET(Unit_CFDAs!G$2,0,0,COUNTA(Unit_CFDAs!G$2:G$68000),1),$I116)</f>
        <v>1</v>
      </c>
      <c r="Q116" s="9">
        <f ca="1">COUNTIF(OFFSET(Unit_CFDAs!H$2,0,0,COUNTA(Unit_CFDAs!H$2:H$68000),1),$I116)</f>
        <v>1</v>
      </c>
      <c r="R116" s="9">
        <f ca="1">COUNTIF(OFFSET(Unit_CFDAs!I$2,0,0,COUNTA(Unit_CFDAs!I$2:I$68000),1),$I116)</f>
        <v>1</v>
      </c>
      <c r="S116" s="9">
        <f ca="1">COUNTIF(OFFSET(Unit_CFDAs!J$2,0,0,COUNTA(Unit_CFDAs!J$2:J$68000),1),$I116)</f>
        <v>0</v>
      </c>
      <c r="T116" s="9">
        <f ca="1">COUNTIF(OFFSET(Unit_CFDAs!K$2,0,0,COUNTA(Unit_CFDAs!K$2:K$68000),1),$I116)</f>
        <v>1</v>
      </c>
    </row>
    <row r="117" spans="1:20" x14ac:dyDescent="0.2">
      <c r="A117" s="1">
        <v>41117</v>
      </c>
      <c r="B117" s="1">
        <v>41230</v>
      </c>
      <c r="C117" t="s">
        <v>7905</v>
      </c>
      <c r="D117" s="21" t="s">
        <v>7906</v>
      </c>
      <c r="E117" t="s">
        <v>6257</v>
      </c>
      <c r="G117" t="s">
        <v>7907</v>
      </c>
      <c r="H117" t="s">
        <v>7908</v>
      </c>
      <c r="I117">
        <v>93.278999999999996</v>
      </c>
      <c r="J117" s="9">
        <f ca="1">COUNTIF(OFFSET(Unit_CFDAs!A$2,0,0,COUNTA(Unit_CFDAs!A$2:A$68000),1),$I117)</f>
        <v>1</v>
      </c>
      <c r="K117" s="9">
        <f ca="1">COUNTIF(OFFSET(Unit_CFDAs!B$2,0,0,COUNTA(Unit_CFDAs!B$2:B$68000),1),$I117)</f>
        <v>0</v>
      </c>
      <c r="L117" s="9">
        <f ca="1">COUNTIF(OFFSET(Unit_CFDAs!C$2,0,0,COUNTA(Unit_CFDAs!C$2:C$68000),1),$I117)</f>
        <v>1</v>
      </c>
      <c r="M117" s="9">
        <f ca="1">COUNTIF(OFFSET(Unit_CFDAs!D$2,0,0,COUNTA(Unit_CFDAs!D$2:D$68000),1),$I117)</f>
        <v>1</v>
      </c>
      <c r="N117" s="9">
        <f ca="1">COUNTIF(OFFSET(Unit_CFDAs!E$2,0,0,COUNTA(Unit_CFDAs!E$2:E$68000),1),$I117)</f>
        <v>0</v>
      </c>
      <c r="O117" s="9">
        <f ca="1">COUNTIF(OFFSET(Unit_CFDAs!F$2,0,0,COUNTA(Unit_CFDAs!F$2:F$68000),1),$I117)</f>
        <v>0</v>
      </c>
      <c r="P117" s="9">
        <f ca="1">COUNTIF(OFFSET(Unit_CFDAs!G$2,0,0,COUNTA(Unit_CFDAs!G$2:G$68000),1),$I117)</f>
        <v>0</v>
      </c>
      <c r="Q117" s="9">
        <f ca="1">COUNTIF(OFFSET(Unit_CFDAs!H$2,0,0,COUNTA(Unit_CFDAs!H$2:H$68000),1),$I117)</f>
        <v>1</v>
      </c>
      <c r="R117" s="9">
        <f ca="1">COUNTIF(OFFSET(Unit_CFDAs!I$2,0,0,COUNTA(Unit_CFDAs!I$2:I$68000),1),$I117)</f>
        <v>1</v>
      </c>
      <c r="S117" s="9">
        <f ca="1">COUNTIF(OFFSET(Unit_CFDAs!J$2,0,0,COUNTA(Unit_CFDAs!J$2:J$68000),1),$I117)</f>
        <v>1</v>
      </c>
      <c r="T117" s="9">
        <f ca="1">COUNTIF(OFFSET(Unit_CFDAs!K$2,0,0,COUNTA(Unit_CFDAs!K$2:K$68000),1),$I117)</f>
        <v>0</v>
      </c>
    </row>
    <row r="118" spans="1:20" x14ac:dyDescent="0.2">
      <c r="A118" s="1">
        <v>41117</v>
      </c>
      <c r="B118" s="1">
        <v>41249</v>
      </c>
      <c r="C118" t="s">
        <v>8927</v>
      </c>
      <c r="D118" t="s">
        <v>8928</v>
      </c>
      <c r="E118" t="s">
        <v>6257</v>
      </c>
      <c r="G118" t="s">
        <v>8929</v>
      </c>
      <c r="H118" t="s">
        <v>8930</v>
      </c>
      <c r="I118">
        <v>93.846999999999994</v>
      </c>
      <c r="J118" s="9">
        <f ca="1">COUNTIF(OFFSET(Unit_CFDAs!A$2,0,0,COUNTA(Unit_CFDAs!A$2:A$68000),1),$I118)</f>
        <v>1</v>
      </c>
      <c r="K118" s="9">
        <f ca="1">COUNTIF(OFFSET(Unit_CFDAs!B$2,0,0,COUNTA(Unit_CFDAs!B$2:B$68000),1),$I118)</f>
        <v>0</v>
      </c>
      <c r="L118" s="9">
        <f ca="1">COUNTIF(OFFSET(Unit_CFDAs!C$2,0,0,COUNTA(Unit_CFDAs!C$2:C$68000),1),$I118)</f>
        <v>1</v>
      </c>
      <c r="M118" s="9">
        <f ca="1">COUNTIF(OFFSET(Unit_CFDAs!D$2,0,0,COUNTA(Unit_CFDAs!D$2:D$68000),1),$I118)</f>
        <v>1</v>
      </c>
      <c r="N118" s="9">
        <f ca="1">COUNTIF(OFFSET(Unit_CFDAs!E$2,0,0,COUNTA(Unit_CFDAs!E$2:E$68000),1),$I118)</f>
        <v>0</v>
      </c>
      <c r="O118" s="9">
        <f ca="1">COUNTIF(OFFSET(Unit_CFDAs!F$2,0,0,COUNTA(Unit_CFDAs!F$2:F$68000),1),$I118)</f>
        <v>0</v>
      </c>
      <c r="P118" s="9">
        <f ca="1">COUNTIF(OFFSET(Unit_CFDAs!G$2,0,0,COUNTA(Unit_CFDAs!G$2:G$68000),1),$I118)</f>
        <v>0</v>
      </c>
      <c r="Q118" s="9">
        <f ca="1">COUNTIF(OFFSET(Unit_CFDAs!H$2,0,0,COUNTA(Unit_CFDAs!H$2:H$68000),1),$I118)</f>
        <v>0</v>
      </c>
      <c r="R118" s="9">
        <f ca="1">COUNTIF(OFFSET(Unit_CFDAs!I$2,0,0,COUNTA(Unit_CFDAs!I$2:I$68000),1),$I118)</f>
        <v>1</v>
      </c>
      <c r="S118" s="9">
        <f ca="1">COUNTIF(OFFSET(Unit_CFDAs!J$2,0,0,COUNTA(Unit_CFDAs!J$2:J$68000),1),$I118)</f>
        <v>1</v>
      </c>
      <c r="T118" s="9">
        <f ca="1">COUNTIF(OFFSET(Unit_CFDAs!K$2,0,0,COUNTA(Unit_CFDAs!K$2:K$68000),1),$I118)</f>
        <v>0</v>
      </c>
    </row>
    <row r="119" spans="1:20" x14ac:dyDescent="0.2">
      <c r="A119" s="1">
        <v>41117</v>
      </c>
      <c r="B119" s="1">
        <v>41262</v>
      </c>
      <c r="C119" t="s">
        <v>8818</v>
      </c>
      <c r="D119" t="s">
        <v>8819</v>
      </c>
      <c r="E119" t="s">
        <v>6257</v>
      </c>
      <c r="G119" t="s">
        <v>8820</v>
      </c>
      <c r="H119" t="s">
        <v>8821</v>
      </c>
      <c r="I119">
        <v>93.837999999999994</v>
      </c>
      <c r="J119" s="9">
        <f ca="1">COUNTIF(OFFSET(Unit_CFDAs!A$2,0,0,COUNTA(Unit_CFDAs!A$2:A$68000),1),$I119)</f>
        <v>0</v>
      </c>
      <c r="K119" s="9">
        <f ca="1">COUNTIF(OFFSET(Unit_CFDAs!B$2,0,0,COUNTA(Unit_CFDAs!B$2:B$68000),1),$I119)</f>
        <v>0</v>
      </c>
      <c r="L119" s="9">
        <f ca="1">COUNTIF(OFFSET(Unit_CFDAs!C$2,0,0,COUNTA(Unit_CFDAs!C$2:C$68000),1),$I119)</f>
        <v>0</v>
      </c>
      <c r="M119" s="9">
        <f ca="1">COUNTIF(OFFSET(Unit_CFDAs!D$2,0,0,COUNTA(Unit_CFDAs!D$2:D$68000),1),$I119)</f>
        <v>0</v>
      </c>
      <c r="N119" s="9">
        <f ca="1">COUNTIF(OFFSET(Unit_CFDAs!E$2,0,0,COUNTA(Unit_CFDAs!E$2:E$68000),1),$I119)</f>
        <v>0</v>
      </c>
      <c r="O119" s="9">
        <f ca="1">COUNTIF(OFFSET(Unit_CFDAs!F$2,0,0,COUNTA(Unit_CFDAs!F$2:F$68000),1),$I119)</f>
        <v>0</v>
      </c>
      <c r="P119" s="9">
        <f ca="1">COUNTIF(OFFSET(Unit_CFDAs!G$2,0,0,COUNTA(Unit_CFDAs!G$2:G$68000),1),$I119)</f>
        <v>0</v>
      </c>
      <c r="Q119" s="9">
        <f ca="1">COUNTIF(OFFSET(Unit_CFDAs!H$2,0,0,COUNTA(Unit_CFDAs!H$2:H$68000),1),$I119)</f>
        <v>0</v>
      </c>
      <c r="R119" s="9">
        <f ca="1">COUNTIF(OFFSET(Unit_CFDAs!I$2,0,0,COUNTA(Unit_CFDAs!I$2:I$68000),1),$I119)</f>
        <v>0</v>
      </c>
      <c r="S119" s="9">
        <f ca="1">COUNTIF(OFFSET(Unit_CFDAs!J$2,0,0,COUNTA(Unit_CFDAs!J$2:J$68000),1),$I119)</f>
        <v>0</v>
      </c>
      <c r="T119" s="9">
        <f ca="1">COUNTIF(OFFSET(Unit_CFDAs!K$2,0,0,COUNTA(Unit_CFDAs!K$2:K$68000),1),$I119)</f>
        <v>0</v>
      </c>
    </row>
    <row r="120" spans="1:20" x14ac:dyDescent="0.2">
      <c r="A120" s="1">
        <v>41117</v>
      </c>
      <c r="B120" s="1">
        <v>41262</v>
      </c>
      <c r="C120" t="s">
        <v>8822</v>
      </c>
      <c r="D120" t="s">
        <v>8823</v>
      </c>
      <c r="E120" t="s">
        <v>6257</v>
      </c>
      <c r="G120" t="s">
        <v>8824</v>
      </c>
      <c r="H120" t="s">
        <v>8825</v>
      </c>
      <c r="I120">
        <v>93.837999999999994</v>
      </c>
      <c r="J120" s="9">
        <f ca="1">COUNTIF(OFFSET(Unit_CFDAs!A$2,0,0,COUNTA(Unit_CFDAs!A$2:A$68000),1),$I120)</f>
        <v>0</v>
      </c>
      <c r="K120" s="9">
        <f ca="1">COUNTIF(OFFSET(Unit_CFDAs!B$2,0,0,COUNTA(Unit_CFDAs!B$2:B$68000),1),$I120)</f>
        <v>0</v>
      </c>
      <c r="L120" s="9">
        <f ca="1">COUNTIF(OFFSET(Unit_CFDAs!C$2,0,0,COUNTA(Unit_CFDAs!C$2:C$68000),1),$I120)</f>
        <v>0</v>
      </c>
      <c r="M120" s="9">
        <f ca="1">COUNTIF(OFFSET(Unit_CFDAs!D$2,0,0,COUNTA(Unit_CFDAs!D$2:D$68000),1),$I120)</f>
        <v>0</v>
      </c>
      <c r="N120" s="9">
        <f ca="1">COUNTIF(OFFSET(Unit_CFDAs!E$2,0,0,COUNTA(Unit_CFDAs!E$2:E$68000),1),$I120)</f>
        <v>0</v>
      </c>
      <c r="O120" s="9">
        <f ca="1">COUNTIF(OFFSET(Unit_CFDAs!F$2,0,0,COUNTA(Unit_CFDAs!F$2:F$68000),1),$I120)</f>
        <v>0</v>
      </c>
      <c r="P120" s="9">
        <f ca="1">COUNTIF(OFFSET(Unit_CFDAs!G$2,0,0,COUNTA(Unit_CFDAs!G$2:G$68000),1),$I120)</f>
        <v>0</v>
      </c>
      <c r="Q120" s="9">
        <f ca="1">COUNTIF(OFFSET(Unit_CFDAs!H$2,0,0,COUNTA(Unit_CFDAs!H$2:H$68000),1),$I120)</f>
        <v>0</v>
      </c>
      <c r="R120" s="9">
        <f ca="1">COUNTIF(OFFSET(Unit_CFDAs!I$2,0,0,COUNTA(Unit_CFDAs!I$2:I$68000),1),$I120)</f>
        <v>0</v>
      </c>
      <c r="S120" s="9">
        <f ca="1">COUNTIF(OFFSET(Unit_CFDAs!J$2,0,0,COUNTA(Unit_CFDAs!J$2:J$68000),1),$I120)</f>
        <v>0</v>
      </c>
      <c r="T120" s="9">
        <f ca="1">COUNTIF(OFFSET(Unit_CFDAs!K$2,0,0,COUNTA(Unit_CFDAs!K$2:K$68000),1),$I120)</f>
        <v>0</v>
      </c>
    </row>
    <row r="121" spans="1:20" x14ac:dyDescent="0.2">
      <c r="A121" s="1">
        <v>41116</v>
      </c>
      <c r="B121" s="1">
        <v>42288</v>
      </c>
      <c r="C121" t="s">
        <v>6459</v>
      </c>
      <c r="D121" s="3" t="s">
        <v>6460</v>
      </c>
      <c r="E121" t="s">
        <v>6257</v>
      </c>
      <c r="G121" t="s">
        <v>6461</v>
      </c>
      <c r="H121" t="s">
        <v>6462</v>
      </c>
      <c r="I121">
        <v>93.102999999999994</v>
      </c>
      <c r="J121" s="9">
        <f ca="1">COUNTIF(OFFSET(Unit_CFDAs!A$2,0,0,COUNTA(Unit_CFDAs!A$2:A$68000),1),$I121)</f>
        <v>0</v>
      </c>
      <c r="K121" s="9">
        <f ca="1">COUNTIF(OFFSET(Unit_CFDAs!B$2,0,0,COUNTA(Unit_CFDAs!B$2:B$68000),1),$I121)</f>
        <v>0</v>
      </c>
      <c r="L121" s="9">
        <f ca="1">COUNTIF(OFFSET(Unit_CFDAs!C$2,0,0,COUNTA(Unit_CFDAs!C$2:C$68000),1),$I121)</f>
        <v>0</v>
      </c>
      <c r="M121" s="9">
        <f ca="1">COUNTIF(OFFSET(Unit_CFDAs!D$2,0,0,COUNTA(Unit_CFDAs!D$2:D$68000),1),$I121)</f>
        <v>0</v>
      </c>
      <c r="N121" s="9">
        <f ca="1">COUNTIF(OFFSET(Unit_CFDAs!E$2,0,0,COUNTA(Unit_CFDAs!E$2:E$68000),1),$I121)</f>
        <v>0</v>
      </c>
      <c r="O121" s="9">
        <f ca="1">COUNTIF(OFFSET(Unit_CFDAs!F$2,0,0,COUNTA(Unit_CFDAs!F$2:F$68000),1),$I121)</f>
        <v>0</v>
      </c>
      <c r="P121" s="9">
        <f ca="1">COUNTIF(OFFSET(Unit_CFDAs!G$2,0,0,COUNTA(Unit_CFDAs!G$2:G$68000),1),$I121)</f>
        <v>0</v>
      </c>
      <c r="Q121" s="9">
        <f ca="1">COUNTIF(OFFSET(Unit_CFDAs!H$2,0,0,COUNTA(Unit_CFDAs!H$2:H$68000),1),$I121)</f>
        <v>0</v>
      </c>
      <c r="R121" s="9">
        <f ca="1">COUNTIF(OFFSET(Unit_CFDAs!I$2,0,0,COUNTA(Unit_CFDAs!I$2:I$68000),1),$I121)</f>
        <v>0</v>
      </c>
      <c r="S121" s="9">
        <f ca="1">COUNTIF(OFFSET(Unit_CFDAs!J$2,0,0,COUNTA(Unit_CFDAs!J$2:J$68000),1),$I121)</f>
        <v>0</v>
      </c>
      <c r="T121" s="9">
        <f ca="1">COUNTIF(OFFSET(Unit_CFDAs!K$2,0,0,COUNTA(Unit_CFDAs!K$2:K$68000),1),$I121)</f>
        <v>0</v>
      </c>
    </row>
    <row r="122" spans="1:20" x14ac:dyDescent="0.2">
      <c r="A122" s="1">
        <v>41115</v>
      </c>
      <c r="B122" s="1">
        <v>41176</v>
      </c>
      <c r="C122" t="s">
        <v>6392</v>
      </c>
      <c r="D122" t="s">
        <v>6393</v>
      </c>
      <c r="E122" t="s">
        <v>6261</v>
      </c>
      <c r="F122">
        <v>250000</v>
      </c>
      <c r="G122" t="s">
        <v>6394</v>
      </c>
      <c r="I122">
        <v>19.702999999999999</v>
      </c>
      <c r="J122" s="9">
        <f ca="1">COUNTIF(OFFSET(Unit_CFDAs!A$2,0,0,COUNTA(Unit_CFDAs!A$2:A$68000),1),$I122)</f>
        <v>0</v>
      </c>
      <c r="K122" s="9">
        <f ca="1">COUNTIF(OFFSET(Unit_CFDAs!B$2,0,0,COUNTA(Unit_CFDAs!B$2:B$68000),1),$I122)</f>
        <v>0</v>
      </c>
      <c r="L122" s="9">
        <f ca="1">COUNTIF(OFFSET(Unit_CFDAs!C$2,0,0,COUNTA(Unit_CFDAs!C$2:C$68000),1),$I122)</f>
        <v>0</v>
      </c>
      <c r="M122" s="9">
        <f ca="1">COUNTIF(OFFSET(Unit_CFDAs!D$2,0,0,COUNTA(Unit_CFDAs!D$2:D$68000),1),$I122)</f>
        <v>0</v>
      </c>
      <c r="N122" s="9">
        <f ca="1">COUNTIF(OFFSET(Unit_CFDAs!E$2,0,0,COUNTA(Unit_CFDAs!E$2:E$68000),1),$I122)</f>
        <v>0</v>
      </c>
      <c r="O122" s="9">
        <f ca="1">COUNTIF(OFFSET(Unit_CFDAs!F$2,0,0,COUNTA(Unit_CFDAs!F$2:F$68000),1),$I122)</f>
        <v>0</v>
      </c>
      <c r="P122" s="9">
        <f ca="1">COUNTIF(OFFSET(Unit_CFDAs!G$2,0,0,COUNTA(Unit_CFDAs!G$2:G$68000),1),$I122)</f>
        <v>0</v>
      </c>
      <c r="Q122" s="9">
        <f ca="1">COUNTIF(OFFSET(Unit_CFDAs!H$2,0,0,COUNTA(Unit_CFDAs!H$2:H$68000),1),$I122)</f>
        <v>0</v>
      </c>
      <c r="R122" s="9">
        <f ca="1">COUNTIF(OFFSET(Unit_CFDAs!I$2,0,0,COUNTA(Unit_CFDAs!I$2:I$68000),1),$I122)</f>
        <v>0</v>
      </c>
      <c r="S122" s="9">
        <f ca="1">COUNTIF(OFFSET(Unit_CFDAs!J$2,0,0,COUNTA(Unit_CFDAs!J$2:J$68000),1),$I122)</f>
        <v>0</v>
      </c>
      <c r="T122" s="9">
        <f ca="1">COUNTIF(OFFSET(Unit_CFDAs!K$2,0,0,COUNTA(Unit_CFDAs!K$2:K$68000),1),$I122)</f>
        <v>0</v>
      </c>
    </row>
    <row r="123" spans="1:20" x14ac:dyDescent="0.2">
      <c r="A123" s="1">
        <v>41114</v>
      </c>
      <c r="B123" s="1">
        <v>41171</v>
      </c>
      <c r="C123" t="s">
        <v>6417</v>
      </c>
      <c r="D123" s="3" t="s">
        <v>6418</v>
      </c>
      <c r="E123" t="s">
        <v>6257</v>
      </c>
      <c r="F123">
        <v>100000000</v>
      </c>
      <c r="G123" t="s">
        <v>6419</v>
      </c>
      <c r="H123" t="s">
        <v>6420</v>
      </c>
      <c r="I123">
        <v>81.049000000000007</v>
      </c>
      <c r="J123" s="9">
        <f ca="1">COUNTIF(OFFSET(Unit_CFDAs!A$2,0,0,COUNTA(Unit_CFDAs!A$2:A$68000),1),$I123)</f>
        <v>1</v>
      </c>
      <c r="K123" s="9">
        <f ca="1">COUNTIF(OFFSET(Unit_CFDAs!B$2,0,0,COUNTA(Unit_CFDAs!B$2:B$68000),1),$I123)</f>
        <v>1</v>
      </c>
      <c r="L123" s="9">
        <f ca="1">COUNTIF(OFFSET(Unit_CFDAs!C$2,0,0,COUNTA(Unit_CFDAs!C$2:C$68000),1),$I123)</f>
        <v>0</v>
      </c>
      <c r="M123" s="9">
        <f ca="1">COUNTIF(OFFSET(Unit_CFDAs!D$2,0,0,COUNTA(Unit_CFDAs!D$2:D$68000),1),$I123)</f>
        <v>0</v>
      </c>
      <c r="N123" s="9">
        <f ca="1">COUNTIF(OFFSET(Unit_CFDAs!E$2,0,0,COUNTA(Unit_CFDAs!E$2:E$68000),1),$I123)</f>
        <v>0</v>
      </c>
      <c r="O123" s="9">
        <f ca="1">COUNTIF(OFFSET(Unit_CFDAs!F$2,0,0,COUNTA(Unit_CFDAs!F$2:F$68000),1),$I123)</f>
        <v>0</v>
      </c>
      <c r="P123" s="9">
        <f ca="1">COUNTIF(OFFSET(Unit_CFDAs!G$2,0,0,COUNTA(Unit_CFDAs!G$2:G$68000),1),$I123)</f>
        <v>1</v>
      </c>
      <c r="Q123" s="9">
        <f ca="1">COUNTIF(OFFSET(Unit_CFDAs!H$2,0,0,COUNTA(Unit_CFDAs!H$2:H$68000),1),$I123)</f>
        <v>1</v>
      </c>
      <c r="R123" s="9">
        <f ca="1">COUNTIF(OFFSET(Unit_CFDAs!I$2,0,0,COUNTA(Unit_CFDAs!I$2:I$68000),1),$I123)</f>
        <v>1</v>
      </c>
      <c r="S123" s="9">
        <f ca="1">COUNTIF(OFFSET(Unit_CFDAs!J$2,0,0,COUNTA(Unit_CFDAs!J$2:J$68000),1),$I123)</f>
        <v>0</v>
      </c>
      <c r="T123" s="9">
        <f ca="1">COUNTIF(OFFSET(Unit_CFDAs!K$2,0,0,COUNTA(Unit_CFDAs!K$2:K$68000),1),$I123)</f>
        <v>1</v>
      </c>
    </row>
    <row r="124" spans="1:20" x14ac:dyDescent="0.2">
      <c r="A124" s="1">
        <v>41114</v>
      </c>
      <c r="B124" s="1">
        <v>41173</v>
      </c>
      <c r="C124" t="s">
        <v>6372</v>
      </c>
      <c r="D124" s="3" t="s">
        <v>6373</v>
      </c>
      <c r="E124" t="s">
        <v>6257</v>
      </c>
      <c r="F124">
        <v>1500000</v>
      </c>
      <c r="G124" t="s">
        <v>6374</v>
      </c>
      <c r="H124" t="s">
        <v>6375</v>
      </c>
      <c r="I124">
        <v>19.344999999999999</v>
      </c>
      <c r="J124" s="9">
        <f ca="1">COUNTIF(OFFSET(Unit_CFDAs!A$2,0,0,COUNTA(Unit_CFDAs!A$2:A$68000),1),$I124)</f>
        <v>0</v>
      </c>
      <c r="K124" s="9">
        <f ca="1">COUNTIF(OFFSET(Unit_CFDAs!B$2,0,0,COUNTA(Unit_CFDAs!B$2:B$68000),1),$I124)</f>
        <v>0</v>
      </c>
      <c r="L124" s="9">
        <f ca="1">COUNTIF(OFFSET(Unit_CFDAs!C$2,0,0,COUNTA(Unit_CFDAs!C$2:C$68000),1),$I124)</f>
        <v>0</v>
      </c>
      <c r="M124" s="9">
        <f ca="1">COUNTIF(OFFSET(Unit_CFDAs!D$2,0,0,COUNTA(Unit_CFDAs!D$2:D$68000),1),$I124)</f>
        <v>0</v>
      </c>
      <c r="N124" s="9">
        <f ca="1">COUNTIF(OFFSET(Unit_CFDAs!E$2,0,0,COUNTA(Unit_CFDAs!E$2:E$68000),1),$I124)</f>
        <v>0</v>
      </c>
      <c r="O124" s="9">
        <f ca="1">COUNTIF(OFFSET(Unit_CFDAs!F$2,0,0,COUNTA(Unit_CFDAs!F$2:F$68000),1),$I124)</f>
        <v>0</v>
      </c>
      <c r="P124" s="9">
        <f ca="1">COUNTIF(OFFSET(Unit_CFDAs!G$2,0,0,COUNTA(Unit_CFDAs!G$2:G$68000),1),$I124)</f>
        <v>0</v>
      </c>
      <c r="Q124" s="9">
        <f ca="1">COUNTIF(OFFSET(Unit_CFDAs!H$2,0,0,COUNTA(Unit_CFDAs!H$2:H$68000),1),$I124)</f>
        <v>0</v>
      </c>
      <c r="R124" s="9">
        <f ca="1">COUNTIF(OFFSET(Unit_CFDAs!I$2,0,0,COUNTA(Unit_CFDAs!I$2:I$68000),1),$I124)</f>
        <v>0</v>
      </c>
      <c r="S124" s="9">
        <f ca="1">COUNTIF(OFFSET(Unit_CFDAs!J$2,0,0,COUNTA(Unit_CFDAs!J$2:J$68000),1),$I124)</f>
        <v>0</v>
      </c>
      <c r="T124" s="9">
        <f ca="1">COUNTIF(OFFSET(Unit_CFDAs!K$2,0,0,COUNTA(Unit_CFDAs!K$2:K$68000),1),$I124)</f>
        <v>0</v>
      </c>
    </row>
    <row r="125" spans="1:20" x14ac:dyDescent="0.2">
      <c r="A125" s="1">
        <v>41114</v>
      </c>
      <c r="B125" s="1">
        <v>41191</v>
      </c>
      <c r="C125" t="s">
        <v>9298</v>
      </c>
      <c r="D125" t="s">
        <v>9299</v>
      </c>
      <c r="E125" t="s">
        <v>6261</v>
      </c>
      <c r="F125">
        <v>50000</v>
      </c>
      <c r="G125" t="s">
        <v>9300</v>
      </c>
      <c r="H125" t="s">
        <v>9301</v>
      </c>
      <c r="I125">
        <v>93.864999999999995</v>
      </c>
      <c r="J125" s="9">
        <f ca="1">COUNTIF(OFFSET(Unit_CFDAs!A$2,0,0,COUNTA(Unit_CFDAs!A$2:A$68000),1),$I125)</f>
        <v>0</v>
      </c>
      <c r="K125" s="9">
        <f ca="1">COUNTIF(OFFSET(Unit_CFDAs!B$2,0,0,COUNTA(Unit_CFDAs!B$2:B$68000),1),$I125)</f>
        <v>1</v>
      </c>
      <c r="L125" s="9">
        <f ca="1">COUNTIF(OFFSET(Unit_CFDAs!C$2,0,0,COUNTA(Unit_CFDAs!C$2:C$68000),1),$I125)</f>
        <v>1</v>
      </c>
      <c r="M125" s="9">
        <f ca="1">COUNTIF(OFFSET(Unit_CFDAs!D$2,0,0,COUNTA(Unit_CFDAs!D$2:D$68000),1),$I125)</f>
        <v>1</v>
      </c>
      <c r="N125" s="9">
        <f ca="1">COUNTIF(OFFSET(Unit_CFDAs!E$2,0,0,COUNTA(Unit_CFDAs!E$2:E$68000),1),$I125)</f>
        <v>0</v>
      </c>
      <c r="O125" s="9">
        <f ca="1">COUNTIF(OFFSET(Unit_CFDAs!F$2,0,0,COUNTA(Unit_CFDAs!F$2:F$68000),1),$I125)</f>
        <v>0</v>
      </c>
      <c r="P125" s="9">
        <f ca="1">COUNTIF(OFFSET(Unit_CFDAs!G$2,0,0,COUNTA(Unit_CFDAs!G$2:G$68000),1),$I125)</f>
        <v>1</v>
      </c>
      <c r="Q125" s="9">
        <f ca="1">COUNTIF(OFFSET(Unit_CFDAs!H$2,0,0,COUNTA(Unit_CFDAs!H$2:H$68000),1),$I125)</f>
        <v>1</v>
      </c>
      <c r="R125" s="9">
        <f ca="1">COUNTIF(OFFSET(Unit_CFDAs!I$2,0,0,COUNTA(Unit_CFDAs!I$2:I$68000),1),$I125)</f>
        <v>0</v>
      </c>
      <c r="S125" s="9">
        <f ca="1">COUNTIF(OFFSET(Unit_CFDAs!J$2,0,0,COUNTA(Unit_CFDAs!J$2:J$68000),1),$I125)</f>
        <v>1</v>
      </c>
      <c r="T125" s="9">
        <f ca="1">COUNTIF(OFFSET(Unit_CFDAs!K$2,0,0,COUNTA(Unit_CFDAs!K$2:K$68000),1),$I125)</f>
        <v>0</v>
      </c>
    </row>
    <row r="126" spans="1:20" x14ac:dyDescent="0.2">
      <c r="A126" s="1">
        <v>41114</v>
      </c>
      <c r="B126" s="1">
        <v>41248</v>
      </c>
      <c r="C126" t="s">
        <v>6441</v>
      </c>
      <c r="D126" s="21" t="s">
        <v>6442</v>
      </c>
      <c r="E126" t="s">
        <v>6257</v>
      </c>
      <c r="F126">
        <v>100000</v>
      </c>
      <c r="G126" t="s">
        <v>6443</v>
      </c>
      <c r="H126" t="s">
        <v>6444</v>
      </c>
      <c r="I126">
        <v>89.003</v>
      </c>
      <c r="J126" s="9">
        <f ca="1">COUNTIF(OFFSET(Unit_CFDAs!A$2,0,0,COUNTA(Unit_CFDAs!A$2:A$68000),1),$I126)</f>
        <v>0</v>
      </c>
      <c r="K126" s="9">
        <f ca="1">COUNTIF(OFFSET(Unit_CFDAs!B$2,0,0,COUNTA(Unit_CFDAs!B$2:B$68000),1),$I126)</f>
        <v>0</v>
      </c>
      <c r="L126" s="9">
        <f ca="1">COUNTIF(OFFSET(Unit_CFDAs!C$2,0,0,COUNTA(Unit_CFDAs!C$2:C$68000),1),$I126)</f>
        <v>0</v>
      </c>
      <c r="M126" s="9">
        <f ca="1">COUNTIF(OFFSET(Unit_CFDAs!D$2,0,0,COUNTA(Unit_CFDAs!D$2:D$68000),1),$I126)</f>
        <v>0</v>
      </c>
      <c r="N126" s="9">
        <f ca="1">COUNTIF(OFFSET(Unit_CFDAs!E$2,0,0,COUNTA(Unit_CFDAs!E$2:E$68000),1),$I126)</f>
        <v>0</v>
      </c>
      <c r="O126" s="9">
        <f ca="1">COUNTIF(OFFSET(Unit_CFDAs!F$2,0,0,COUNTA(Unit_CFDAs!F$2:F$68000),1),$I126)</f>
        <v>0</v>
      </c>
      <c r="P126" s="9">
        <f ca="1">COUNTIF(OFFSET(Unit_CFDAs!G$2,0,0,COUNTA(Unit_CFDAs!G$2:G$68000),1),$I126)</f>
        <v>0</v>
      </c>
      <c r="Q126" s="9">
        <f ca="1">COUNTIF(OFFSET(Unit_CFDAs!H$2,0,0,COUNTA(Unit_CFDAs!H$2:H$68000),1),$I126)</f>
        <v>0</v>
      </c>
      <c r="R126" s="9">
        <f ca="1">COUNTIF(OFFSET(Unit_CFDAs!I$2,0,0,COUNTA(Unit_CFDAs!I$2:I$68000),1),$I126)</f>
        <v>0</v>
      </c>
      <c r="S126" s="9">
        <f ca="1">COUNTIF(OFFSET(Unit_CFDAs!J$2,0,0,COUNTA(Unit_CFDAs!J$2:J$68000),1),$I126)</f>
        <v>0</v>
      </c>
      <c r="T126" s="9">
        <f ca="1">COUNTIF(OFFSET(Unit_CFDAs!K$2,0,0,COUNTA(Unit_CFDAs!K$2:K$68000),1),$I126)</f>
        <v>0</v>
      </c>
    </row>
    <row r="127" spans="1:20" x14ac:dyDescent="0.2">
      <c r="A127" s="1">
        <v>41114</v>
      </c>
      <c r="B127" s="1">
        <v>41292</v>
      </c>
      <c r="C127" t="s">
        <v>6445</v>
      </c>
      <c r="D127" s="21" t="s">
        <v>6446</v>
      </c>
      <c r="E127" t="s">
        <v>6273</v>
      </c>
      <c r="F127">
        <v>350000</v>
      </c>
      <c r="G127" t="s">
        <v>6447</v>
      </c>
      <c r="H127" t="s">
        <v>6448</v>
      </c>
      <c r="I127">
        <v>89.003</v>
      </c>
      <c r="J127" s="9">
        <f ca="1">COUNTIF(OFFSET(Unit_CFDAs!A$2,0,0,COUNTA(Unit_CFDAs!A$2:A$68000),1),$I127)</f>
        <v>0</v>
      </c>
      <c r="K127" s="9">
        <f ca="1">COUNTIF(OFFSET(Unit_CFDAs!B$2,0,0,COUNTA(Unit_CFDAs!B$2:B$68000),1),$I127)</f>
        <v>0</v>
      </c>
      <c r="L127" s="9">
        <f ca="1">COUNTIF(OFFSET(Unit_CFDAs!C$2,0,0,COUNTA(Unit_CFDAs!C$2:C$68000),1),$I127)</f>
        <v>0</v>
      </c>
      <c r="M127" s="9">
        <f ca="1">COUNTIF(OFFSET(Unit_CFDAs!D$2,0,0,COUNTA(Unit_CFDAs!D$2:D$68000),1),$I127)</f>
        <v>0</v>
      </c>
      <c r="N127" s="9">
        <f ca="1">COUNTIF(OFFSET(Unit_CFDAs!E$2,0,0,COUNTA(Unit_CFDAs!E$2:E$68000),1),$I127)</f>
        <v>0</v>
      </c>
      <c r="O127" s="9">
        <f ca="1">COUNTIF(OFFSET(Unit_CFDAs!F$2,0,0,COUNTA(Unit_CFDAs!F$2:F$68000),1),$I127)</f>
        <v>0</v>
      </c>
      <c r="P127" s="9">
        <f ca="1">COUNTIF(OFFSET(Unit_CFDAs!G$2,0,0,COUNTA(Unit_CFDAs!G$2:G$68000),1),$I127)</f>
        <v>0</v>
      </c>
      <c r="Q127" s="9">
        <f ca="1">COUNTIF(OFFSET(Unit_CFDAs!H$2,0,0,COUNTA(Unit_CFDAs!H$2:H$68000),1),$I127)</f>
        <v>0</v>
      </c>
      <c r="R127" s="9">
        <f ca="1">COUNTIF(OFFSET(Unit_CFDAs!I$2,0,0,COUNTA(Unit_CFDAs!I$2:I$68000),1),$I127)</f>
        <v>0</v>
      </c>
      <c r="S127" s="9">
        <f ca="1">COUNTIF(OFFSET(Unit_CFDAs!J$2,0,0,COUNTA(Unit_CFDAs!J$2:J$68000),1),$I127)</f>
        <v>0</v>
      </c>
      <c r="T127" s="9">
        <f ca="1">COUNTIF(OFFSET(Unit_CFDAs!K$2,0,0,COUNTA(Unit_CFDAs!K$2:K$68000),1),$I127)</f>
        <v>0</v>
      </c>
    </row>
    <row r="128" spans="1:20" x14ac:dyDescent="0.2">
      <c r="A128" s="1">
        <v>41114</v>
      </c>
      <c r="B128" s="1">
        <v>41306</v>
      </c>
      <c r="C128" t="s">
        <v>9476</v>
      </c>
      <c r="D128" s="3" t="s">
        <v>9477</v>
      </c>
      <c r="E128" t="s">
        <v>6257</v>
      </c>
      <c r="F128">
        <v>10000000</v>
      </c>
      <c r="G128" t="s">
        <v>9478</v>
      </c>
      <c r="H128" t="s">
        <v>9479</v>
      </c>
      <c r="I128">
        <v>93.866</v>
      </c>
      <c r="J128" s="9">
        <f ca="1">COUNTIF(OFFSET(Unit_CFDAs!A$2,0,0,COUNTA(Unit_CFDAs!A$2:A$68000),1),$I128)</f>
        <v>1</v>
      </c>
      <c r="K128" s="9">
        <f ca="1">COUNTIF(OFFSET(Unit_CFDAs!B$2,0,0,COUNTA(Unit_CFDAs!B$2:B$68000),1),$I128)</f>
        <v>0</v>
      </c>
      <c r="L128" s="9">
        <f ca="1">COUNTIF(OFFSET(Unit_CFDAs!C$2,0,0,COUNTA(Unit_CFDAs!C$2:C$68000),1),$I128)</f>
        <v>1</v>
      </c>
      <c r="M128" s="9">
        <f ca="1">COUNTIF(OFFSET(Unit_CFDAs!D$2,0,0,COUNTA(Unit_CFDAs!D$2:D$68000),1),$I128)</f>
        <v>1</v>
      </c>
      <c r="N128" s="9">
        <f ca="1">COUNTIF(OFFSET(Unit_CFDAs!E$2,0,0,COUNTA(Unit_CFDAs!E$2:E$68000),1),$I128)</f>
        <v>0</v>
      </c>
      <c r="O128" s="9">
        <f ca="1">COUNTIF(OFFSET(Unit_CFDAs!F$2,0,0,COUNTA(Unit_CFDAs!F$2:F$68000),1),$I128)</f>
        <v>2</v>
      </c>
      <c r="P128" s="9">
        <f ca="1">COUNTIF(OFFSET(Unit_CFDAs!G$2,0,0,COUNTA(Unit_CFDAs!G$2:G$68000),1),$I128)</f>
        <v>0</v>
      </c>
      <c r="Q128" s="9">
        <f ca="1">COUNTIF(OFFSET(Unit_CFDAs!H$2,0,0,COUNTA(Unit_CFDAs!H$2:H$68000),1),$I128)</f>
        <v>0</v>
      </c>
      <c r="R128" s="9">
        <f ca="1">COUNTIF(OFFSET(Unit_CFDAs!I$2,0,0,COUNTA(Unit_CFDAs!I$2:I$68000),1),$I128)</f>
        <v>1</v>
      </c>
      <c r="S128" s="9">
        <f ca="1">COUNTIF(OFFSET(Unit_CFDAs!J$2,0,0,COUNTA(Unit_CFDAs!J$2:J$68000),1),$I128)</f>
        <v>1</v>
      </c>
      <c r="T128" s="9">
        <f ca="1">COUNTIF(OFFSET(Unit_CFDAs!K$2,0,0,COUNTA(Unit_CFDAs!K$2:K$68000),1),$I128)</f>
        <v>0</v>
      </c>
    </row>
    <row r="129" spans="1:20" x14ac:dyDescent="0.2">
      <c r="A129" s="1">
        <v>41114</v>
      </c>
      <c r="B129" s="1">
        <v>41466</v>
      </c>
      <c r="C129" t="s">
        <v>6449</v>
      </c>
      <c r="D129" s="21" t="s">
        <v>6450</v>
      </c>
      <c r="E129" t="s">
        <v>6257</v>
      </c>
      <c r="F129">
        <v>350000</v>
      </c>
      <c r="G129" t="s">
        <v>6451</v>
      </c>
      <c r="H129" t="s">
        <v>6452</v>
      </c>
      <c r="I129">
        <v>89.003</v>
      </c>
      <c r="J129" s="9">
        <f ca="1">COUNTIF(OFFSET(Unit_CFDAs!A$2,0,0,COUNTA(Unit_CFDAs!A$2:A$68000),1),$I129)</f>
        <v>0</v>
      </c>
      <c r="K129" s="9">
        <f ca="1">COUNTIF(OFFSET(Unit_CFDAs!B$2,0,0,COUNTA(Unit_CFDAs!B$2:B$68000),1),$I129)</f>
        <v>0</v>
      </c>
      <c r="L129" s="9">
        <f ca="1">COUNTIF(OFFSET(Unit_CFDAs!C$2,0,0,COUNTA(Unit_CFDAs!C$2:C$68000),1),$I129)</f>
        <v>0</v>
      </c>
      <c r="M129" s="9">
        <f ca="1">COUNTIF(OFFSET(Unit_CFDAs!D$2,0,0,COUNTA(Unit_CFDAs!D$2:D$68000),1),$I129)</f>
        <v>0</v>
      </c>
      <c r="N129" s="9">
        <f ca="1">COUNTIF(OFFSET(Unit_CFDAs!E$2,0,0,COUNTA(Unit_CFDAs!E$2:E$68000),1),$I129)</f>
        <v>0</v>
      </c>
      <c r="O129" s="9">
        <f ca="1">COUNTIF(OFFSET(Unit_CFDAs!F$2,0,0,COUNTA(Unit_CFDAs!F$2:F$68000),1),$I129)</f>
        <v>0</v>
      </c>
      <c r="P129" s="9">
        <f ca="1">COUNTIF(OFFSET(Unit_CFDAs!G$2,0,0,COUNTA(Unit_CFDAs!G$2:G$68000),1),$I129)</f>
        <v>0</v>
      </c>
      <c r="Q129" s="9">
        <f ca="1">COUNTIF(OFFSET(Unit_CFDAs!H$2,0,0,COUNTA(Unit_CFDAs!H$2:H$68000),1),$I129)</f>
        <v>0</v>
      </c>
      <c r="R129" s="9">
        <f ca="1">COUNTIF(OFFSET(Unit_CFDAs!I$2,0,0,COUNTA(Unit_CFDAs!I$2:I$68000),1),$I129)</f>
        <v>0</v>
      </c>
      <c r="S129" s="9">
        <f ca="1">COUNTIF(OFFSET(Unit_CFDAs!J$2,0,0,COUNTA(Unit_CFDAs!J$2:J$68000),1),$I129)</f>
        <v>0</v>
      </c>
      <c r="T129" s="9">
        <f ca="1">COUNTIF(OFFSET(Unit_CFDAs!K$2,0,0,COUNTA(Unit_CFDAs!K$2:K$68000),1),$I129)</f>
        <v>0</v>
      </c>
    </row>
    <row r="130" spans="1:20" x14ac:dyDescent="0.2">
      <c r="A130" s="1">
        <v>41111</v>
      </c>
      <c r="B130" s="1">
        <v>41153</v>
      </c>
      <c r="C130" t="s">
        <v>6287</v>
      </c>
      <c r="D130" t="s">
        <v>6288</v>
      </c>
      <c r="E130" t="s">
        <v>6257</v>
      </c>
      <c r="F130">
        <v>500000</v>
      </c>
      <c r="G130" t="s">
        <v>6289</v>
      </c>
      <c r="H130" t="s">
        <v>6201</v>
      </c>
      <c r="I130">
        <v>15.231</v>
      </c>
      <c r="J130" s="9">
        <f ca="1">COUNTIF(OFFSET(Unit_CFDAs!A$2,0,0,COUNTA(Unit_CFDAs!A$2:A$68000),1),$I130)</f>
        <v>0</v>
      </c>
      <c r="K130" s="9">
        <f ca="1">COUNTIF(OFFSET(Unit_CFDAs!B$2,0,0,COUNTA(Unit_CFDAs!B$2:B$68000),1),$I130)</f>
        <v>0</v>
      </c>
      <c r="L130" s="9">
        <f ca="1">COUNTIF(OFFSET(Unit_CFDAs!C$2,0,0,COUNTA(Unit_CFDAs!C$2:C$68000),1),$I130)</f>
        <v>0</v>
      </c>
      <c r="M130" s="9">
        <f ca="1">COUNTIF(OFFSET(Unit_CFDAs!D$2,0,0,COUNTA(Unit_CFDAs!D$2:D$68000),1),$I130)</f>
        <v>0</v>
      </c>
      <c r="N130" s="9">
        <f ca="1">COUNTIF(OFFSET(Unit_CFDAs!E$2,0,0,COUNTA(Unit_CFDAs!E$2:E$68000),1),$I130)</f>
        <v>0</v>
      </c>
      <c r="O130" s="9">
        <f ca="1">COUNTIF(OFFSET(Unit_CFDAs!F$2,0,0,COUNTA(Unit_CFDAs!F$2:F$68000),1),$I130)</f>
        <v>0</v>
      </c>
      <c r="P130" s="9">
        <f ca="1">COUNTIF(OFFSET(Unit_CFDAs!G$2,0,0,COUNTA(Unit_CFDAs!G$2:G$68000),1),$I130)</f>
        <v>0</v>
      </c>
      <c r="Q130" s="9">
        <f ca="1">COUNTIF(OFFSET(Unit_CFDAs!H$2,0,0,COUNTA(Unit_CFDAs!H$2:H$68000),1),$I130)</f>
        <v>0</v>
      </c>
      <c r="R130" s="9">
        <f ca="1">COUNTIF(OFFSET(Unit_CFDAs!I$2,0,0,COUNTA(Unit_CFDAs!I$2:I$68000),1),$I130)</f>
        <v>0</v>
      </c>
      <c r="S130" s="9">
        <f ca="1">COUNTIF(OFFSET(Unit_CFDAs!J$2,0,0,COUNTA(Unit_CFDAs!J$2:J$68000),1),$I130)</f>
        <v>0</v>
      </c>
      <c r="T130" s="9">
        <f ca="1">COUNTIF(OFFSET(Unit_CFDAs!K$2,0,0,COUNTA(Unit_CFDAs!K$2:K$68000),1),$I130)</f>
        <v>0</v>
      </c>
    </row>
    <row r="131" spans="1:20" x14ac:dyDescent="0.2">
      <c r="A131" s="1">
        <v>41111</v>
      </c>
      <c r="B131" s="1">
        <v>41166</v>
      </c>
      <c r="C131" t="s">
        <v>6267</v>
      </c>
      <c r="D131" t="s">
        <v>6268</v>
      </c>
      <c r="E131" t="s">
        <v>6257</v>
      </c>
      <c r="F131">
        <v>200000</v>
      </c>
      <c r="G131" t="s">
        <v>6269</v>
      </c>
      <c r="H131" t="s">
        <v>6270</v>
      </c>
      <c r="I131">
        <v>12.63</v>
      </c>
      <c r="J131" s="9">
        <f ca="1">COUNTIF(OFFSET(Unit_CFDAs!A$2,0,0,COUNTA(Unit_CFDAs!A$2:A$68000),1),$I131)</f>
        <v>1</v>
      </c>
      <c r="K131" s="9">
        <f ca="1">COUNTIF(OFFSET(Unit_CFDAs!B$2,0,0,COUNTA(Unit_CFDAs!B$2:B$68000),1),$I131)</f>
        <v>1</v>
      </c>
      <c r="L131" s="9">
        <f ca="1">COUNTIF(OFFSET(Unit_CFDAs!C$2,0,0,COUNTA(Unit_CFDAs!C$2:C$68000),1),$I131)</f>
        <v>0</v>
      </c>
      <c r="M131" s="9">
        <f ca="1">COUNTIF(OFFSET(Unit_CFDAs!D$2,0,0,COUNTA(Unit_CFDAs!D$2:D$68000),1),$I131)</f>
        <v>1</v>
      </c>
      <c r="N131" s="9">
        <f ca="1">COUNTIF(OFFSET(Unit_CFDAs!E$2,0,0,COUNTA(Unit_CFDAs!E$2:E$68000),1),$I131)</f>
        <v>1</v>
      </c>
      <c r="O131" s="9">
        <f ca="1">COUNTIF(OFFSET(Unit_CFDAs!F$2,0,0,COUNTA(Unit_CFDAs!F$2:F$68000),1),$I131)</f>
        <v>0</v>
      </c>
      <c r="P131" s="9">
        <f ca="1">COUNTIF(OFFSET(Unit_CFDAs!G$2,0,0,COUNTA(Unit_CFDAs!G$2:G$68000),1),$I131)</f>
        <v>0</v>
      </c>
      <c r="Q131" s="9">
        <f ca="1">COUNTIF(OFFSET(Unit_CFDAs!H$2,0,0,COUNTA(Unit_CFDAs!H$2:H$68000),1),$I131)</f>
        <v>1</v>
      </c>
      <c r="R131" s="9">
        <f ca="1">COUNTIF(OFFSET(Unit_CFDAs!I$2,0,0,COUNTA(Unit_CFDAs!I$2:I$68000),1),$I131)</f>
        <v>0</v>
      </c>
      <c r="S131" s="9">
        <f ca="1">COUNTIF(OFFSET(Unit_CFDAs!J$2,0,0,COUNTA(Unit_CFDAs!J$2:J$68000),1),$I131)</f>
        <v>1</v>
      </c>
      <c r="T131" s="9">
        <f ca="1">COUNTIF(OFFSET(Unit_CFDAs!K$2,0,0,COUNTA(Unit_CFDAs!K$2:K$68000),1),$I131)</f>
        <v>1</v>
      </c>
    </row>
    <row r="132" spans="1:20" x14ac:dyDescent="0.2">
      <c r="A132" s="1">
        <v>41111</v>
      </c>
      <c r="B132" s="1">
        <v>41173</v>
      </c>
      <c r="C132" t="s">
        <v>6337</v>
      </c>
      <c r="D132" s="21" t="s">
        <v>6338</v>
      </c>
      <c r="E132" t="s">
        <v>6257</v>
      </c>
      <c r="F132">
        <v>95000</v>
      </c>
      <c r="G132" t="s">
        <v>6339</v>
      </c>
      <c r="H132" t="s">
        <v>6161</v>
      </c>
      <c r="I132">
        <v>19.04</v>
      </c>
      <c r="J132" s="9">
        <f ca="1">COUNTIF(OFFSET(Unit_CFDAs!A$2,0,0,COUNTA(Unit_CFDAs!A$2:A$68000),1),$I132)</f>
        <v>0</v>
      </c>
      <c r="K132" s="9">
        <f ca="1">COUNTIF(OFFSET(Unit_CFDAs!B$2,0,0,COUNTA(Unit_CFDAs!B$2:B$68000),1),$I132)</f>
        <v>0</v>
      </c>
      <c r="L132" s="9">
        <f ca="1">COUNTIF(OFFSET(Unit_CFDAs!C$2,0,0,COUNTA(Unit_CFDAs!C$2:C$68000),1),$I132)</f>
        <v>0</v>
      </c>
      <c r="M132" s="9">
        <f ca="1">COUNTIF(OFFSET(Unit_CFDAs!D$2,0,0,COUNTA(Unit_CFDAs!D$2:D$68000),1),$I132)</f>
        <v>0</v>
      </c>
      <c r="N132" s="9">
        <f ca="1">COUNTIF(OFFSET(Unit_CFDAs!E$2,0,0,COUNTA(Unit_CFDAs!E$2:E$68000),1),$I132)</f>
        <v>0</v>
      </c>
      <c r="O132" s="9">
        <f ca="1">COUNTIF(OFFSET(Unit_CFDAs!F$2,0,0,COUNTA(Unit_CFDAs!F$2:F$68000),1),$I132)</f>
        <v>0</v>
      </c>
      <c r="P132" s="9">
        <f ca="1">COUNTIF(OFFSET(Unit_CFDAs!G$2,0,0,COUNTA(Unit_CFDAs!G$2:G$68000),1),$I132)</f>
        <v>0</v>
      </c>
      <c r="Q132" s="9">
        <f ca="1">COUNTIF(OFFSET(Unit_CFDAs!H$2,0,0,COUNTA(Unit_CFDAs!H$2:H$68000),1),$I132)</f>
        <v>0</v>
      </c>
      <c r="R132" s="9">
        <f ca="1">COUNTIF(OFFSET(Unit_CFDAs!I$2,0,0,COUNTA(Unit_CFDAs!I$2:I$68000),1),$I132)</f>
        <v>0</v>
      </c>
      <c r="S132" s="9">
        <f ca="1">COUNTIF(OFFSET(Unit_CFDAs!J$2,0,0,COUNTA(Unit_CFDAs!J$2:J$68000),1),$I132)</f>
        <v>0</v>
      </c>
      <c r="T132" s="9">
        <f ca="1">COUNTIF(OFFSET(Unit_CFDAs!K$2,0,0,COUNTA(Unit_CFDAs!K$2:K$68000),1),$I132)</f>
        <v>0</v>
      </c>
    </row>
    <row r="133" spans="1:20" x14ac:dyDescent="0.2">
      <c r="A133" s="1">
        <v>41111</v>
      </c>
      <c r="B133" s="1">
        <v>41173</v>
      </c>
      <c r="C133" t="s">
        <v>6340</v>
      </c>
      <c r="D133" s="3" t="s">
        <v>6341</v>
      </c>
      <c r="E133" t="s">
        <v>6257</v>
      </c>
      <c r="F133">
        <v>130000</v>
      </c>
      <c r="G133" t="s">
        <v>6342</v>
      </c>
      <c r="H133" t="s">
        <v>6161</v>
      </c>
      <c r="I133">
        <v>19.04</v>
      </c>
      <c r="J133" s="9">
        <f ca="1">COUNTIF(OFFSET(Unit_CFDAs!A$2,0,0,COUNTA(Unit_CFDAs!A$2:A$68000),1),$I133)</f>
        <v>0</v>
      </c>
      <c r="K133" s="9">
        <f ca="1">COUNTIF(OFFSET(Unit_CFDAs!B$2,0,0,COUNTA(Unit_CFDAs!B$2:B$68000),1),$I133)</f>
        <v>0</v>
      </c>
      <c r="L133" s="9">
        <f ca="1">COUNTIF(OFFSET(Unit_CFDAs!C$2,0,0,COUNTA(Unit_CFDAs!C$2:C$68000),1),$I133)</f>
        <v>0</v>
      </c>
      <c r="M133" s="9">
        <f ca="1">COUNTIF(OFFSET(Unit_CFDAs!D$2,0,0,COUNTA(Unit_CFDAs!D$2:D$68000),1),$I133)</f>
        <v>0</v>
      </c>
      <c r="N133" s="9">
        <f ca="1">COUNTIF(OFFSET(Unit_CFDAs!E$2,0,0,COUNTA(Unit_CFDAs!E$2:E$68000),1),$I133)</f>
        <v>0</v>
      </c>
      <c r="O133" s="9">
        <f ca="1">COUNTIF(OFFSET(Unit_CFDAs!F$2,0,0,COUNTA(Unit_CFDAs!F$2:F$68000),1),$I133)</f>
        <v>0</v>
      </c>
      <c r="P133" s="9">
        <f ca="1">COUNTIF(OFFSET(Unit_CFDAs!G$2,0,0,COUNTA(Unit_CFDAs!G$2:G$68000),1),$I133)</f>
        <v>0</v>
      </c>
      <c r="Q133" s="9">
        <f ca="1">COUNTIF(OFFSET(Unit_CFDAs!H$2,0,0,COUNTA(Unit_CFDAs!H$2:H$68000),1),$I133)</f>
        <v>0</v>
      </c>
      <c r="R133" s="9">
        <f ca="1">COUNTIF(OFFSET(Unit_CFDAs!I$2,0,0,COUNTA(Unit_CFDAs!I$2:I$68000),1),$I133)</f>
        <v>0</v>
      </c>
      <c r="S133" s="9">
        <f ca="1">COUNTIF(OFFSET(Unit_CFDAs!J$2,0,0,COUNTA(Unit_CFDAs!J$2:J$68000),1),$I133)</f>
        <v>0</v>
      </c>
      <c r="T133" s="9">
        <f ca="1">COUNTIF(OFFSET(Unit_CFDAs!K$2,0,0,COUNTA(Unit_CFDAs!K$2:K$68000),1),$I133)</f>
        <v>0</v>
      </c>
    </row>
    <row r="134" spans="1:20" x14ac:dyDescent="0.2">
      <c r="A134" s="1">
        <v>41111</v>
      </c>
      <c r="B134" s="1">
        <v>41173</v>
      </c>
      <c r="C134" t="s">
        <v>6343</v>
      </c>
      <c r="D134" s="21" t="s">
        <v>6344</v>
      </c>
      <c r="E134" t="s">
        <v>6257</v>
      </c>
      <c r="F134">
        <v>260000</v>
      </c>
      <c r="G134" t="s">
        <v>6345</v>
      </c>
      <c r="H134" t="s">
        <v>6346</v>
      </c>
      <c r="I134">
        <v>19.04</v>
      </c>
      <c r="J134" s="9">
        <f ca="1">COUNTIF(OFFSET(Unit_CFDAs!A$2,0,0,COUNTA(Unit_CFDAs!A$2:A$68000),1),$I134)</f>
        <v>0</v>
      </c>
      <c r="K134" s="9">
        <f ca="1">COUNTIF(OFFSET(Unit_CFDAs!B$2,0,0,COUNTA(Unit_CFDAs!B$2:B$68000),1),$I134)</f>
        <v>0</v>
      </c>
      <c r="L134" s="9">
        <f ca="1">COUNTIF(OFFSET(Unit_CFDAs!C$2,0,0,COUNTA(Unit_CFDAs!C$2:C$68000),1),$I134)</f>
        <v>0</v>
      </c>
      <c r="M134" s="9">
        <f ca="1">COUNTIF(OFFSET(Unit_CFDAs!D$2,0,0,COUNTA(Unit_CFDAs!D$2:D$68000),1),$I134)</f>
        <v>0</v>
      </c>
      <c r="N134" s="9">
        <f ca="1">COUNTIF(OFFSET(Unit_CFDAs!E$2,0,0,COUNTA(Unit_CFDAs!E$2:E$68000),1),$I134)</f>
        <v>0</v>
      </c>
      <c r="O134" s="9">
        <f ca="1">COUNTIF(OFFSET(Unit_CFDAs!F$2,0,0,COUNTA(Unit_CFDAs!F$2:F$68000),1),$I134)</f>
        <v>0</v>
      </c>
      <c r="P134" s="9">
        <f ca="1">COUNTIF(OFFSET(Unit_CFDAs!G$2,0,0,COUNTA(Unit_CFDAs!G$2:G$68000),1),$I134)</f>
        <v>0</v>
      </c>
      <c r="Q134" s="9">
        <f ca="1">COUNTIF(OFFSET(Unit_CFDAs!H$2,0,0,COUNTA(Unit_CFDAs!H$2:H$68000),1),$I134)</f>
        <v>0</v>
      </c>
      <c r="R134" s="9">
        <f ca="1">COUNTIF(OFFSET(Unit_CFDAs!I$2,0,0,COUNTA(Unit_CFDAs!I$2:I$68000),1),$I134)</f>
        <v>0</v>
      </c>
      <c r="S134" s="9">
        <f ca="1">COUNTIF(OFFSET(Unit_CFDAs!J$2,0,0,COUNTA(Unit_CFDAs!J$2:J$68000),1),$I134)</f>
        <v>0</v>
      </c>
      <c r="T134" s="9">
        <f ca="1">COUNTIF(OFFSET(Unit_CFDAs!K$2,0,0,COUNTA(Unit_CFDAs!K$2:K$68000),1),$I134)</f>
        <v>0</v>
      </c>
    </row>
    <row r="135" spans="1:20" x14ac:dyDescent="0.2">
      <c r="A135" s="1">
        <v>41111</v>
      </c>
      <c r="B135" s="1">
        <v>41173</v>
      </c>
      <c r="C135" t="s">
        <v>6347</v>
      </c>
      <c r="D135" s="3" t="s">
        <v>6348</v>
      </c>
      <c r="E135" t="s">
        <v>6257</v>
      </c>
      <c r="F135">
        <v>125000</v>
      </c>
      <c r="G135" t="s">
        <v>6349</v>
      </c>
      <c r="H135" t="s">
        <v>6160</v>
      </c>
      <c r="I135">
        <v>19.04</v>
      </c>
      <c r="J135" s="9">
        <f ca="1">COUNTIF(OFFSET(Unit_CFDAs!A$2,0,0,COUNTA(Unit_CFDAs!A$2:A$68000),1),$I135)</f>
        <v>0</v>
      </c>
      <c r="K135" s="9">
        <f ca="1">COUNTIF(OFFSET(Unit_CFDAs!B$2,0,0,COUNTA(Unit_CFDAs!B$2:B$68000),1),$I135)</f>
        <v>0</v>
      </c>
      <c r="L135" s="9">
        <f ca="1">COUNTIF(OFFSET(Unit_CFDAs!C$2,0,0,COUNTA(Unit_CFDAs!C$2:C$68000),1),$I135)</f>
        <v>0</v>
      </c>
      <c r="M135" s="9">
        <f ca="1">COUNTIF(OFFSET(Unit_CFDAs!D$2,0,0,COUNTA(Unit_CFDAs!D$2:D$68000),1),$I135)</f>
        <v>0</v>
      </c>
      <c r="N135" s="9">
        <f ca="1">COUNTIF(OFFSET(Unit_CFDAs!E$2,0,0,COUNTA(Unit_CFDAs!E$2:E$68000),1),$I135)</f>
        <v>0</v>
      </c>
      <c r="O135" s="9">
        <f ca="1">COUNTIF(OFFSET(Unit_CFDAs!F$2,0,0,COUNTA(Unit_CFDAs!F$2:F$68000),1),$I135)</f>
        <v>0</v>
      </c>
      <c r="P135" s="9">
        <f ca="1">COUNTIF(OFFSET(Unit_CFDAs!G$2,0,0,COUNTA(Unit_CFDAs!G$2:G$68000),1),$I135)</f>
        <v>0</v>
      </c>
      <c r="Q135" s="9">
        <f ca="1">COUNTIF(OFFSET(Unit_CFDAs!H$2,0,0,COUNTA(Unit_CFDAs!H$2:H$68000),1),$I135)</f>
        <v>0</v>
      </c>
      <c r="R135" s="9">
        <f ca="1">COUNTIF(OFFSET(Unit_CFDAs!I$2,0,0,COUNTA(Unit_CFDAs!I$2:I$68000),1),$I135)</f>
        <v>0</v>
      </c>
      <c r="S135" s="9">
        <f ca="1">COUNTIF(OFFSET(Unit_CFDAs!J$2,0,0,COUNTA(Unit_CFDAs!J$2:J$68000),1),$I135)</f>
        <v>0</v>
      </c>
      <c r="T135" s="9">
        <f ca="1">COUNTIF(OFFSET(Unit_CFDAs!K$2,0,0,COUNTA(Unit_CFDAs!K$2:K$68000),1),$I135)</f>
        <v>0</v>
      </c>
    </row>
    <row r="136" spans="1:20" x14ac:dyDescent="0.2">
      <c r="A136" s="1">
        <v>41111</v>
      </c>
      <c r="B136" s="1">
        <v>41486</v>
      </c>
      <c r="C136" t="s">
        <v>6279</v>
      </c>
      <c r="D136" s="3" t="s">
        <v>6280</v>
      </c>
      <c r="E136" t="s">
        <v>6257</v>
      </c>
      <c r="F136">
        <v>50000</v>
      </c>
      <c r="G136" t="s">
        <v>6281</v>
      </c>
      <c r="H136" t="s">
        <v>6282</v>
      </c>
      <c r="I136">
        <v>12.8</v>
      </c>
      <c r="J136" s="9">
        <f ca="1">COUNTIF(OFFSET(Unit_CFDAs!A$2,0,0,COUNTA(Unit_CFDAs!A$2:A$68000),1),$I136)</f>
        <v>1</v>
      </c>
      <c r="K136" s="9">
        <f ca="1">COUNTIF(OFFSET(Unit_CFDAs!B$2,0,0,COUNTA(Unit_CFDAs!B$2:B$68000),1),$I136)</f>
        <v>1</v>
      </c>
      <c r="L136" s="9">
        <f ca="1">COUNTIF(OFFSET(Unit_CFDAs!C$2,0,0,COUNTA(Unit_CFDAs!C$2:C$68000),1),$I136)</f>
        <v>1</v>
      </c>
      <c r="M136" s="9">
        <f ca="1">COUNTIF(OFFSET(Unit_CFDAs!D$2,0,0,COUNTA(Unit_CFDAs!D$2:D$68000),1),$I136)</f>
        <v>1</v>
      </c>
      <c r="N136" s="9">
        <f ca="1">COUNTIF(OFFSET(Unit_CFDAs!E$2,0,0,COUNTA(Unit_CFDAs!E$2:E$68000),1),$I136)</f>
        <v>0</v>
      </c>
      <c r="O136" s="9">
        <f ca="1">COUNTIF(OFFSET(Unit_CFDAs!F$2,0,0,COUNTA(Unit_CFDAs!F$2:F$68000),1),$I136)</f>
        <v>0</v>
      </c>
      <c r="P136" s="9">
        <f ca="1">COUNTIF(OFFSET(Unit_CFDAs!G$2,0,0,COUNTA(Unit_CFDAs!G$2:G$68000),1),$I136)</f>
        <v>0</v>
      </c>
      <c r="Q136" s="9">
        <f ca="1">COUNTIF(OFFSET(Unit_CFDAs!H$2,0,0,COUNTA(Unit_CFDAs!H$2:H$68000),1),$I136)</f>
        <v>1</v>
      </c>
      <c r="R136" s="9">
        <f ca="1">COUNTIF(OFFSET(Unit_CFDAs!I$2,0,0,COUNTA(Unit_CFDAs!I$2:I$68000),1),$I136)</f>
        <v>0</v>
      </c>
      <c r="S136" s="9">
        <f ca="1">COUNTIF(OFFSET(Unit_CFDAs!J$2,0,0,COUNTA(Unit_CFDAs!J$2:J$68000),1),$I136)</f>
        <v>1</v>
      </c>
      <c r="T136" s="9">
        <f ca="1">COUNTIF(OFFSET(Unit_CFDAs!K$2,0,0,COUNTA(Unit_CFDAs!K$2:K$68000),1),$I136)</f>
        <v>1</v>
      </c>
    </row>
    <row r="137" spans="1:20" x14ac:dyDescent="0.2">
      <c r="A137" s="1">
        <v>41110</v>
      </c>
      <c r="B137" s="1">
        <v>41205</v>
      </c>
      <c r="C137" t="s">
        <v>6517</v>
      </c>
      <c r="D137" t="s">
        <v>6518</v>
      </c>
      <c r="E137" t="s">
        <v>6257</v>
      </c>
      <c r="F137">
        <v>750000</v>
      </c>
      <c r="G137" t="s">
        <v>6519</v>
      </c>
      <c r="H137" t="s">
        <v>6520</v>
      </c>
      <c r="I137">
        <v>93.113</v>
      </c>
      <c r="J137" s="9">
        <f ca="1">COUNTIF(OFFSET(Unit_CFDAs!A$2,0,0,COUNTA(Unit_CFDAs!A$2:A$68000),1),$I137)</f>
        <v>1</v>
      </c>
      <c r="K137" s="9">
        <f ca="1">COUNTIF(OFFSET(Unit_CFDAs!B$2,0,0,COUNTA(Unit_CFDAs!B$2:B$68000),1),$I137)</f>
        <v>1</v>
      </c>
      <c r="L137" s="9">
        <f ca="1">COUNTIF(OFFSET(Unit_CFDAs!C$2,0,0,COUNTA(Unit_CFDAs!C$2:C$68000),1),$I137)</f>
        <v>1</v>
      </c>
      <c r="M137" s="9">
        <f ca="1">COUNTIF(OFFSET(Unit_CFDAs!D$2,0,0,COUNTA(Unit_CFDAs!D$2:D$68000),1),$I137)</f>
        <v>0</v>
      </c>
      <c r="N137" s="9">
        <f ca="1">COUNTIF(OFFSET(Unit_CFDAs!E$2,0,0,COUNTA(Unit_CFDAs!E$2:E$68000),1),$I137)</f>
        <v>0</v>
      </c>
      <c r="O137" s="9">
        <f ca="1">COUNTIF(OFFSET(Unit_CFDAs!F$2,0,0,COUNTA(Unit_CFDAs!F$2:F$68000),1),$I137)</f>
        <v>2</v>
      </c>
      <c r="P137" s="9">
        <f ca="1">COUNTIF(OFFSET(Unit_CFDAs!G$2,0,0,COUNTA(Unit_CFDAs!G$2:G$68000),1),$I137)</f>
        <v>1</v>
      </c>
      <c r="Q137" s="9">
        <f ca="1">COUNTIF(OFFSET(Unit_CFDAs!H$2,0,0,COUNTA(Unit_CFDAs!H$2:H$68000),1),$I137)</f>
        <v>1</v>
      </c>
      <c r="R137" s="9">
        <f ca="1">COUNTIF(OFFSET(Unit_CFDAs!I$2,0,0,COUNTA(Unit_CFDAs!I$2:I$68000),1),$I137)</f>
        <v>1</v>
      </c>
      <c r="S137" s="9">
        <f ca="1">COUNTIF(OFFSET(Unit_CFDAs!J$2,0,0,COUNTA(Unit_CFDAs!J$2:J$68000),1),$I137)</f>
        <v>0</v>
      </c>
      <c r="T137" s="9">
        <f ca="1">COUNTIF(OFFSET(Unit_CFDAs!K$2,0,0,COUNTA(Unit_CFDAs!K$2:K$68000),1),$I137)</f>
        <v>0</v>
      </c>
    </row>
    <row r="138" spans="1:20" x14ac:dyDescent="0.2">
      <c r="A138" s="1">
        <v>41110</v>
      </c>
      <c r="B138" s="1">
        <v>41215</v>
      </c>
      <c r="C138" t="s">
        <v>9480</v>
      </c>
      <c r="D138" s="3" t="s">
        <v>9481</v>
      </c>
      <c r="E138" t="s">
        <v>6257</v>
      </c>
      <c r="G138" t="s">
        <v>9482</v>
      </c>
      <c r="H138" t="s">
        <v>9483</v>
      </c>
      <c r="I138">
        <v>93.866</v>
      </c>
      <c r="J138" s="9">
        <f ca="1">COUNTIF(OFFSET(Unit_CFDAs!A$2,0,0,COUNTA(Unit_CFDAs!A$2:A$68000),1),$I138)</f>
        <v>1</v>
      </c>
      <c r="K138" s="9">
        <f ca="1">COUNTIF(OFFSET(Unit_CFDAs!B$2,0,0,COUNTA(Unit_CFDAs!B$2:B$68000),1),$I138)</f>
        <v>0</v>
      </c>
      <c r="L138" s="9">
        <f ca="1">COUNTIF(OFFSET(Unit_CFDAs!C$2,0,0,COUNTA(Unit_CFDAs!C$2:C$68000),1),$I138)</f>
        <v>1</v>
      </c>
      <c r="M138" s="9">
        <f ca="1">COUNTIF(OFFSET(Unit_CFDAs!D$2,0,0,COUNTA(Unit_CFDAs!D$2:D$68000),1),$I138)</f>
        <v>1</v>
      </c>
      <c r="N138" s="9">
        <f ca="1">COUNTIF(OFFSET(Unit_CFDAs!E$2,0,0,COUNTA(Unit_CFDAs!E$2:E$68000),1),$I138)</f>
        <v>0</v>
      </c>
      <c r="O138" s="9">
        <f ca="1">COUNTIF(OFFSET(Unit_CFDAs!F$2,0,0,COUNTA(Unit_CFDAs!F$2:F$68000),1),$I138)</f>
        <v>2</v>
      </c>
      <c r="P138" s="9">
        <f ca="1">COUNTIF(OFFSET(Unit_CFDAs!G$2,0,0,COUNTA(Unit_CFDAs!G$2:G$68000),1),$I138)</f>
        <v>0</v>
      </c>
      <c r="Q138" s="9">
        <f ca="1">COUNTIF(OFFSET(Unit_CFDAs!H$2,0,0,COUNTA(Unit_CFDAs!H$2:H$68000),1),$I138)</f>
        <v>0</v>
      </c>
      <c r="R138" s="9">
        <f ca="1">COUNTIF(OFFSET(Unit_CFDAs!I$2,0,0,COUNTA(Unit_CFDAs!I$2:I$68000),1),$I138)</f>
        <v>1</v>
      </c>
      <c r="S138" s="9">
        <f ca="1">COUNTIF(OFFSET(Unit_CFDAs!J$2,0,0,COUNTA(Unit_CFDAs!J$2:J$68000),1),$I138)</f>
        <v>1</v>
      </c>
      <c r="T138" s="9">
        <f ca="1">COUNTIF(OFFSET(Unit_CFDAs!K$2,0,0,COUNTA(Unit_CFDAs!K$2:K$68000),1),$I138)</f>
        <v>0</v>
      </c>
    </row>
    <row r="139" spans="1:20" x14ac:dyDescent="0.2">
      <c r="A139" s="1">
        <v>41110</v>
      </c>
      <c r="B139" s="1">
        <v>42253</v>
      </c>
      <c r="C139" t="s">
        <v>8931</v>
      </c>
      <c r="D139" s="21" t="s">
        <v>8932</v>
      </c>
      <c r="E139" t="s">
        <v>6257</v>
      </c>
      <c r="G139" t="s">
        <v>8933</v>
      </c>
      <c r="H139" t="s">
        <v>8934</v>
      </c>
      <c r="I139">
        <v>93.846999999999994</v>
      </c>
      <c r="J139" s="9">
        <f ca="1">COUNTIF(OFFSET(Unit_CFDAs!A$2,0,0,COUNTA(Unit_CFDAs!A$2:A$68000),1),$I139)</f>
        <v>1</v>
      </c>
      <c r="K139" s="9">
        <f ca="1">COUNTIF(OFFSET(Unit_CFDAs!B$2,0,0,COUNTA(Unit_CFDAs!B$2:B$68000),1),$I139)</f>
        <v>0</v>
      </c>
      <c r="L139" s="9">
        <f ca="1">COUNTIF(OFFSET(Unit_CFDAs!C$2,0,0,COUNTA(Unit_CFDAs!C$2:C$68000),1),$I139)</f>
        <v>1</v>
      </c>
      <c r="M139" s="9">
        <f ca="1">COUNTIF(OFFSET(Unit_CFDAs!D$2,0,0,COUNTA(Unit_CFDAs!D$2:D$68000),1),$I139)</f>
        <v>1</v>
      </c>
      <c r="N139" s="9">
        <f ca="1">COUNTIF(OFFSET(Unit_CFDAs!E$2,0,0,COUNTA(Unit_CFDAs!E$2:E$68000),1),$I139)</f>
        <v>0</v>
      </c>
      <c r="O139" s="9">
        <f ca="1">COUNTIF(OFFSET(Unit_CFDAs!F$2,0,0,COUNTA(Unit_CFDAs!F$2:F$68000),1),$I139)</f>
        <v>0</v>
      </c>
      <c r="P139" s="9">
        <f ca="1">COUNTIF(OFFSET(Unit_CFDAs!G$2,0,0,COUNTA(Unit_CFDAs!G$2:G$68000),1),$I139)</f>
        <v>0</v>
      </c>
      <c r="Q139" s="9">
        <f ca="1">COUNTIF(OFFSET(Unit_CFDAs!H$2,0,0,COUNTA(Unit_CFDAs!H$2:H$68000),1),$I139)</f>
        <v>0</v>
      </c>
      <c r="R139" s="9">
        <f ca="1">COUNTIF(OFFSET(Unit_CFDAs!I$2,0,0,COUNTA(Unit_CFDAs!I$2:I$68000),1),$I139)</f>
        <v>1</v>
      </c>
      <c r="S139" s="9">
        <f ca="1">COUNTIF(OFFSET(Unit_CFDAs!J$2,0,0,COUNTA(Unit_CFDAs!J$2:J$68000),1),$I139)</f>
        <v>1</v>
      </c>
      <c r="T139" s="9">
        <f ca="1">COUNTIF(OFFSET(Unit_CFDAs!K$2,0,0,COUNTA(Unit_CFDAs!K$2:K$68000),1),$I139)</f>
        <v>0</v>
      </c>
    </row>
    <row r="140" spans="1:20" x14ac:dyDescent="0.2">
      <c r="A140" s="1">
        <v>41109</v>
      </c>
      <c r="B140" s="1">
        <v>41192</v>
      </c>
      <c r="C140" t="s">
        <v>6226</v>
      </c>
      <c r="D140" s="21" t="s">
        <v>6227</v>
      </c>
      <c r="E140" t="s">
        <v>6257</v>
      </c>
      <c r="F140">
        <v>100000</v>
      </c>
      <c r="G140" t="s">
        <v>6406</v>
      </c>
      <c r="H140" t="s">
        <v>6228</v>
      </c>
      <c r="I140">
        <v>45.024000000000001</v>
      </c>
      <c r="J140" s="9">
        <f ca="1">COUNTIF(OFFSET(Unit_CFDAs!A$2,0,0,COUNTA(Unit_CFDAs!A$2:A$68000),1),$I140)</f>
        <v>0</v>
      </c>
      <c r="K140" s="9">
        <f ca="1">COUNTIF(OFFSET(Unit_CFDAs!B$2,0,0,COUNTA(Unit_CFDAs!B$2:B$68000),1),$I140)</f>
        <v>0</v>
      </c>
      <c r="L140" s="9">
        <f ca="1">COUNTIF(OFFSET(Unit_CFDAs!C$2,0,0,COUNTA(Unit_CFDAs!C$2:C$68000),1),$I140)</f>
        <v>0</v>
      </c>
      <c r="M140" s="9">
        <f ca="1">COUNTIF(OFFSET(Unit_CFDAs!D$2,0,0,COUNTA(Unit_CFDAs!D$2:D$68000),1),$I140)</f>
        <v>1</v>
      </c>
      <c r="N140" s="9">
        <f ca="1">COUNTIF(OFFSET(Unit_CFDAs!E$2,0,0,COUNTA(Unit_CFDAs!E$2:E$68000),1),$I140)</f>
        <v>0</v>
      </c>
      <c r="O140" s="9">
        <f ca="1">COUNTIF(OFFSET(Unit_CFDAs!F$2,0,0,COUNTA(Unit_CFDAs!F$2:F$68000),1),$I140)</f>
        <v>0</v>
      </c>
      <c r="P140" s="9">
        <f ca="1">COUNTIF(OFFSET(Unit_CFDAs!G$2,0,0,COUNTA(Unit_CFDAs!G$2:G$68000),1),$I140)</f>
        <v>0</v>
      </c>
      <c r="Q140" s="9">
        <f ca="1">COUNTIF(OFFSET(Unit_CFDAs!H$2,0,0,COUNTA(Unit_CFDAs!H$2:H$68000),1),$I140)</f>
        <v>1</v>
      </c>
      <c r="R140" s="9">
        <f ca="1">COUNTIF(OFFSET(Unit_CFDAs!I$2,0,0,COUNTA(Unit_CFDAs!I$2:I$68000),1),$I140)</f>
        <v>0</v>
      </c>
      <c r="S140" s="9">
        <f ca="1">COUNTIF(OFFSET(Unit_CFDAs!J$2,0,0,COUNTA(Unit_CFDAs!J$2:J$68000),1),$I140)</f>
        <v>0</v>
      </c>
      <c r="T140" s="9">
        <f ca="1">COUNTIF(OFFSET(Unit_CFDAs!K$2,0,0,COUNTA(Unit_CFDAs!K$2:K$68000),1),$I140)</f>
        <v>0</v>
      </c>
    </row>
    <row r="141" spans="1:20" x14ac:dyDescent="0.2">
      <c r="A141" s="1">
        <v>41109</v>
      </c>
      <c r="B141" s="1">
        <v>41247</v>
      </c>
      <c r="C141" t="s">
        <v>6246</v>
      </c>
      <c r="D141" s="3" t="s">
        <v>6247</v>
      </c>
      <c r="E141" t="s">
        <v>6257</v>
      </c>
      <c r="F141">
        <v>150000</v>
      </c>
      <c r="G141" t="s">
        <v>6248</v>
      </c>
      <c r="H141" t="s">
        <v>6249</v>
      </c>
      <c r="I141">
        <v>93.846999999999994</v>
      </c>
      <c r="J141" s="9">
        <f ca="1">COUNTIF(OFFSET(Unit_CFDAs!A$2,0,0,COUNTA(Unit_CFDAs!A$2:A$68000),1),$I141)</f>
        <v>1</v>
      </c>
      <c r="K141" s="9">
        <f ca="1">COUNTIF(OFFSET(Unit_CFDAs!B$2,0,0,COUNTA(Unit_CFDAs!B$2:B$68000),1),$I141)</f>
        <v>0</v>
      </c>
      <c r="L141" s="9">
        <f ca="1">COUNTIF(OFFSET(Unit_CFDAs!C$2,0,0,COUNTA(Unit_CFDAs!C$2:C$68000),1),$I141)</f>
        <v>1</v>
      </c>
      <c r="M141" s="9">
        <f ca="1">COUNTIF(OFFSET(Unit_CFDAs!D$2,0,0,COUNTA(Unit_CFDAs!D$2:D$68000),1),$I141)</f>
        <v>1</v>
      </c>
      <c r="N141" s="9">
        <f ca="1">COUNTIF(OFFSET(Unit_CFDAs!E$2,0,0,COUNTA(Unit_CFDAs!E$2:E$68000),1),$I141)</f>
        <v>0</v>
      </c>
      <c r="O141" s="9">
        <f ca="1">COUNTIF(OFFSET(Unit_CFDAs!F$2,0,0,COUNTA(Unit_CFDAs!F$2:F$68000),1),$I141)</f>
        <v>0</v>
      </c>
      <c r="P141" s="9">
        <f ca="1">COUNTIF(OFFSET(Unit_CFDAs!G$2,0,0,COUNTA(Unit_CFDAs!G$2:G$68000),1),$I141)</f>
        <v>0</v>
      </c>
      <c r="Q141" s="9">
        <f ca="1">COUNTIF(OFFSET(Unit_CFDAs!H$2,0,0,COUNTA(Unit_CFDAs!H$2:H$68000),1),$I141)</f>
        <v>0</v>
      </c>
      <c r="R141" s="9">
        <f ca="1">COUNTIF(OFFSET(Unit_CFDAs!I$2,0,0,COUNTA(Unit_CFDAs!I$2:I$68000),1),$I141)</f>
        <v>1</v>
      </c>
      <c r="S141" s="9">
        <f ca="1">COUNTIF(OFFSET(Unit_CFDAs!J$2,0,0,COUNTA(Unit_CFDAs!J$2:J$68000),1),$I141)</f>
        <v>1</v>
      </c>
      <c r="T141" s="9">
        <f ca="1">COUNTIF(OFFSET(Unit_CFDAs!K$2,0,0,COUNTA(Unit_CFDAs!K$2:K$68000),1),$I141)</f>
        <v>0</v>
      </c>
    </row>
  </sheetData>
  <sortState ref="A2:P71">
    <sortCondition ref="I2"/>
  </sortState>
  <conditionalFormatting sqref="J2:J71 J142:J68000">
    <cfRule type="expression" dxfId="65" priority="30">
      <formula>$J2&gt;0</formula>
    </cfRule>
  </conditionalFormatting>
  <conditionalFormatting sqref="P2:P71 P142:P68000">
    <cfRule type="expression" dxfId="64" priority="26">
      <formula>$P2&gt;0</formula>
    </cfRule>
  </conditionalFormatting>
  <conditionalFormatting sqref="Q2:Q71 Q142:Q68000">
    <cfRule type="expression" dxfId="63" priority="24">
      <formula>$Q2&gt;0</formula>
    </cfRule>
  </conditionalFormatting>
  <conditionalFormatting sqref="T2:T71 T142:T68000">
    <cfRule type="expression" dxfId="62" priority="22">
      <formula>$T2&gt;0</formula>
    </cfRule>
  </conditionalFormatting>
  <conditionalFormatting sqref="K2:K71 K142:K68000">
    <cfRule type="expression" dxfId="61" priority="20">
      <formula>$K2&gt;0</formula>
    </cfRule>
  </conditionalFormatting>
  <conditionalFormatting sqref="L2:L71 L142:L68000">
    <cfRule type="expression" dxfId="60" priority="19">
      <formula>$L2&gt;0</formula>
    </cfRule>
  </conditionalFormatting>
  <conditionalFormatting sqref="M2:M71 M142:M68000">
    <cfRule type="expression" dxfId="59" priority="18">
      <formula>$M2&gt;0</formula>
    </cfRule>
  </conditionalFormatting>
  <conditionalFormatting sqref="N2:N71 N142:N68000">
    <cfRule type="expression" dxfId="58" priority="16">
      <formula>$N2&gt;0</formula>
    </cfRule>
  </conditionalFormatting>
  <conditionalFormatting sqref="O2:O71 O142:O68000">
    <cfRule type="expression" dxfId="57" priority="14">
      <formula>$O2&gt;0</formula>
    </cfRule>
  </conditionalFormatting>
  <conditionalFormatting sqref="R2:R71 R142:R68000">
    <cfRule type="expression" dxfId="56" priority="13">
      <formula>$R2&gt;0</formula>
    </cfRule>
  </conditionalFormatting>
  <conditionalFormatting sqref="S2:S71 S142:S68000">
    <cfRule type="expression" dxfId="55" priority="12">
      <formula>$S2&gt;0</formula>
    </cfRule>
  </conditionalFormatting>
  <conditionalFormatting sqref="J72:J141">
    <cfRule type="expression" dxfId="21" priority="11">
      <formula>$J72&gt;0</formula>
    </cfRule>
  </conditionalFormatting>
  <conditionalFormatting sqref="P72:P141">
    <cfRule type="expression" dxfId="19" priority="10">
      <formula>$P72&gt;0</formula>
    </cfRule>
  </conditionalFormatting>
  <conditionalFormatting sqref="Q72:Q141">
    <cfRule type="expression" dxfId="17" priority="9">
      <formula>$Q72&gt;0</formula>
    </cfRule>
  </conditionalFormatting>
  <conditionalFormatting sqref="T72:T141">
    <cfRule type="expression" dxfId="15" priority="8">
      <formula>$T72&gt;0</formula>
    </cfRule>
  </conditionalFormatting>
  <conditionalFormatting sqref="K72:K141">
    <cfRule type="expression" dxfId="13" priority="7">
      <formula>$K72&gt;0</formula>
    </cfRule>
  </conditionalFormatting>
  <conditionalFormatting sqref="L72:L141">
    <cfRule type="expression" dxfId="11" priority="6">
      <formula>$L72&gt;0</formula>
    </cfRule>
  </conditionalFormatting>
  <conditionalFormatting sqref="M72:M141">
    <cfRule type="expression" dxfId="9" priority="5">
      <formula>$M72&gt;0</formula>
    </cfRule>
  </conditionalFormatting>
  <conditionalFormatting sqref="N72:N141">
    <cfRule type="expression" dxfId="7" priority="4">
      <formula>$N72&gt;0</formula>
    </cfRule>
  </conditionalFormatting>
  <conditionalFormatting sqref="O72:O141">
    <cfRule type="expression" dxfId="5" priority="3">
      <formula>$O72&gt;0</formula>
    </cfRule>
  </conditionalFormatting>
  <conditionalFormatting sqref="R72:R141">
    <cfRule type="expression" dxfId="3" priority="2">
      <formula>$R72&gt;0</formula>
    </cfRule>
  </conditionalFormatting>
  <conditionalFormatting sqref="S72:S141">
    <cfRule type="expression" dxfId="1" priority="1">
      <formula>$S72&gt;0</formula>
    </cfRule>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1057"/>
  <sheetViews>
    <sheetView workbookViewId="0">
      <pane xSplit="9" ySplit="1" topLeftCell="J949" activePane="bottomRight" state="frozen"/>
      <selection pane="topRight" activeCell="J1" sqref="J1"/>
      <selection pane="bottomLeft" activeCell="A2" sqref="A2"/>
      <selection pane="bottomRight" activeCell="J983" sqref="J983"/>
    </sheetView>
  </sheetViews>
  <sheetFormatPr baseColWidth="10" defaultColWidth="11" defaultRowHeight="16" x14ac:dyDescent="0.2"/>
  <cols>
    <col min="10" max="10" width="11" style="9"/>
    <col min="11" max="14" width="11" style="8"/>
    <col min="15" max="15" width="11" style="11"/>
    <col min="16" max="20" width="11" style="14"/>
    <col min="21" max="21" width="22.1640625" customWidth="1"/>
  </cols>
  <sheetData>
    <row r="1" spans="1:22" x14ac:dyDescent="0.2">
      <c r="A1" t="s">
        <v>6254</v>
      </c>
      <c r="B1" t="s">
        <v>0</v>
      </c>
      <c r="C1" t="s">
        <v>1</v>
      </c>
      <c r="D1" t="s">
        <v>2</v>
      </c>
      <c r="E1" t="s">
        <v>3</v>
      </c>
      <c r="F1" t="s">
        <v>4</v>
      </c>
      <c r="G1" t="s">
        <v>5</v>
      </c>
      <c r="H1" t="s">
        <v>6</v>
      </c>
      <c r="I1" t="s">
        <v>7</v>
      </c>
      <c r="J1" s="7" t="str">
        <f>Unit_CFDAs!A1</f>
        <v>COS-CFDA</v>
      </c>
      <c r="K1" s="7" t="str">
        <f>Unit_CFDAs!B1</f>
        <v>COEN-CFDA</v>
      </c>
      <c r="L1" s="7" t="str">
        <f>Unit_CFDAs!C1</f>
        <v>CHS-CFDA</v>
      </c>
      <c r="M1" s="7" t="str">
        <f>Unit_CFDAs!D1</f>
        <v>COLA-CFDA</v>
      </c>
      <c r="N1" s="7" t="str">
        <f>Unit_CFDAs!E1</f>
        <v>COBA-CFDA</v>
      </c>
      <c r="O1" s="7" t="str">
        <f>Unit_CFDAs!F1</f>
        <v>SON-CFDA</v>
      </c>
      <c r="P1" s="12" t="str">
        <f>Unit_CFDAs!G1</f>
        <v>COED-CFDA</v>
      </c>
      <c r="Q1" s="12" t="str">
        <f>Unit_CFDAs!H1</f>
        <v>CTRs-CFDA</v>
      </c>
      <c r="R1" s="12" t="str">
        <f>Unit_CFDAs!I1</f>
        <v>BIOL-CFDA</v>
      </c>
      <c r="S1" s="12" t="str">
        <f>Unit_CFDAs!J1</f>
        <v>PSYCH-CFDA</v>
      </c>
      <c r="T1" s="12" t="str">
        <f>Unit_CFDAs!K1</f>
        <v>ME-CFDA</v>
      </c>
      <c r="U1" t="s">
        <v>538</v>
      </c>
      <c r="V1" t="s">
        <v>539</v>
      </c>
    </row>
    <row r="2" spans="1:22" x14ac:dyDescent="0.2">
      <c r="A2" s="1">
        <v>40906</v>
      </c>
      <c r="B2" s="1">
        <v>41546</v>
      </c>
      <c r="C2" t="s">
        <v>6255</v>
      </c>
      <c r="D2" t="s">
        <v>6256</v>
      </c>
      <c r="E2" t="s">
        <v>6257</v>
      </c>
      <c r="F2">
        <v>1</v>
      </c>
      <c r="G2" t="s">
        <v>6258</v>
      </c>
      <c r="I2">
        <v>11.015000000000001</v>
      </c>
      <c r="J2" s="9">
        <f ca="1">COUNTIF(OFFSET(Unit_CFDAs!A$2,0,0,COUNTA(Unit_CFDAs!A$2:A$68000),1),$I2)</f>
        <v>0</v>
      </c>
      <c r="K2" s="9">
        <f ca="1">COUNTIF(OFFSET(Unit_CFDAs!B$2,0,0,COUNTA(Unit_CFDAs!B$2:B$68000),1),$I2)</f>
        <v>0</v>
      </c>
      <c r="L2" s="9">
        <f ca="1">COUNTIF(OFFSET(Unit_CFDAs!C$2,0,0,COUNTA(Unit_CFDAs!C$2:C$68000),1),$I2)</f>
        <v>0</v>
      </c>
      <c r="M2" s="9">
        <f ca="1">COUNTIF(OFFSET(Unit_CFDAs!D$2,0,0,COUNTA(Unit_CFDAs!D$2:D$68000),1),$I2)</f>
        <v>0</v>
      </c>
      <c r="N2" s="9">
        <f ca="1">COUNTIF(OFFSET(Unit_CFDAs!E$2,0,0,COUNTA(Unit_CFDAs!E$2:E$68000),1),$I2)</f>
        <v>0</v>
      </c>
      <c r="O2" s="10">
        <f ca="1">COUNTIF(OFFSET(Unit_CFDAs!F$2,0,0,COUNTA(Unit_CFDAs!F$2:F$68000),1),$I2)</f>
        <v>0</v>
      </c>
      <c r="P2" s="13">
        <f ca="1">COUNTIF(OFFSET(Unit_CFDAs!G$2,0,0,COUNTA(Unit_CFDAs!G$2:G$68000),1),$I2)</f>
        <v>0</v>
      </c>
      <c r="Q2" s="13">
        <f ca="1">COUNTIF(OFFSET(Unit_CFDAs!H$2,0,0,COUNTA(Unit_CFDAs!H$2:H$68000),1),$I2)</f>
        <v>0</v>
      </c>
      <c r="R2" s="13">
        <f ca="1">COUNTIF(OFFSET(Unit_CFDAs!I$2,0,0,COUNTA(Unit_CFDAs!I$2:I$68000),1),$I2)</f>
        <v>0</v>
      </c>
      <c r="S2" s="13">
        <f ca="1">COUNTIF(OFFSET(Unit_CFDAs!J$2,0,0,COUNTA(Unit_CFDAs!J$2:J$68000),1),$I2)</f>
        <v>0</v>
      </c>
      <c r="T2" s="13">
        <f ca="1">COUNTIF(OFFSET(Unit_CFDAs!K$2,0,0,COUNTA(Unit_CFDAs!K$2:K$68000),1),$I2)</f>
        <v>0</v>
      </c>
      <c r="U2" t="str">
        <f>INDEX('CFDA-Defs'!$C$2:$C$68000,MATCH(I2,'CFDA-Defs'!$B$2:$B$68000))</f>
        <v>National Oceanic And Atmospheric Administration (noaa), Department Of Commerce</v>
      </c>
      <c r="V2" t="str">
        <f>INDEX('CFDA-Defs'!$A$2:$A$68000,MATCH(I2,'CFDA-Defs'!$B$2:$B$68000))</f>
        <v>Broad Agency Announcement</v>
      </c>
    </row>
    <row r="3" spans="1:22" x14ac:dyDescent="0.2">
      <c r="A3" s="1">
        <v>41128</v>
      </c>
      <c r="B3" s="1">
        <v>41191</v>
      </c>
      <c r="C3" t="s">
        <v>6259</v>
      </c>
      <c r="D3" t="s">
        <v>6260</v>
      </c>
      <c r="E3" t="s">
        <v>6261</v>
      </c>
      <c r="F3">
        <v>450000</v>
      </c>
      <c r="G3" t="s">
        <v>6262</v>
      </c>
      <c r="I3">
        <v>12.3</v>
      </c>
      <c r="J3" s="9">
        <f ca="1">COUNTIF(OFFSET(Unit_CFDAs!A$2,0,0,COUNTA(Unit_CFDAs!A$2:A$68000),1),$I3)</f>
        <v>1</v>
      </c>
      <c r="K3" s="9">
        <f ca="1">COUNTIF(OFFSET(Unit_CFDAs!B$2,0,0,COUNTA(Unit_CFDAs!B$2:B$68000),1),$I3)</f>
        <v>1</v>
      </c>
      <c r="L3" s="9">
        <f ca="1">COUNTIF(OFFSET(Unit_CFDAs!C$2,0,0,COUNTA(Unit_CFDAs!C$2:C$68000),1),$I3)</f>
        <v>1</v>
      </c>
      <c r="M3" s="9">
        <f ca="1">COUNTIF(OFFSET(Unit_CFDAs!D$2,0,0,COUNTA(Unit_CFDAs!D$2:D$68000),1),$I3)</f>
        <v>1</v>
      </c>
      <c r="N3" s="9">
        <f ca="1">COUNTIF(OFFSET(Unit_CFDAs!E$2,0,0,COUNTA(Unit_CFDAs!E$2:E$68000),1),$I3)</f>
        <v>0</v>
      </c>
      <c r="O3" s="10">
        <f ca="1">COUNTIF(OFFSET(Unit_CFDAs!F$2,0,0,COUNTA(Unit_CFDAs!F$2:F$68000),1),$I3)</f>
        <v>0</v>
      </c>
      <c r="P3" s="13">
        <f ca="1">COUNTIF(OFFSET(Unit_CFDAs!G$2,0,0,COUNTA(Unit_CFDAs!G$2:G$68000),1),$I3)</f>
        <v>2</v>
      </c>
      <c r="Q3" s="13">
        <f ca="1">COUNTIF(OFFSET(Unit_CFDAs!H$2,0,0,COUNTA(Unit_CFDAs!H$2:H$68000),1),$I3)</f>
        <v>1</v>
      </c>
      <c r="R3" s="13">
        <f ca="1">COUNTIF(OFFSET(Unit_CFDAs!I$2,0,0,COUNTA(Unit_CFDAs!I$2:I$68000),1),$I3)</f>
        <v>0</v>
      </c>
      <c r="S3" s="13">
        <f ca="1">COUNTIF(OFFSET(Unit_CFDAs!J$2,0,0,COUNTA(Unit_CFDAs!J$2:J$68000),1),$I3)</f>
        <v>0</v>
      </c>
      <c r="T3" s="13">
        <f ca="1">COUNTIF(OFFSET(Unit_CFDAs!K$2,0,0,COUNTA(Unit_CFDAs!K$2:K$68000),1),$I3)</f>
        <v>1</v>
      </c>
      <c r="U3" t="str">
        <f>INDEX('CFDA-Defs'!$C$2:$C$68000,MATCH(I3,'CFDA-Defs'!$B$2:$B$68000))</f>
        <v>Department Of The Navy, Office Of The Chief Of Naval Research, Department Of Defense</v>
      </c>
      <c r="V3" t="str">
        <f>INDEX('CFDA-Defs'!$A$2:$A$68000,MATCH(I3,'CFDA-Defs'!$B$2:$B$68000))</f>
        <v>Basic and Applied Scientific Research</v>
      </c>
    </row>
    <row r="4" spans="1:22" x14ac:dyDescent="0.2">
      <c r="A4" s="1">
        <v>40289</v>
      </c>
      <c r="B4" s="1">
        <v>41546</v>
      </c>
      <c r="C4" t="s">
        <v>6263</v>
      </c>
      <c r="D4" t="s">
        <v>6264</v>
      </c>
      <c r="E4" t="s">
        <v>6265</v>
      </c>
      <c r="F4">
        <v>7200000</v>
      </c>
      <c r="G4" t="s">
        <v>6266</v>
      </c>
      <c r="I4">
        <v>12.56</v>
      </c>
      <c r="J4" s="9">
        <f ca="1">COUNTIF(OFFSET(Unit_CFDAs!A$2,0,0,COUNTA(Unit_CFDAs!A$2:A$68000),1),$I4)</f>
        <v>0</v>
      </c>
      <c r="K4" s="9">
        <f ca="1">COUNTIF(OFFSET(Unit_CFDAs!B$2,0,0,COUNTA(Unit_CFDAs!B$2:B$68000),1),$I4)</f>
        <v>0</v>
      </c>
      <c r="L4" s="9">
        <f ca="1">COUNTIF(OFFSET(Unit_CFDAs!C$2,0,0,COUNTA(Unit_CFDAs!C$2:C$68000),1),$I4)</f>
        <v>0</v>
      </c>
      <c r="M4" s="9">
        <f ca="1">COUNTIF(OFFSET(Unit_CFDAs!D$2,0,0,COUNTA(Unit_CFDAs!D$2:D$68000),1),$I4)</f>
        <v>0</v>
      </c>
      <c r="N4" s="9">
        <f ca="1">COUNTIF(OFFSET(Unit_CFDAs!E$2,0,0,COUNTA(Unit_CFDAs!E$2:E$68000),1),$I4)</f>
        <v>0</v>
      </c>
      <c r="O4" s="10">
        <f ca="1">COUNTIF(OFFSET(Unit_CFDAs!F$2,0,0,COUNTA(Unit_CFDAs!F$2:F$68000),1),$I4)</f>
        <v>0</v>
      </c>
      <c r="P4" s="13">
        <f ca="1">COUNTIF(OFFSET(Unit_CFDAs!G$2,0,0,COUNTA(Unit_CFDAs!G$2:G$68000),1),$I4)</f>
        <v>0</v>
      </c>
      <c r="Q4" s="13">
        <f ca="1">COUNTIF(OFFSET(Unit_CFDAs!H$2,0,0,COUNTA(Unit_CFDAs!H$2:H$68000),1),$I4)</f>
        <v>0</v>
      </c>
      <c r="R4" s="13">
        <f ca="1">COUNTIF(OFFSET(Unit_CFDAs!I$2,0,0,COUNTA(Unit_CFDAs!I$2:I$68000),1),$I4)</f>
        <v>0</v>
      </c>
      <c r="S4" s="13">
        <f ca="1">COUNTIF(OFFSET(Unit_CFDAs!J$2,0,0,COUNTA(Unit_CFDAs!J$2:J$68000),1),$I4)</f>
        <v>0</v>
      </c>
      <c r="T4" s="13">
        <f ca="1">COUNTIF(OFFSET(Unit_CFDAs!K$2,0,0,COUNTA(Unit_CFDAs!K$2:K$68000),1),$I4)</f>
        <v>0</v>
      </c>
      <c r="U4" t="str">
        <f>INDEX('CFDA-Defs'!$C$2:$C$68000,MATCH(I4,'CFDA-Defs'!$B$2:$B$68000))</f>
        <v>Office Of The Secretary Of Defense, Department Of Defense</v>
      </c>
      <c r="V4" t="str">
        <f>INDEX('CFDA-Defs'!$A$2:$A$68000,MATCH(I4,'CFDA-Defs'!$B$2:$B$68000))</f>
        <v>DOD, NDEP, DOTC-STEM Education Outreach Implementation</v>
      </c>
    </row>
    <row r="5" spans="1:22" x14ac:dyDescent="0.2">
      <c r="A5" s="1">
        <v>41111</v>
      </c>
      <c r="B5" s="1">
        <v>41166</v>
      </c>
      <c r="C5" t="s">
        <v>6267</v>
      </c>
      <c r="D5" t="s">
        <v>6268</v>
      </c>
      <c r="E5" t="s">
        <v>6257</v>
      </c>
      <c r="F5">
        <v>200000</v>
      </c>
      <c r="G5" t="s">
        <v>6269</v>
      </c>
      <c r="H5" t="s">
        <v>6270</v>
      </c>
      <c r="I5">
        <v>12.63</v>
      </c>
      <c r="J5" s="9">
        <f ca="1">COUNTIF(OFFSET(Unit_CFDAs!A$2,0,0,COUNTA(Unit_CFDAs!A$2:A$68000),1),$I5)</f>
        <v>1</v>
      </c>
      <c r="K5" s="9">
        <f ca="1">COUNTIF(OFFSET(Unit_CFDAs!B$2,0,0,COUNTA(Unit_CFDAs!B$2:B$68000),1),$I5)</f>
        <v>1</v>
      </c>
      <c r="L5" s="9">
        <f ca="1">COUNTIF(OFFSET(Unit_CFDAs!C$2,0,0,COUNTA(Unit_CFDAs!C$2:C$68000),1),$I5)</f>
        <v>0</v>
      </c>
      <c r="M5" s="9">
        <f ca="1">COUNTIF(OFFSET(Unit_CFDAs!D$2,0,0,COUNTA(Unit_CFDAs!D$2:D$68000),1),$I5)</f>
        <v>1</v>
      </c>
      <c r="N5" s="9">
        <f ca="1">COUNTIF(OFFSET(Unit_CFDAs!E$2,0,0,COUNTA(Unit_CFDAs!E$2:E$68000),1),$I5)</f>
        <v>1</v>
      </c>
      <c r="O5" s="10">
        <f ca="1">COUNTIF(OFFSET(Unit_CFDAs!F$2,0,0,COUNTA(Unit_CFDAs!F$2:F$68000),1),$I5)</f>
        <v>0</v>
      </c>
      <c r="P5" s="13">
        <f ca="1">COUNTIF(OFFSET(Unit_CFDAs!G$2,0,0,COUNTA(Unit_CFDAs!G$2:G$68000),1),$I5)</f>
        <v>0</v>
      </c>
      <c r="Q5" s="13">
        <f ca="1">COUNTIF(OFFSET(Unit_CFDAs!H$2,0,0,COUNTA(Unit_CFDAs!H$2:H$68000),1),$I5)</f>
        <v>1</v>
      </c>
      <c r="R5" s="13">
        <f ca="1">COUNTIF(OFFSET(Unit_CFDAs!I$2,0,0,COUNTA(Unit_CFDAs!I$2:I$68000),1),$I5)</f>
        <v>0</v>
      </c>
      <c r="S5" s="13">
        <f ca="1">COUNTIF(OFFSET(Unit_CFDAs!J$2,0,0,COUNTA(Unit_CFDAs!J$2:J$68000),1),$I5)</f>
        <v>1</v>
      </c>
      <c r="T5" s="13">
        <f ca="1">COUNTIF(OFFSET(Unit_CFDAs!K$2,0,0,COUNTA(Unit_CFDAs!K$2:K$68000),1),$I5)</f>
        <v>1</v>
      </c>
      <c r="U5" t="str">
        <f>INDEX('CFDA-Defs'!$C$2:$C$68000,MATCH(I5,'CFDA-Defs'!$B$2:$B$68000))</f>
        <v>Office Of The Secretary Of Defense, Department Of Defense</v>
      </c>
      <c r="V5" t="str">
        <f>INDEX('CFDA-Defs'!$A$2:$A$68000,MATCH(I5,'CFDA-Defs'!$B$2:$B$68000))</f>
        <v>Basic, Applied, and Advanced Research in Science and Engineering</v>
      </c>
    </row>
    <row r="6" spans="1:22" x14ac:dyDescent="0.2">
      <c r="A6" s="1">
        <v>41033</v>
      </c>
      <c r="B6" s="1">
        <v>41166</v>
      </c>
      <c r="C6" t="s">
        <v>6271</v>
      </c>
      <c r="D6" t="s">
        <v>6272</v>
      </c>
      <c r="E6" t="s">
        <v>6273</v>
      </c>
      <c r="F6">
        <v>70000</v>
      </c>
      <c r="G6" t="s">
        <v>6274</v>
      </c>
      <c r="H6" t="s">
        <v>6270</v>
      </c>
      <c r="I6">
        <v>12.63</v>
      </c>
      <c r="J6" s="9">
        <f ca="1">COUNTIF(OFFSET(Unit_CFDAs!A$2,0,0,COUNTA(Unit_CFDAs!A$2:A$68000),1),$I6)</f>
        <v>1</v>
      </c>
      <c r="K6" s="9">
        <f ca="1">COUNTIF(OFFSET(Unit_CFDAs!B$2,0,0,COUNTA(Unit_CFDAs!B$2:B$68000),1),$I6)</f>
        <v>1</v>
      </c>
      <c r="L6" s="9">
        <f ca="1">COUNTIF(OFFSET(Unit_CFDAs!C$2,0,0,COUNTA(Unit_CFDAs!C$2:C$68000),1),$I6)</f>
        <v>0</v>
      </c>
      <c r="M6" s="9">
        <f ca="1">COUNTIF(OFFSET(Unit_CFDAs!D$2,0,0,COUNTA(Unit_CFDAs!D$2:D$68000),1),$I6)</f>
        <v>1</v>
      </c>
      <c r="N6" s="9">
        <f ca="1">COUNTIF(OFFSET(Unit_CFDAs!E$2,0,0,COUNTA(Unit_CFDAs!E$2:E$68000),1),$I6)</f>
        <v>1</v>
      </c>
      <c r="O6" s="10">
        <f ca="1">COUNTIF(OFFSET(Unit_CFDAs!F$2,0,0,COUNTA(Unit_CFDAs!F$2:F$68000),1),$I6)</f>
        <v>0</v>
      </c>
      <c r="P6" s="13">
        <f ca="1">COUNTIF(OFFSET(Unit_CFDAs!G$2,0,0,COUNTA(Unit_CFDAs!G$2:G$68000),1),$I6)</f>
        <v>0</v>
      </c>
      <c r="Q6" s="13">
        <f ca="1">COUNTIF(OFFSET(Unit_CFDAs!H$2,0,0,COUNTA(Unit_CFDAs!H$2:H$68000),1),$I6)</f>
        <v>1</v>
      </c>
      <c r="R6" s="13">
        <f ca="1">COUNTIF(OFFSET(Unit_CFDAs!I$2,0,0,COUNTA(Unit_CFDAs!I$2:I$68000),1),$I6)</f>
        <v>0</v>
      </c>
      <c r="S6" s="13">
        <f ca="1">COUNTIF(OFFSET(Unit_CFDAs!J$2,0,0,COUNTA(Unit_CFDAs!J$2:J$68000),1),$I6)</f>
        <v>1</v>
      </c>
      <c r="T6" s="13">
        <f ca="1">COUNTIF(OFFSET(Unit_CFDAs!K$2,0,0,COUNTA(Unit_CFDAs!K$2:K$68000),1),$I6)</f>
        <v>1</v>
      </c>
      <c r="U6" t="str">
        <f>INDEX('CFDA-Defs'!$C$2:$C$68000,MATCH(I6,'CFDA-Defs'!$B$2:$B$68000))</f>
        <v>Office Of The Secretary Of Defense, Department Of Defense</v>
      </c>
      <c r="V6" t="str">
        <f>INDEX('CFDA-Defs'!$A$2:$A$68000,MATCH(I6,'CFDA-Defs'!$B$2:$B$68000))</f>
        <v>Basic, Applied, and Advanced Research in Science and Engineering</v>
      </c>
    </row>
    <row r="7" spans="1:22" x14ac:dyDescent="0.2">
      <c r="A7" s="1">
        <v>39849</v>
      </c>
      <c r="B7" s="1">
        <v>41674</v>
      </c>
      <c r="C7" t="s">
        <v>6275</v>
      </c>
      <c r="D7" t="s">
        <v>6276</v>
      </c>
      <c r="E7" t="s">
        <v>6277</v>
      </c>
      <c r="G7" t="s">
        <v>6278</v>
      </c>
      <c r="I7">
        <v>12.63</v>
      </c>
      <c r="J7" s="9">
        <f ca="1">COUNTIF(OFFSET(Unit_CFDAs!A$2,0,0,COUNTA(Unit_CFDAs!A$2:A$68000),1),$I7)</f>
        <v>1</v>
      </c>
      <c r="K7" s="9">
        <f ca="1">COUNTIF(OFFSET(Unit_CFDAs!B$2,0,0,COUNTA(Unit_CFDAs!B$2:B$68000),1),$I7)</f>
        <v>1</v>
      </c>
      <c r="L7" s="9">
        <f ca="1">COUNTIF(OFFSET(Unit_CFDAs!C$2,0,0,COUNTA(Unit_CFDAs!C$2:C$68000),1),$I7)</f>
        <v>0</v>
      </c>
      <c r="M7" s="9">
        <f ca="1">COUNTIF(OFFSET(Unit_CFDAs!D$2,0,0,COUNTA(Unit_CFDAs!D$2:D$68000),1),$I7)</f>
        <v>1</v>
      </c>
      <c r="N7" s="9">
        <f ca="1">COUNTIF(OFFSET(Unit_CFDAs!E$2,0,0,COUNTA(Unit_CFDAs!E$2:E$68000),1),$I7)</f>
        <v>1</v>
      </c>
      <c r="O7" s="10">
        <f ca="1">COUNTIF(OFFSET(Unit_CFDAs!F$2,0,0,COUNTA(Unit_CFDAs!F$2:F$68000),1),$I7)</f>
        <v>0</v>
      </c>
      <c r="P7" s="13">
        <f ca="1">COUNTIF(OFFSET(Unit_CFDAs!G$2,0,0,COUNTA(Unit_CFDAs!G$2:G$68000),1),$I7)</f>
        <v>0</v>
      </c>
      <c r="Q7" s="13">
        <f ca="1">COUNTIF(OFFSET(Unit_CFDAs!H$2,0,0,COUNTA(Unit_CFDAs!H$2:H$68000),1),$I7)</f>
        <v>1</v>
      </c>
      <c r="R7" s="13">
        <f ca="1">COUNTIF(OFFSET(Unit_CFDAs!I$2,0,0,COUNTA(Unit_CFDAs!I$2:I$68000),1),$I7)</f>
        <v>0</v>
      </c>
      <c r="S7" s="13">
        <f ca="1">COUNTIF(OFFSET(Unit_CFDAs!J$2,0,0,COUNTA(Unit_CFDAs!J$2:J$68000),1),$I7)</f>
        <v>1</v>
      </c>
      <c r="T7" s="13">
        <f ca="1">COUNTIF(OFFSET(Unit_CFDAs!K$2,0,0,COUNTA(Unit_CFDAs!K$2:K$68000),1),$I7)</f>
        <v>1</v>
      </c>
      <c r="U7" t="str">
        <f>INDEX('CFDA-Defs'!$C$2:$C$68000,MATCH(I7,'CFDA-Defs'!$B$2:$B$68000))</f>
        <v>Office Of The Secretary Of Defense, Department Of Defense</v>
      </c>
      <c r="V7" t="str">
        <f>INDEX('CFDA-Defs'!$A$2:$A$68000,MATCH(I7,'CFDA-Defs'!$B$2:$B$68000))</f>
        <v>Basic, Applied, and Advanced Research in Science and Engineering</v>
      </c>
    </row>
    <row r="8" spans="1:22" x14ac:dyDescent="0.2">
      <c r="A8" s="1">
        <v>41111</v>
      </c>
      <c r="B8" s="1">
        <v>41486</v>
      </c>
      <c r="C8" t="s">
        <v>6279</v>
      </c>
      <c r="D8" t="s">
        <v>6280</v>
      </c>
      <c r="E8" t="s">
        <v>6257</v>
      </c>
      <c r="F8">
        <v>50000</v>
      </c>
      <c r="G8" t="s">
        <v>6281</v>
      </c>
      <c r="H8" t="s">
        <v>6282</v>
      </c>
      <c r="I8">
        <v>12.8</v>
      </c>
      <c r="J8" s="9">
        <f ca="1">COUNTIF(OFFSET(Unit_CFDAs!A$2,0,0,COUNTA(Unit_CFDAs!A$2:A$68000),1),$I8)</f>
        <v>1</v>
      </c>
      <c r="K8" s="9">
        <f ca="1">COUNTIF(OFFSET(Unit_CFDAs!B$2,0,0,COUNTA(Unit_CFDAs!B$2:B$68000),1),$I8)</f>
        <v>1</v>
      </c>
      <c r="L8" s="9">
        <f ca="1">COUNTIF(OFFSET(Unit_CFDAs!C$2,0,0,COUNTA(Unit_CFDAs!C$2:C$68000),1),$I8)</f>
        <v>1</v>
      </c>
      <c r="M8" s="9">
        <f ca="1">COUNTIF(OFFSET(Unit_CFDAs!D$2,0,0,COUNTA(Unit_CFDAs!D$2:D$68000),1),$I8)</f>
        <v>1</v>
      </c>
      <c r="N8" s="9">
        <f ca="1">COUNTIF(OFFSET(Unit_CFDAs!E$2,0,0,COUNTA(Unit_CFDAs!E$2:E$68000),1),$I8)</f>
        <v>0</v>
      </c>
      <c r="O8" s="10">
        <f ca="1">COUNTIF(OFFSET(Unit_CFDAs!F$2,0,0,COUNTA(Unit_CFDAs!F$2:F$68000),1),$I8)</f>
        <v>0</v>
      </c>
      <c r="P8" s="13">
        <f ca="1">COUNTIF(OFFSET(Unit_CFDAs!G$2,0,0,COUNTA(Unit_CFDAs!G$2:G$68000),1),$I8)</f>
        <v>0</v>
      </c>
      <c r="Q8" s="13">
        <f ca="1">COUNTIF(OFFSET(Unit_CFDAs!H$2,0,0,COUNTA(Unit_CFDAs!H$2:H$68000),1),$I8)</f>
        <v>1</v>
      </c>
      <c r="R8" s="13">
        <f ca="1">COUNTIF(OFFSET(Unit_CFDAs!I$2,0,0,COUNTA(Unit_CFDAs!I$2:I$68000),1),$I8)</f>
        <v>0</v>
      </c>
      <c r="S8" s="13">
        <f ca="1">COUNTIF(OFFSET(Unit_CFDAs!J$2,0,0,COUNTA(Unit_CFDAs!J$2:J$68000),1),$I8)</f>
        <v>1</v>
      </c>
      <c r="T8" s="13">
        <f ca="1">COUNTIF(OFFSET(Unit_CFDAs!K$2,0,0,COUNTA(Unit_CFDAs!K$2:K$68000),1),$I8)</f>
        <v>1</v>
      </c>
      <c r="U8" t="str">
        <f>INDEX('CFDA-Defs'!$C$2:$C$68000,MATCH(I8,'CFDA-Defs'!$B$2:$B$68000))</f>
        <v>Department Of The Air Force, Materiel Command, Department Of Defense</v>
      </c>
      <c r="V8" t="str">
        <f>INDEX('CFDA-Defs'!$A$2:$A$68000,MATCH(I8,'CFDA-Defs'!$B$2:$B$68000))</f>
        <v>Air Force Defense Research Sciences Program</v>
      </c>
    </row>
    <row r="9" spans="1:22" x14ac:dyDescent="0.2">
      <c r="A9" s="1">
        <v>41013</v>
      </c>
      <c r="B9" s="1">
        <v>41227</v>
      </c>
      <c r="C9" t="s">
        <v>450</v>
      </c>
      <c r="D9" t="s">
        <v>451</v>
      </c>
      <c r="E9" t="s">
        <v>6257</v>
      </c>
      <c r="F9">
        <v>7500000</v>
      </c>
      <c r="G9" t="s">
        <v>6283</v>
      </c>
      <c r="H9" t="s">
        <v>443</v>
      </c>
      <c r="I9">
        <v>12.8</v>
      </c>
      <c r="J9" s="9">
        <f ca="1">COUNTIF(OFFSET(Unit_CFDAs!A$2,0,0,COUNTA(Unit_CFDAs!A$2:A$68000),1),$I9)</f>
        <v>1</v>
      </c>
      <c r="K9" s="9">
        <f ca="1">COUNTIF(OFFSET(Unit_CFDAs!B$2,0,0,COUNTA(Unit_CFDAs!B$2:B$68000),1),$I9)</f>
        <v>1</v>
      </c>
      <c r="L9" s="9">
        <f ca="1">COUNTIF(OFFSET(Unit_CFDAs!C$2,0,0,COUNTA(Unit_CFDAs!C$2:C$68000),1),$I9)</f>
        <v>1</v>
      </c>
      <c r="M9" s="9">
        <f ca="1">COUNTIF(OFFSET(Unit_CFDAs!D$2,0,0,COUNTA(Unit_CFDAs!D$2:D$68000),1),$I9)</f>
        <v>1</v>
      </c>
      <c r="N9" s="9">
        <f ca="1">COUNTIF(OFFSET(Unit_CFDAs!E$2,0,0,COUNTA(Unit_CFDAs!E$2:E$68000),1),$I9)</f>
        <v>0</v>
      </c>
      <c r="O9" s="10">
        <f ca="1">COUNTIF(OFFSET(Unit_CFDAs!F$2,0,0,COUNTA(Unit_CFDAs!F$2:F$68000),1),$I9)</f>
        <v>0</v>
      </c>
      <c r="P9" s="13">
        <f ca="1">COUNTIF(OFFSET(Unit_CFDAs!G$2,0,0,COUNTA(Unit_CFDAs!G$2:G$68000),1),$I9)</f>
        <v>0</v>
      </c>
      <c r="Q9" s="13">
        <f ca="1">COUNTIF(OFFSET(Unit_CFDAs!H$2,0,0,COUNTA(Unit_CFDAs!H$2:H$68000),1),$I9)</f>
        <v>1</v>
      </c>
      <c r="R9" s="13">
        <f ca="1">COUNTIF(OFFSET(Unit_CFDAs!I$2,0,0,COUNTA(Unit_CFDAs!I$2:I$68000),1),$I9)</f>
        <v>0</v>
      </c>
      <c r="S9" s="13">
        <f ca="1">COUNTIF(OFFSET(Unit_CFDAs!J$2,0,0,COUNTA(Unit_CFDAs!J$2:J$68000),1),$I9)</f>
        <v>1</v>
      </c>
      <c r="T9" s="13">
        <f ca="1">COUNTIF(OFFSET(Unit_CFDAs!K$2,0,0,COUNTA(Unit_CFDAs!K$2:K$68000),1),$I9)</f>
        <v>1</v>
      </c>
      <c r="U9" t="str">
        <f>INDEX('CFDA-Defs'!$C$2:$C$68000,MATCH(I9,'CFDA-Defs'!$B$2:$B$68000))</f>
        <v>Department Of The Air Force, Materiel Command, Department Of Defense</v>
      </c>
      <c r="V9" t="str">
        <f>INDEX('CFDA-Defs'!$A$2:$A$68000,MATCH(I9,'CFDA-Defs'!$B$2:$B$68000))</f>
        <v>Air Force Defense Research Sciences Program</v>
      </c>
    </row>
    <row r="10" spans="1:22" x14ac:dyDescent="0.2">
      <c r="A10" s="1">
        <v>41139</v>
      </c>
      <c r="B10" s="1">
        <v>41170</v>
      </c>
      <c r="C10" t="s">
        <v>6284</v>
      </c>
      <c r="D10" t="s">
        <v>6285</v>
      </c>
      <c r="E10" t="s">
        <v>6257</v>
      </c>
      <c r="F10">
        <v>575000</v>
      </c>
      <c r="G10" t="s">
        <v>6286</v>
      </c>
      <c r="H10" t="s">
        <v>6201</v>
      </c>
      <c r="I10">
        <v>15.231</v>
      </c>
      <c r="J10" s="9">
        <f ca="1">COUNTIF(OFFSET(Unit_CFDAs!A$2,0,0,COUNTA(Unit_CFDAs!A$2:A$68000),1),$I10)</f>
        <v>0</v>
      </c>
      <c r="K10" s="9">
        <f ca="1">COUNTIF(OFFSET(Unit_CFDAs!B$2,0,0,COUNTA(Unit_CFDAs!B$2:B$68000),1),$I10)</f>
        <v>0</v>
      </c>
      <c r="L10" s="9">
        <f ca="1">COUNTIF(OFFSET(Unit_CFDAs!C$2,0,0,COUNTA(Unit_CFDAs!C$2:C$68000),1),$I10)</f>
        <v>0</v>
      </c>
      <c r="M10" s="9">
        <f ca="1">COUNTIF(OFFSET(Unit_CFDAs!D$2,0,0,COUNTA(Unit_CFDAs!D$2:D$68000),1),$I10)</f>
        <v>0</v>
      </c>
      <c r="N10" s="9">
        <f ca="1">COUNTIF(OFFSET(Unit_CFDAs!E$2,0,0,COUNTA(Unit_CFDAs!E$2:E$68000),1),$I10)</f>
        <v>0</v>
      </c>
      <c r="O10" s="10">
        <f ca="1">COUNTIF(OFFSET(Unit_CFDAs!F$2,0,0,COUNTA(Unit_CFDAs!F$2:F$68000),1),$I10)</f>
        <v>0</v>
      </c>
      <c r="P10" s="13">
        <f ca="1">COUNTIF(OFFSET(Unit_CFDAs!G$2,0,0,COUNTA(Unit_CFDAs!G$2:G$68000),1),$I10)</f>
        <v>0</v>
      </c>
      <c r="Q10" s="13">
        <f ca="1">COUNTIF(OFFSET(Unit_CFDAs!H$2,0,0,COUNTA(Unit_CFDAs!H$2:H$68000),1),$I10)</f>
        <v>0</v>
      </c>
      <c r="R10" s="13">
        <f ca="1">COUNTIF(OFFSET(Unit_CFDAs!I$2,0,0,COUNTA(Unit_CFDAs!I$2:I$68000),1),$I10)</f>
        <v>0</v>
      </c>
      <c r="S10" s="13">
        <f ca="1">COUNTIF(OFFSET(Unit_CFDAs!J$2,0,0,COUNTA(Unit_CFDAs!J$2:J$68000),1),$I10)</f>
        <v>0</v>
      </c>
      <c r="T10" s="13">
        <f ca="1">COUNTIF(OFFSET(Unit_CFDAs!K$2,0,0,COUNTA(Unit_CFDAs!K$2:K$68000),1),$I10)</f>
        <v>0</v>
      </c>
      <c r="U10" t="str">
        <f>INDEX('CFDA-Defs'!$C$2:$C$68000,MATCH(I10,'CFDA-Defs'!$B$2:$B$68000))</f>
        <v>Bureau Of Land Management, Department Of The Interior</v>
      </c>
      <c r="V10" t="str">
        <f>INDEX('CFDA-Defs'!$A$2:$A$68000,MATCH(I10,'CFDA-Defs'!$B$2:$B$68000))</f>
        <v>Fish, Wildlife and Plant Conservation Resource Management</v>
      </c>
    </row>
    <row r="11" spans="1:22" x14ac:dyDescent="0.2">
      <c r="A11" s="1">
        <v>41111</v>
      </c>
      <c r="B11" s="1">
        <v>41153</v>
      </c>
      <c r="C11" t="s">
        <v>6287</v>
      </c>
      <c r="D11" t="s">
        <v>6288</v>
      </c>
      <c r="E11" t="s">
        <v>6257</v>
      </c>
      <c r="F11">
        <v>500000</v>
      </c>
      <c r="G11" t="s">
        <v>6289</v>
      </c>
      <c r="H11" t="s">
        <v>6201</v>
      </c>
      <c r="I11">
        <v>15.231</v>
      </c>
      <c r="J11" s="9">
        <f ca="1">COUNTIF(OFFSET(Unit_CFDAs!A$2,0,0,COUNTA(Unit_CFDAs!A$2:A$68000),1),$I11)</f>
        <v>0</v>
      </c>
      <c r="K11" s="9">
        <f ca="1">COUNTIF(OFFSET(Unit_CFDAs!B$2,0,0,COUNTA(Unit_CFDAs!B$2:B$68000),1),$I11)</f>
        <v>0</v>
      </c>
      <c r="L11" s="9">
        <f ca="1">COUNTIF(OFFSET(Unit_CFDAs!C$2,0,0,COUNTA(Unit_CFDAs!C$2:C$68000),1),$I11)</f>
        <v>0</v>
      </c>
      <c r="M11" s="9">
        <f ca="1">COUNTIF(OFFSET(Unit_CFDAs!D$2,0,0,COUNTA(Unit_CFDAs!D$2:D$68000),1),$I11)</f>
        <v>0</v>
      </c>
      <c r="N11" s="9">
        <f ca="1">COUNTIF(OFFSET(Unit_CFDAs!E$2,0,0,COUNTA(Unit_CFDAs!E$2:E$68000),1),$I11)</f>
        <v>0</v>
      </c>
      <c r="O11" s="10">
        <f ca="1">COUNTIF(OFFSET(Unit_CFDAs!F$2,0,0,COUNTA(Unit_CFDAs!F$2:F$68000),1),$I11)</f>
        <v>0</v>
      </c>
      <c r="P11" s="13">
        <f ca="1">COUNTIF(OFFSET(Unit_CFDAs!G$2,0,0,COUNTA(Unit_CFDAs!G$2:G$68000),1),$I11)</f>
        <v>0</v>
      </c>
      <c r="Q11" s="13">
        <f ca="1">COUNTIF(OFFSET(Unit_CFDAs!H$2,0,0,COUNTA(Unit_CFDAs!H$2:H$68000),1),$I11)</f>
        <v>0</v>
      </c>
      <c r="R11" s="13">
        <f ca="1">COUNTIF(OFFSET(Unit_CFDAs!I$2,0,0,COUNTA(Unit_CFDAs!I$2:I$68000),1),$I11)</f>
        <v>0</v>
      </c>
      <c r="S11" s="13">
        <f ca="1">COUNTIF(OFFSET(Unit_CFDAs!J$2,0,0,COUNTA(Unit_CFDAs!J$2:J$68000),1),$I11)</f>
        <v>0</v>
      </c>
      <c r="T11" s="13">
        <f ca="1">COUNTIF(OFFSET(Unit_CFDAs!K$2,0,0,COUNTA(Unit_CFDAs!K$2:K$68000),1),$I11)</f>
        <v>0</v>
      </c>
      <c r="U11" t="str">
        <f>INDEX('CFDA-Defs'!$C$2:$C$68000,MATCH(I11,'CFDA-Defs'!$B$2:$B$68000))</f>
        <v>Bureau Of Land Management, Department Of The Interior</v>
      </c>
      <c r="V11" t="str">
        <f>INDEX('CFDA-Defs'!$A$2:$A$68000,MATCH(I11,'CFDA-Defs'!$B$2:$B$68000))</f>
        <v>Fish, Wildlife and Plant Conservation Resource Management</v>
      </c>
    </row>
    <row r="12" spans="1:22" x14ac:dyDescent="0.2">
      <c r="A12" s="1">
        <v>41103</v>
      </c>
      <c r="B12" s="1">
        <v>41153</v>
      </c>
      <c r="C12" t="s">
        <v>6216</v>
      </c>
      <c r="D12" t="s">
        <v>6217</v>
      </c>
      <c r="E12" t="s">
        <v>6257</v>
      </c>
      <c r="F12">
        <v>300000</v>
      </c>
      <c r="G12" t="s">
        <v>6218</v>
      </c>
      <c r="H12" t="s">
        <v>6201</v>
      </c>
      <c r="I12">
        <v>15.231</v>
      </c>
      <c r="J12" s="9">
        <f ca="1">COUNTIF(OFFSET(Unit_CFDAs!A$2,0,0,COUNTA(Unit_CFDAs!A$2:A$68000),1),$I12)</f>
        <v>0</v>
      </c>
      <c r="K12" s="9">
        <f ca="1">COUNTIF(OFFSET(Unit_CFDAs!B$2,0,0,COUNTA(Unit_CFDAs!B$2:B$68000),1),$I12)</f>
        <v>0</v>
      </c>
      <c r="L12" s="9">
        <f ca="1">COUNTIF(OFFSET(Unit_CFDAs!C$2,0,0,COUNTA(Unit_CFDAs!C$2:C$68000),1),$I12)</f>
        <v>0</v>
      </c>
      <c r="M12" s="9">
        <f ca="1">COUNTIF(OFFSET(Unit_CFDAs!D$2,0,0,COUNTA(Unit_CFDAs!D$2:D$68000),1),$I12)</f>
        <v>0</v>
      </c>
      <c r="N12" s="9">
        <f ca="1">COUNTIF(OFFSET(Unit_CFDAs!E$2,0,0,COUNTA(Unit_CFDAs!E$2:E$68000),1),$I12)</f>
        <v>0</v>
      </c>
      <c r="O12" s="10">
        <f ca="1">COUNTIF(OFFSET(Unit_CFDAs!F$2,0,0,COUNTA(Unit_CFDAs!F$2:F$68000),1),$I12)</f>
        <v>0</v>
      </c>
      <c r="P12" s="13">
        <f ca="1">COUNTIF(OFFSET(Unit_CFDAs!G$2,0,0,COUNTA(Unit_CFDAs!G$2:G$68000),1),$I12)</f>
        <v>0</v>
      </c>
      <c r="Q12" s="13">
        <f ca="1">COUNTIF(OFFSET(Unit_CFDAs!H$2,0,0,COUNTA(Unit_CFDAs!H$2:H$68000),1),$I12)</f>
        <v>0</v>
      </c>
      <c r="R12" s="13">
        <f ca="1">COUNTIF(OFFSET(Unit_CFDAs!I$2,0,0,COUNTA(Unit_CFDAs!I$2:I$68000),1),$I12)</f>
        <v>0</v>
      </c>
      <c r="S12" s="13">
        <f ca="1">COUNTIF(OFFSET(Unit_CFDAs!J$2,0,0,COUNTA(Unit_CFDAs!J$2:J$68000),1),$I12)</f>
        <v>0</v>
      </c>
      <c r="T12" s="13">
        <f ca="1">COUNTIF(OFFSET(Unit_CFDAs!K$2,0,0,COUNTA(Unit_CFDAs!K$2:K$68000),1),$I12)</f>
        <v>0</v>
      </c>
      <c r="U12" t="str">
        <f>INDEX('CFDA-Defs'!$C$2:$C$68000,MATCH(I12,'CFDA-Defs'!$B$2:$B$68000))</f>
        <v>Bureau Of Land Management, Department Of The Interior</v>
      </c>
      <c r="V12" t="str">
        <f>INDEX('CFDA-Defs'!$A$2:$A$68000,MATCH(I12,'CFDA-Defs'!$B$2:$B$68000))</f>
        <v>Fish, Wildlife and Plant Conservation Resource Management</v>
      </c>
    </row>
    <row r="13" spans="1:22" x14ac:dyDescent="0.2">
      <c r="A13" s="1">
        <v>41097</v>
      </c>
      <c r="B13" s="1">
        <v>41153</v>
      </c>
      <c r="C13" t="s">
        <v>6198</v>
      </c>
      <c r="D13" t="s">
        <v>6199</v>
      </c>
      <c r="E13" t="s">
        <v>6257</v>
      </c>
      <c r="F13">
        <v>300000</v>
      </c>
      <c r="G13" t="s">
        <v>6200</v>
      </c>
      <c r="H13" t="s">
        <v>6201</v>
      </c>
      <c r="I13">
        <v>15.231</v>
      </c>
      <c r="J13" s="9">
        <f ca="1">COUNTIF(OFFSET(Unit_CFDAs!A$2,0,0,COUNTA(Unit_CFDAs!A$2:A$68000),1),$I13)</f>
        <v>0</v>
      </c>
      <c r="K13" s="9">
        <f ca="1">COUNTIF(OFFSET(Unit_CFDAs!B$2,0,0,COUNTA(Unit_CFDAs!B$2:B$68000),1),$I13)</f>
        <v>0</v>
      </c>
      <c r="L13" s="9">
        <f ca="1">COUNTIF(OFFSET(Unit_CFDAs!C$2,0,0,COUNTA(Unit_CFDAs!C$2:C$68000),1),$I13)</f>
        <v>0</v>
      </c>
      <c r="M13" s="9">
        <f ca="1">COUNTIF(OFFSET(Unit_CFDAs!D$2,0,0,COUNTA(Unit_CFDAs!D$2:D$68000),1),$I13)</f>
        <v>0</v>
      </c>
      <c r="N13" s="9">
        <f ca="1">COUNTIF(OFFSET(Unit_CFDAs!E$2,0,0,COUNTA(Unit_CFDAs!E$2:E$68000),1),$I13)</f>
        <v>0</v>
      </c>
      <c r="O13" s="10">
        <f ca="1">COUNTIF(OFFSET(Unit_CFDAs!F$2,0,0,COUNTA(Unit_CFDAs!F$2:F$68000),1),$I13)</f>
        <v>0</v>
      </c>
      <c r="P13" s="13">
        <f ca="1">COUNTIF(OFFSET(Unit_CFDAs!G$2,0,0,COUNTA(Unit_CFDAs!G$2:G$68000),1),$I13)</f>
        <v>0</v>
      </c>
      <c r="Q13" s="13">
        <f ca="1">COUNTIF(OFFSET(Unit_CFDAs!H$2,0,0,COUNTA(Unit_CFDAs!H$2:H$68000),1),$I13)</f>
        <v>0</v>
      </c>
      <c r="R13" s="13">
        <f ca="1">COUNTIF(OFFSET(Unit_CFDAs!I$2,0,0,COUNTA(Unit_CFDAs!I$2:I$68000),1),$I13)</f>
        <v>0</v>
      </c>
      <c r="S13" s="13">
        <f ca="1">COUNTIF(OFFSET(Unit_CFDAs!J$2,0,0,COUNTA(Unit_CFDAs!J$2:J$68000),1),$I13)</f>
        <v>0</v>
      </c>
      <c r="T13" s="13">
        <f ca="1">COUNTIF(OFFSET(Unit_CFDAs!K$2,0,0,COUNTA(Unit_CFDAs!K$2:K$68000),1),$I13)</f>
        <v>0</v>
      </c>
      <c r="U13" t="str">
        <f>INDEX('CFDA-Defs'!$C$2:$C$68000,MATCH(I13,'CFDA-Defs'!$B$2:$B$68000))</f>
        <v>Bureau Of Land Management, Department Of The Interior</v>
      </c>
      <c r="V13" t="str">
        <f>INDEX('CFDA-Defs'!$A$2:$A$68000,MATCH(I13,'CFDA-Defs'!$B$2:$B$68000))</f>
        <v>Fish, Wildlife and Plant Conservation Resource Management</v>
      </c>
    </row>
    <row r="14" spans="1:22" x14ac:dyDescent="0.2">
      <c r="A14" s="1">
        <v>41122</v>
      </c>
      <c r="B14" s="1">
        <v>41152</v>
      </c>
      <c r="C14" t="s">
        <v>6290</v>
      </c>
      <c r="D14" t="s">
        <v>6202</v>
      </c>
      <c r="E14" t="s">
        <v>6257</v>
      </c>
      <c r="F14">
        <v>85000</v>
      </c>
      <c r="G14" t="s">
        <v>6291</v>
      </c>
      <c r="H14" t="s">
        <v>331</v>
      </c>
      <c r="I14">
        <v>15.423</v>
      </c>
      <c r="J14" s="9">
        <f ca="1">COUNTIF(OFFSET(Unit_CFDAs!A$2,0,0,COUNTA(Unit_CFDAs!A$2:A$68000),1),$I14)</f>
        <v>0</v>
      </c>
      <c r="K14" s="9">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10">
        <f ca="1">COUNTIF(OFFSET(Unit_CFDAs!F$2,0,0,COUNTA(Unit_CFDAs!F$2:F$68000),1),$I14)</f>
        <v>0</v>
      </c>
      <c r="P14" s="13">
        <f ca="1">COUNTIF(OFFSET(Unit_CFDAs!G$2,0,0,COUNTA(Unit_CFDAs!G$2:G$68000),1),$I14)</f>
        <v>0</v>
      </c>
      <c r="Q14" s="13">
        <f ca="1">COUNTIF(OFFSET(Unit_CFDAs!H$2,0,0,COUNTA(Unit_CFDAs!H$2:H$68000),1),$I14)</f>
        <v>0</v>
      </c>
      <c r="R14" s="13">
        <f ca="1">COUNTIF(OFFSET(Unit_CFDAs!I$2,0,0,COUNTA(Unit_CFDAs!I$2:I$68000),1),$I14)</f>
        <v>0</v>
      </c>
      <c r="S14" s="13">
        <f ca="1">COUNTIF(OFFSET(Unit_CFDAs!J$2,0,0,COUNTA(Unit_CFDAs!J$2:J$68000),1),$I14)</f>
        <v>0</v>
      </c>
      <c r="T14" s="13">
        <f ca="1">COUNTIF(OFFSET(Unit_CFDAs!K$2,0,0,COUNTA(Unit_CFDAs!K$2:K$68000),1),$I14)</f>
        <v>0</v>
      </c>
      <c r="U14" t="str">
        <f>INDEX('CFDA-Defs'!$C$2:$C$68000,MATCH(I14,'CFDA-Defs'!$B$2:$B$68000))</f>
        <v>Bureau Of Ocean Energy Management, Department Of The Interior</v>
      </c>
      <c r="V14" t="str">
        <f>INDEX('CFDA-Defs'!$A$2:$A$68000,MATCH(I14,'CFDA-Defs'!$B$2:$B$68000))</f>
        <v>Bureau of Ocean Energy Management (BOEM) Environmental Studies Program (ESP)</v>
      </c>
    </row>
    <row r="15" spans="1:22" x14ac:dyDescent="0.2">
      <c r="A15" s="1">
        <v>41144</v>
      </c>
      <c r="B15" s="1">
        <v>41157</v>
      </c>
      <c r="C15" t="s">
        <v>6292</v>
      </c>
      <c r="D15" t="s">
        <v>6293</v>
      </c>
      <c r="E15" t="s">
        <v>6257</v>
      </c>
      <c r="F15">
        <v>340000</v>
      </c>
      <c r="G15" t="s">
        <v>6294</v>
      </c>
      <c r="I15">
        <v>15.538</v>
      </c>
      <c r="J15" s="9">
        <f ca="1">COUNTIF(OFFSET(Unit_CFDAs!A$2,0,0,COUNTA(Unit_CFDAs!A$2:A$68000),1),$I15)</f>
        <v>0</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10">
        <f ca="1">COUNTIF(OFFSET(Unit_CFDAs!F$2,0,0,COUNTA(Unit_CFDAs!F$2:F$68000),1),$I15)</f>
        <v>0</v>
      </c>
      <c r="P15" s="13">
        <f ca="1">COUNTIF(OFFSET(Unit_CFDAs!G$2,0,0,COUNTA(Unit_CFDAs!G$2:G$68000),1),$I15)</f>
        <v>0</v>
      </c>
      <c r="Q15" s="13">
        <f ca="1">COUNTIF(OFFSET(Unit_CFDAs!H$2,0,0,COUNTA(Unit_CFDAs!H$2:H$68000),1),$I15)</f>
        <v>0</v>
      </c>
      <c r="R15" s="13">
        <f ca="1">COUNTIF(OFFSET(Unit_CFDAs!I$2,0,0,COUNTA(Unit_CFDAs!I$2:I$68000),1),$I15)</f>
        <v>0</v>
      </c>
      <c r="S15" s="13">
        <f ca="1">COUNTIF(OFFSET(Unit_CFDAs!J$2,0,0,COUNTA(Unit_CFDAs!J$2:J$68000),1),$I15)</f>
        <v>0</v>
      </c>
      <c r="T15" s="13">
        <f ca="1">COUNTIF(OFFSET(Unit_CFDAs!K$2,0,0,COUNTA(Unit_CFDAs!K$2:K$68000),1),$I15)</f>
        <v>0</v>
      </c>
      <c r="U15" t="str">
        <f>INDEX('CFDA-Defs'!$C$2:$C$68000,MATCH(I15,'CFDA-Defs'!$B$2:$B$68000))</f>
        <v>Bureau Of Reclamation, Department Of The Interior</v>
      </c>
      <c r="V15" t="str">
        <f>INDEX('CFDA-Defs'!$A$2:$A$68000,MATCH(I15,'CFDA-Defs'!$B$2:$B$68000))</f>
        <v>Lower Colorado River Multi-Species Conservation Program.</v>
      </c>
    </row>
    <row r="16" spans="1:22" x14ac:dyDescent="0.2">
      <c r="A16" s="1">
        <v>40829</v>
      </c>
      <c r="B16" s="1">
        <v>41181</v>
      </c>
      <c r="C16" t="s">
        <v>348</v>
      </c>
      <c r="D16" t="s">
        <v>349</v>
      </c>
      <c r="E16" t="s">
        <v>6257</v>
      </c>
      <c r="F16">
        <v>500000</v>
      </c>
      <c r="G16" t="s">
        <v>350</v>
      </c>
      <c r="H16" t="s">
        <v>331</v>
      </c>
      <c r="I16">
        <v>15.63</v>
      </c>
      <c r="J16" s="9">
        <f ca="1">COUNTIF(OFFSET(Unit_CFDAs!A$2,0,0,COUNTA(Unit_CFDAs!A$2:A$68000),1),$I16)</f>
        <v>0</v>
      </c>
      <c r="K16" s="9">
        <f ca="1">COUNTIF(OFFSET(Unit_CFDAs!B$2,0,0,COUNTA(Unit_CFDAs!B$2:B$68000),1),$I16)</f>
        <v>0</v>
      </c>
      <c r="L16" s="9">
        <f ca="1">COUNTIF(OFFSET(Unit_CFDAs!C$2,0,0,COUNTA(Unit_CFDAs!C$2:C$68000),1),$I16)</f>
        <v>0</v>
      </c>
      <c r="M16" s="9">
        <f ca="1">COUNTIF(OFFSET(Unit_CFDAs!D$2,0,0,COUNTA(Unit_CFDAs!D$2:D$68000),1),$I16)</f>
        <v>0</v>
      </c>
      <c r="N16" s="9">
        <f ca="1">COUNTIF(OFFSET(Unit_CFDAs!E$2,0,0,COUNTA(Unit_CFDAs!E$2:E$68000),1),$I16)</f>
        <v>0</v>
      </c>
      <c r="O16" s="10">
        <f ca="1">COUNTIF(OFFSET(Unit_CFDAs!F$2,0,0,COUNTA(Unit_CFDAs!F$2:F$68000),1),$I16)</f>
        <v>0</v>
      </c>
      <c r="P16" s="13">
        <f ca="1">COUNTIF(OFFSET(Unit_CFDAs!G$2,0,0,COUNTA(Unit_CFDAs!G$2:G$68000),1),$I16)</f>
        <v>0</v>
      </c>
      <c r="Q16" s="13">
        <f ca="1">COUNTIF(OFFSET(Unit_CFDAs!H$2,0,0,COUNTA(Unit_CFDAs!H$2:H$68000),1),$I16)</f>
        <v>0</v>
      </c>
      <c r="R16" s="13">
        <f ca="1">COUNTIF(OFFSET(Unit_CFDAs!I$2,0,0,COUNTA(Unit_CFDAs!I$2:I$68000),1),$I16)</f>
        <v>0</v>
      </c>
      <c r="S16" s="13">
        <f ca="1">COUNTIF(OFFSET(Unit_CFDAs!J$2,0,0,COUNTA(Unit_CFDAs!J$2:J$68000),1),$I16)</f>
        <v>0</v>
      </c>
      <c r="T16" s="13">
        <f ca="1">COUNTIF(OFFSET(Unit_CFDAs!K$2,0,0,COUNTA(Unit_CFDAs!K$2:K$68000),1),$I16)</f>
        <v>0</v>
      </c>
      <c r="U16" t="str">
        <f>INDEX('CFDA-Defs'!$C$2:$C$68000,MATCH(I16,'CFDA-Defs'!$B$2:$B$68000))</f>
        <v>Fish And Wildlife Service, Department Of The Interior</v>
      </c>
      <c r="V16" t="str">
        <f>INDEX('CFDA-Defs'!$A$2:$A$68000,MATCH(I16,'CFDA-Defs'!$B$2:$B$68000))</f>
        <v>Coastal Program</v>
      </c>
    </row>
    <row r="17" spans="1:22" x14ac:dyDescent="0.2">
      <c r="A17" s="1">
        <v>40829</v>
      </c>
      <c r="B17" s="1">
        <v>41181</v>
      </c>
      <c r="C17" t="s">
        <v>328</v>
      </c>
      <c r="D17" t="s">
        <v>329</v>
      </c>
      <c r="E17" t="s">
        <v>6257</v>
      </c>
      <c r="F17">
        <v>500000</v>
      </c>
      <c r="G17" t="s">
        <v>330</v>
      </c>
      <c r="H17" t="s">
        <v>331</v>
      </c>
      <c r="I17">
        <v>15.631</v>
      </c>
      <c r="J17" s="9">
        <f ca="1">COUNTIF(OFFSET(Unit_CFDAs!A$2,0,0,COUNTA(Unit_CFDAs!A$2:A$68000),1),$I17)</f>
        <v>0</v>
      </c>
      <c r="K17" s="9">
        <f ca="1">COUNTIF(OFFSET(Unit_CFDAs!B$2,0,0,COUNTA(Unit_CFDAs!B$2:B$68000),1),$I17)</f>
        <v>0</v>
      </c>
      <c r="L17" s="9">
        <f ca="1">COUNTIF(OFFSET(Unit_CFDAs!C$2,0,0,COUNTA(Unit_CFDAs!C$2:C$68000),1),$I17)</f>
        <v>0</v>
      </c>
      <c r="M17" s="9">
        <f ca="1">COUNTIF(OFFSET(Unit_CFDAs!D$2,0,0,COUNTA(Unit_CFDAs!D$2:D$68000),1),$I17)</f>
        <v>0</v>
      </c>
      <c r="N17" s="9">
        <f ca="1">COUNTIF(OFFSET(Unit_CFDAs!E$2,0,0,COUNTA(Unit_CFDAs!E$2:E$68000),1),$I17)</f>
        <v>0</v>
      </c>
      <c r="O17" s="10">
        <f ca="1">COUNTIF(OFFSET(Unit_CFDAs!F$2,0,0,COUNTA(Unit_CFDAs!F$2:F$68000),1),$I17)</f>
        <v>0</v>
      </c>
      <c r="P17" s="13">
        <f ca="1">COUNTIF(OFFSET(Unit_CFDAs!G$2,0,0,COUNTA(Unit_CFDAs!G$2:G$68000),1),$I17)</f>
        <v>0</v>
      </c>
      <c r="Q17" s="13">
        <f ca="1">COUNTIF(OFFSET(Unit_CFDAs!H$2,0,0,COUNTA(Unit_CFDAs!H$2:H$68000),1),$I17)</f>
        <v>1</v>
      </c>
      <c r="R17" s="13">
        <f ca="1">COUNTIF(OFFSET(Unit_CFDAs!I$2,0,0,COUNTA(Unit_CFDAs!I$2:I$68000),1),$I17)</f>
        <v>0</v>
      </c>
      <c r="S17" s="13">
        <f ca="1">COUNTIF(OFFSET(Unit_CFDAs!J$2,0,0,COUNTA(Unit_CFDAs!J$2:J$68000),1),$I17)</f>
        <v>0</v>
      </c>
      <c r="T17" s="13">
        <f ca="1">COUNTIF(OFFSET(Unit_CFDAs!K$2,0,0,COUNTA(Unit_CFDAs!K$2:K$68000),1),$I17)</f>
        <v>0</v>
      </c>
      <c r="U17" t="str">
        <f>INDEX('CFDA-Defs'!$C$2:$C$68000,MATCH(I17,'CFDA-Defs'!$B$2:$B$68000))</f>
        <v>Fish And Wildlife Service, Department Of The Interior</v>
      </c>
      <c r="V17" t="str">
        <f>INDEX('CFDA-Defs'!$A$2:$A$68000,MATCH(I17,'CFDA-Defs'!$B$2:$B$68000))</f>
        <v>Partners for Fish and Wildlife</v>
      </c>
    </row>
    <row r="18" spans="1:22" x14ac:dyDescent="0.2">
      <c r="A18" s="1">
        <v>41137</v>
      </c>
      <c r="B18" s="1">
        <v>41198</v>
      </c>
      <c r="C18" t="s">
        <v>6295</v>
      </c>
      <c r="D18" t="s">
        <v>6296</v>
      </c>
      <c r="E18" t="s">
        <v>6257</v>
      </c>
      <c r="F18">
        <v>100000</v>
      </c>
      <c r="G18" t="s">
        <v>6297</v>
      </c>
      <c r="H18" t="s">
        <v>6298</v>
      </c>
      <c r="I18">
        <v>15.641</v>
      </c>
      <c r="J18" s="9">
        <f ca="1">COUNTIF(OFFSET(Unit_CFDAs!A$2,0,0,COUNTA(Unit_CFDAs!A$2:A$68000),1),$I18)</f>
        <v>0</v>
      </c>
      <c r="K18" s="9">
        <f ca="1">COUNTIF(OFFSET(Unit_CFDAs!B$2,0,0,COUNTA(Unit_CFDAs!B$2:B$68000),1),$I18)</f>
        <v>0</v>
      </c>
      <c r="L18" s="9">
        <f ca="1">COUNTIF(OFFSET(Unit_CFDAs!C$2,0,0,COUNTA(Unit_CFDAs!C$2:C$68000),1),$I18)</f>
        <v>0</v>
      </c>
      <c r="M18" s="9">
        <f ca="1">COUNTIF(OFFSET(Unit_CFDAs!D$2,0,0,COUNTA(Unit_CFDAs!D$2:D$68000),1),$I18)</f>
        <v>0</v>
      </c>
      <c r="N18" s="9">
        <f ca="1">COUNTIF(OFFSET(Unit_CFDAs!E$2,0,0,COUNTA(Unit_CFDAs!E$2:E$68000),1),$I18)</f>
        <v>0</v>
      </c>
      <c r="O18" s="10">
        <f ca="1">COUNTIF(OFFSET(Unit_CFDAs!F$2,0,0,COUNTA(Unit_CFDAs!F$2:F$68000),1),$I18)</f>
        <v>0</v>
      </c>
      <c r="P18" s="13">
        <f ca="1">COUNTIF(OFFSET(Unit_CFDAs!G$2,0,0,COUNTA(Unit_CFDAs!G$2:G$68000),1),$I18)</f>
        <v>0</v>
      </c>
      <c r="Q18" s="13">
        <f ca="1">COUNTIF(OFFSET(Unit_CFDAs!H$2,0,0,COUNTA(Unit_CFDAs!H$2:H$68000),1),$I18)</f>
        <v>0</v>
      </c>
      <c r="R18" s="13">
        <f ca="1">COUNTIF(OFFSET(Unit_CFDAs!I$2,0,0,COUNTA(Unit_CFDAs!I$2:I$68000),1),$I18)</f>
        <v>0</v>
      </c>
      <c r="S18" s="13">
        <f ca="1">COUNTIF(OFFSET(Unit_CFDAs!J$2,0,0,COUNTA(Unit_CFDAs!J$2:J$68000),1),$I18)</f>
        <v>0</v>
      </c>
      <c r="T18" s="13">
        <f ca="1">COUNTIF(OFFSET(Unit_CFDAs!K$2,0,0,COUNTA(Unit_CFDAs!K$2:K$68000),1),$I18)</f>
        <v>0</v>
      </c>
      <c r="U18" t="str">
        <f>INDEX('CFDA-Defs'!$C$2:$C$68000,MATCH(I18,'CFDA-Defs'!$B$2:$B$68000))</f>
        <v>Fish And Wildlife Service, Department Of The Interior</v>
      </c>
      <c r="V18" t="str">
        <f>INDEX('CFDA-Defs'!$A$2:$A$68000,MATCH(I18,'CFDA-Defs'!$B$2:$B$68000))</f>
        <v xml:space="preserve">Wildlife Without Borders-Mexico </v>
      </c>
    </row>
    <row r="19" spans="1:22" x14ac:dyDescent="0.2">
      <c r="A19" s="1">
        <v>41136</v>
      </c>
      <c r="B19" s="1">
        <v>41188</v>
      </c>
      <c r="C19" t="s">
        <v>6299</v>
      </c>
      <c r="D19" t="s">
        <v>6300</v>
      </c>
      <c r="E19" t="s">
        <v>6257</v>
      </c>
      <c r="F19">
        <v>150000</v>
      </c>
      <c r="G19" t="s">
        <v>6301</v>
      </c>
      <c r="I19">
        <v>15.654999999999999</v>
      </c>
      <c r="J19" s="9">
        <f ca="1">COUNTIF(OFFSET(Unit_CFDAs!A$2,0,0,COUNTA(Unit_CFDAs!A$2:A$68000),1),$I19)</f>
        <v>0</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10">
        <f ca="1">COUNTIF(OFFSET(Unit_CFDAs!F$2,0,0,COUNTA(Unit_CFDAs!F$2:F$68000),1),$I19)</f>
        <v>0</v>
      </c>
      <c r="P19" s="13">
        <f ca="1">COUNTIF(OFFSET(Unit_CFDAs!G$2,0,0,COUNTA(Unit_CFDAs!G$2:G$68000),1),$I19)</f>
        <v>0</v>
      </c>
      <c r="Q19" s="13">
        <f ca="1">COUNTIF(OFFSET(Unit_CFDAs!H$2,0,0,COUNTA(Unit_CFDAs!H$2:H$68000),1),$I19)</f>
        <v>0</v>
      </c>
      <c r="R19" s="13">
        <f ca="1">COUNTIF(OFFSET(Unit_CFDAs!I$2,0,0,COUNTA(Unit_CFDAs!I$2:I$68000),1),$I19)</f>
        <v>0</v>
      </c>
      <c r="S19" s="13">
        <f ca="1">COUNTIF(OFFSET(Unit_CFDAs!J$2,0,0,COUNTA(Unit_CFDAs!J$2:J$68000),1),$I19)</f>
        <v>0</v>
      </c>
      <c r="T19" s="13">
        <f ca="1">COUNTIF(OFFSET(Unit_CFDAs!K$2,0,0,COUNTA(Unit_CFDAs!K$2:K$68000),1),$I19)</f>
        <v>0</v>
      </c>
      <c r="U19" t="str">
        <f>INDEX('CFDA-Defs'!$C$2:$C$68000,MATCH(I19,'CFDA-Defs'!$B$2:$B$68000))</f>
        <v>Fish And Wildlife Service, Department Of The Interior</v>
      </c>
      <c r="V19" t="str">
        <f>INDEX('CFDA-Defs'!$A$2:$A$68000,MATCH(I19,'CFDA-Defs'!$B$2:$B$68000))</f>
        <v>Migratory Bird Monitoring, Assessment and Conservation</v>
      </c>
    </row>
    <row r="20" spans="1:22" x14ac:dyDescent="0.2">
      <c r="A20" s="1">
        <v>41136</v>
      </c>
      <c r="B20" s="1">
        <v>41188</v>
      </c>
      <c r="C20" t="s">
        <v>6299</v>
      </c>
      <c r="D20" t="s">
        <v>6300</v>
      </c>
      <c r="E20" t="s">
        <v>6257</v>
      </c>
      <c r="F20">
        <v>150000</v>
      </c>
      <c r="G20" t="s">
        <v>6301</v>
      </c>
      <c r="I20">
        <v>15.654999999999999</v>
      </c>
      <c r="J20" s="9">
        <f ca="1">COUNTIF(OFFSET(Unit_CFDAs!A$2,0,0,COUNTA(Unit_CFDAs!A$2:A$68000),1),$I20)</f>
        <v>0</v>
      </c>
      <c r="K20" s="9">
        <f ca="1">COUNTIF(OFFSET(Unit_CFDAs!B$2,0,0,COUNTA(Unit_CFDAs!B$2:B$68000),1),$I20)</f>
        <v>0</v>
      </c>
      <c r="L20" s="9">
        <f ca="1">COUNTIF(OFFSET(Unit_CFDAs!C$2,0,0,COUNTA(Unit_CFDAs!C$2:C$68000),1),$I20)</f>
        <v>0</v>
      </c>
      <c r="M20" s="9">
        <f ca="1">COUNTIF(OFFSET(Unit_CFDAs!D$2,0,0,COUNTA(Unit_CFDAs!D$2:D$68000),1),$I20)</f>
        <v>0</v>
      </c>
      <c r="N20" s="9">
        <f ca="1">COUNTIF(OFFSET(Unit_CFDAs!E$2,0,0,COUNTA(Unit_CFDAs!E$2:E$68000),1),$I20)</f>
        <v>0</v>
      </c>
      <c r="O20" s="10">
        <f ca="1">COUNTIF(OFFSET(Unit_CFDAs!F$2,0,0,COUNTA(Unit_CFDAs!F$2:F$68000),1),$I20)</f>
        <v>0</v>
      </c>
      <c r="P20" s="13">
        <f ca="1">COUNTIF(OFFSET(Unit_CFDAs!G$2,0,0,COUNTA(Unit_CFDAs!G$2:G$68000),1),$I20)</f>
        <v>0</v>
      </c>
      <c r="Q20" s="13">
        <f ca="1">COUNTIF(OFFSET(Unit_CFDAs!H$2,0,0,COUNTA(Unit_CFDAs!H$2:H$68000),1),$I20)</f>
        <v>0</v>
      </c>
      <c r="R20" s="13">
        <f ca="1">COUNTIF(OFFSET(Unit_CFDAs!I$2,0,0,COUNTA(Unit_CFDAs!I$2:I$68000),1),$I20)</f>
        <v>0</v>
      </c>
      <c r="S20" s="13">
        <f ca="1">COUNTIF(OFFSET(Unit_CFDAs!J$2,0,0,COUNTA(Unit_CFDAs!J$2:J$68000),1),$I20)</f>
        <v>0</v>
      </c>
      <c r="T20" s="13">
        <f ca="1">COUNTIF(OFFSET(Unit_CFDAs!K$2,0,0,COUNTA(Unit_CFDAs!K$2:K$68000),1),$I20)</f>
        <v>0</v>
      </c>
      <c r="U20" t="str">
        <f>INDEX('CFDA-Defs'!$C$2:$C$68000,MATCH(I20,'CFDA-Defs'!$B$2:$B$68000))</f>
        <v>Fish And Wildlife Service, Department Of The Interior</v>
      </c>
      <c r="V20" t="str">
        <f>INDEX('CFDA-Defs'!$A$2:$A$68000,MATCH(I20,'CFDA-Defs'!$B$2:$B$68000))</f>
        <v>Migratory Bird Monitoring, Assessment and Conservation</v>
      </c>
    </row>
    <row r="21" spans="1:22" x14ac:dyDescent="0.2">
      <c r="A21" s="1">
        <v>40893</v>
      </c>
      <c r="B21" s="1">
        <v>41181</v>
      </c>
      <c r="C21" t="s">
        <v>344</v>
      </c>
      <c r="D21" t="s">
        <v>345</v>
      </c>
      <c r="E21" t="s">
        <v>6257</v>
      </c>
      <c r="F21">
        <v>0</v>
      </c>
      <c r="G21" t="s">
        <v>346</v>
      </c>
      <c r="H21" t="s">
        <v>347</v>
      </c>
      <c r="I21">
        <v>15.662000000000001</v>
      </c>
      <c r="J21" s="9">
        <f ca="1">COUNTIF(OFFSET(Unit_CFDAs!A$2,0,0,COUNTA(Unit_CFDAs!A$2:A$68000),1),$I21)</f>
        <v>0</v>
      </c>
      <c r="K21" s="9">
        <f ca="1">COUNTIF(OFFSET(Unit_CFDAs!B$2,0,0,COUNTA(Unit_CFDAs!B$2:B$68000),1),$I21)</f>
        <v>0</v>
      </c>
      <c r="L21" s="9">
        <f ca="1">COUNTIF(OFFSET(Unit_CFDAs!C$2,0,0,COUNTA(Unit_CFDAs!C$2:C$68000),1),$I21)</f>
        <v>0</v>
      </c>
      <c r="M21" s="9">
        <f ca="1">COUNTIF(OFFSET(Unit_CFDAs!D$2,0,0,COUNTA(Unit_CFDAs!D$2:D$68000),1),$I21)</f>
        <v>0</v>
      </c>
      <c r="N21" s="9">
        <f ca="1">COUNTIF(OFFSET(Unit_CFDAs!E$2,0,0,COUNTA(Unit_CFDAs!E$2:E$68000),1),$I21)</f>
        <v>0</v>
      </c>
      <c r="O21" s="10">
        <f ca="1">COUNTIF(OFFSET(Unit_CFDAs!F$2,0,0,COUNTA(Unit_CFDAs!F$2:F$68000),1),$I21)</f>
        <v>0</v>
      </c>
      <c r="P21" s="13">
        <f ca="1">COUNTIF(OFFSET(Unit_CFDAs!G$2,0,0,COUNTA(Unit_CFDAs!G$2:G$68000),1),$I21)</f>
        <v>0</v>
      </c>
      <c r="Q21" s="13">
        <f ca="1">COUNTIF(OFFSET(Unit_CFDAs!H$2,0,0,COUNTA(Unit_CFDAs!H$2:H$68000),1),$I21)</f>
        <v>0</v>
      </c>
      <c r="R21" s="13">
        <f ca="1">COUNTIF(OFFSET(Unit_CFDAs!I$2,0,0,COUNTA(Unit_CFDAs!I$2:I$68000),1),$I21)</f>
        <v>0</v>
      </c>
      <c r="S21" s="13">
        <f ca="1">COUNTIF(OFFSET(Unit_CFDAs!J$2,0,0,COUNTA(Unit_CFDAs!J$2:J$68000),1),$I21)</f>
        <v>0</v>
      </c>
      <c r="T21" s="13">
        <f ca="1">COUNTIF(OFFSET(Unit_CFDAs!K$2,0,0,COUNTA(Unit_CFDAs!K$2:K$68000),1),$I21)</f>
        <v>0</v>
      </c>
      <c r="U21" t="str">
        <f>INDEX('CFDA-Defs'!$C$2:$C$68000,MATCH(I21,'CFDA-Defs'!$B$2:$B$68000))</f>
        <v>Fish And Wildlife Service, Department Of The Interior</v>
      </c>
      <c r="V21" t="str">
        <f>INDEX('CFDA-Defs'!$A$2:$A$68000,MATCH(I21,'CFDA-Defs'!$B$2:$B$68000))</f>
        <v>Great Lakes Restoration</v>
      </c>
    </row>
    <row r="22" spans="1:22" x14ac:dyDescent="0.2">
      <c r="A22" s="1">
        <v>41149</v>
      </c>
      <c r="B22" s="1">
        <v>41156</v>
      </c>
      <c r="C22" t="s">
        <v>6302</v>
      </c>
      <c r="D22" t="s">
        <v>6303</v>
      </c>
      <c r="E22" t="s">
        <v>6257</v>
      </c>
      <c r="F22">
        <v>40000</v>
      </c>
      <c r="G22" t="s">
        <v>6304</v>
      </c>
      <c r="H22" t="s">
        <v>331</v>
      </c>
      <c r="I22">
        <v>15.67</v>
      </c>
      <c r="J22" s="9">
        <f ca="1">COUNTIF(OFFSET(Unit_CFDAs!A$2,0,0,COUNTA(Unit_CFDAs!A$2:A$68000),1),$I22)</f>
        <v>0</v>
      </c>
      <c r="K22" s="9">
        <f ca="1">COUNTIF(OFFSET(Unit_CFDAs!B$2,0,0,COUNTA(Unit_CFDAs!B$2:B$68000),1),$I22)</f>
        <v>0</v>
      </c>
      <c r="L22" s="9">
        <f ca="1">COUNTIF(OFFSET(Unit_CFDAs!C$2,0,0,COUNTA(Unit_CFDAs!C$2:C$68000),1),$I22)</f>
        <v>0</v>
      </c>
      <c r="M22" s="9">
        <f ca="1">COUNTIF(OFFSET(Unit_CFDAs!D$2,0,0,COUNTA(Unit_CFDAs!D$2:D$68000),1),$I22)</f>
        <v>0</v>
      </c>
      <c r="N22" s="9">
        <f ca="1">COUNTIF(OFFSET(Unit_CFDAs!E$2,0,0,COUNTA(Unit_CFDAs!E$2:E$68000),1),$I22)</f>
        <v>0</v>
      </c>
      <c r="O22" s="10">
        <f ca="1">COUNTIF(OFFSET(Unit_CFDAs!F$2,0,0,COUNTA(Unit_CFDAs!F$2:F$68000),1),$I22)</f>
        <v>0</v>
      </c>
      <c r="P22" s="13">
        <f ca="1">COUNTIF(OFFSET(Unit_CFDAs!G$2,0,0,COUNTA(Unit_CFDAs!G$2:G$68000),1),$I22)</f>
        <v>0</v>
      </c>
      <c r="Q22" s="13">
        <f ca="1">COUNTIF(OFFSET(Unit_CFDAs!H$2,0,0,COUNTA(Unit_CFDAs!H$2:H$68000),1),$I22)</f>
        <v>0</v>
      </c>
      <c r="R22" s="13">
        <f ca="1">COUNTIF(OFFSET(Unit_CFDAs!I$2,0,0,COUNTA(Unit_CFDAs!I$2:I$68000),1),$I22)</f>
        <v>0</v>
      </c>
      <c r="S22" s="13">
        <f ca="1">COUNTIF(OFFSET(Unit_CFDAs!J$2,0,0,COUNTA(Unit_CFDAs!J$2:J$68000),1),$I22)</f>
        <v>0</v>
      </c>
      <c r="T22" s="13">
        <f ca="1">COUNTIF(OFFSET(Unit_CFDAs!K$2,0,0,COUNTA(Unit_CFDAs!K$2:K$68000),1),$I22)</f>
        <v>0</v>
      </c>
      <c r="U22" t="str">
        <f>INDEX('CFDA-Defs'!$C$2:$C$68000,MATCH(I22,'CFDA-Defs'!$B$2:$B$68000))</f>
        <v>Fish And Wildlife Service, Department Of The Interior</v>
      </c>
      <c r="V22" t="str">
        <f>INDEX('CFDA-Defs'!$A$2:$A$68000,MATCH(I22,'CFDA-Defs'!$B$2:$B$68000))</f>
        <v>Adaptive Science</v>
      </c>
    </row>
    <row r="23" spans="1:22" x14ac:dyDescent="0.2">
      <c r="A23" s="1">
        <v>41149</v>
      </c>
      <c r="B23" s="1">
        <v>41163</v>
      </c>
      <c r="C23" t="s">
        <v>6305</v>
      </c>
      <c r="D23" t="s">
        <v>6306</v>
      </c>
      <c r="E23" t="s">
        <v>6257</v>
      </c>
      <c r="F23">
        <v>75000</v>
      </c>
      <c r="G23" t="s">
        <v>6307</v>
      </c>
      <c r="I23">
        <v>15.808</v>
      </c>
      <c r="J23" s="9">
        <f ca="1">COUNTIF(OFFSET(Unit_CFDAs!A$2,0,0,COUNTA(Unit_CFDAs!A$2:A$68000),1),$I23)</f>
        <v>1</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10">
        <f ca="1">COUNTIF(OFFSET(Unit_CFDAs!F$2,0,0,COUNTA(Unit_CFDAs!F$2:F$68000),1),$I23)</f>
        <v>0</v>
      </c>
      <c r="P23" s="13">
        <f ca="1">COUNTIF(OFFSET(Unit_CFDAs!G$2,0,0,COUNTA(Unit_CFDAs!G$2:G$68000),1),$I23)</f>
        <v>0</v>
      </c>
      <c r="Q23" s="13">
        <f ca="1">COUNTIF(OFFSET(Unit_CFDAs!H$2,0,0,COUNTA(Unit_CFDAs!H$2:H$68000),1),$I23)</f>
        <v>1</v>
      </c>
      <c r="R23" s="13">
        <f ca="1">COUNTIF(OFFSET(Unit_CFDAs!I$2,0,0,COUNTA(Unit_CFDAs!I$2:I$68000),1),$I23)</f>
        <v>1</v>
      </c>
      <c r="S23" s="13">
        <f ca="1">COUNTIF(OFFSET(Unit_CFDAs!J$2,0,0,COUNTA(Unit_CFDAs!J$2:J$68000),1),$I23)</f>
        <v>0</v>
      </c>
      <c r="T23" s="13">
        <f ca="1">COUNTIF(OFFSET(Unit_CFDAs!K$2,0,0,COUNTA(Unit_CFDAs!K$2:K$68000),1),$I23)</f>
        <v>0</v>
      </c>
      <c r="U23" t="str">
        <f>INDEX('CFDA-Defs'!$C$2:$C$68000,MATCH(I23,'CFDA-Defs'!$B$2:$B$68000))</f>
        <v>U.s. Geological Survey, Department Of The Interior</v>
      </c>
      <c r="V23" t="str">
        <f>INDEX('CFDA-Defs'!$A$2:$A$68000,MATCH(I23,'CFDA-Defs'!$B$2:$B$68000))</f>
        <v>U.S. Geological Survey_ Research and Data Collection</v>
      </c>
    </row>
    <row r="24" spans="1:22" x14ac:dyDescent="0.2">
      <c r="A24" s="1">
        <v>41149</v>
      </c>
      <c r="B24" s="1">
        <v>41163</v>
      </c>
      <c r="C24" t="s">
        <v>6308</v>
      </c>
      <c r="D24" t="s">
        <v>6309</v>
      </c>
      <c r="E24" t="s">
        <v>6257</v>
      </c>
      <c r="F24">
        <v>75000</v>
      </c>
      <c r="G24" t="s">
        <v>6310</v>
      </c>
      <c r="I24">
        <v>15.808</v>
      </c>
      <c r="J24" s="9">
        <f ca="1">COUNTIF(OFFSET(Unit_CFDAs!A$2,0,0,COUNTA(Unit_CFDAs!A$2:A$68000),1),$I24)</f>
        <v>1</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10">
        <f ca="1">COUNTIF(OFFSET(Unit_CFDAs!F$2,0,0,COUNTA(Unit_CFDAs!F$2:F$68000),1),$I24)</f>
        <v>0</v>
      </c>
      <c r="P24" s="13">
        <f ca="1">COUNTIF(OFFSET(Unit_CFDAs!G$2,0,0,COUNTA(Unit_CFDAs!G$2:G$68000),1),$I24)</f>
        <v>0</v>
      </c>
      <c r="Q24" s="13">
        <f ca="1">COUNTIF(OFFSET(Unit_CFDAs!H$2,0,0,COUNTA(Unit_CFDAs!H$2:H$68000),1),$I24)</f>
        <v>1</v>
      </c>
      <c r="R24" s="13">
        <f ca="1">COUNTIF(OFFSET(Unit_CFDAs!I$2,0,0,COUNTA(Unit_CFDAs!I$2:I$68000),1),$I24)</f>
        <v>1</v>
      </c>
      <c r="S24" s="13">
        <f ca="1">COUNTIF(OFFSET(Unit_CFDAs!J$2,0,0,COUNTA(Unit_CFDAs!J$2:J$68000),1),$I24)</f>
        <v>0</v>
      </c>
      <c r="T24" s="13">
        <f ca="1">COUNTIF(OFFSET(Unit_CFDAs!K$2,0,0,COUNTA(Unit_CFDAs!K$2:K$68000),1),$I24)</f>
        <v>0</v>
      </c>
      <c r="U24" t="str">
        <f>INDEX('CFDA-Defs'!$C$2:$C$68000,MATCH(I24,'CFDA-Defs'!$B$2:$B$68000))</f>
        <v>U.s. Geological Survey, Department Of The Interior</v>
      </c>
      <c r="V24" t="str">
        <f>INDEX('CFDA-Defs'!$A$2:$A$68000,MATCH(I24,'CFDA-Defs'!$B$2:$B$68000))</f>
        <v>U.S. Geological Survey_ Research and Data Collection</v>
      </c>
    </row>
    <row r="25" spans="1:22" x14ac:dyDescent="0.2">
      <c r="A25" s="1">
        <v>41145</v>
      </c>
      <c r="B25" s="1">
        <v>41159</v>
      </c>
      <c r="C25" t="s">
        <v>6311</v>
      </c>
      <c r="D25" t="s">
        <v>6312</v>
      </c>
      <c r="E25" t="s">
        <v>6257</v>
      </c>
      <c r="F25">
        <v>69340</v>
      </c>
      <c r="G25" t="s">
        <v>6313</v>
      </c>
      <c r="I25">
        <v>15.808</v>
      </c>
      <c r="J25" s="9">
        <f ca="1">COUNTIF(OFFSET(Unit_CFDAs!A$2,0,0,COUNTA(Unit_CFDAs!A$2:A$68000),1),$I25)</f>
        <v>1</v>
      </c>
      <c r="K25" s="9">
        <f ca="1">COUNTIF(OFFSET(Unit_CFDAs!B$2,0,0,COUNTA(Unit_CFDAs!B$2:B$68000),1),$I25)</f>
        <v>0</v>
      </c>
      <c r="L25" s="9">
        <f ca="1">COUNTIF(OFFSET(Unit_CFDAs!C$2,0,0,COUNTA(Unit_CFDAs!C$2:C$68000),1),$I25)</f>
        <v>0</v>
      </c>
      <c r="M25" s="9">
        <f ca="1">COUNTIF(OFFSET(Unit_CFDAs!D$2,0,0,COUNTA(Unit_CFDAs!D$2:D$68000),1),$I25)</f>
        <v>0</v>
      </c>
      <c r="N25" s="9">
        <f ca="1">COUNTIF(OFFSET(Unit_CFDAs!E$2,0,0,COUNTA(Unit_CFDAs!E$2:E$68000),1),$I25)</f>
        <v>0</v>
      </c>
      <c r="O25" s="10">
        <f ca="1">COUNTIF(OFFSET(Unit_CFDAs!F$2,0,0,COUNTA(Unit_CFDAs!F$2:F$68000),1),$I25)</f>
        <v>0</v>
      </c>
      <c r="P25" s="13">
        <f ca="1">COUNTIF(OFFSET(Unit_CFDAs!G$2,0,0,COUNTA(Unit_CFDAs!G$2:G$68000),1),$I25)</f>
        <v>0</v>
      </c>
      <c r="Q25" s="13">
        <f ca="1">COUNTIF(OFFSET(Unit_CFDAs!H$2,0,0,COUNTA(Unit_CFDAs!H$2:H$68000),1),$I25)</f>
        <v>1</v>
      </c>
      <c r="R25" s="13">
        <f ca="1">COUNTIF(OFFSET(Unit_CFDAs!I$2,0,0,COUNTA(Unit_CFDAs!I$2:I$68000),1),$I25)</f>
        <v>1</v>
      </c>
      <c r="S25" s="13">
        <f ca="1">COUNTIF(OFFSET(Unit_CFDAs!J$2,0,0,COUNTA(Unit_CFDAs!J$2:J$68000),1),$I25)</f>
        <v>0</v>
      </c>
      <c r="T25" s="13">
        <f ca="1">COUNTIF(OFFSET(Unit_CFDAs!K$2,0,0,COUNTA(Unit_CFDAs!K$2:K$68000),1),$I25)</f>
        <v>0</v>
      </c>
      <c r="U25" t="str">
        <f>INDEX('CFDA-Defs'!$C$2:$C$68000,MATCH(I25,'CFDA-Defs'!$B$2:$B$68000))</f>
        <v>U.s. Geological Survey, Department Of The Interior</v>
      </c>
      <c r="V25" t="str">
        <f>INDEX('CFDA-Defs'!$A$2:$A$68000,MATCH(I25,'CFDA-Defs'!$B$2:$B$68000))</f>
        <v>U.S. Geological Survey_ Research and Data Collection</v>
      </c>
    </row>
    <row r="26" spans="1:22" x14ac:dyDescent="0.2">
      <c r="A26" s="1">
        <v>41138</v>
      </c>
      <c r="B26" s="1">
        <v>41152</v>
      </c>
      <c r="C26" t="s">
        <v>6314</v>
      </c>
      <c r="D26" t="s">
        <v>6219</v>
      </c>
      <c r="E26" t="s">
        <v>6257</v>
      </c>
      <c r="F26">
        <v>10000</v>
      </c>
      <c r="G26" t="s">
        <v>6315</v>
      </c>
      <c r="I26">
        <v>15.808</v>
      </c>
      <c r="J26" s="9">
        <f ca="1">COUNTIF(OFFSET(Unit_CFDAs!A$2,0,0,COUNTA(Unit_CFDAs!A$2:A$68000),1),$I26)</f>
        <v>1</v>
      </c>
      <c r="K26" s="9">
        <f ca="1">COUNTIF(OFFSET(Unit_CFDAs!B$2,0,0,COUNTA(Unit_CFDAs!B$2:B$68000),1),$I26)</f>
        <v>0</v>
      </c>
      <c r="L26" s="9">
        <f ca="1">COUNTIF(OFFSET(Unit_CFDAs!C$2,0,0,COUNTA(Unit_CFDAs!C$2:C$68000),1),$I26)</f>
        <v>0</v>
      </c>
      <c r="M26" s="9">
        <f ca="1">COUNTIF(OFFSET(Unit_CFDAs!D$2,0,0,COUNTA(Unit_CFDAs!D$2:D$68000),1),$I26)</f>
        <v>0</v>
      </c>
      <c r="N26" s="9">
        <f ca="1">COUNTIF(OFFSET(Unit_CFDAs!E$2,0,0,COUNTA(Unit_CFDAs!E$2:E$68000),1),$I26)</f>
        <v>0</v>
      </c>
      <c r="O26" s="10">
        <f ca="1">COUNTIF(OFFSET(Unit_CFDAs!F$2,0,0,COUNTA(Unit_CFDAs!F$2:F$68000),1),$I26)</f>
        <v>0</v>
      </c>
      <c r="P26" s="13">
        <f ca="1">COUNTIF(OFFSET(Unit_CFDAs!G$2,0,0,COUNTA(Unit_CFDAs!G$2:G$68000),1),$I26)</f>
        <v>0</v>
      </c>
      <c r="Q26" s="13">
        <f ca="1">COUNTIF(OFFSET(Unit_CFDAs!H$2,0,0,COUNTA(Unit_CFDAs!H$2:H$68000),1),$I26)</f>
        <v>1</v>
      </c>
      <c r="R26" s="13">
        <f ca="1">COUNTIF(OFFSET(Unit_CFDAs!I$2,0,0,COUNTA(Unit_CFDAs!I$2:I$68000),1),$I26)</f>
        <v>1</v>
      </c>
      <c r="S26" s="13">
        <f ca="1">COUNTIF(OFFSET(Unit_CFDAs!J$2,0,0,COUNTA(Unit_CFDAs!J$2:J$68000),1),$I26)</f>
        <v>0</v>
      </c>
      <c r="T26" s="13">
        <f ca="1">COUNTIF(OFFSET(Unit_CFDAs!K$2,0,0,COUNTA(Unit_CFDAs!K$2:K$68000),1),$I26)</f>
        <v>0</v>
      </c>
      <c r="U26" t="str">
        <f>INDEX('CFDA-Defs'!$C$2:$C$68000,MATCH(I26,'CFDA-Defs'!$B$2:$B$68000))</f>
        <v>U.s. Geological Survey, Department Of The Interior</v>
      </c>
      <c r="V26" t="str">
        <f>INDEX('CFDA-Defs'!$A$2:$A$68000,MATCH(I26,'CFDA-Defs'!$B$2:$B$68000))</f>
        <v>U.S. Geological Survey_ Research and Data Collection</v>
      </c>
    </row>
    <row r="27" spans="1:22" x14ac:dyDescent="0.2">
      <c r="A27" s="1">
        <v>41131</v>
      </c>
      <c r="B27" s="1">
        <v>41546</v>
      </c>
      <c r="C27" t="s">
        <v>6316</v>
      </c>
      <c r="D27" t="s">
        <v>6317</v>
      </c>
      <c r="E27" t="s">
        <v>6318</v>
      </c>
      <c r="F27">
        <v>0</v>
      </c>
      <c r="G27" t="s">
        <v>6319</v>
      </c>
      <c r="H27" t="s">
        <v>347</v>
      </c>
      <c r="I27">
        <v>15.817</v>
      </c>
      <c r="J27" s="9">
        <f ca="1">COUNTIF(OFFSET(Unit_CFDAs!A$2,0,0,COUNTA(Unit_CFDAs!A$2:A$68000),1),$I27)</f>
        <v>0</v>
      </c>
      <c r="K27" s="9">
        <f ca="1">COUNTIF(OFFSET(Unit_CFDAs!B$2,0,0,COUNTA(Unit_CFDAs!B$2:B$68000),1),$I27)</f>
        <v>0</v>
      </c>
      <c r="L27" s="9">
        <f ca="1">COUNTIF(OFFSET(Unit_CFDAs!C$2,0,0,COUNTA(Unit_CFDAs!C$2:C$68000),1),$I27)</f>
        <v>0</v>
      </c>
      <c r="M27" s="9">
        <f ca="1">COUNTIF(OFFSET(Unit_CFDAs!D$2,0,0,COUNTA(Unit_CFDAs!D$2:D$68000),1),$I27)</f>
        <v>0</v>
      </c>
      <c r="N27" s="9">
        <f ca="1">COUNTIF(OFFSET(Unit_CFDAs!E$2,0,0,COUNTA(Unit_CFDAs!E$2:E$68000),1),$I27)</f>
        <v>0</v>
      </c>
      <c r="O27" s="10">
        <f ca="1">COUNTIF(OFFSET(Unit_CFDAs!F$2,0,0,COUNTA(Unit_CFDAs!F$2:F$68000),1),$I27)</f>
        <v>0</v>
      </c>
      <c r="P27" s="13">
        <f ca="1">COUNTIF(OFFSET(Unit_CFDAs!G$2,0,0,COUNTA(Unit_CFDAs!G$2:G$68000),1),$I27)</f>
        <v>0</v>
      </c>
      <c r="Q27" s="13">
        <f ca="1">COUNTIF(OFFSET(Unit_CFDAs!H$2,0,0,COUNTA(Unit_CFDAs!H$2:H$68000),1),$I27)</f>
        <v>0</v>
      </c>
      <c r="R27" s="13">
        <f ca="1">COUNTIF(OFFSET(Unit_CFDAs!I$2,0,0,COUNTA(Unit_CFDAs!I$2:I$68000),1),$I27)</f>
        <v>0</v>
      </c>
      <c r="S27" s="13">
        <f ca="1">COUNTIF(OFFSET(Unit_CFDAs!J$2,0,0,COUNTA(Unit_CFDAs!J$2:J$68000),1),$I27)</f>
        <v>0</v>
      </c>
      <c r="T27" s="13">
        <f ca="1">COUNTIF(OFFSET(Unit_CFDAs!K$2,0,0,COUNTA(Unit_CFDAs!K$2:K$68000),1),$I27)</f>
        <v>0</v>
      </c>
      <c r="U27" t="str">
        <f>INDEX('CFDA-Defs'!$C$2:$C$68000,MATCH(I27,'CFDA-Defs'!$B$2:$B$68000))</f>
        <v>U.s. Geological Survey, Department Of The Interior</v>
      </c>
      <c r="V27" t="str">
        <f>INDEX('CFDA-Defs'!$A$2:$A$68000,MATCH(I27,'CFDA-Defs'!$B$2:$B$68000))</f>
        <v xml:space="preserve">National Geospatial Program: Building The National Map </v>
      </c>
    </row>
    <row r="28" spans="1:22" x14ac:dyDescent="0.2">
      <c r="A28" s="1">
        <v>40740</v>
      </c>
      <c r="B28" s="1">
        <v>41181</v>
      </c>
      <c r="C28" t="s">
        <v>6320</v>
      </c>
      <c r="D28" t="s">
        <v>6317</v>
      </c>
      <c r="E28" t="s">
        <v>6273</v>
      </c>
      <c r="F28">
        <v>0</v>
      </c>
      <c r="G28" t="s">
        <v>6321</v>
      </c>
      <c r="H28" t="s">
        <v>347</v>
      </c>
      <c r="I28">
        <v>15.817</v>
      </c>
      <c r="J28" s="9">
        <f ca="1">COUNTIF(OFFSET(Unit_CFDAs!A$2,0,0,COUNTA(Unit_CFDAs!A$2:A$68000),1),$I28)</f>
        <v>0</v>
      </c>
      <c r="K28" s="9">
        <f ca="1">COUNTIF(OFFSET(Unit_CFDAs!B$2,0,0,COUNTA(Unit_CFDAs!B$2:B$68000),1),$I28)</f>
        <v>0</v>
      </c>
      <c r="L28" s="9">
        <f ca="1">COUNTIF(OFFSET(Unit_CFDAs!C$2,0,0,COUNTA(Unit_CFDAs!C$2:C$68000),1),$I28)</f>
        <v>0</v>
      </c>
      <c r="M28" s="9">
        <f ca="1">COUNTIF(OFFSET(Unit_CFDAs!D$2,0,0,COUNTA(Unit_CFDAs!D$2:D$68000),1),$I28)</f>
        <v>0</v>
      </c>
      <c r="N28" s="9">
        <f ca="1">COUNTIF(OFFSET(Unit_CFDAs!E$2,0,0,COUNTA(Unit_CFDAs!E$2:E$68000),1),$I28)</f>
        <v>0</v>
      </c>
      <c r="O28" s="10">
        <f ca="1">COUNTIF(OFFSET(Unit_CFDAs!F$2,0,0,COUNTA(Unit_CFDAs!F$2:F$68000),1),$I28)</f>
        <v>0</v>
      </c>
      <c r="P28" s="13">
        <f ca="1">COUNTIF(OFFSET(Unit_CFDAs!G$2,0,0,COUNTA(Unit_CFDAs!G$2:G$68000),1),$I28)</f>
        <v>0</v>
      </c>
      <c r="Q28" s="13">
        <f ca="1">COUNTIF(OFFSET(Unit_CFDAs!H$2,0,0,COUNTA(Unit_CFDAs!H$2:H$68000),1),$I28)</f>
        <v>0</v>
      </c>
      <c r="R28" s="13">
        <f ca="1">COUNTIF(OFFSET(Unit_CFDAs!I$2,0,0,COUNTA(Unit_CFDAs!I$2:I$68000),1),$I28)</f>
        <v>0</v>
      </c>
      <c r="S28" s="13">
        <f ca="1">COUNTIF(OFFSET(Unit_CFDAs!J$2,0,0,COUNTA(Unit_CFDAs!J$2:J$68000),1),$I28)</f>
        <v>0</v>
      </c>
      <c r="T28" s="13">
        <f ca="1">COUNTIF(OFFSET(Unit_CFDAs!K$2,0,0,COUNTA(Unit_CFDAs!K$2:K$68000),1),$I28)</f>
        <v>0</v>
      </c>
      <c r="U28" t="str">
        <f>INDEX('CFDA-Defs'!$C$2:$C$68000,MATCH(I28,'CFDA-Defs'!$B$2:$B$68000))</f>
        <v>U.s. Geological Survey, Department Of The Interior</v>
      </c>
      <c r="V28" t="str">
        <f>INDEX('CFDA-Defs'!$A$2:$A$68000,MATCH(I28,'CFDA-Defs'!$B$2:$B$68000))</f>
        <v xml:space="preserve">National Geospatial Program: Building The National Map </v>
      </c>
    </row>
    <row r="29" spans="1:22" x14ac:dyDescent="0.2">
      <c r="A29" s="1">
        <v>41139</v>
      </c>
      <c r="B29" s="1">
        <v>41153</v>
      </c>
      <c r="C29" t="s">
        <v>6322</v>
      </c>
      <c r="D29" t="s">
        <v>6323</v>
      </c>
      <c r="E29" t="s">
        <v>6257</v>
      </c>
      <c r="F29">
        <v>455556</v>
      </c>
      <c r="G29" t="s">
        <v>6324</v>
      </c>
      <c r="I29">
        <v>15.82</v>
      </c>
      <c r="J29" s="9">
        <f ca="1">COUNTIF(OFFSET(Unit_CFDAs!A$2,0,0,COUNTA(Unit_CFDAs!A$2:A$68000),1),$I29)</f>
        <v>0</v>
      </c>
      <c r="K29" s="9">
        <f ca="1">COUNTIF(OFFSET(Unit_CFDAs!B$2,0,0,COUNTA(Unit_CFDAs!B$2:B$68000),1),$I29)</f>
        <v>0</v>
      </c>
      <c r="L29" s="9">
        <f ca="1">COUNTIF(OFFSET(Unit_CFDAs!C$2,0,0,COUNTA(Unit_CFDAs!C$2:C$68000),1),$I29)</f>
        <v>0</v>
      </c>
      <c r="M29" s="9">
        <f ca="1">COUNTIF(OFFSET(Unit_CFDAs!D$2,0,0,COUNTA(Unit_CFDAs!D$2:D$68000),1),$I29)</f>
        <v>0</v>
      </c>
      <c r="N29" s="9">
        <f ca="1">COUNTIF(OFFSET(Unit_CFDAs!E$2,0,0,COUNTA(Unit_CFDAs!E$2:E$68000),1),$I29)</f>
        <v>0</v>
      </c>
      <c r="O29" s="10">
        <f ca="1">COUNTIF(OFFSET(Unit_CFDAs!F$2,0,0,COUNTA(Unit_CFDAs!F$2:F$68000),1),$I29)</f>
        <v>0</v>
      </c>
      <c r="P29" s="13">
        <f ca="1">COUNTIF(OFFSET(Unit_CFDAs!G$2,0,0,COUNTA(Unit_CFDAs!G$2:G$68000),1),$I29)</f>
        <v>0</v>
      </c>
      <c r="Q29" s="13">
        <f ca="1">COUNTIF(OFFSET(Unit_CFDAs!H$2,0,0,COUNTA(Unit_CFDAs!H$2:H$68000),1),$I29)</f>
        <v>0</v>
      </c>
      <c r="R29" s="13">
        <f ca="1">COUNTIF(OFFSET(Unit_CFDAs!I$2,0,0,COUNTA(Unit_CFDAs!I$2:I$68000),1),$I29)</f>
        <v>0</v>
      </c>
      <c r="S29" s="13">
        <f ca="1">COUNTIF(OFFSET(Unit_CFDAs!J$2,0,0,COUNTA(Unit_CFDAs!J$2:J$68000),1),$I29)</f>
        <v>0</v>
      </c>
      <c r="T29" s="13">
        <f ca="1">COUNTIF(OFFSET(Unit_CFDAs!K$2,0,0,COUNTA(Unit_CFDAs!K$2:K$68000),1),$I29)</f>
        <v>0</v>
      </c>
      <c r="U29" t="str">
        <f>INDEX('CFDA-Defs'!$C$2:$C$68000,MATCH(I29,'CFDA-Defs'!$B$2:$B$68000))</f>
        <v>U.s. Geological Survey, Department Of The Interior</v>
      </c>
      <c r="V29" t="str">
        <f>INDEX('CFDA-Defs'!$A$2:$A$68000,MATCH(I29,'CFDA-Defs'!$B$2:$B$68000))</f>
        <v>National Climate Change and Wildlife Science Center</v>
      </c>
    </row>
    <row r="30" spans="1:22" x14ac:dyDescent="0.2">
      <c r="A30" s="1">
        <v>41149</v>
      </c>
      <c r="B30" s="1">
        <v>41157</v>
      </c>
      <c r="C30" t="s">
        <v>6325</v>
      </c>
      <c r="D30" t="s">
        <v>6326</v>
      </c>
      <c r="E30" t="s">
        <v>6257</v>
      </c>
      <c r="F30">
        <v>30000</v>
      </c>
      <c r="G30" t="s">
        <v>6326</v>
      </c>
      <c r="H30" t="s">
        <v>331</v>
      </c>
      <c r="I30">
        <v>15.945</v>
      </c>
      <c r="J30" s="9">
        <f ca="1">COUNTIF(OFFSET(Unit_CFDAs!A$2,0,0,COUNTA(Unit_CFDAs!A$2:A$68000),1),$I30)</f>
        <v>1</v>
      </c>
      <c r="K30" s="9">
        <f ca="1">COUNTIF(OFFSET(Unit_CFDAs!B$2,0,0,COUNTA(Unit_CFDAs!B$2:B$68000),1),$I30)</f>
        <v>0</v>
      </c>
      <c r="L30" s="9">
        <f ca="1">COUNTIF(OFFSET(Unit_CFDAs!C$2,0,0,COUNTA(Unit_CFDAs!C$2:C$68000),1),$I30)</f>
        <v>0</v>
      </c>
      <c r="M30" s="9">
        <f ca="1">COUNTIF(OFFSET(Unit_CFDAs!D$2,0,0,COUNTA(Unit_CFDAs!D$2:D$68000),1),$I30)</f>
        <v>0</v>
      </c>
      <c r="N30" s="9">
        <f ca="1">COUNTIF(OFFSET(Unit_CFDAs!E$2,0,0,COUNTA(Unit_CFDAs!E$2:E$68000),1),$I30)</f>
        <v>0</v>
      </c>
      <c r="O30" s="10">
        <f ca="1">COUNTIF(OFFSET(Unit_CFDAs!F$2,0,0,COUNTA(Unit_CFDAs!F$2:F$68000),1),$I30)</f>
        <v>0</v>
      </c>
      <c r="P30" s="13">
        <f ca="1">COUNTIF(OFFSET(Unit_CFDAs!G$2,0,0,COUNTA(Unit_CFDAs!G$2:G$68000),1),$I30)</f>
        <v>0</v>
      </c>
      <c r="Q30" s="13">
        <f ca="1">COUNTIF(OFFSET(Unit_CFDAs!H$2,0,0,COUNTA(Unit_CFDAs!H$2:H$68000),1),$I30)</f>
        <v>0</v>
      </c>
      <c r="R30" s="13">
        <f ca="1">COUNTIF(OFFSET(Unit_CFDAs!I$2,0,0,COUNTA(Unit_CFDAs!I$2:I$68000),1),$I30)</f>
        <v>1</v>
      </c>
      <c r="S30" s="13">
        <f ca="1">COUNTIF(OFFSET(Unit_CFDAs!J$2,0,0,COUNTA(Unit_CFDAs!J$2:J$68000),1),$I30)</f>
        <v>0</v>
      </c>
      <c r="T30" s="13">
        <f ca="1">COUNTIF(OFFSET(Unit_CFDAs!K$2,0,0,COUNTA(Unit_CFDAs!K$2:K$68000),1),$I30)</f>
        <v>0</v>
      </c>
      <c r="U30" t="str">
        <f>INDEX('CFDA-Defs'!$C$2:$C$68000,MATCH(I30,'CFDA-Defs'!$B$2:$B$68000))</f>
        <v>National Park Service, Department Of The Interior</v>
      </c>
      <c r="V30" t="str">
        <f>INDEX('CFDA-Defs'!$A$2:$A$68000,MATCH(I30,'CFDA-Defs'!$B$2:$B$68000))</f>
        <v>Cooperative Research and Training Programs Ð Resources of the National Park System</v>
      </c>
    </row>
    <row r="31" spans="1:22" x14ac:dyDescent="0.2">
      <c r="A31" s="1">
        <v>41144</v>
      </c>
      <c r="B31" s="1">
        <v>41153</v>
      </c>
      <c r="C31" t="s">
        <v>6327</v>
      </c>
      <c r="D31" t="s">
        <v>6328</v>
      </c>
      <c r="E31" t="s">
        <v>6257</v>
      </c>
      <c r="F31">
        <v>175000</v>
      </c>
      <c r="G31" t="s">
        <v>6329</v>
      </c>
      <c r="H31" t="s">
        <v>331</v>
      </c>
      <c r="I31">
        <v>15.945</v>
      </c>
      <c r="J31" s="9">
        <f ca="1">COUNTIF(OFFSET(Unit_CFDAs!A$2,0,0,COUNTA(Unit_CFDAs!A$2:A$68000),1),$I31)</f>
        <v>1</v>
      </c>
      <c r="K31" s="9">
        <f ca="1">COUNTIF(OFFSET(Unit_CFDAs!B$2,0,0,COUNTA(Unit_CFDAs!B$2:B$68000),1),$I31)</f>
        <v>0</v>
      </c>
      <c r="L31" s="9">
        <f ca="1">COUNTIF(OFFSET(Unit_CFDAs!C$2,0,0,COUNTA(Unit_CFDAs!C$2:C$68000),1),$I31)</f>
        <v>0</v>
      </c>
      <c r="M31" s="9">
        <f ca="1">COUNTIF(OFFSET(Unit_CFDAs!D$2,0,0,COUNTA(Unit_CFDAs!D$2:D$68000),1),$I31)</f>
        <v>0</v>
      </c>
      <c r="N31" s="9">
        <f ca="1">COUNTIF(OFFSET(Unit_CFDAs!E$2,0,0,COUNTA(Unit_CFDAs!E$2:E$68000),1),$I31)</f>
        <v>0</v>
      </c>
      <c r="O31" s="10">
        <f ca="1">COUNTIF(OFFSET(Unit_CFDAs!F$2,0,0,COUNTA(Unit_CFDAs!F$2:F$68000),1),$I31)</f>
        <v>0</v>
      </c>
      <c r="P31" s="13">
        <f ca="1">COUNTIF(OFFSET(Unit_CFDAs!G$2,0,0,COUNTA(Unit_CFDAs!G$2:G$68000),1),$I31)</f>
        <v>0</v>
      </c>
      <c r="Q31" s="13">
        <f ca="1">COUNTIF(OFFSET(Unit_CFDAs!H$2,0,0,COUNTA(Unit_CFDAs!H$2:H$68000),1),$I31)</f>
        <v>0</v>
      </c>
      <c r="R31" s="13">
        <f ca="1">COUNTIF(OFFSET(Unit_CFDAs!I$2,0,0,COUNTA(Unit_CFDAs!I$2:I$68000),1),$I31)</f>
        <v>1</v>
      </c>
      <c r="S31" s="13">
        <f ca="1">COUNTIF(OFFSET(Unit_CFDAs!J$2,0,0,COUNTA(Unit_CFDAs!J$2:J$68000),1),$I31)</f>
        <v>0</v>
      </c>
      <c r="T31" s="13">
        <f ca="1">COUNTIF(OFFSET(Unit_CFDAs!K$2,0,0,COUNTA(Unit_CFDAs!K$2:K$68000),1),$I31)</f>
        <v>0</v>
      </c>
      <c r="U31" t="str">
        <f>INDEX('CFDA-Defs'!$C$2:$C$68000,MATCH(I31,'CFDA-Defs'!$B$2:$B$68000))</f>
        <v>National Park Service, Department Of The Interior</v>
      </c>
      <c r="V31" t="str">
        <f>INDEX('CFDA-Defs'!$A$2:$A$68000,MATCH(I31,'CFDA-Defs'!$B$2:$B$68000))</f>
        <v>Cooperative Research and Training Programs Ð Resources of the National Park System</v>
      </c>
    </row>
    <row r="32" spans="1:22" x14ac:dyDescent="0.2">
      <c r="A32" s="1">
        <v>41117</v>
      </c>
      <c r="B32" s="1">
        <v>41181</v>
      </c>
      <c r="C32" t="s">
        <v>6330</v>
      </c>
      <c r="D32" t="s">
        <v>6331</v>
      </c>
      <c r="E32" t="s">
        <v>6257</v>
      </c>
      <c r="F32">
        <v>50000</v>
      </c>
      <c r="G32" t="s">
        <v>6332</v>
      </c>
      <c r="H32" t="s">
        <v>331</v>
      </c>
      <c r="I32">
        <v>15.954000000000001</v>
      </c>
      <c r="J32" s="9">
        <f ca="1">COUNTIF(OFFSET(Unit_CFDAs!A$2,0,0,COUNTA(Unit_CFDAs!A$2:A$68000),1),$I32)</f>
        <v>0</v>
      </c>
      <c r="K32" s="9">
        <f ca="1">COUNTIF(OFFSET(Unit_CFDAs!B$2,0,0,COUNTA(Unit_CFDAs!B$2:B$68000),1),$I32)</f>
        <v>0</v>
      </c>
      <c r="L32" s="9">
        <f ca="1">COUNTIF(OFFSET(Unit_CFDAs!C$2,0,0,COUNTA(Unit_CFDAs!C$2:C$68000),1),$I32)</f>
        <v>0</v>
      </c>
      <c r="M32" s="9">
        <f ca="1">COUNTIF(OFFSET(Unit_CFDAs!D$2,0,0,COUNTA(Unit_CFDAs!D$2:D$68000),1),$I32)</f>
        <v>0</v>
      </c>
      <c r="N32" s="9">
        <f ca="1">COUNTIF(OFFSET(Unit_CFDAs!E$2,0,0,COUNTA(Unit_CFDAs!E$2:E$68000),1),$I32)</f>
        <v>0</v>
      </c>
      <c r="O32" s="10">
        <f ca="1">COUNTIF(OFFSET(Unit_CFDAs!F$2,0,0,COUNTA(Unit_CFDAs!F$2:F$68000),1),$I32)</f>
        <v>0</v>
      </c>
      <c r="P32" s="13">
        <f ca="1">COUNTIF(OFFSET(Unit_CFDAs!G$2,0,0,COUNTA(Unit_CFDAs!G$2:G$68000),1),$I32)</f>
        <v>0</v>
      </c>
      <c r="Q32" s="13">
        <f ca="1">COUNTIF(OFFSET(Unit_CFDAs!H$2,0,0,COUNTA(Unit_CFDAs!H$2:H$68000),1),$I32)</f>
        <v>0</v>
      </c>
      <c r="R32" s="13">
        <f ca="1">COUNTIF(OFFSET(Unit_CFDAs!I$2,0,0,COUNTA(Unit_CFDAs!I$2:I$68000),1),$I32)</f>
        <v>0</v>
      </c>
      <c r="S32" s="13">
        <f ca="1">COUNTIF(OFFSET(Unit_CFDAs!J$2,0,0,COUNTA(Unit_CFDAs!J$2:J$68000),1),$I32)</f>
        <v>0</v>
      </c>
      <c r="T32" s="13">
        <f ca="1">COUNTIF(OFFSET(Unit_CFDAs!K$2,0,0,COUNTA(Unit_CFDAs!K$2:K$68000),1),$I32)</f>
        <v>0</v>
      </c>
      <c r="U32" t="str">
        <f>INDEX('CFDA-Defs'!$C$2:$C$68000,MATCH(I32,'CFDA-Defs'!$B$2:$B$68000))</f>
        <v>National Park Service, Department Of The Interior</v>
      </c>
      <c r="V32" t="str">
        <f>INDEX('CFDA-Defs'!$A$2:$A$68000,MATCH(I32,'CFDA-Defs'!$B$2:$B$68000))</f>
        <v>National Park Service Conservation, Protection, Outreach, and Education</v>
      </c>
    </row>
    <row r="33" spans="1:22" x14ac:dyDescent="0.2">
      <c r="A33" s="1">
        <v>41143</v>
      </c>
      <c r="B33" s="1">
        <v>41202</v>
      </c>
      <c r="C33" t="s">
        <v>6333</v>
      </c>
      <c r="D33" t="s">
        <v>6334</v>
      </c>
      <c r="E33" t="s">
        <v>6261</v>
      </c>
      <c r="F33">
        <v>10000000</v>
      </c>
      <c r="G33" t="s">
        <v>6335</v>
      </c>
      <c r="H33" t="s">
        <v>6336</v>
      </c>
      <c r="I33">
        <v>19.029</v>
      </c>
      <c r="J33" s="9">
        <f ca="1">COUNTIF(OFFSET(Unit_CFDAs!A$2,0,0,COUNTA(Unit_CFDAs!A$2:A$68000),1),$I33)</f>
        <v>0</v>
      </c>
      <c r="K33" s="9">
        <f ca="1">COUNTIF(OFFSET(Unit_CFDAs!B$2,0,0,COUNTA(Unit_CFDAs!B$2:B$68000),1),$I33)</f>
        <v>0</v>
      </c>
      <c r="L33" s="9">
        <f ca="1">COUNTIF(OFFSET(Unit_CFDAs!C$2,0,0,COUNTA(Unit_CFDAs!C$2:C$68000),1),$I33)</f>
        <v>0</v>
      </c>
      <c r="M33" s="9">
        <f ca="1">COUNTIF(OFFSET(Unit_CFDAs!D$2,0,0,COUNTA(Unit_CFDAs!D$2:D$68000),1),$I33)</f>
        <v>0</v>
      </c>
      <c r="N33" s="9">
        <f ca="1">COUNTIF(OFFSET(Unit_CFDAs!E$2,0,0,COUNTA(Unit_CFDAs!E$2:E$68000),1),$I33)</f>
        <v>0</v>
      </c>
      <c r="O33" s="10">
        <f ca="1">COUNTIF(OFFSET(Unit_CFDAs!F$2,0,0,COUNTA(Unit_CFDAs!F$2:F$68000),1),$I33)</f>
        <v>0</v>
      </c>
      <c r="P33" s="13">
        <f ca="1">COUNTIF(OFFSET(Unit_CFDAs!G$2,0,0,COUNTA(Unit_CFDAs!G$2:G$68000),1),$I33)</f>
        <v>0</v>
      </c>
      <c r="Q33" s="13">
        <f ca="1">COUNTIF(OFFSET(Unit_CFDAs!H$2,0,0,COUNTA(Unit_CFDAs!H$2:H$68000),1),$I33)</f>
        <v>0</v>
      </c>
      <c r="R33" s="13">
        <f ca="1">COUNTIF(OFFSET(Unit_CFDAs!I$2,0,0,COUNTA(Unit_CFDAs!I$2:I$68000),1),$I33)</f>
        <v>0</v>
      </c>
      <c r="S33" s="13">
        <f ca="1">COUNTIF(OFFSET(Unit_CFDAs!J$2,0,0,COUNTA(Unit_CFDAs!J$2:J$68000),1),$I33)</f>
        <v>0</v>
      </c>
      <c r="T33" s="13">
        <f ca="1">COUNTIF(OFFSET(Unit_CFDAs!K$2,0,0,COUNTA(Unit_CFDAs!K$2:K$68000),1),$I33)</f>
        <v>0</v>
      </c>
      <c r="U33" t="str">
        <f>INDEX('CFDA-Defs'!$C$2:$C$68000,MATCH(I33,'CFDA-Defs'!$B$2:$B$68000))</f>
        <v>Office Of U.s. Global Aids Coordinator, Department Of State</v>
      </c>
      <c r="V33" t="str">
        <f>INDEX('CFDA-Defs'!$A$2:$A$68000,MATCH(I33,'CFDA-Defs'!$B$2:$B$68000))</f>
        <v>The U.S. President's Emergency Plan for AIDS Relief Programs</v>
      </c>
    </row>
    <row r="34" spans="1:22" x14ac:dyDescent="0.2">
      <c r="A34" s="1">
        <v>41111</v>
      </c>
      <c r="B34" s="1">
        <v>41173</v>
      </c>
      <c r="C34" t="s">
        <v>6337</v>
      </c>
      <c r="D34" t="s">
        <v>6338</v>
      </c>
      <c r="E34" t="s">
        <v>6257</v>
      </c>
      <c r="F34">
        <v>95000</v>
      </c>
      <c r="G34" t="s">
        <v>6339</v>
      </c>
      <c r="H34" t="s">
        <v>6161</v>
      </c>
      <c r="I34">
        <v>19.04</v>
      </c>
      <c r="J34" s="9">
        <f ca="1">COUNTIF(OFFSET(Unit_CFDAs!A$2,0,0,COUNTA(Unit_CFDAs!A$2:A$68000),1),$I34)</f>
        <v>0</v>
      </c>
      <c r="K34" s="9">
        <f ca="1">COUNTIF(OFFSET(Unit_CFDAs!B$2,0,0,COUNTA(Unit_CFDAs!B$2:B$68000),1),$I34)</f>
        <v>0</v>
      </c>
      <c r="L34" s="9">
        <f ca="1">COUNTIF(OFFSET(Unit_CFDAs!C$2,0,0,COUNTA(Unit_CFDAs!C$2:C$68000),1),$I34)</f>
        <v>0</v>
      </c>
      <c r="M34" s="9">
        <f ca="1">COUNTIF(OFFSET(Unit_CFDAs!D$2,0,0,COUNTA(Unit_CFDAs!D$2:D$68000),1),$I34)</f>
        <v>0</v>
      </c>
      <c r="N34" s="9">
        <f ca="1">COUNTIF(OFFSET(Unit_CFDAs!E$2,0,0,COUNTA(Unit_CFDAs!E$2:E$68000),1),$I34)</f>
        <v>0</v>
      </c>
      <c r="O34" s="10">
        <f ca="1">COUNTIF(OFFSET(Unit_CFDAs!F$2,0,0,COUNTA(Unit_CFDAs!F$2:F$68000),1),$I34)</f>
        <v>0</v>
      </c>
      <c r="P34" s="13">
        <f ca="1">COUNTIF(OFFSET(Unit_CFDAs!G$2,0,0,COUNTA(Unit_CFDAs!G$2:G$68000),1),$I34)</f>
        <v>0</v>
      </c>
      <c r="Q34" s="13">
        <f ca="1">COUNTIF(OFFSET(Unit_CFDAs!H$2,0,0,COUNTA(Unit_CFDAs!H$2:H$68000),1),$I34)</f>
        <v>0</v>
      </c>
      <c r="R34" s="13">
        <f ca="1">COUNTIF(OFFSET(Unit_CFDAs!I$2,0,0,COUNTA(Unit_CFDAs!I$2:I$68000),1),$I34)</f>
        <v>0</v>
      </c>
      <c r="S34" s="13">
        <f ca="1">COUNTIF(OFFSET(Unit_CFDAs!J$2,0,0,COUNTA(Unit_CFDAs!J$2:J$68000),1),$I34)</f>
        <v>0</v>
      </c>
      <c r="T34" s="13">
        <f ca="1">COUNTIF(OFFSET(Unit_CFDAs!K$2,0,0,COUNTA(Unit_CFDAs!K$2:K$68000),1),$I34)</f>
        <v>0</v>
      </c>
      <c r="U34" t="str">
        <f>INDEX('CFDA-Defs'!$C$2:$C$68000,MATCH(I34,'CFDA-Defs'!$B$2:$B$68000))</f>
        <v>Under Secretary For Public Diplomacy And Public Affairs , Department Of State</v>
      </c>
      <c r="V34" t="str">
        <f>INDEX('CFDA-Defs'!$A$2:$A$68000,MATCH(I34,'CFDA-Defs'!$B$2:$B$68000))</f>
        <v>Public Diplomacy Programs</v>
      </c>
    </row>
    <row r="35" spans="1:22" x14ac:dyDescent="0.2">
      <c r="A35" s="1">
        <v>41111</v>
      </c>
      <c r="B35" s="1">
        <v>41173</v>
      </c>
      <c r="C35" t="s">
        <v>6340</v>
      </c>
      <c r="D35" t="s">
        <v>6341</v>
      </c>
      <c r="E35" t="s">
        <v>6257</v>
      </c>
      <c r="F35">
        <v>130000</v>
      </c>
      <c r="G35" t="s">
        <v>6342</v>
      </c>
      <c r="H35" t="s">
        <v>6161</v>
      </c>
      <c r="I35">
        <v>19.04</v>
      </c>
      <c r="J35" s="9">
        <f ca="1">COUNTIF(OFFSET(Unit_CFDAs!A$2,0,0,COUNTA(Unit_CFDAs!A$2:A$68000),1),$I35)</f>
        <v>0</v>
      </c>
      <c r="K35" s="9">
        <f ca="1">COUNTIF(OFFSET(Unit_CFDAs!B$2,0,0,COUNTA(Unit_CFDAs!B$2:B$68000),1),$I35)</f>
        <v>0</v>
      </c>
      <c r="L35" s="9">
        <f ca="1">COUNTIF(OFFSET(Unit_CFDAs!C$2,0,0,COUNTA(Unit_CFDAs!C$2:C$68000),1),$I35)</f>
        <v>0</v>
      </c>
      <c r="M35" s="9">
        <f ca="1">COUNTIF(OFFSET(Unit_CFDAs!D$2,0,0,COUNTA(Unit_CFDAs!D$2:D$68000),1),$I35)</f>
        <v>0</v>
      </c>
      <c r="N35" s="9">
        <f ca="1">COUNTIF(OFFSET(Unit_CFDAs!E$2,0,0,COUNTA(Unit_CFDAs!E$2:E$68000),1),$I35)</f>
        <v>0</v>
      </c>
      <c r="O35" s="10">
        <f ca="1">COUNTIF(OFFSET(Unit_CFDAs!F$2,0,0,COUNTA(Unit_CFDAs!F$2:F$68000),1),$I35)</f>
        <v>0</v>
      </c>
      <c r="P35" s="13">
        <f ca="1">COUNTIF(OFFSET(Unit_CFDAs!G$2,0,0,COUNTA(Unit_CFDAs!G$2:G$68000),1),$I35)</f>
        <v>0</v>
      </c>
      <c r="Q35" s="13">
        <f ca="1">COUNTIF(OFFSET(Unit_CFDAs!H$2,0,0,COUNTA(Unit_CFDAs!H$2:H$68000),1),$I35)</f>
        <v>0</v>
      </c>
      <c r="R35" s="13">
        <f ca="1">COUNTIF(OFFSET(Unit_CFDAs!I$2,0,0,COUNTA(Unit_CFDAs!I$2:I$68000),1),$I35)</f>
        <v>0</v>
      </c>
      <c r="S35" s="13">
        <f ca="1">COUNTIF(OFFSET(Unit_CFDAs!J$2,0,0,COUNTA(Unit_CFDAs!J$2:J$68000),1),$I35)</f>
        <v>0</v>
      </c>
      <c r="T35" s="13">
        <f ca="1">COUNTIF(OFFSET(Unit_CFDAs!K$2,0,0,COUNTA(Unit_CFDAs!K$2:K$68000),1),$I35)</f>
        <v>0</v>
      </c>
      <c r="U35" t="str">
        <f>INDEX('CFDA-Defs'!$C$2:$C$68000,MATCH(I35,'CFDA-Defs'!$B$2:$B$68000))</f>
        <v>Under Secretary For Public Diplomacy And Public Affairs , Department Of State</v>
      </c>
      <c r="V35" t="str">
        <f>INDEX('CFDA-Defs'!$A$2:$A$68000,MATCH(I35,'CFDA-Defs'!$B$2:$B$68000))</f>
        <v>Public Diplomacy Programs</v>
      </c>
    </row>
    <row r="36" spans="1:22" x14ac:dyDescent="0.2">
      <c r="A36" s="1">
        <v>41111</v>
      </c>
      <c r="B36" s="1">
        <v>41173</v>
      </c>
      <c r="C36" t="s">
        <v>6343</v>
      </c>
      <c r="D36" t="s">
        <v>6344</v>
      </c>
      <c r="E36" t="s">
        <v>6257</v>
      </c>
      <c r="F36">
        <v>260000</v>
      </c>
      <c r="G36" t="s">
        <v>6345</v>
      </c>
      <c r="H36" t="s">
        <v>6346</v>
      </c>
      <c r="I36">
        <v>19.04</v>
      </c>
      <c r="J36" s="9">
        <f ca="1">COUNTIF(OFFSET(Unit_CFDAs!A$2,0,0,COUNTA(Unit_CFDAs!A$2:A$68000),1),$I36)</f>
        <v>0</v>
      </c>
      <c r="K36" s="9">
        <f ca="1">COUNTIF(OFFSET(Unit_CFDAs!B$2,0,0,COUNTA(Unit_CFDAs!B$2:B$68000),1),$I36)</f>
        <v>0</v>
      </c>
      <c r="L36" s="9">
        <f ca="1">COUNTIF(OFFSET(Unit_CFDAs!C$2,0,0,COUNTA(Unit_CFDAs!C$2:C$68000),1),$I36)</f>
        <v>0</v>
      </c>
      <c r="M36" s="9">
        <f ca="1">COUNTIF(OFFSET(Unit_CFDAs!D$2,0,0,COUNTA(Unit_CFDAs!D$2:D$68000),1),$I36)</f>
        <v>0</v>
      </c>
      <c r="N36" s="9">
        <f ca="1">COUNTIF(OFFSET(Unit_CFDAs!E$2,0,0,COUNTA(Unit_CFDAs!E$2:E$68000),1),$I36)</f>
        <v>0</v>
      </c>
      <c r="O36" s="10">
        <f ca="1">COUNTIF(OFFSET(Unit_CFDAs!F$2,0,0,COUNTA(Unit_CFDAs!F$2:F$68000),1),$I36)</f>
        <v>0</v>
      </c>
      <c r="P36" s="13">
        <f ca="1">COUNTIF(OFFSET(Unit_CFDAs!G$2,0,0,COUNTA(Unit_CFDAs!G$2:G$68000),1),$I36)</f>
        <v>0</v>
      </c>
      <c r="Q36" s="13">
        <f ca="1">COUNTIF(OFFSET(Unit_CFDAs!H$2,0,0,COUNTA(Unit_CFDAs!H$2:H$68000),1),$I36)</f>
        <v>0</v>
      </c>
      <c r="R36" s="13">
        <f ca="1">COUNTIF(OFFSET(Unit_CFDAs!I$2,0,0,COUNTA(Unit_CFDAs!I$2:I$68000),1),$I36)</f>
        <v>0</v>
      </c>
      <c r="S36" s="13">
        <f ca="1">COUNTIF(OFFSET(Unit_CFDAs!J$2,0,0,COUNTA(Unit_CFDAs!J$2:J$68000),1),$I36)</f>
        <v>0</v>
      </c>
      <c r="T36" s="13">
        <f ca="1">COUNTIF(OFFSET(Unit_CFDAs!K$2,0,0,COUNTA(Unit_CFDAs!K$2:K$68000),1),$I36)</f>
        <v>0</v>
      </c>
      <c r="U36" t="str">
        <f>INDEX('CFDA-Defs'!$C$2:$C$68000,MATCH(I36,'CFDA-Defs'!$B$2:$B$68000))</f>
        <v>Under Secretary For Public Diplomacy And Public Affairs , Department Of State</v>
      </c>
      <c r="V36" t="str">
        <f>INDEX('CFDA-Defs'!$A$2:$A$68000,MATCH(I36,'CFDA-Defs'!$B$2:$B$68000))</f>
        <v>Public Diplomacy Programs</v>
      </c>
    </row>
    <row r="37" spans="1:22" x14ac:dyDescent="0.2">
      <c r="A37" s="1">
        <v>41111</v>
      </c>
      <c r="B37" s="1">
        <v>41173</v>
      </c>
      <c r="C37" t="s">
        <v>6347</v>
      </c>
      <c r="D37" t="s">
        <v>6348</v>
      </c>
      <c r="E37" t="s">
        <v>6257</v>
      </c>
      <c r="F37">
        <v>125000</v>
      </c>
      <c r="G37" t="s">
        <v>6349</v>
      </c>
      <c r="H37" t="s">
        <v>6160</v>
      </c>
      <c r="I37">
        <v>19.04</v>
      </c>
      <c r="J37" s="9">
        <f ca="1">COUNTIF(OFFSET(Unit_CFDAs!A$2,0,0,COUNTA(Unit_CFDAs!A$2:A$68000),1),$I37)</f>
        <v>0</v>
      </c>
      <c r="K37" s="9">
        <f ca="1">COUNTIF(OFFSET(Unit_CFDAs!B$2,0,0,COUNTA(Unit_CFDAs!B$2:B$68000),1),$I37)</f>
        <v>0</v>
      </c>
      <c r="L37" s="9">
        <f ca="1">COUNTIF(OFFSET(Unit_CFDAs!C$2,0,0,COUNTA(Unit_CFDAs!C$2:C$68000),1),$I37)</f>
        <v>0</v>
      </c>
      <c r="M37" s="9">
        <f ca="1">COUNTIF(OFFSET(Unit_CFDAs!D$2,0,0,COUNTA(Unit_CFDAs!D$2:D$68000),1),$I37)</f>
        <v>0</v>
      </c>
      <c r="N37" s="9">
        <f ca="1">COUNTIF(OFFSET(Unit_CFDAs!E$2,0,0,COUNTA(Unit_CFDAs!E$2:E$68000),1),$I37)</f>
        <v>0</v>
      </c>
      <c r="O37" s="10">
        <f ca="1">COUNTIF(OFFSET(Unit_CFDAs!F$2,0,0,COUNTA(Unit_CFDAs!F$2:F$68000),1),$I37)</f>
        <v>0</v>
      </c>
      <c r="P37" s="13">
        <f ca="1">COUNTIF(OFFSET(Unit_CFDAs!G$2,0,0,COUNTA(Unit_CFDAs!G$2:G$68000),1),$I37)</f>
        <v>0</v>
      </c>
      <c r="Q37" s="13">
        <f ca="1">COUNTIF(OFFSET(Unit_CFDAs!H$2,0,0,COUNTA(Unit_CFDAs!H$2:H$68000),1),$I37)</f>
        <v>0</v>
      </c>
      <c r="R37" s="13">
        <f ca="1">COUNTIF(OFFSET(Unit_CFDAs!I$2,0,0,COUNTA(Unit_CFDAs!I$2:I$68000),1),$I37)</f>
        <v>0</v>
      </c>
      <c r="S37" s="13">
        <f ca="1">COUNTIF(OFFSET(Unit_CFDAs!J$2,0,0,COUNTA(Unit_CFDAs!J$2:J$68000),1),$I37)</f>
        <v>0</v>
      </c>
      <c r="T37" s="13">
        <f ca="1">COUNTIF(OFFSET(Unit_CFDAs!K$2,0,0,COUNTA(Unit_CFDAs!K$2:K$68000),1),$I37)</f>
        <v>0</v>
      </c>
      <c r="U37" t="str">
        <f>INDEX('CFDA-Defs'!$C$2:$C$68000,MATCH(I37,'CFDA-Defs'!$B$2:$B$68000))</f>
        <v>Under Secretary For Public Diplomacy And Public Affairs , Department Of State</v>
      </c>
      <c r="V37" t="str">
        <f>INDEX('CFDA-Defs'!$A$2:$A$68000,MATCH(I37,'CFDA-Defs'!$B$2:$B$68000))</f>
        <v>Public Diplomacy Programs</v>
      </c>
    </row>
    <row r="38" spans="1:22" x14ac:dyDescent="0.2">
      <c r="A38" s="1">
        <v>41101</v>
      </c>
      <c r="B38" s="1">
        <v>41163</v>
      </c>
      <c r="C38" t="s">
        <v>6220</v>
      </c>
      <c r="D38" t="s">
        <v>6221</v>
      </c>
      <c r="E38" t="s">
        <v>6257</v>
      </c>
      <c r="F38">
        <v>70000</v>
      </c>
      <c r="G38" t="s">
        <v>6222</v>
      </c>
      <c r="H38" t="s">
        <v>6160</v>
      </c>
      <c r="I38">
        <v>19.04</v>
      </c>
      <c r="J38" s="9">
        <f ca="1">COUNTIF(OFFSET(Unit_CFDAs!A$2,0,0,COUNTA(Unit_CFDAs!A$2:A$68000),1),$I38)</f>
        <v>0</v>
      </c>
      <c r="K38" s="9">
        <f ca="1">COUNTIF(OFFSET(Unit_CFDAs!B$2,0,0,COUNTA(Unit_CFDAs!B$2:B$68000),1),$I38)</f>
        <v>0</v>
      </c>
      <c r="L38" s="9">
        <f ca="1">COUNTIF(OFFSET(Unit_CFDAs!C$2,0,0,COUNTA(Unit_CFDAs!C$2:C$68000),1),$I38)</f>
        <v>0</v>
      </c>
      <c r="M38" s="9">
        <f ca="1">COUNTIF(OFFSET(Unit_CFDAs!D$2,0,0,COUNTA(Unit_CFDAs!D$2:D$68000),1),$I38)</f>
        <v>0</v>
      </c>
      <c r="N38" s="9">
        <f ca="1">COUNTIF(OFFSET(Unit_CFDAs!E$2,0,0,COUNTA(Unit_CFDAs!E$2:E$68000),1),$I38)</f>
        <v>0</v>
      </c>
      <c r="O38" s="10">
        <f ca="1">COUNTIF(OFFSET(Unit_CFDAs!F$2,0,0,COUNTA(Unit_CFDAs!F$2:F$68000),1),$I38)</f>
        <v>0</v>
      </c>
      <c r="P38" s="13">
        <f ca="1">COUNTIF(OFFSET(Unit_CFDAs!G$2,0,0,COUNTA(Unit_CFDAs!G$2:G$68000),1),$I38)</f>
        <v>0</v>
      </c>
      <c r="Q38" s="13">
        <f ca="1">COUNTIF(OFFSET(Unit_CFDAs!H$2,0,0,COUNTA(Unit_CFDAs!H$2:H$68000),1),$I38)</f>
        <v>0</v>
      </c>
      <c r="R38" s="13">
        <f ca="1">COUNTIF(OFFSET(Unit_CFDAs!I$2,0,0,COUNTA(Unit_CFDAs!I$2:I$68000),1),$I38)</f>
        <v>0</v>
      </c>
      <c r="S38" s="13">
        <f ca="1">COUNTIF(OFFSET(Unit_CFDAs!J$2,0,0,COUNTA(Unit_CFDAs!J$2:J$68000),1),$I38)</f>
        <v>0</v>
      </c>
      <c r="T38" s="13">
        <f ca="1">COUNTIF(OFFSET(Unit_CFDAs!K$2,0,0,COUNTA(Unit_CFDAs!K$2:K$68000),1),$I38)</f>
        <v>0</v>
      </c>
      <c r="U38" t="str">
        <f>INDEX('CFDA-Defs'!$C$2:$C$68000,MATCH(I38,'CFDA-Defs'!$B$2:$B$68000))</f>
        <v>Under Secretary For Public Diplomacy And Public Affairs , Department Of State</v>
      </c>
      <c r="V38" t="str">
        <f>INDEX('CFDA-Defs'!$A$2:$A$68000,MATCH(I38,'CFDA-Defs'!$B$2:$B$68000))</f>
        <v>Public Diplomacy Programs</v>
      </c>
    </row>
    <row r="39" spans="1:22" x14ac:dyDescent="0.2">
      <c r="A39" s="1">
        <v>41090</v>
      </c>
      <c r="B39" s="1">
        <v>41153</v>
      </c>
      <c r="C39" t="s">
        <v>6159</v>
      </c>
      <c r="D39" t="s">
        <v>6350</v>
      </c>
      <c r="E39" t="s">
        <v>6257</v>
      </c>
      <c r="F39">
        <v>125000</v>
      </c>
      <c r="G39" t="s">
        <v>6351</v>
      </c>
      <c r="H39" t="s">
        <v>6160</v>
      </c>
      <c r="I39">
        <v>19.04</v>
      </c>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10">
        <f ca="1">COUNTIF(OFFSET(Unit_CFDAs!F$2,0,0,COUNTA(Unit_CFDAs!F$2:F$68000),1),$I39)</f>
        <v>0</v>
      </c>
      <c r="P39" s="13">
        <f ca="1">COUNTIF(OFFSET(Unit_CFDAs!G$2,0,0,COUNTA(Unit_CFDAs!G$2:G$68000),1),$I39)</f>
        <v>0</v>
      </c>
      <c r="Q39" s="13">
        <f ca="1">COUNTIF(OFFSET(Unit_CFDAs!H$2,0,0,COUNTA(Unit_CFDAs!H$2:H$68000),1),$I39)</f>
        <v>0</v>
      </c>
      <c r="R39" s="13">
        <f ca="1">COUNTIF(OFFSET(Unit_CFDAs!I$2,0,0,COUNTA(Unit_CFDAs!I$2:I$68000),1),$I39)</f>
        <v>0</v>
      </c>
      <c r="S39" s="13">
        <f ca="1">COUNTIF(OFFSET(Unit_CFDAs!J$2,0,0,COUNTA(Unit_CFDAs!J$2:J$68000),1),$I39)</f>
        <v>0</v>
      </c>
      <c r="T39" s="13">
        <f ca="1">COUNTIF(OFFSET(Unit_CFDAs!K$2,0,0,COUNTA(Unit_CFDAs!K$2:K$68000),1),$I39)</f>
        <v>0</v>
      </c>
      <c r="U39" t="str">
        <f>INDEX('CFDA-Defs'!$C$2:$C$68000,MATCH(I39,'CFDA-Defs'!$B$2:$B$68000))</f>
        <v>Under Secretary For Public Diplomacy And Public Affairs , Department Of State</v>
      </c>
      <c r="V39" t="str">
        <f>INDEX('CFDA-Defs'!$A$2:$A$68000,MATCH(I39,'CFDA-Defs'!$B$2:$B$68000))</f>
        <v>Public Diplomacy Programs</v>
      </c>
    </row>
    <row r="40" spans="1:22" x14ac:dyDescent="0.2">
      <c r="A40" s="1">
        <v>41052</v>
      </c>
      <c r="B40" s="1">
        <v>41181</v>
      </c>
      <c r="C40" t="s">
        <v>6352</v>
      </c>
      <c r="D40" t="s">
        <v>6353</v>
      </c>
      <c r="E40" t="s">
        <v>6273</v>
      </c>
      <c r="F40">
        <v>40000</v>
      </c>
      <c r="G40" t="s">
        <v>6354</v>
      </c>
      <c r="H40" t="s">
        <v>6355</v>
      </c>
      <c r="I40">
        <v>19.04</v>
      </c>
      <c r="J40" s="9">
        <f ca="1">COUNTIF(OFFSET(Unit_CFDAs!A$2,0,0,COUNTA(Unit_CFDAs!A$2:A$68000),1),$I40)</f>
        <v>0</v>
      </c>
      <c r="K40" s="9">
        <f ca="1">COUNTIF(OFFSET(Unit_CFDAs!B$2,0,0,COUNTA(Unit_CFDAs!B$2:B$68000),1),$I40)</f>
        <v>0</v>
      </c>
      <c r="L40" s="9">
        <f ca="1">COUNTIF(OFFSET(Unit_CFDAs!C$2,0,0,COUNTA(Unit_CFDAs!C$2:C$68000),1),$I40)</f>
        <v>0</v>
      </c>
      <c r="M40" s="9">
        <f ca="1">COUNTIF(OFFSET(Unit_CFDAs!D$2,0,0,COUNTA(Unit_CFDAs!D$2:D$68000),1),$I40)</f>
        <v>0</v>
      </c>
      <c r="N40" s="9">
        <f ca="1">COUNTIF(OFFSET(Unit_CFDAs!E$2,0,0,COUNTA(Unit_CFDAs!E$2:E$68000),1),$I40)</f>
        <v>0</v>
      </c>
      <c r="O40" s="10">
        <f ca="1">COUNTIF(OFFSET(Unit_CFDAs!F$2,0,0,COUNTA(Unit_CFDAs!F$2:F$68000),1),$I40)</f>
        <v>0</v>
      </c>
      <c r="P40" s="13">
        <f ca="1">COUNTIF(OFFSET(Unit_CFDAs!G$2,0,0,COUNTA(Unit_CFDAs!G$2:G$68000),1),$I40)</f>
        <v>0</v>
      </c>
      <c r="Q40" s="13">
        <f ca="1">COUNTIF(OFFSET(Unit_CFDAs!H$2,0,0,COUNTA(Unit_CFDAs!H$2:H$68000),1),$I40)</f>
        <v>0</v>
      </c>
      <c r="R40" s="13">
        <f ca="1">COUNTIF(OFFSET(Unit_CFDAs!I$2,0,0,COUNTA(Unit_CFDAs!I$2:I$68000),1),$I40)</f>
        <v>0</v>
      </c>
      <c r="S40" s="13">
        <f ca="1">COUNTIF(OFFSET(Unit_CFDAs!J$2,0,0,COUNTA(Unit_CFDAs!J$2:J$68000),1),$I40)</f>
        <v>0</v>
      </c>
      <c r="T40" s="13">
        <f ca="1">COUNTIF(OFFSET(Unit_CFDAs!K$2,0,0,COUNTA(Unit_CFDAs!K$2:K$68000),1),$I40)</f>
        <v>0</v>
      </c>
      <c r="U40" t="str">
        <f>INDEX('CFDA-Defs'!$C$2:$C$68000,MATCH(I40,'CFDA-Defs'!$B$2:$B$68000))</f>
        <v>Under Secretary For Public Diplomacy And Public Affairs , Department Of State</v>
      </c>
      <c r="V40" t="str">
        <f>INDEX('CFDA-Defs'!$A$2:$A$68000,MATCH(I40,'CFDA-Defs'!$B$2:$B$68000))</f>
        <v>Public Diplomacy Programs</v>
      </c>
    </row>
    <row r="41" spans="1:22" x14ac:dyDescent="0.2">
      <c r="A41" s="1">
        <v>41146</v>
      </c>
      <c r="B41" s="1">
        <v>41209</v>
      </c>
      <c r="C41" t="s">
        <v>6356</v>
      </c>
      <c r="D41" t="s">
        <v>6357</v>
      </c>
      <c r="E41" t="s">
        <v>6257</v>
      </c>
      <c r="F41">
        <v>700000</v>
      </c>
      <c r="G41" t="s">
        <v>6358</v>
      </c>
      <c r="H41" t="s">
        <v>6359</v>
      </c>
      <c r="I41">
        <v>19.344999999999999</v>
      </c>
      <c r="J41" s="9">
        <f ca="1">COUNTIF(OFFSET(Unit_CFDAs!A$2,0,0,COUNTA(Unit_CFDAs!A$2:A$68000),1),$I41)</f>
        <v>0</v>
      </c>
      <c r="K41" s="9">
        <f ca="1">COUNTIF(OFFSET(Unit_CFDAs!B$2,0,0,COUNTA(Unit_CFDAs!B$2:B$68000),1),$I41)</f>
        <v>0</v>
      </c>
      <c r="L41" s="9">
        <f ca="1">COUNTIF(OFFSET(Unit_CFDAs!C$2,0,0,COUNTA(Unit_CFDAs!C$2:C$68000),1),$I41)</f>
        <v>0</v>
      </c>
      <c r="M41" s="9">
        <f ca="1">COUNTIF(OFFSET(Unit_CFDAs!D$2,0,0,COUNTA(Unit_CFDAs!D$2:D$68000),1),$I41)</f>
        <v>0</v>
      </c>
      <c r="N41" s="9">
        <f ca="1">COUNTIF(OFFSET(Unit_CFDAs!E$2,0,0,COUNTA(Unit_CFDAs!E$2:E$68000),1),$I41)</f>
        <v>0</v>
      </c>
      <c r="O41" s="10">
        <f ca="1">COUNTIF(OFFSET(Unit_CFDAs!F$2,0,0,COUNTA(Unit_CFDAs!F$2:F$68000),1),$I41)</f>
        <v>0</v>
      </c>
      <c r="P41" s="13">
        <f ca="1">COUNTIF(OFFSET(Unit_CFDAs!G$2,0,0,COUNTA(Unit_CFDAs!G$2:G$68000),1),$I41)</f>
        <v>0</v>
      </c>
      <c r="Q41" s="13">
        <f ca="1">COUNTIF(OFFSET(Unit_CFDAs!H$2,0,0,COUNTA(Unit_CFDAs!H$2:H$68000),1),$I41)</f>
        <v>0</v>
      </c>
      <c r="R41" s="13">
        <f ca="1">COUNTIF(OFFSET(Unit_CFDAs!I$2,0,0,COUNTA(Unit_CFDAs!I$2:I$68000),1),$I41)</f>
        <v>0</v>
      </c>
      <c r="S41" s="13">
        <f ca="1">COUNTIF(OFFSET(Unit_CFDAs!J$2,0,0,COUNTA(Unit_CFDAs!J$2:J$68000),1),$I41)</f>
        <v>0</v>
      </c>
      <c r="T41" s="13">
        <f ca="1">COUNTIF(OFFSET(Unit_CFDAs!K$2,0,0,COUNTA(Unit_CFDAs!K$2:K$68000),1),$I41)</f>
        <v>0</v>
      </c>
      <c r="U41" t="str">
        <f>INDEX('CFDA-Defs'!$C$2:$C$68000,MATCH(I41,'CFDA-Defs'!$B$2:$B$68000))</f>
        <v>Bureau Of Democracy, Human Rights And Labor, Department Of State</v>
      </c>
      <c r="V41" t="str">
        <f>INDEX('CFDA-Defs'!$A$2:$A$68000,MATCH(I41,'CFDA-Defs'!$B$2:$B$68000))</f>
        <v>International Programs to Support Democracy, Human Rights and Labor</v>
      </c>
    </row>
    <row r="42" spans="1:22" x14ac:dyDescent="0.2">
      <c r="A42" s="1">
        <v>41146</v>
      </c>
      <c r="B42" s="1">
        <v>41212</v>
      </c>
      <c r="C42" t="s">
        <v>6360</v>
      </c>
      <c r="D42" t="s">
        <v>6361</v>
      </c>
      <c r="E42" t="s">
        <v>6257</v>
      </c>
      <c r="F42">
        <v>1000000</v>
      </c>
      <c r="G42" t="s">
        <v>6362</v>
      </c>
      <c r="H42" t="s">
        <v>6363</v>
      </c>
      <c r="I42">
        <v>19.344999999999999</v>
      </c>
      <c r="J42" s="9">
        <f ca="1">COUNTIF(OFFSET(Unit_CFDAs!A$2,0,0,COUNTA(Unit_CFDAs!A$2:A$68000),1),$I42)</f>
        <v>0</v>
      </c>
      <c r="K42" s="9">
        <f ca="1">COUNTIF(OFFSET(Unit_CFDAs!B$2,0,0,COUNTA(Unit_CFDAs!B$2:B$68000),1),$I42)</f>
        <v>0</v>
      </c>
      <c r="L42" s="9">
        <f ca="1">COUNTIF(OFFSET(Unit_CFDAs!C$2,0,0,COUNTA(Unit_CFDAs!C$2:C$68000),1),$I42)</f>
        <v>0</v>
      </c>
      <c r="M42" s="9">
        <f ca="1">COUNTIF(OFFSET(Unit_CFDAs!D$2,0,0,COUNTA(Unit_CFDAs!D$2:D$68000),1),$I42)</f>
        <v>0</v>
      </c>
      <c r="N42" s="9">
        <f ca="1">COUNTIF(OFFSET(Unit_CFDAs!E$2,0,0,COUNTA(Unit_CFDAs!E$2:E$68000),1),$I42)</f>
        <v>0</v>
      </c>
      <c r="O42" s="10">
        <f ca="1">COUNTIF(OFFSET(Unit_CFDAs!F$2,0,0,COUNTA(Unit_CFDAs!F$2:F$68000),1),$I42)</f>
        <v>0</v>
      </c>
      <c r="P42" s="13">
        <f ca="1">COUNTIF(OFFSET(Unit_CFDAs!G$2,0,0,COUNTA(Unit_CFDAs!G$2:G$68000),1),$I42)</f>
        <v>0</v>
      </c>
      <c r="Q42" s="13">
        <f ca="1">COUNTIF(OFFSET(Unit_CFDAs!H$2,0,0,COUNTA(Unit_CFDAs!H$2:H$68000),1),$I42)</f>
        <v>0</v>
      </c>
      <c r="R42" s="13">
        <f ca="1">COUNTIF(OFFSET(Unit_CFDAs!I$2,0,0,COUNTA(Unit_CFDAs!I$2:I$68000),1),$I42)</f>
        <v>0</v>
      </c>
      <c r="S42" s="13">
        <f ca="1">COUNTIF(OFFSET(Unit_CFDAs!J$2,0,0,COUNTA(Unit_CFDAs!J$2:J$68000),1),$I42)</f>
        <v>0</v>
      </c>
      <c r="T42" s="13">
        <f ca="1">COUNTIF(OFFSET(Unit_CFDAs!K$2,0,0,COUNTA(Unit_CFDAs!K$2:K$68000),1),$I42)</f>
        <v>0</v>
      </c>
      <c r="U42" t="str">
        <f>INDEX('CFDA-Defs'!$C$2:$C$68000,MATCH(I42,'CFDA-Defs'!$B$2:$B$68000))</f>
        <v>Bureau Of Democracy, Human Rights And Labor, Department Of State</v>
      </c>
      <c r="V42" t="str">
        <f>INDEX('CFDA-Defs'!$A$2:$A$68000,MATCH(I42,'CFDA-Defs'!$B$2:$B$68000))</f>
        <v>International Programs to Support Democracy, Human Rights and Labor</v>
      </c>
    </row>
    <row r="43" spans="1:22" x14ac:dyDescent="0.2">
      <c r="A43" s="1">
        <v>41146</v>
      </c>
      <c r="B43" s="1">
        <v>41213</v>
      </c>
      <c r="C43" t="s">
        <v>6364</v>
      </c>
      <c r="D43" t="s">
        <v>6365</v>
      </c>
      <c r="E43" t="s">
        <v>6257</v>
      </c>
      <c r="F43">
        <v>600000</v>
      </c>
      <c r="G43" t="s">
        <v>6366</v>
      </c>
      <c r="H43" t="s">
        <v>6367</v>
      </c>
      <c r="I43">
        <v>19.344999999999999</v>
      </c>
      <c r="J43" s="9">
        <f ca="1">COUNTIF(OFFSET(Unit_CFDAs!A$2,0,0,COUNTA(Unit_CFDAs!A$2:A$68000),1),$I43)</f>
        <v>0</v>
      </c>
      <c r="K43" s="9">
        <f ca="1">COUNTIF(OFFSET(Unit_CFDAs!B$2,0,0,COUNTA(Unit_CFDAs!B$2:B$68000),1),$I43)</f>
        <v>0</v>
      </c>
      <c r="L43" s="9">
        <f ca="1">COUNTIF(OFFSET(Unit_CFDAs!C$2,0,0,COUNTA(Unit_CFDAs!C$2:C$68000),1),$I43)</f>
        <v>0</v>
      </c>
      <c r="M43" s="9">
        <f ca="1">COUNTIF(OFFSET(Unit_CFDAs!D$2,0,0,COUNTA(Unit_CFDAs!D$2:D$68000),1),$I43)</f>
        <v>0</v>
      </c>
      <c r="N43" s="9">
        <f ca="1">COUNTIF(OFFSET(Unit_CFDAs!E$2,0,0,COUNTA(Unit_CFDAs!E$2:E$68000),1),$I43)</f>
        <v>0</v>
      </c>
      <c r="O43" s="10">
        <f ca="1">COUNTIF(OFFSET(Unit_CFDAs!F$2,0,0,COUNTA(Unit_CFDAs!F$2:F$68000),1),$I43)</f>
        <v>0</v>
      </c>
      <c r="P43" s="13">
        <f ca="1">COUNTIF(OFFSET(Unit_CFDAs!G$2,0,0,COUNTA(Unit_CFDAs!G$2:G$68000),1),$I43)</f>
        <v>0</v>
      </c>
      <c r="Q43" s="13">
        <f ca="1">COUNTIF(OFFSET(Unit_CFDAs!H$2,0,0,COUNTA(Unit_CFDAs!H$2:H$68000),1),$I43)</f>
        <v>0</v>
      </c>
      <c r="R43" s="13">
        <f ca="1">COUNTIF(OFFSET(Unit_CFDAs!I$2,0,0,COUNTA(Unit_CFDAs!I$2:I$68000),1),$I43)</f>
        <v>0</v>
      </c>
      <c r="S43" s="13">
        <f ca="1">COUNTIF(OFFSET(Unit_CFDAs!J$2,0,0,COUNTA(Unit_CFDAs!J$2:J$68000),1),$I43)</f>
        <v>0</v>
      </c>
      <c r="T43" s="13">
        <f ca="1">COUNTIF(OFFSET(Unit_CFDAs!K$2,0,0,COUNTA(Unit_CFDAs!K$2:K$68000),1),$I43)</f>
        <v>0</v>
      </c>
      <c r="U43" t="str">
        <f>INDEX('CFDA-Defs'!$C$2:$C$68000,MATCH(I43,'CFDA-Defs'!$B$2:$B$68000))</f>
        <v>Bureau Of Democracy, Human Rights And Labor, Department Of State</v>
      </c>
      <c r="V43" t="str">
        <f>INDEX('CFDA-Defs'!$A$2:$A$68000,MATCH(I43,'CFDA-Defs'!$B$2:$B$68000))</f>
        <v>International Programs to Support Democracy, Human Rights and Labor</v>
      </c>
    </row>
    <row r="44" spans="1:22" x14ac:dyDescent="0.2">
      <c r="A44" s="1">
        <v>41136</v>
      </c>
      <c r="B44" s="1">
        <v>41174</v>
      </c>
      <c r="C44" t="s">
        <v>6368</v>
      </c>
      <c r="D44" t="s">
        <v>6369</v>
      </c>
      <c r="E44" t="s">
        <v>6257</v>
      </c>
      <c r="F44">
        <v>1500000</v>
      </c>
      <c r="G44" t="s">
        <v>6370</v>
      </c>
      <c r="H44" t="s">
        <v>6371</v>
      </c>
      <c r="I44">
        <v>19.344999999999999</v>
      </c>
      <c r="J44" s="9">
        <f ca="1">COUNTIF(OFFSET(Unit_CFDAs!A$2,0,0,COUNTA(Unit_CFDAs!A$2:A$68000),1),$I44)</f>
        <v>0</v>
      </c>
      <c r="K44" s="9">
        <f ca="1">COUNTIF(OFFSET(Unit_CFDAs!B$2,0,0,COUNTA(Unit_CFDAs!B$2:B$68000),1),$I44)</f>
        <v>0</v>
      </c>
      <c r="L44" s="9">
        <f ca="1">COUNTIF(OFFSET(Unit_CFDAs!C$2,0,0,COUNTA(Unit_CFDAs!C$2:C$68000),1),$I44)</f>
        <v>0</v>
      </c>
      <c r="M44" s="9">
        <f ca="1">COUNTIF(OFFSET(Unit_CFDAs!D$2,0,0,COUNTA(Unit_CFDAs!D$2:D$68000),1),$I44)</f>
        <v>0</v>
      </c>
      <c r="N44" s="9">
        <f ca="1">COUNTIF(OFFSET(Unit_CFDAs!E$2,0,0,COUNTA(Unit_CFDAs!E$2:E$68000),1),$I44)</f>
        <v>0</v>
      </c>
      <c r="O44" s="10">
        <f ca="1">COUNTIF(OFFSET(Unit_CFDAs!F$2,0,0,COUNTA(Unit_CFDAs!F$2:F$68000),1),$I44)</f>
        <v>0</v>
      </c>
      <c r="P44" s="13">
        <f ca="1">COUNTIF(OFFSET(Unit_CFDAs!G$2,0,0,COUNTA(Unit_CFDAs!G$2:G$68000),1),$I44)</f>
        <v>0</v>
      </c>
      <c r="Q44" s="13">
        <f ca="1">COUNTIF(OFFSET(Unit_CFDAs!H$2,0,0,COUNTA(Unit_CFDAs!H$2:H$68000),1),$I44)</f>
        <v>0</v>
      </c>
      <c r="R44" s="13">
        <f ca="1">COUNTIF(OFFSET(Unit_CFDAs!I$2,0,0,COUNTA(Unit_CFDAs!I$2:I$68000),1),$I44)</f>
        <v>0</v>
      </c>
      <c r="S44" s="13">
        <f ca="1">COUNTIF(OFFSET(Unit_CFDAs!J$2,0,0,COUNTA(Unit_CFDAs!J$2:J$68000),1),$I44)</f>
        <v>0</v>
      </c>
      <c r="T44" s="13">
        <f ca="1">COUNTIF(OFFSET(Unit_CFDAs!K$2,0,0,COUNTA(Unit_CFDAs!K$2:K$68000),1),$I44)</f>
        <v>0</v>
      </c>
      <c r="U44" t="str">
        <f>INDEX('CFDA-Defs'!$C$2:$C$68000,MATCH(I44,'CFDA-Defs'!$B$2:$B$68000))</f>
        <v>Bureau Of Democracy, Human Rights And Labor, Department Of State</v>
      </c>
      <c r="V44" t="str">
        <f>INDEX('CFDA-Defs'!$A$2:$A$68000,MATCH(I44,'CFDA-Defs'!$B$2:$B$68000))</f>
        <v>International Programs to Support Democracy, Human Rights and Labor</v>
      </c>
    </row>
    <row r="45" spans="1:22" x14ac:dyDescent="0.2">
      <c r="A45" s="1">
        <v>41114</v>
      </c>
      <c r="B45" s="1">
        <v>41173</v>
      </c>
      <c r="C45" t="s">
        <v>6372</v>
      </c>
      <c r="D45" t="s">
        <v>6373</v>
      </c>
      <c r="E45" t="s">
        <v>6257</v>
      </c>
      <c r="F45">
        <v>1500000</v>
      </c>
      <c r="G45" t="s">
        <v>6374</v>
      </c>
      <c r="H45" t="s">
        <v>6375</v>
      </c>
      <c r="I45">
        <v>19.344999999999999</v>
      </c>
      <c r="J45" s="9">
        <f ca="1">COUNTIF(OFFSET(Unit_CFDAs!A$2,0,0,COUNTA(Unit_CFDAs!A$2:A$68000),1),$I45)</f>
        <v>0</v>
      </c>
      <c r="K45" s="9">
        <f ca="1">COUNTIF(OFFSET(Unit_CFDAs!B$2,0,0,COUNTA(Unit_CFDAs!B$2:B$68000),1),$I45)</f>
        <v>0</v>
      </c>
      <c r="L45" s="9">
        <f ca="1">COUNTIF(OFFSET(Unit_CFDAs!C$2,0,0,COUNTA(Unit_CFDAs!C$2:C$68000),1),$I45)</f>
        <v>0</v>
      </c>
      <c r="M45" s="9">
        <f ca="1">COUNTIF(OFFSET(Unit_CFDAs!D$2,0,0,COUNTA(Unit_CFDAs!D$2:D$68000),1),$I45)</f>
        <v>0</v>
      </c>
      <c r="N45" s="9">
        <f ca="1">COUNTIF(OFFSET(Unit_CFDAs!E$2,0,0,COUNTA(Unit_CFDAs!E$2:E$68000),1),$I45)</f>
        <v>0</v>
      </c>
      <c r="O45" s="10">
        <f ca="1">COUNTIF(OFFSET(Unit_CFDAs!F$2,0,0,COUNTA(Unit_CFDAs!F$2:F$68000),1),$I45)</f>
        <v>0</v>
      </c>
      <c r="P45" s="13">
        <f ca="1">COUNTIF(OFFSET(Unit_CFDAs!G$2,0,0,COUNTA(Unit_CFDAs!G$2:G$68000),1),$I45)</f>
        <v>0</v>
      </c>
      <c r="Q45" s="13">
        <f ca="1">COUNTIF(OFFSET(Unit_CFDAs!H$2,0,0,COUNTA(Unit_CFDAs!H$2:H$68000),1),$I45)</f>
        <v>0</v>
      </c>
      <c r="R45" s="13">
        <f ca="1">COUNTIF(OFFSET(Unit_CFDAs!I$2,0,0,COUNTA(Unit_CFDAs!I$2:I$68000),1),$I45)</f>
        <v>0</v>
      </c>
      <c r="S45" s="13">
        <f ca="1">COUNTIF(OFFSET(Unit_CFDAs!J$2,0,0,COUNTA(Unit_CFDAs!J$2:J$68000),1),$I45)</f>
        <v>0</v>
      </c>
      <c r="T45" s="13">
        <f ca="1">COUNTIF(OFFSET(Unit_CFDAs!K$2,0,0,COUNTA(Unit_CFDAs!K$2:K$68000),1),$I45)</f>
        <v>0</v>
      </c>
      <c r="U45" t="str">
        <f>INDEX('CFDA-Defs'!$C$2:$C$68000,MATCH(I45,'CFDA-Defs'!$B$2:$B$68000))</f>
        <v>Bureau Of Democracy, Human Rights And Labor, Department Of State</v>
      </c>
      <c r="V45" t="str">
        <f>INDEX('CFDA-Defs'!$A$2:$A$68000,MATCH(I45,'CFDA-Defs'!$B$2:$B$68000))</f>
        <v>International Programs to Support Democracy, Human Rights and Labor</v>
      </c>
    </row>
    <row r="46" spans="1:22" x14ac:dyDescent="0.2">
      <c r="A46" s="1">
        <v>41072</v>
      </c>
      <c r="B46" s="1">
        <v>41314</v>
      </c>
      <c r="C46" t="s">
        <v>6376</v>
      </c>
      <c r="D46" t="s">
        <v>6377</v>
      </c>
      <c r="E46" t="s">
        <v>6318</v>
      </c>
      <c r="F46">
        <v>2500000</v>
      </c>
      <c r="G46" t="s">
        <v>6378</v>
      </c>
      <c r="H46" t="s">
        <v>6379</v>
      </c>
      <c r="I46">
        <v>19.344999999999999</v>
      </c>
      <c r="J46" s="9">
        <f ca="1">COUNTIF(OFFSET(Unit_CFDAs!A$2,0,0,COUNTA(Unit_CFDAs!A$2:A$68000),1),$I46)</f>
        <v>0</v>
      </c>
      <c r="K46" s="9">
        <f ca="1">COUNTIF(OFFSET(Unit_CFDAs!B$2,0,0,COUNTA(Unit_CFDAs!B$2:B$68000),1),$I46)</f>
        <v>0</v>
      </c>
      <c r="L46" s="9">
        <f ca="1">COUNTIF(OFFSET(Unit_CFDAs!C$2,0,0,COUNTA(Unit_CFDAs!C$2:C$68000),1),$I46)</f>
        <v>0</v>
      </c>
      <c r="M46" s="9">
        <f ca="1">COUNTIF(OFFSET(Unit_CFDAs!D$2,0,0,COUNTA(Unit_CFDAs!D$2:D$68000),1),$I46)</f>
        <v>0</v>
      </c>
      <c r="N46" s="9">
        <f ca="1">COUNTIF(OFFSET(Unit_CFDAs!E$2,0,0,COUNTA(Unit_CFDAs!E$2:E$68000),1),$I46)</f>
        <v>0</v>
      </c>
      <c r="O46" s="10">
        <f ca="1">COUNTIF(OFFSET(Unit_CFDAs!F$2,0,0,COUNTA(Unit_CFDAs!F$2:F$68000),1),$I46)</f>
        <v>0</v>
      </c>
      <c r="P46" s="13">
        <f ca="1">COUNTIF(OFFSET(Unit_CFDAs!G$2,0,0,COUNTA(Unit_CFDAs!G$2:G$68000),1),$I46)</f>
        <v>0</v>
      </c>
      <c r="Q46" s="13">
        <f ca="1">COUNTIF(OFFSET(Unit_CFDAs!H$2,0,0,COUNTA(Unit_CFDAs!H$2:H$68000),1),$I46)</f>
        <v>0</v>
      </c>
      <c r="R46" s="13">
        <f ca="1">COUNTIF(OFFSET(Unit_CFDAs!I$2,0,0,COUNTA(Unit_CFDAs!I$2:I$68000),1),$I46)</f>
        <v>0</v>
      </c>
      <c r="S46" s="13">
        <f ca="1">COUNTIF(OFFSET(Unit_CFDAs!J$2,0,0,COUNTA(Unit_CFDAs!J$2:J$68000),1),$I46)</f>
        <v>0</v>
      </c>
      <c r="T46" s="13">
        <f ca="1">COUNTIF(OFFSET(Unit_CFDAs!K$2,0,0,COUNTA(Unit_CFDAs!K$2:K$68000),1),$I46)</f>
        <v>0</v>
      </c>
      <c r="U46" t="str">
        <f>INDEX('CFDA-Defs'!$C$2:$C$68000,MATCH(I46,'CFDA-Defs'!$B$2:$B$68000))</f>
        <v>Bureau Of Democracy, Human Rights And Labor, Department Of State</v>
      </c>
      <c r="V46" t="str">
        <f>INDEX('CFDA-Defs'!$A$2:$A$68000,MATCH(I46,'CFDA-Defs'!$B$2:$B$68000))</f>
        <v>International Programs to Support Democracy, Human Rights and Labor</v>
      </c>
    </row>
    <row r="47" spans="1:22" x14ac:dyDescent="0.2">
      <c r="A47" s="1">
        <v>41139</v>
      </c>
      <c r="B47" s="1">
        <v>41170</v>
      </c>
      <c r="C47" t="s">
        <v>6380</v>
      </c>
      <c r="D47" t="s">
        <v>6381</v>
      </c>
      <c r="E47" t="s">
        <v>6257</v>
      </c>
      <c r="F47">
        <v>145000</v>
      </c>
      <c r="G47" t="s">
        <v>6382</v>
      </c>
      <c r="I47">
        <v>19.414999999999999</v>
      </c>
      <c r="J47" s="9">
        <f ca="1">COUNTIF(OFFSET(Unit_CFDAs!A$2,0,0,COUNTA(Unit_CFDAs!A$2:A$68000),1),$I47)</f>
        <v>0</v>
      </c>
      <c r="K47" s="9">
        <f ca="1">COUNTIF(OFFSET(Unit_CFDAs!B$2,0,0,COUNTA(Unit_CFDAs!B$2:B$68000),1),$I47)</f>
        <v>0</v>
      </c>
      <c r="L47" s="9">
        <f ca="1">COUNTIF(OFFSET(Unit_CFDAs!C$2,0,0,COUNTA(Unit_CFDAs!C$2:C$68000),1),$I47)</f>
        <v>0</v>
      </c>
      <c r="M47" s="9">
        <f ca="1">COUNTIF(OFFSET(Unit_CFDAs!D$2,0,0,COUNTA(Unit_CFDAs!D$2:D$68000),1),$I47)</f>
        <v>0</v>
      </c>
      <c r="N47" s="9">
        <f ca="1">COUNTIF(OFFSET(Unit_CFDAs!E$2,0,0,COUNTA(Unit_CFDAs!E$2:E$68000),1),$I47)</f>
        <v>0</v>
      </c>
      <c r="O47" s="10">
        <f ca="1">COUNTIF(OFFSET(Unit_CFDAs!F$2,0,0,COUNTA(Unit_CFDAs!F$2:F$68000),1),$I47)</f>
        <v>0</v>
      </c>
      <c r="P47" s="13">
        <f ca="1">COUNTIF(OFFSET(Unit_CFDAs!G$2,0,0,COUNTA(Unit_CFDAs!G$2:G$68000),1),$I47)</f>
        <v>0</v>
      </c>
      <c r="Q47" s="13">
        <f ca="1">COUNTIF(OFFSET(Unit_CFDAs!H$2,0,0,COUNTA(Unit_CFDAs!H$2:H$68000),1),$I47)</f>
        <v>1</v>
      </c>
      <c r="R47" s="13">
        <f ca="1">COUNTIF(OFFSET(Unit_CFDAs!I$2,0,0,COUNTA(Unit_CFDAs!I$2:I$68000),1),$I47)</f>
        <v>0</v>
      </c>
      <c r="S47" s="13">
        <f ca="1">COUNTIF(OFFSET(Unit_CFDAs!J$2,0,0,COUNTA(Unit_CFDAs!J$2:J$68000),1),$I47)</f>
        <v>0</v>
      </c>
      <c r="T47" s="13">
        <f ca="1">COUNTIF(OFFSET(Unit_CFDAs!K$2,0,0,COUNTA(Unit_CFDAs!K$2:K$68000),1),$I47)</f>
        <v>0</v>
      </c>
      <c r="U47" t="str">
        <f>INDEX('CFDA-Defs'!$C$2:$C$68000,MATCH(I47,'CFDA-Defs'!$B$2:$B$68000))</f>
        <v>Bureau Of Educational And Cultural Affairs, Department Of State</v>
      </c>
      <c r="V47" t="str">
        <f>INDEX('CFDA-Defs'!$A$2:$A$68000,MATCH(I47,'CFDA-Defs'!$B$2:$B$68000))</f>
        <v>Professional and Cultural Exchange Programs - Citizen Exchanges</v>
      </c>
    </row>
    <row r="48" spans="1:22" x14ac:dyDescent="0.2">
      <c r="A48" s="1">
        <v>41143</v>
      </c>
      <c r="B48" s="1">
        <v>41212</v>
      </c>
      <c r="C48" t="s">
        <v>6383</v>
      </c>
      <c r="D48" t="s">
        <v>6384</v>
      </c>
      <c r="E48" t="s">
        <v>6257</v>
      </c>
      <c r="F48">
        <v>1000000</v>
      </c>
      <c r="G48" t="s">
        <v>6385</v>
      </c>
      <c r="I48">
        <v>19.702999999999999</v>
      </c>
      <c r="J48" s="9">
        <f ca="1">COUNTIF(OFFSET(Unit_CFDAs!A$2,0,0,COUNTA(Unit_CFDAs!A$2:A$68000),1),$I48)</f>
        <v>0</v>
      </c>
      <c r="K48" s="9">
        <f ca="1">COUNTIF(OFFSET(Unit_CFDAs!B$2,0,0,COUNTA(Unit_CFDAs!B$2:B$68000),1),$I48)</f>
        <v>0</v>
      </c>
      <c r="L48" s="9">
        <f ca="1">COUNTIF(OFFSET(Unit_CFDAs!C$2,0,0,COUNTA(Unit_CFDAs!C$2:C$68000),1),$I48)</f>
        <v>0</v>
      </c>
      <c r="M48" s="9">
        <f ca="1">COUNTIF(OFFSET(Unit_CFDAs!D$2,0,0,COUNTA(Unit_CFDAs!D$2:D$68000),1),$I48)</f>
        <v>0</v>
      </c>
      <c r="N48" s="9">
        <f ca="1">COUNTIF(OFFSET(Unit_CFDAs!E$2,0,0,COUNTA(Unit_CFDAs!E$2:E$68000),1),$I48)</f>
        <v>0</v>
      </c>
      <c r="O48" s="10">
        <f ca="1">COUNTIF(OFFSET(Unit_CFDAs!F$2,0,0,COUNTA(Unit_CFDAs!F$2:F$68000),1),$I48)</f>
        <v>0</v>
      </c>
      <c r="P48" s="13">
        <f ca="1">COUNTIF(OFFSET(Unit_CFDAs!G$2,0,0,COUNTA(Unit_CFDAs!G$2:G$68000),1),$I48)</f>
        <v>0</v>
      </c>
      <c r="Q48" s="13">
        <f ca="1">COUNTIF(OFFSET(Unit_CFDAs!H$2,0,0,COUNTA(Unit_CFDAs!H$2:H$68000),1),$I48)</f>
        <v>0</v>
      </c>
      <c r="R48" s="13">
        <f ca="1">COUNTIF(OFFSET(Unit_CFDAs!I$2,0,0,COUNTA(Unit_CFDAs!I$2:I$68000),1),$I48)</f>
        <v>0</v>
      </c>
      <c r="S48" s="13">
        <f ca="1">COUNTIF(OFFSET(Unit_CFDAs!J$2,0,0,COUNTA(Unit_CFDAs!J$2:J$68000),1),$I48)</f>
        <v>0</v>
      </c>
      <c r="T48" s="13">
        <f ca="1">COUNTIF(OFFSET(Unit_CFDAs!K$2,0,0,COUNTA(Unit_CFDAs!K$2:K$68000),1),$I48)</f>
        <v>0</v>
      </c>
      <c r="U48" t="str">
        <f>INDEX('CFDA-Defs'!$C$2:$C$68000,MATCH(I48,'CFDA-Defs'!$B$2:$B$68000))</f>
        <v>International Narcotics And Law Enforcement Affairs, Department Of State</v>
      </c>
      <c r="V48" t="str">
        <f>INDEX('CFDA-Defs'!$A$2:$A$68000,MATCH(I48,'CFDA-Defs'!$B$2:$B$68000))</f>
        <v>Criminal Justice Systems</v>
      </c>
    </row>
    <row r="49" spans="1:22" x14ac:dyDescent="0.2">
      <c r="A49" s="1">
        <v>41131</v>
      </c>
      <c r="B49" s="1">
        <v>41191</v>
      </c>
      <c r="C49" t="s">
        <v>6386</v>
      </c>
      <c r="D49" t="s">
        <v>6387</v>
      </c>
      <c r="E49" t="s">
        <v>6257</v>
      </c>
      <c r="F49">
        <v>150000</v>
      </c>
      <c r="G49" t="s">
        <v>6388</v>
      </c>
      <c r="I49">
        <v>19.702999999999999</v>
      </c>
      <c r="J49" s="9">
        <f ca="1">COUNTIF(OFFSET(Unit_CFDAs!A$2,0,0,COUNTA(Unit_CFDAs!A$2:A$68000),1),$I49)</f>
        <v>0</v>
      </c>
      <c r="K49" s="9">
        <f ca="1">COUNTIF(OFFSET(Unit_CFDAs!B$2,0,0,COUNTA(Unit_CFDAs!B$2:B$68000),1),$I49)</f>
        <v>0</v>
      </c>
      <c r="L49" s="9">
        <f ca="1">COUNTIF(OFFSET(Unit_CFDAs!C$2,0,0,COUNTA(Unit_CFDAs!C$2:C$68000),1),$I49)</f>
        <v>0</v>
      </c>
      <c r="M49" s="9">
        <f ca="1">COUNTIF(OFFSET(Unit_CFDAs!D$2,0,0,COUNTA(Unit_CFDAs!D$2:D$68000),1),$I49)</f>
        <v>0</v>
      </c>
      <c r="N49" s="9">
        <f ca="1">COUNTIF(OFFSET(Unit_CFDAs!E$2,0,0,COUNTA(Unit_CFDAs!E$2:E$68000),1),$I49)</f>
        <v>0</v>
      </c>
      <c r="O49" s="10">
        <f ca="1">COUNTIF(OFFSET(Unit_CFDAs!F$2,0,0,COUNTA(Unit_CFDAs!F$2:F$68000),1),$I49)</f>
        <v>0</v>
      </c>
      <c r="P49" s="13">
        <f ca="1">COUNTIF(OFFSET(Unit_CFDAs!G$2,0,0,COUNTA(Unit_CFDAs!G$2:G$68000),1),$I49)</f>
        <v>0</v>
      </c>
      <c r="Q49" s="13">
        <f ca="1">COUNTIF(OFFSET(Unit_CFDAs!H$2,0,0,COUNTA(Unit_CFDAs!H$2:H$68000),1),$I49)</f>
        <v>0</v>
      </c>
      <c r="R49" s="13">
        <f ca="1">COUNTIF(OFFSET(Unit_CFDAs!I$2,0,0,COUNTA(Unit_CFDAs!I$2:I$68000),1),$I49)</f>
        <v>0</v>
      </c>
      <c r="S49" s="13">
        <f ca="1">COUNTIF(OFFSET(Unit_CFDAs!J$2,0,0,COUNTA(Unit_CFDAs!J$2:J$68000),1),$I49)</f>
        <v>0</v>
      </c>
      <c r="T49" s="13">
        <f ca="1">COUNTIF(OFFSET(Unit_CFDAs!K$2,0,0,COUNTA(Unit_CFDAs!K$2:K$68000),1),$I49)</f>
        <v>0</v>
      </c>
      <c r="U49" t="str">
        <f>INDEX('CFDA-Defs'!$C$2:$C$68000,MATCH(I49,'CFDA-Defs'!$B$2:$B$68000))</f>
        <v>International Narcotics And Law Enforcement Affairs, Department Of State</v>
      </c>
      <c r="V49" t="str">
        <f>INDEX('CFDA-Defs'!$A$2:$A$68000,MATCH(I49,'CFDA-Defs'!$B$2:$B$68000))</f>
        <v>Criminal Justice Systems</v>
      </c>
    </row>
    <row r="50" spans="1:22" x14ac:dyDescent="0.2">
      <c r="A50" s="1">
        <v>41128</v>
      </c>
      <c r="B50" s="1">
        <v>41160</v>
      </c>
      <c r="C50" t="s">
        <v>6389</v>
      </c>
      <c r="D50" t="s">
        <v>6390</v>
      </c>
      <c r="E50" t="s">
        <v>6261</v>
      </c>
      <c r="F50">
        <v>1000000</v>
      </c>
      <c r="G50" t="s">
        <v>6391</v>
      </c>
      <c r="I50">
        <v>19.702999999999999</v>
      </c>
      <c r="J50" s="9">
        <f ca="1">COUNTIF(OFFSET(Unit_CFDAs!A$2,0,0,COUNTA(Unit_CFDAs!A$2:A$68000),1),$I50)</f>
        <v>0</v>
      </c>
      <c r="K50" s="9">
        <f ca="1">COUNTIF(OFFSET(Unit_CFDAs!B$2,0,0,COUNTA(Unit_CFDAs!B$2:B$68000),1),$I50)</f>
        <v>0</v>
      </c>
      <c r="L50" s="9">
        <f ca="1">COUNTIF(OFFSET(Unit_CFDAs!C$2,0,0,COUNTA(Unit_CFDAs!C$2:C$68000),1),$I50)</f>
        <v>0</v>
      </c>
      <c r="M50" s="9">
        <f ca="1">COUNTIF(OFFSET(Unit_CFDAs!D$2,0,0,COUNTA(Unit_CFDAs!D$2:D$68000),1),$I50)</f>
        <v>0</v>
      </c>
      <c r="N50" s="9">
        <f ca="1">COUNTIF(OFFSET(Unit_CFDAs!E$2,0,0,COUNTA(Unit_CFDAs!E$2:E$68000),1),$I50)</f>
        <v>0</v>
      </c>
      <c r="O50" s="10">
        <f ca="1">COUNTIF(OFFSET(Unit_CFDAs!F$2,0,0,COUNTA(Unit_CFDAs!F$2:F$68000),1),$I50)</f>
        <v>0</v>
      </c>
      <c r="P50" s="13">
        <f ca="1">COUNTIF(OFFSET(Unit_CFDAs!G$2,0,0,COUNTA(Unit_CFDAs!G$2:G$68000),1),$I50)</f>
        <v>0</v>
      </c>
      <c r="Q50" s="13">
        <f ca="1">COUNTIF(OFFSET(Unit_CFDAs!H$2,0,0,COUNTA(Unit_CFDAs!H$2:H$68000),1),$I50)</f>
        <v>0</v>
      </c>
      <c r="R50" s="13">
        <f ca="1">COUNTIF(OFFSET(Unit_CFDAs!I$2,0,0,COUNTA(Unit_CFDAs!I$2:I$68000),1),$I50)</f>
        <v>0</v>
      </c>
      <c r="S50" s="13">
        <f ca="1">COUNTIF(OFFSET(Unit_CFDAs!J$2,0,0,COUNTA(Unit_CFDAs!J$2:J$68000),1),$I50)</f>
        <v>0</v>
      </c>
      <c r="T50" s="13">
        <f ca="1">COUNTIF(OFFSET(Unit_CFDAs!K$2,0,0,COUNTA(Unit_CFDAs!K$2:K$68000),1),$I50)</f>
        <v>0</v>
      </c>
      <c r="U50" t="str">
        <f>INDEX('CFDA-Defs'!$C$2:$C$68000,MATCH(I50,'CFDA-Defs'!$B$2:$B$68000))</f>
        <v>International Narcotics And Law Enforcement Affairs, Department Of State</v>
      </c>
      <c r="V50" t="str">
        <f>INDEX('CFDA-Defs'!$A$2:$A$68000,MATCH(I50,'CFDA-Defs'!$B$2:$B$68000))</f>
        <v>Criminal Justice Systems</v>
      </c>
    </row>
    <row r="51" spans="1:22" x14ac:dyDescent="0.2">
      <c r="A51" s="1">
        <v>41115</v>
      </c>
      <c r="B51" s="1">
        <v>41176</v>
      </c>
      <c r="C51" t="s">
        <v>6392</v>
      </c>
      <c r="D51" t="s">
        <v>6393</v>
      </c>
      <c r="E51" t="s">
        <v>6261</v>
      </c>
      <c r="F51">
        <v>250000</v>
      </c>
      <c r="G51" t="s">
        <v>6394</v>
      </c>
      <c r="I51">
        <v>19.702999999999999</v>
      </c>
      <c r="J51" s="9">
        <f ca="1">COUNTIF(OFFSET(Unit_CFDAs!A$2,0,0,COUNTA(Unit_CFDAs!A$2:A$68000),1),$I51)</f>
        <v>0</v>
      </c>
      <c r="K51" s="9">
        <f ca="1">COUNTIF(OFFSET(Unit_CFDAs!B$2,0,0,COUNTA(Unit_CFDAs!B$2:B$68000),1),$I51)</f>
        <v>0</v>
      </c>
      <c r="L51" s="9">
        <f ca="1">COUNTIF(OFFSET(Unit_CFDAs!C$2,0,0,COUNTA(Unit_CFDAs!C$2:C$68000),1),$I51)</f>
        <v>0</v>
      </c>
      <c r="M51" s="9">
        <f ca="1">COUNTIF(OFFSET(Unit_CFDAs!D$2,0,0,COUNTA(Unit_CFDAs!D$2:D$68000),1),$I51)</f>
        <v>0</v>
      </c>
      <c r="N51" s="9">
        <f ca="1">COUNTIF(OFFSET(Unit_CFDAs!E$2,0,0,COUNTA(Unit_CFDAs!E$2:E$68000),1),$I51)</f>
        <v>0</v>
      </c>
      <c r="O51" s="10">
        <f ca="1">COUNTIF(OFFSET(Unit_CFDAs!F$2,0,0,COUNTA(Unit_CFDAs!F$2:F$68000),1),$I51)</f>
        <v>0</v>
      </c>
      <c r="P51" s="13">
        <f ca="1">COUNTIF(OFFSET(Unit_CFDAs!G$2,0,0,COUNTA(Unit_CFDAs!G$2:G$68000),1),$I51)</f>
        <v>0</v>
      </c>
      <c r="Q51" s="13">
        <f ca="1">COUNTIF(OFFSET(Unit_CFDAs!H$2,0,0,COUNTA(Unit_CFDAs!H$2:H$68000),1),$I51)</f>
        <v>0</v>
      </c>
      <c r="R51" s="13">
        <f ca="1">COUNTIF(OFFSET(Unit_CFDAs!I$2,0,0,COUNTA(Unit_CFDAs!I$2:I$68000),1),$I51)</f>
        <v>0</v>
      </c>
      <c r="S51" s="13">
        <f ca="1">COUNTIF(OFFSET(Unit_CFDAs!J$2,0,0,COUNTA(Unit_CFDAs!J$2:J$68000),1),$I51)</f>
        <v>0</v>
      </c>
      <c r="T51" s="13">
        <f ca="1">COUNTIF(OFFSET(Unit_CFDAs!K$2,0,0,COUNTA(Unit_CFDAs!K$2:K$68000),1),$I51)</f>
        <v>0</v>
      </c>
      <c r="U51" t="str">
        <f>INDEX('CFDA-Defs'!$C$2:$C$68000,MATCH(I51,'CFDA-Defs'!$B$2:$B$68000))</f>
        <v>International Narcotics And Law Enforcement Affairs, Department Of State</v>
      </c>
      <c r="V51" t="str">
        <f>INDEX('CFDA-Defs'!$A$2:$A$68000,MATCH(I51,'CFDA-Defs'!$B$2:$B$68000))</f>
        <v>Criminal Justice Systems</v>
      </c>
    </row>
    <row r="52" spans="1:22" x14ac:dyDescent="0.2">
      <c r="A52" s="1">
        <v>41104</v>
      </c>
      <c r="B52" s="1">
        <v>41195</v>
      </c>
      <c r="C52" t="s">
        <v>6223</v>
      </c>
      <c r="D52" t="s">
        <v>6224</v>
      </c>
      <c r="E52" t="s">
        <v>6257</v>
      </c>
      <c r="F52">
        <v>500000</v>
      </c>
      <c r="G52" t="s">
        <v>6225</v>
      </c>
      <c r="I52">
        <v>19.702999999999999</v>
      </c>
      <c r="J52" s="9">
        <f ca="1">COUNTIF(OFFSET(Unit_CFDAs!A$2,0,0,COUNTA(Unit_CFDAs!A$2:A$68000),1),$I52)</f>
        <v>0</v>
      </c>
      <c r="K52" s="9">
        <f ca="1">COUNTIF(OFFSET(Unit_CFDAs!B$2,0,0,COUNTA(Unit_CFDAs!B$2:B$68000),1),$I52)</f>
        <v>0</v>
      </c>
      <c r="L52" s="9">
        <f ca="1">COUNTIF(OFFSET(Unit_CFDAs!C$2,0,0,COUNTA(Unit_CFDAs!C$2:C$68000),1),$I52)</f>
        <v>0</v>
      </c>
      <c r="M52" s="9">
        <f ca="1">COUNTIF(OFFSET(Unit_CFDAs!D$2,0,0,COUNTA(Unit_CFDAs!D$2:D$68000),1),$I52)</f>
        <v>0</v>
      </c>
      <c r="N52" s="9">
        <f ca="1">COUNTIF(OFFSET(Unit_CFDAs!E$2,0,0,COUNTA(Unit_CFDAs!E$2:E$68000),1),$I52)</f>
        <v>0</v>
      </c>
      <c r="O52" s="10">
        <f ca="1">COUNTIF(OFFSET(Unit_CFDAs!F$2,0,0,COUNTA(Unit_CFDAs!F$2:F$68000),1),$I52)</f>
        <v>0</v>
      </c>
      <c r="P52" s="13">
        <f ca="1">COUNTIF(OFFSET(Unit_CFDAs!G$2,0,0,COUNTA(Unit_CFDAs!G$2:G$68000),1),$I52)</f>
        <v>0</v>
      </c>
      <c r="Q52" s="13">
        <f ca="1">COUNTIF(OFFSET(Unit_CFDAs!H$2,0,0,COUNTA(Unit_CFDAs!H$2:H$68000),1),$I52)</f>
        <v>0</v>
      </c>
      <c r="R52" s="13">
        <f ca="1">COUNTIF(OFFSET(Unit_CFDAs!I$2,0,0,COUNTA(Unit_CFDAs!I$2:I$68000),1),$I52)</f>
        <v>0</v>
      </c>
      <c r="S52" s="13">
        <f ca="1">COUNTIF(OFFSET(Unit_CFDAs!J$2,0,0,COUNTA(Unit_CFDAs!J$2:J$68000),1),$I52)</f>
        <v>0</v>
      </c>
      <c r="T52" s="13">
        <f ca="1">COUNTIF(OFFSET(Unit_CFDAs!K$2,0,0,COUNTA(Unit_CFDAs!K$2:K$68000),1),$I52)</f>
        <v>0</v>
      </c>
      <c r="U52" t="str">
        <f>INDEX('CFDA-Defs'!$C$2:$C$68000,MATCH(I52,'CFDA-Defs'!$B$2:$B$68000))</f>
        <v>International Narcotics And Law Enforcement Affairs, Department Of State</v>
      </c>
      <c r="V52" t="str">
        <f>INDEX('CFDA-Defs'!$A$2:$A$68000,MATCH(I52,'CFDA-Defs'!$B$2:$B$68000))</f>
        <v>Criminal Justice Systems</v>
      </c>
    </row>
    <row r="53" spans="1:22" x14ac:dyDescent="0.2">
      <c r="A53" s="1">
        <v>41090</v>
      </c>
      <c r="B53" s="1">
        <v>41195</v>
      </c>
      <c r="C53" t="s">
        <v>6395</v>
      </c>
      <c r="D53" t="s">
        <v>6396</v>
      </c>
      <c r="E53" t="s">
        <v>6261</v>
      </c>
      <c r="F53">
        <v>500000</v>
      </c>
      <c r="G53" t="s">
        <v>6397</v>
      </c>
      <c r="I53">
        <v>19.702999999999999</v>
      </c>
      <c r="J53" s="9">
        <f ca="1">COUNTIF(OFFSET(Unit_CFDAs!A$2,0,0,COUNTA(Unit_CFDAs!A$2:A$68000),1),$I53)</f>
        <v>0</v>
      </c>
      <c r="K53" s="9">
        <f ca="1">COUNTIF(OFFSET(Unit_CFDAs!B$2,0,0,COUNTA(Unit_CFDAs!B$2:B$68000),1),$I53)</f>
        <v>0</v>
      </c>
      <c r="L53" s="9">
        <f ca="1">COUNTIF(OFFSET(Unit_CFDAs!C$2,0,0,COUNTA(Unit_CFDAs!C$2:C$68000),1),$I53)</f>
        <v>0</v>
      </c>
      <c r="M53" s="9">
        <f ca="1">COUNTIF(OFFSET(Unit_CFDAs!D$2,0,0,COUNTA(Unit_CFDAs!D$2:D$68000),1),$I53)</f>
        <v>0</v>
      </c>
      <c r="N53" s="9">
        <f ca="1">COUNTIF(OFFSET(Unit_CFDAs!E$2,0,0,COUNTA(Unit_CFDAs!E$2:E$68000),1),$I53)</f>
        <v>0</v>
      </c>
      <c r="O53" s="10">
        <f ca="1">COUNTIF(OFFSET(Unit_CFDAs!F$2,0,0,COUNTA(Unit_CFDAs!F$2:F$68000),1),$I53)</f>
        <v>0</v>
      </c>
      <c r="P53" s="13">
        <f ca="1">COUNTIF(OFFSET(Unit_CFDAs!G$2,0,0,COUNTA(Unit_CFDAs!G$2:G$68000),1),$I53)</f>
        <v>0</v>
      </c>
      <c r="Q53" s="13">
        <f ca="1">COUNTIF(OFFSET(Unit_CFDAs!H$2,0,0,COUNTA(Unit_CFDAs!H$2:H$68000),1),$I53)</f>
        <v>0</v>
      </c>
      <c r="R53" s="13">
        <f ca="1">COUNTIF(OFFSET(Unit_CFDAs!I$2,0,0,COUNTA(Unit_CFDAs!I$2:I$68000),1),$I53)</f>
        <v>0</v>
      </c>
      <c r="S53" s="13">
        <f ca="1">COUNTIF(OFFSET(Unit_CFDAs!J$2,0,0,COUNTA(Unit_CFDAs!J$2:J$68000),1),$I53)</f>
        <v>0</v>
      </c>
      <c r="T53" s="13">
        <f ca="1">COUNTIF(OFFSET(Unit_CFDAs!K$2,0,0,COUNTA(Unit_CFDAs!K$2:K$68000),1),$I53)</f>
        <v>0</v>
      </c>
      <c r="U53" t="str">
        <f>INDEX('CFDA-Defs'!$C$2:$C$68000,MATCH(I53,'CFDA-Defs'!$B$2:$B$68000))</f>
        <v>International Narcotics And Law Enforcement Affairs, Department Of State</v>
      </c>
      <c r="V53" t="str">
        <f>INDEX('CFDA-Defs'!$A$2:$A$68000,MATCH(I53,'CFDA-Defs'!$B$2:$B$68000))</f>
        <v>Criminal Justice Systems</v>
      </c>
    </row>
    <row r="54" spans="1:22" x14ac:dyDescent="0.2">
      <c r="A54" s="1">
        <v>40849</v>
      </c>
      <c r="B54" s="1">
        <v>41213</v>
      </c>
      <c r="C54" t="s">
        <v>322</v>
      </c>
      <c r="D54" t="s">
        <v>6398</v>
      </c>
      <c r="E54" t="s">
        <v>6257</v>
      </c>
      <c r="F54">
        <v>5000000</v>
      </c>
      <c r="G54" t="s">
        <v>323</v>
      </c>
      <c r="I54">
        <v>19.702999999999999</v>
      </c>
      <c r="J54" s="9">
        <f ca="1">COUNTIF(OFFSET(Unit_CFDAs!A$2,0,0,COUNTA(Unit_CFDAs!A$2:A$68000),1),$I54)</f>
        <v>0</v>
      </c>
      <c r="K54" s="9">
        <f ca="1">COUNTIF(OFFSET(Unit_CFDAs!B$2,0,0,COUNTA(Unit_CFDAs!B$2:B$68000),1),$I54)</f>
        <v>0</v>
      </c>
      <c r="L54" s="9">
        <f ca="1">COUNTIF(OFFSET(Unit_CFDAs!C$2,0,0,COUNTA(Unit_CFDAs!C$2:C$68000),1),$I54)</f>
        <v>0</v>
      </c>
      <c r="M54" s="9">
        <f ca="1">COUNTIF(OFFSET(Unit_CFDAs!D$2,0,0,COUNTA(Unit_CFDAs!D$2:D$68000),1),$I54)</f>
        <v>0</v>
      </c>
      <c r="N54" s="9">
        <f ca="1">COUNTIF(OFFSET(Unit_CFDAs!E$2,0,0,COUNTA(Unit_CFDAs!E$2:E$68000),1),$I54)</f>
        <v>0</v>
      </c>
      <c r="O54" s="10">
        <f ca="1">COUNTIF(OFFSET(Unit_CFDAs!F$2,0,0,COUNTA(Unit_CFDAs!F$2:F$68000),1),$I54)</f>
        <v>0</v>
      </c>
      <c r="P54" s="13">
        <f ca="1">COUNTIF(OFFSET(Unit_CFDAs!G$2,0,0,COUNTA(Unit_CFDAs!G$2:G$68000),1),$I54)</f>
        <v>0</v>
      </c>
      <c r="Q54" s="13">
        <f ca="1">COUNTIF(OFFSET(Unit_CFDAs!H$2,0,0,COUNTA(Unit_CFDAs!H$2:H$68000),1),$I54)</f>
        <v>0</v>
      </c>
      <c r="R54" s="13">
        <f ca="1">COUNTIF(OFFSET(Unit_CFDAs!I$2,0,0,COUNTA(Unit_CFDAs!I$2:I$68000),1),$I54)</f>
        <v>0</v>
      </c>
      <c r="S54" s="13">
        <f ca="1">COUNTIF(OFFSET(Unit_CFDAs!J$2,0,0,COUNTA(Unit_CFDAs!J$2:J$68000),1),$I54)</f>
        <v>0</v>
      </c>
      <c r="T54" s="13">
        <f ca="1">COUNTIF(OFFSET(Unit_CFDAs!K$2,0,0,COUNTA(Unit_CFDAs!K$2:K$68000),1),$I54)</f>
        <v>0</v>
      </c>
      <c r="U54" t="str">
        <f>INDEX('CFDA-Defs'!$C$2:$C$68000,MATCH(I54,'CFDA-Defs'!$B$2:$B$68000))</f>
        <v>International Narcotics And Law Enforcement Affairs, Department Of State</v>
      </c>
      <c r="V54" t="str">
        <f>INDEX('CFDA-Defs'!$A$2:$A$68000,MATCH(I54,'CFDA-Defs'!$B$2:$B$68000))</f>
        <v>Criminal Justice Systems</v>
      </c>
    </row>
    <row r="55" spans="1:22" x14ac:dyDescent="0.2">
      <c r="A55" s="1">
        <v>40904</v>
      </c>
      <c r="B55" s="1">
        <v>41273</v>
      </c>
      <c r="C55" t="s">
        <v>395</v>
      </c>
      <c r="D55" t="s">
        <v>396</v>
      </c>
      <c r="E55" t="s">
        <v>6257</v>
      </c>
      <c r="F55">
        <v>250000</v>
      </c>
      <c r="G55" t="s">
        <v>6399</v>
      </c>
      <c r="I55">
        <v>19.704000000000001</v>
      </c>
      <c r="J55" s="9">
        <f ca="1">COUNTIF(OFFSET(Unit_CFDAs!A$2,0,0,COUNTA(Unit_CFDAs!A$2:A$68000),1),$I55)</f>
        <v>0</v>
      </c>
      <c r="K55" s="9">
        <f ca="1">COUNTIF(OFFSET(Unit_CFDAs!B$2,0,0,COUNTA(Unit_CFDAs!B$2:B$68000),1),$I55)</f>
        <v>0</v>
      </c>
      <c r="L55" s="9">
        <f ca="1">COUNTIF(OFFSET(Unit_CFDAs!C$2,0,0,COUNTA(Unit_CFDAs!C$2:C$68000),1),$I55)</f>
        <v>0</v>
      </c>
      <c r="M55" s="9">
        <f ca="1">COUNTIF(OFFSET(Unit_CFDAs!D$2,0,0,COUNTA(Unit_CFDAs!D$2:D$68000),1),$I55)</f>
        <v>0</v>
      </c>
      <c r="N55" s="9">
        <f ca="1">COUNTIF(OFFSET(Unit_CFDAs!E$2,0,0,COUNTA(Unit_CFDAs!E$2:E$68000),1),$I55)</f>
        <v>0</v>
      </c>
      <c r="O55" s="10">
        <f ca="1">COUNTIF(OFFSET(Unit_CFDAs!F$2,0,0,COUNTA(Unit_CFDAs!F$2:F$68000),1),$I55)</f>
        <v>0</v>
      </c>
      <c r="P55" s="13">
        <f ca="1">COUNTIF(OFFSET(Unit_CFDAs!G$2,0,0,COUNTA(Unit_CFDAs!G$2:G$68000),1),$I55)</f>
        <v>0</v>
      </c>
      <c r="Q55" s="13">
        <f ca="1">COUNTIF(OFFSET(Unit_CFDAs!H$2,0,0,COUNTA(Unit_CFDAs!H$2:H$68000),1),$I55)</f>
        <v>0</v>
      </c>
      <c r="R55" s="13">
        <f ca="1">COUNTIF(OFFSET(Unit_CFDAs!I$2,0,0,COUNTA(Unit_CFDAs!I$2:I$68000),1),$I55)</f>
        <v>0</v>
      </c>
      <c r="S55" s="13">
        <f ca="1">COUNTIF(OFFSET(Unit_CFDAs!J$2,0,0,COUNTA(Unit_CFDAs!J$2:J$68000),1),$I55)</f>
        <v>0</v>
      </c>
      <c r="T55" s="13">
        <f ca="1">COUNTIF(OFFSET(Unit_CFDAs!K$2,0,0,COUNTA(Unit_CFDAs!K$2:K$68000),1),$I55)</f>
        <v>0</v>
      </c>
      <c r="U55" t="str">
        <f>INDEX('CFDA-Defs'!$C$2:$C$68000,MATCH(I55,'CFDA-Defs'!$B$2:$B$68000))</f>
        <v>International Narcotics And Law Enforcement Affairs, Department Of State</v>
      </c>
      <c r="V55" t="str">
        <f>INDEX('CFDA-Defs'!$A$2:$A$68000,MATCH(I55,'CFDA-Defs'!$B$2:$B$68000))</f>
        <v>Counter Narcotics</v>
      </c>
    </row>
    <row r="56" spans="1:22" x14ac:dyDescent="0.2">
      <c r="A56" s="1">
        <v>41122</v>
      </c>
      <c r="B56" s="1">
        <v>41154</v>
      </c>
      <c r="C56" t="s">
        <v>6400</v>
      </c>
      <c r="D56" t="s">
        <v>6401</v>
      </c>
      <c r="E56" t="s">
        <v>6257</v>
      </c>
      <c r="F56">
        <v>100000</v>
      </c>
      <c r="G56" t="s">
        <v>6402</v>
      </c>
      <c r="I56">
        <v>19.899999999999999</v>
      </c>
      <c r="J56" s="9">
        <f ca="1">COUNTIF(OFFSET(Unit_CFDAs!A$2,0,0,COUNTA(Unit_CFDAs!A$2:A$68000),1),$I56)</f>
        <v>0</v>
      </c>
      <c r="K56" s="9">
        <f ca="1">COUNTIF(OFFSET(Unit_CFDAs!B$2,0,0,COUNTA(Unit_CFDAs!B$2:B$68000),1),$I56)</f>
        <v>0</v>
      </c>
      <c r="L56" s="9">
        <f ca="1">COUNTIF(OFFSET(Unit_CFDAs!C$2,0,0,COUNTA(Unit_CFDAs!C$2:C$68000),1),$I56)</f>
        <v>0</v>
      </c>
      <c r="M56" s="9">
        <f ca="1">COUNTIF(OFFSET(Unit_CFDAs!D$2,0,0,COUNTA(Unit_CFDAs!D$2:D$68000),1),$I56)</f>
        <v>0</v>
      </c>
      <c r="N56" s="9">
        <f ca="1">COUNTIF(OFFSET(Unit_CFDAs!E$2,0,0,COUNTA(Unit_CFDAs!E$2:E$68000),1),$I56)</f>
        <v>0</v>
      </c>
      <c r="O56" s="10">
        <f ca="1">COUNTIF(OFFSET(Unit_CFDAs!F$2,0,0,COUNTA(Unit_CFDAs!F$2:F$68000),1),$I56)</f>
        <v>0</v>
      </c>
      <c r="P56" s="13">
        <f ca="1">COUNTIF(OFFSET(Unit_CFDAs!G$2,0,0,COUNTA(Unit_CFDAs!G$2:G$68000),1),$I56)</f>
        <v>0</v>
      </c>
      <c r="Q56" s="13">
        <f ca="1">COUNTIF(OFFSET(Unit_CFDAs!H$2,0,0,COUNTA(Unit_CFDAs!H$2:H$68000),1),$I56)</f>
        <v>0</v>
      </c>
      <c r="R56" s="13">
        <f ca="1">COUNTIF(OFFSET(Unit_CFDAs!I$2,0,0,COUNTA(Unit_CFDAs!I$2:I$68000),1),$I56)</f>
        <v>0</v>
      </c>
      <c r="S56" s="13">
        <f ca="1">COUNTIF(OFFSET(Unit_CFDAs!J$2,0,0,COUNTA(Unit_CFDAs!J$2:J$68000),1),$I56)</f>
        <v>0</v>
      </c>
      <c r="T56" s="13">
        <f ca="1">COUNTIF(OFFSET(Unit_CFDAs!K$2,0,0,COUNTA(Unit_CFDAs!K$2:K$68000),1),$I56)</f>
        <v>0</v>
      </c>
      <c r="U56" t="str">
        <f>INDEX('CFDA-Defs'!$C$2:$C$68000,MATCH(I56,'CFDA-Defs'!$B$2:$B$68000))</f>
        <v>Office Of The Coordinator Of U.s. Assistance To Europe And Eurasia, Department Of State</v>
      </c>
      <c r="V56" t="str">
        <f>INDEX('CFDA-Defs'!$A$2:$A$68000,MATCH(I56,'CFDA-Defs'!$B$2:$B$68000))</f>
        <v>AEECA/ESF PD Programs</v>
      </c>
    </row>
    <row r="57" spans="1:22" x14ac:dyDescent="0.2">
      <c r="A57" s="1">
        <v>39447</v>
      </c>
      <c r="B57" s="1">
        <v>42368</v>
      </c>
      <c r="C57" s="19">
        <v>41243</v>
      </c>
      <c r="D57" t="s">
        <v>6403</v>
      </c>
      <c r="E57" t="s">
        <v>6404</v>
      </c>
      <c r="F57">
        <v>5000000</v>
      </c>
      <c r="G57" t="s">
        <v>6405</v>
      </c>
      <c r="I57">
        <v>20.108000000000001</v>
      </c>
      <c r="J57" s="9">
        <f ca="1">COUNTIF(OFFSET(Unit_CFDAs!A$2,0,0,COUNTA(Unit_CFDAs!A$2:A$68000),1),$I57)</f>
        <v>0</v>
      </c>
      <c r="K57" s="9">
        <f ca="1">COUNTIF(OFFSET(Unit_CFDAs!B$2,0,0,COUNTA(Unit_CFDAs!B$2:B$68000),1),$I57)</f>
        <v>1</v>
      </c>
      <c r="L57" s="9">
        <f ca="1">COUNTIF(OFFSET(Unit_CFDAs!C$2,0,0,COUNTA(Unit_CFDAs!C$2:C$68000),1),$I57)</f>
        <v>0</v>
      </c>
      <c r="M57" s="9">
        <f ca="1">COUNTIF(OFFSET(Unit_CFDAs!D$2,0,0,COUNTA(Unit_CFDAs!D$2:D$68000),1),$I57)</f>
        <v>1</v>
      </c>
      <c r="N57" s="9">
        <f ca="1">COUNTIF(OFFSET(Unit_CFDAs!E$2,0,0,COUNTA(Unit_CFDAs!E$2:E$68000),1),$I57)</f>
        <v>0</v>
      </c>
      <c r="O57" s="10">
        <f ca="1">COUNTIF(OFFSET(Unit_CFDAs!F$2,0,0,COUNTA(Unit_CFDAs!F$2:F$68000),1),$I57)</f>
        <v>0</v>
      </c>
      <c r="P57" s="13">
        <f ca="1">COUNTIF(OFFSET(Unit_CFDAs!G$2,0,0,COUNTA(Unit_CFDAs!G$2:G$68000),1),$I57)</f>
        <v>0</v>
      </c>
      <c r="Q57" s="13">
        <f ca="1">COUNTIF(OFFSET(Unit_CFDAs!H$2,0,0,COUNTA(Unit_CFDAs!H$2:H$68000),1),$I57)</f>
        <v>0</v>
      </c>
      <c r="R57" s="13">
        <f ca="1">COUNTIF(OFFSET(Unit_CFDAs!I$2,0,0,COUNTA(Unit_CFDAs!I$2:I$68000),1),$I57)</f>
        <v>0</v>
      </c>
      <c r="S57" s="13">
        <f ca="1">COUNTIF(OFFSET(Unit_CFDAs!J$2,0,0,COUNTA(Unit_CFDAs!J$2:J$68000),1),$I57)</f>
        <v>0</v>
      </c>
      <c r="T57" s="13">
        <f ca="1">COUNTIF(OFFSET(Unit_CFDAs!K$2,0,0,COUNTA(Unit_CFDAs!K$2:K$68000),1),$I57)</f>
        <v>0</v>
      </c>
      <c r="U57" t="str">
        <f>INDEX('CFDA-Defs'!$C$2:$C$68000,MATCH(I57,'CFDA-Defs'!$B$2:$B$68000))</f>
        <v>Federal Aviation Administration (faa), Department Of Transportation</v>
      </c>
      <c r="V57" t="str">
        <f>INDEX('CFDA-Defs'!$A$2:$A$68000,MATCH(I57,'CFDA-Defs'!$B$2:$B$68000))</f>
        <v>Aviation Research Grants</v>
      </c>
    </row>
    <row r="58" spans="1:22" x14ac:dyDescent="0.2">
      <c r="A58" s="1">
        <v>41109</v>
      </c>
      <c r="B58" s="1">
        <v>41192</v>
      </c>
      <c r="C58" t="s">
        <v>6226</v>
      </c>
      <c r="D58" t="s">
        <v>6227</v>
      </c>
      <c r="E58" t="s">
        <v>6257</v>
      </c>
      <c r="F58">
        <v>100000</v>
      </c>
      <c r="G58" t="s">
        <v>6406</v>
      </c>
      <c r="H58" t="s">
        <v>6228</v>
      </c>
      <c r="I58">
        <v>45.024000000000001</v>
      </c>
      <c r="J58" s="9">
        <f ca="1">COUNTIF(OFFSET(Unit_CFDAs!A$2,0,0,COUNTA(Unit_CFDAs!A$2:A$68000),1),$I58)</f>
        <v>0</v>
      </c>
      <c r="K58" s="9">
        <f ca="1">COUNTIF(OFFSET(Unit_CFDAs!B$2,0,0,COUNTA(Unit_CFDAs!B$2:B$68000),1),$I58)</f>
        <v>0</v>
      </c>
      <c r="L58" s="9">
        <f ca="1">COUNTIF(OFFSET(Unit_CFDAs!C$2,0,0,COUNTA(Unit_CFDAs!C$2:C$68000),1),$I58)</f>
        <v>0</v>
      </c>
      <c r="M58" s="9">
        <f ca="1">COUNTIF(OFFSET(Unit_CFDAs!D$2,0,0,COUNTA(Unit_CFDAs!D$2:D$68000),1),$I58)</f>
        <v>1</v>
      </c>
      <c r="N58" s="9">
        <f ca="1">COUNTIF(OFFSET(Unit_CFDAs!E$2,0,0,COUNTA(Unit_CFDAs!E$2:E$68000),1),$I58)</f>
        <v>0</v>
      </c>
      <c r="O58" s="10">
        <f ca="1">COUNTIF(OFFSET(Unit_CFDAs!F$2,0,0,COUNTA(Unit_CFDAs!F$2:F$68000),1),$I58)</f>
        <v>0</v>
      </c>
      <c r="P58" s="13">
        <f ca="1">COUNTIF(OFFSET(Unit_CFDAs!G$2,0,0,COUNTA(Unit_CFDAs!G$2:G$68000),1),$I58)</f>
        <v>0</v>
      </c>
      <c r="Q58" s="13">
        <f ca="1">COUNTIF(OFFSET(Unit_CFDAs!H$2,0,0,COUNTA(Unit_CFDAs!H$2:H$68000),1),$I58)</f>
        <v>1</v>
      </c>
      <c r="R58" s="13">
        <f ca="1">COUNTIF(OFFSET(Unit_CFDAs!I$2,0,0,COUNTA(Unit_CFDAs!I$2:I$68000),1),$I58)</f>
        <v>0</v>
      </c>
      <c r="S58" s="13">
        <f ca="1">COUNTIF(OFFSET(Unit_CFDAs!J$2,0,0,COUNTA(Unit_CFDAs!J$2:J$68000),1),$I58)</f>
        <v>0</v>
      </c>
      <c r="T58" s="13">
        <f ca="1">COUNTIF(OFFSET(Unit_CFDAs!K$2,0,0,COUNTA(Unit_CFDAs!K$2:K$68000),1),$I58)</f>
        <v>0</v>
      </c>
      <c r="U58" t="str">
        <f>INDEX('CFDA-Defs'!$C$2:$C$68000,MATCH(I58,'CFDA-Defs'!$B$2:$B$68000))</f>
        <v>National Endowment For The Arts</v>
      </c>
      <c r="V58" t="str">
        <f>INDEX('CFDA-Defs'!$A$2:$A$68000,MATCH(I58,'CFDA-Defs'!$B$2:$B$68000))</f>
        <v>Promotion of the Arts_Grants to Organizations and Individuals</v>
      </c>
    </row>
    <row r="59" spans="1:22" x14ac:dyDescent="0.2">
      <c r="A59" s="1">
        <v>41037</v>
      </c>
      <c r="B59" s="1">
        <v>41163</v>
      </c>
      <c r="C59" t="s">
        <v>478</v>
      </c>
      <c r="D59" t="s">
        <v>479</v>
      </c>
      <c r="E59" t="s">
        <v>6257</v>
      </c>
      <c r="F59">
        <v>200000</v>
      </c>
      <c r="G59" t="s">
        <v>6407</v>
      </c>
      <c r="H59" t="s">
        <v>480</v>
      </c>
      <c r="I59">
        <v>45.024000000000001</v>
      </c>
      <c r="J59" s="9">
        <f ca="1">COUNTIF(OFFSET(Unit_CFDAs!A$2,0,0,COUNTA(Unit_CFDAs!A$2:A$68000),1),$I59)</f>
        <v>0</v>
      </c>
      <c r="K59" s="9">
        <f ca="1">COUNTIF(OFFSET(Unit_CFDAs!B$2,0,0,COUNTA(Unit_CFDAs!B$2:B$68000),1),$I59)</f>
        <v>0</v>
      </c>
      <c r="L59" s="9">
        <f ca="1">COUNTIF(OFFSET(Unit_CFDAs!C$2,0,0,COUNTA(Unit_CFDAs!C$2:C$68000),1),$I59)</f>
        <v>0</v>
      </c>
      <c r="M59" s="9">
        <f ca="1">COUNTIF(OFFSET(Unit_CFDAs!D$2,0,0,COUNTA(Unit_CFDAs!D$2:D$68000),1),$I59)</f>
        <v>1</v>
      </c>
      <c r="N59" s="9">
        <f ca="1">COUNTIF(OFFSET(Unit_CFDAs!E$2,0,0,COUNTA(Unit_CFDAs!E$2:E$68000),1),$I59)</f>
        <v>0</v>
      </c>
      <c r="O59" s="10">
        <f ca="1">COUNTIF(OFFSET(Unit_CFDAs!F$2,0,0,COUNTA(Unit_CFDAs!F$2:F$68000),1),$I59)</f>
        <v>0</v>
      </c>
      <c r="P59" s="13">
        <f ca="1">COUNTIF(OFFSET(Unit_CFDAs!G$2,0,0,COUNTA(Unit_CFDAs!G$2:G$68000),1),$I59)</f>
        <v>0</v>
      </c>
      <c r="Q59" s="13">
        <f ca="1">COUNTIF(OFFSET(Unit_CFDAs!H$2,0,0,COUNTA(Unit_CFDAs!H$2:H$68000),1),$I59)</f>
        <v>1</v>
      </c>
      <c r="R59" s="13">
        <f ca="1">COUNTIF(OFFSET(Unit_CFDAs!I$2,0,0,COUNTA(Unit_CFDAs!I$2:I$68000),1),$I59)</f>
        <v>0</v>
      </c>
      <c r="S59" s="13">
        <f ca="1">COUNTIF(OFFSET(Unit_CFDAs!J$2,0,0,COUNTA(Unit_CFDAs!J$2:J$68000),1),$I59)</f>
        <v>0</v>
      </c>
      <c r="T59" s="13">
        <f ca="1">COUNTIF(OFFSET(Unit_CFDAs!K$2,0,0,COUNTA(Unit_CFDAs!K$2:K$68000),1),$I59)</f>
        <v>0</v>
      </c>
      <c r="U59" t="str">
        <f>INDEX('CFDA-Defs'!$C$2:$C$68000,MATCH(I59,'CFDA-Defs'!$B$2:$B$68000))</f>
        <v>National Endowment For The Arts</v>
      </c>
      <c r="V59" t="str">
        <f>INDEX('CFDA-Defs'!$A$2:$A$68000,MATCH(I59,'CFDA-Defs'!$B$2:$B$68000))</f>
        <v>Promotion of the Arts_Grants to Organizations and Individuals</v>
      </c>
    </row>
    <row r="60" spans="1:22" x14ac:dyDescent="0.2">
      <c r="A60" s="1">
        <v>41017</v>
      </c>
      <c r="B60" s="1">
        <v>41186</v>
      </c>
      <c r="C60" t="s">
        <v>447</v>
      </c>
      <c r="D60" t="s">
        <v>448</v>
      </c>
      <c r="E60" t="s">
        <v>6257</v>
      </c>
      <c r="F60">
        <v>100000</v>
      </c>
      <c r="G60" t="s">
        <v>6408</v>
      </c>
      <c r="H60" t="s">
        <v>449</v>
      </c>
      <c r="I60">
        <v>45.161999999999999</v>
      </c>
      <c r="J60" s="9">
        <f ca="1">COUNTIF(OFFSET(Unit_CFDAs!A$2,0,0,COUNTA(Unit_CFDAs!A$2:A$68000),1),$I60)</f>
        <v>0</v>
      </c>
      <c r="K60" s="9">
        <f ca="1">COUNTIF(OFFSET(Unit_CFDAs!B$2,0,0,COUNTA(Unit_CFDAs!B$2:B$68000),1),$I60)</f>
        <v>0</v>
      </c>
      <c r="L60" s="9">
        <f ca="1">COUNTIF(OFFSET(Unit_CFDAs!C$2,0,0,COUNTA(Unit_CFDAs!C$2:C$68000),1),$I60)</f>
        <v>0</v>
      </c>
      <c r="M60" s="9">
        <f ca="1">COUNTIF(OFFSET(Unit_CFDAs!D$2,0,0,COUNTA(Unit_CFDAs!D$2:D$68000),1),$I60)</f>
        <v>1</v>
      </c>
      <c r="N60" s="9">
        <f ca="1">COUNTIF(OFFSET(Unit_CFDAs!E$2,0,0,COUNTA(Unit_CFDAs!E$2:E$68000),1),$I60)</f>
        <v>0</v>
      </c>
      <c r="O60" s="10">
        <f ca="1">COUNTIF(OFFSET(Unit_CFDAs!F$2,0,0,COUNTA(Unit_CFDAs!F$2:F$68000),1),$I60)</f>
        <v>0</v>
      </c>
      <c r="P60" s="13">
        <f ca="1">COUNTIF(OFFSET(Unit_CFDAs!G$2,0,0,COUNTA(Unit_CFDAs!G$2:G$68000),1),$I60)</f>
        <v>0</v>
      </c>
      <c r="Q60" s="13">
        <f ca="1">COUNTIF(OFFSET(Unit_CFDAs!H$2,0,0,COUNTA(Unit_CFDAs!H$2:H$68000),1),$I60)</f>
        <v>1</v>
      </c>
      <c r="R60" s="13">
        <f ca="1">COUNTIF(OFFSET(Unit_CFDAs!I$2,0,0,COUNTA(Unit_CFDAs!I$2:I$68000),1),$I60)</f>
        <v>0</v>
      </c>
      <c r="S60" s="13">
        <f ca="1">COUNTIF(OFFSET(Unit_CFDAs!J$2,0,0,COUNTA(Unit_CFDAs!J$2:J$68000),1),$I60)</f>
        <v>0</v>
      </c>
      <c r="T60" s="13">
        <f ca="1">COUNTIF(OFFSET(Unit_CFDAs!K$2,0,0,COUNTA(Unit_CFDAs!K$2:K$68000),1),$I60)</f>
        <v>0</v>
      </c>
      <c r="U60" t="str">
        <f>INDEX('CFDA-Defs'!$C$2:$C$68000,MATCH(I60,'CFDA-Defs'!$B$2:$B$68000))</f>
        <v>National Endowment For The Humanities</v>
      </c>
      <c r="V60" t="str">
        <f>INDEX('CFDA-Defs'!$A$2:$A$68000,MATCH(I60,'CFDA-Defs'!$B$2:$B$68000))</f>
        <v>Promotion of the Humanities_Teaching and Learning Resources and Curriculum Development</v>
      </c>
    </row>
    <row r="61" spans="1:22" x14ac:dyDescent="0.2">
      <c r="A61" s="1">
        <v>40989</v>
      </c>
      <c r="B61" s="1">
        <v>41164</v>
      </c>
      <c r="C61" t="s">
        <v>430</v>
      </c>
      <c r="D61" t="s">
        <v>431</v>
      </c>
      <c r="E61" t="s">
        <v>6257</v>
      </c>
      <c r="F61">
        <v>100000</v>
      </c>
      <c r="G61" t="s">
        <v>6409</v>
      </c>
      <c r="H61" t="s">
        <v>432</v>
      </c>
      <c r="I61">
        <v>45.168999999999997</v>
      </c>
      <c r="J61" s="9">
        <f ca="1">COUNTIF(OFFSET(Unit_CFDAs!A$2,0,0,COUNTA(Unit_CFDAs!A$2:A$68000),1),$I61)</f>
        <v>0</v>
      </c>
      <c r="K61" s="9">
        <f ca="1">COUNTIF(OFFSET(Unit_CFDAs!B$2,0,0,COUNTA(Unit_CFDAs!B$2:B$68000),1),$I61)</f>
        <v>0</v>
      </c>
      <c r="L61" s="9">
        <f ca="1">COUNTIF(OFFSET(Unit_CFDAs!C$2,0,0,COUNTA(Unit_CFDAs!C$2:C$68000),1),$I61)</f>
        <v>0</v>
      </c>
      <c r="M61" s="9">
        <f ca="1">COUNTIF(OFFSET(Unit_CFDAs!D$2,0,0,COUNTA(Unit_CFDAs!D$2:D$68000),1),$I61)</f>
        <v>1</v>
      </c>
      <c r="N61" s="9">
        <f ca="1">COUNTIF(OFFSET(Unit_CFDAs!E$2,0,0,COUNTA(Unit_CFDAs!E$2:E$68000),1),$I61)</f>
        <v>0</v>
      </c>
      <c r="O61" s="10">
        <f ca="1">COUNTIF(OFFSET(Unit_CFDAs!F$2,0,0,COUNTA(Unit_CFDAs!F$2:F$68000),1),$I61)</f>
        <v>0</v>
      </c>
      <c r="P61" s="13">
        <f ca="1">COUNTIF(OFFSET(Unit_CFDAs!G$2,0,0,COUNTA(Unit_CFDAs!G$2:G$68000),1),$I61)</f>
        <v>0</v>
      </c>
      <c r="Q61" s="13">
        <f ca="1">COUNTIF(OFFSET(Unit_CFDAs!H$2,0,0,COUNTA(Unit_CFDAs!H$2:H$68000),1),$I61)</f>
        <v>0</v>
      </c>
      <c r="R61" s="13">
        <f ca="1">COUNTIF(OFFSET(Unit_CFDAs!I$2,0,0,COUNTA(Unit_CFDAs!I$2:I$68000),1),$I61)</f>
        <v>0</v>
      </c>
      <c r="S61" s="13">
        <f ca="1">COUNTIF(OFFSET(Unit_CFDAs!J$2,0,0,COUNTA(Unit_CFDAs!J$2:J$68000),1),$I61)</f>
        <v>0</v>
      </c>
      <c r="T61" s="13">
        <f ca="1">COUNTIF(OFFSET(Unit_CFDAs!K$2,0,0,COUNTA(Unit_CFDAs!K$2:K$68000),1),$I61)</f>
        <v>0</v>
      </c>
      <c r="U61" t="str">
        <f>INDEX('CFDA-Defs'!$C$2:$C$68000,MATCH(I61,'CFDA-Defs'!$B$2:$B$68000))</f>
        <v>National Endowment For The Humanities</v>
      </c>
      <c r="V61" t="str">
        <f>INDEX('CFDA-Defs'!$A$2:$A$68000,MATCH(I61,'CFDA-Defs'!$B$2:$B$68000))</f>
        <v>Promotion of the Humanities_Office of Digital Humanities</v>
      </c>
    </row>
    <row r="62" spans="1:22" x14ac:dyDescent="0.2">
      <c r="A62" s="1">
        <v>41132</v>
      </c>
      <c r="B62" s="1">
        <v>41195</v>
      </c>
      <c r="C62" t="s">
        <v>6410</v>
      </c>
      <c r="D62" t="s">
        <v>6411</v>
      </c>
      <c r="E62" t="s">
        <v>6257</v>
      </c>
      <c r="F62">
        <v>450000</v>
      </c>
      <c r="G62" t="s">
        <v>6412</v>
      </c>
      <c r="I62">
        <v>77.007999999999996</v>
      </c>
      <c r="J62" s="9">
        <f ca="1">COUNTIF(OFFSET(Unit_CFDAs!A$2,0,0,COUNTA(Unit_CFDAs!A$2:A$68000),1),$I62)</f>
        <v>1</v>
      </c>
      <c r="K62" s="9">
        <f ca="1">COUNTIF(OFFSET(Unit_CFDAs!B$2,0,0,COUNTA(Unit_CFDAs!B$2:B$68000),1),$I62)</f>
        <v>1</v>
      </c>
      <c r="L62" s="9">
        <f ca="1">COUNTIF(OFFSET(Unit_CFDAs!C$2,0,0,COUNTA(Unit_CFDAs!C$2:C$68000),1),$I62)</f>
        <v>0</v>
      </c>
      <c r="M62" s="9">
        <f ca="1">COUNTIF(OFFSET(Unit_CFDAs!D$2,0,0,COUNTA(Unit_CFDAs!D$2:D$68000),1),$I62)</f>
        <v>0</v>
      </c>
      <c r="N62" s="9">
        <f ca="1">COUNTIF(OFFSET(Unit_CFDAs!E$2,0,0,COUNTA(Unit_CFDAs!E$2:E$68000),1),$I62)</f>
        <v>0</v>
      </c>
      <c r="O62" s="10">
        <f ca="1">COUNTIF(OFFSET(Unit_CFDAs!F$2,0,0,COUNTA(Unit_CFDAs!F$2:F$68000),1),$I62)</f>
        <v>0</v>
      </c>
      <c r="P62" s="13">
        <f ca="1">COUNTIF(OFFSET(Unit_CFDAs!G$2,0,0,COUNTA(Unit_CFDAs!G$2:G$68000),1),$I62)</f>
        <v>0</v>
      </c>
      <c r="Q62" s="13">
        <f ca="1">COUNTIF(OFFSET(Unit_CFDAs!H$2,0,0,COUNTA(Unit_CFDAs!H$2:H$68000),1),$I62)</f>
        <v>0</v>
      </c>
      <c r="R62" s="13">
        <f ca="1">COUNTIF(OFFSET(Unit_CFDAs!I$2,0,0,COUNTA(Unit_CFDAs!I$2:I$68000),1),$I62)</f>
        <v>0</v>
      </c>
      <c r="S62" s="13">
        <f ca="1">COUNTIF(OFFSET(Unit_CFDAs!J$2,0,0,COUNTA(Unit_CFDAs!J$2:J$68000),1),$I62)</f>
        <v>0</v>
      </c>
      <c r="T62" s="13">
        <f ca="1">COUNTIF(OFFSET(Unit_CFDAs!K$2,0,0,COUNTA(Unit_CFDAs!K$2:K$68000),1),$I62)</f>
        <v>1</v>
      </c>
      <c r="U62" t="str">
        <f>INDEX('CFDA-Defs'!$C$2:$C$68000,MATCH(I62,'CFDA-Defs'!$B$2:$B$68000))</f>
        <v>Nuclear Regulatory Commission</v>
      </c>
      <c r="V62" t="str">
        <f>INDEX('CFDA-Defs'!$A$2:$A$68000,MATCH(I62,'CFDA-Defs'!$B$2:$B$68000))</f>
        <v>U.S. Nuclear Regulatory Commission Scholarship and Fellowship Program</v>
      </c>
    </row>
    <row r="63" spans="1:22" x14ac:dyDescent="0.2">
      <c r="A63" s="1">
        <v>41117</v>
      </c>
      <c r="B63" s="1">
        <v>41226</v>
      </c>
      <c r="C63" t="s">
        <v>6413</v>
      </c>
      <c r="D63" t="s">
        <v>6414</v>
      </c>
      <c r="E63" t="s">
        <v>6257</v>
      </c>
      <c r="F63">
        <v>750000</v>
      </c>
      <c r="G63" t="s">
        <v>6415</v>
      </c>
      <c r="H63" t="s">
        <v>6416</v>
      </c>
      <c r="I63">
        <v>81.049000000000007</v>
      </c>
      <c r="J63" s="9">
        <f ca="1">COUNTIF(OFFSET(Unit_CFDAs!A$2,0,0,COUNTA(Unit_CFDAs!A$2:A$68000),1),$I63)</f>
        <v>1</v>
      </c>
      <c r="K63" s="9">
        <f ca="1">COUNTIF(OFFSET(Unit_CFDAs!B$2,0,0,COUNTA(Unit_CFDAs!B$2:B$68000),1),$I63)</f>
        <v>1</v>
      </c>
      <c r="L63" s="9">
        <f ca="1">COUNTIF(OFFSET(Unit_CFDAs!C$2,0,0,COUNTA(Unit_CFDAs!C$2:C$68000),1),$I63)</f>
        <v>0</v>
      </c>
      <c r="M63" s="9">
        <f ca="1">COUNTIF(OFFSET(Unit_CFDAs!D$2,0,0,COUNTA(Unit_CFDAs!D$2:D$68000),1),$I63)</f>
        <v>0</v>
      </c>
      <c r="N63" s="9">
        <f ca="1">COUNTIF(OFFSET(Unit_CFDAs!E$2,0,0,COUNTA(Unit_CFDAs!E$2:E$68000),1),$I63)</f>
        <v>0</v>
      </c>
      <c r="O63" s="10">
        <f ca="1">COUNTIF(OFFSET(Unit_CFDAs!F$2,0,0,COUNTA(Unit_CFDAs!F$2:F$68000),1),$I63)</f>
        <v>0</v>
      </c>
      <c r="P63" s="13">
        <f ca="1">COUNTIF(OFFSET(Unit_CFDAs!G$2,0,0,COUNTA(Unit_CFDAs!G$2:G$68000),1),$I63)</f>
        <v>1</v>
      </c>
      <c r="Q63" s="13">
        <f ca="1">COUNTIF(OFFSET(Unit_CFDAs!H$2,0,0,COUNTA(Unit_CFDAs!H$2:H$68000),1),$I63)</f>
        <v>1</v>
      </c>
      <c r="R63" s="13">
        <f ca="1">COUNTIF(OFFSET(Unit_CFDAs!I$2,0,0,COUNTA(Unit_CFDAs!I$2:I$68000),1),$I63)</f>
        <v>1</v>
      </c>
      <c r="S63" s="13">
        <f ca="1">COUNTIF(OFFSET(Unit_CFDAs!J$2,0,0,COUNTA(Unit_CFDAs!J$2:J$68000),1),$I63)</f>
        <v>0</v>
      </c>
      <c r="T63" s="13">
        <f ca="1">COUNTIF(OFFSET(Unit_CFDAs!K$2,0,0,COUNTA(Unit_CFDAs!K$2:K$68000),1),$I63)</f>
        <v>1</v>
      </c>
      <c r="U63" t="str">
        <f>INDEX('CFDA-Defs'!$C$2:$C$68000,MATCH(I63,'CFDA-Defs'!$B$2:$B$68000))</f>
        <v>Department Of Energy</v>
      </c>
      <c r="V63" t="str">
        <f>INDEX('CFDA-Defs'!$A$2:$A$68000,MATCH(I63,'CFDA-Defs'!$B$2:$B$68000))</f>
        <v>Office of Science Financial Assistance Program</v>
      </c>
    </row>
    <row r="64" spans="1:22" x14ac:dyDescent="0.2">
      <c r="A64" s="1">
        <v>41114</v>
      </c>
      <c r="B64" s="1">
        <v>41171</v>
      </c>
      <c r="C64" t="s">
        <v>6417</v>
      </c>
      <c r="D64" t="s">
        <v>6418</v>
      </c>
      <c r="E64" t="s">
        <v>6257</v>
      </c>
      <c r="F64">
        <v>100000000</v>
      </c>
      <c r="G64" t="s">
        <v>6419</v>
      </c>
      <c r="H64" t="s">
        <v>6420</v>
      </c>
      <c r="I64">
        <v>81.049000000000007</v>
      </c>
      <c r="J64" s="9">
        <f ca="1">COUNTIF(OFFSET(Unit_CFDAs!A$2,0,0,COUNTA(Unit_CFDAs!A$2:A$68000),1),$I64)</f>
        <v>1</v>
      </c>
      <c r="K64" s="9">
        <f ca="1">COUNTIF(OFFSET(Unit_CFDAs!B$2,0,0,COUNTA(Unit_CFDAs!B$2:B$68000),1),$I64)</f>
        <v>1</v>
      </c>
      <c r="L64" s="9">
        <f ca="1">COUNTIF(OFFSET(Unit_CFDAs!C$2,0,0,COUNTA(Unit_CFDAs!C$2:C$68000),1),$I64)</f>
        <v>0</v>
      </c>
      <c r="M64" s="9">
        <f ca="1">COUNTIF(OFFSET(Unit_CFDAs!D$2,0,0,COUNTA(Unit_CFDAs!D$2:D$68000),1),$I64)</f>
        <v>0</v>
      </c>
      <c r="N64" s="9">
        <f ca="1">COUNTIF(OFFSET(Unit_CFDAs!E$2,0,0,COUNTA(Unit_CFDAs!E$2:E$68000),1),$I64)</f>
        <v>0</v>
      </c>
      <c r="O64" s="10">
        <f ca="1">COUNTIF(OFFSET(Unit_CFDAs!F$2,0,0,COUNTA(Unit_CFDAs!F$2:F$68000),1),$I64)</f>
        <v>0</v>
      </c>
      <c r="P64" s="13">
        <f ca="1">COUNTIF(OFFSET(Unit_CFDAs!G$2,0,0,COUNTA(Unit_CFDAs!G$2:G$68000),1),$I64)</f>
        <v>1</v>
      </c>
      <c r="Q64" s="13">
        <f ca="1">COUNTIF(OFFSET(Unit_CFDAs!H$2,0,0,COUNTA(Unit_CFDAs!H$2:H$68000),1),$I64)</f>
        <v>1</v>
      </c>
      <c r="R64" s="13">
        <f ca="1">COUNTIF(OFFSET(Unit_CFDAs!I$2,0,0,COUNTA(Unit_CFDAs!I$2:I$68000),1),$I64)</f>
        <v>1</v>
      </c>
      <c r="S64" s="13">
        <f ca="1">COUNTIF(OFFSET(Unit_CFDAs!J$2,0,0,COUNTA(Unit_CFDAs!J$2:J$68000),1),$I64)</f>
        <v>0</v>
      </c>
      <c r="T64" s="13">
        <f ca="1">COUNTIF(OFFSET(Unit_CFDAs!K$2,0,0,COUNTA(Unit_CFDAs!K$2:K$68000),1),$I64)</f>
        <v>1</v>
      </c>
      <c r="U64" t="str">
        <f>INDEX('CFDA-Defs'!$C$2:$C$68000,MATCH(I64,'CFDA-Defs'!$B$2:$B$68000))</f>
        <v>Department Of Energy</v>
      </c>
      <c r="V64" t="str">
        <f>INDEX('CFDA-Defs'!$A$2:$A$68000,MATCH(I64,'CFDA-Defs'!$B$2:$B$68000))</f>
        <v>Office of Science Financial Assistance Program</v>
      </c>
    </row>
    <row r="65" spans="1:22" x14ac:dyDescent="0.2">
      <c r="A65" s="1">
        <v>41121</v>
      </c>
      <c r="B65" s="1">
        <v>41197</v>
      </c>
      <c r="C65" t="s">
        <v>6421</v>
      </c>
      <c r="D65" t="s">
        <v>6422</v>
      </c>
      <c r="E65" t="s">
        <v>6273</v>
      </c>
      <c r="F65">
        <v>3000000</v>
      </c>
      <c r="G65" t="s">
        <v>6423</v>
      </c>
      <c r="H65" t="s">
        <v>6424</v>
      </c>
      <c r="I65">
        <v>81.087000000000003</v>
      </c>
      <c r="J65" s="9">
        <f ca="1">COUNTIF(OFFSET(Unit_CFDAs!A$2,0,0,COUNTA(Unit_CFDAs!A$2:A$68000),1),$I65)</f>
        <v>1</v>
      </c>
      <c r="K65" s="9">
        <f ca="1">COUNTIF(OFFSET(Unit_CFDAs!B$2,0,0,COUNTA(Unit_CFDAs!B$2:B$68000),1),$I65)</f>
        <v>1</v>
      </c>
      <c r="L65" s="9">
        <f ca="1">COUNTIF(OFFSET(Unit_CFDAs!C$2,0,0,COUNTA(Unit_CFDAs!C$2:C$68000),1),$I65)</f>
        <v>0</v>
      </c>
      <c r="M65" s="9">
        <f ca="1">COUNTIF(OFFSET(Unit_CFDAs!D$2,0,0,COUNTA(Unit_CFDAs!D$2:D$68000),1),$I65)</f>
        <v>0</v>
      </c>
      <c r="N65" s="9">
        <f ca="1">COUNTIF(OFFSET(Unit_CFDAs!E$2,0,0,COUNTA(Unit_CFDAs!E$2:E$68000),1),$I65)</f>
        <v>0</v>
      </c>
      <c r="O65" s="10">
        <f ca="1">COUNTIF(OFFSET(Unit_CFDAs!F$2,0,0,COUNTA(Unit_CFDAs!F$2:F$68000),1),$I65)</f>
        <v>0</v>
      </c>
      <c r="P65" s="13">
        <f ca="1">COUNTIF(OFFSET(Unit_CFDAs!G$2,0,0,COUNTA(Unit_CFDAs!G$2:G$68000),1),$I65)</f>
        <v>0</v>
      </c>
      <c r="Q65" s="13">
        <f ca="1">COUNTIF(OFFSET(Unit_CFDAs!H$2,0,0,COUNTA(Unit_CFDAs!H$2:H$68000),1),$I65)</f>
        <v>1</v>
      </c>
      <c r="R65" s="13">
        <f ca="1">COUNTIF(OFFSET(Unit_CFDAs!I$2,0,0,COUNTA(Unit_CFDAs!I$2:I$68000),1),$I65)</f>
        <v>0</v>
      </c>
      <c r="S65" s="13">
        <f ca="1">COUNTIF(OFFSET(Unit_CFDAs!J$2,0,0,COUNTA(Unit_CFDAs!J$2:J$68000),1),$I65)</f>
        <v>0</v>
      </c>
      <c r="T65" s="13">
        <f ca="1">COUNTIF(OFFSET(Unit_CFDAs!K$2,0,0,COUNTA(Unit_CFDAs!K$2:K$68000),1),$I65)</f>
        <v>1</v>
      </c>
      <c r="U65" t="str">
        <f>INDEX('CFDA-Defs'!$C$2:$C$68000,MATCH(I65,'CFDA-Defs'!$B$2:$B$68000))</f>
        <v>Department Of Energy</v>
      </c>
      <c r="V65" t="str">
        <f>INDEX('CFDA-Defs'!$A$2:$A$68000,MATCH(I65,'CFDA-Defs'!$B$2:$B$68000))</f>
        <v>Renewable Energy Research and Development</v>
      </c>
    </row>
    <row r="66" spans="1:22" x14ac:dyDescent="0.2">
      <c r="A66" s="1">
        <v>41130</v>
      </c>
      <c r="B66" s="1">
        <v>41319</v>
      </c>
      <c r="C66" t="s">
        <v>6425</v>
      </c>
      <c r="D66" t="s">
        <v>6426</v>
      </c>
      <c r="E66" t="s">
        <v>6261</v>
      </c>
      <c r="F66">
        <v>5000000</v>
      </c>
      <c r="G66" t="s">
        <v>6427</v>
      </c>
      <c r="H66" t="s">
        <v>6428</v>
      </c>
      <c r="I66">
        <v>81.120999999999995</v>
      </c>
      <c r="J66" s="9">
        <f ca="1">COUNTIF(OFFSET(Unit_CFDAs!A$2,0,0,COUNTA(Unit_CFDAs!A$2:A$68000),1),$I66)</f>
        <v>0</v>
      </c>
      <c r="K66" s="9">
        <f ca="1">COUNTIF(OFFSET(Unit_CFDAs!B$2,0,0,COUNTA(Unit_CFDAs!B$2:B$68000),1),$I66)</f>
        <v>1</v>
      </c>
      <c r="L66" s="9">
        <f ca="1">COUNTIF(OFFSET(Unit_CFDAs!C$2,0,0,COUNTA(Unit_CFDAs!C$2:C$68000),1),$I66)</f>
        <v>0</v>
      </c>
      <c r="M66" s="9">
        <f ca="1">COUNTIF(OFFSET(Unit_CFDAs!D$2,0,0,COUNTA(Unit_CFDAs!D$2:D$68000),1),$I66)</f>
        <v>0</v>
      </c>
      <c r="N66" s="9">
        <f ca="1">COUNTIF(OFFSET(Unit_CFDAs!E$2,0,0,COUNTA(Unit_CFDAs!E$2:E$68000),1),$I66)</f>
        <v>0</v>
      </c>
      <c r="O66" s="10">
        <f ca="1">COUNTIF(OFFSET(Unit_CFDAs!F$2,0,0,COUNTA(Unit_CFDAs!F$2:F$68000),1),$I66)</f>
        <v>0</v>
      </c>
      <c r="P66" s="13">
        <f ca="1">COUNTIF(OFFSET(Unit_CFDAs!G$2,0,0,COUNTA(Unit_CFDAs!G$2:G$68000),1),$I66)</f>
        <v>0</v>
      </c>
      <c r="Q66" s="13">
        <f ca="1">COUNTIF(OFFSET(Unit_CFDAs!H$2,0,0,COUNTA(Unit_CFDAs!H$2:H$68000),1),$I66)</f>
        <v>1</v>
      </c>
      <c r="R66" s="13">
        <f ca="1">COUNTIF(OFFSET(Unit_CFDAs!I$2,0,0,COUNTA(Unit_CFDAs!I$2:I$68000),1),$I66)</f>
        <v>0</v>
      </c>
      <c r="S66" s="13">
        <f ca="1">COUNTIF(OFFSET(Unit_CFDAs!J$2,0,0,COUNTA(Unit_CFDAs!J$2:J$68000),1),$I66)</f>
        <v>0</v>
      </c>
      <c r="T66" s="13">
        <f ca="1">COUNTIF(OFFSET(Unit_CFDAs!K$2,0,0,COUNTA(Unit_CFDAs!K$2:K$68000),1),$I66)</f>
        <v>1</v>
      </c>
      <c r="U66" t="str">
        <f>INDEX('CFDA-Defs'!$C$2:$C$68000,MATCH(I66,'CFDA-Defs'!$B$2:$B$68000))</f>
        <v>Department Of Energy</v>
      </c>
      <c r="V66" t="str">
        <f>INDEX('CFDA-Defs'!$A$2:$A$68000,MATCH(I66,'CFDA-Defs'!$B$2:$B$68000))</f>
        <v>Nuclear Energy Research, Development and Demonstration</v>
      </c>
    </row>
    <row r="67" spans="1:22" x14ac:dyDescent="0.2">
      <c r="A67" s="1">
        <v>40928</v>
      </c>
      <c r="B67" s="1">
        <v>42765</v>
      </c>
      <c r="C67" t="s">
        <v>6429</v>
      </c>
      <c r="D67" t="s">
        <v>6430</v>
      </c>
      <c r="E67" t="s">
        <v>6257</v>
      </c>
      <c r="G67" t="s">
        <v>6431</v>
      </c>
      <c r="H67" t="s">
        <v>6432</v>
      </c>
      <c r="I67">
        <v>81.120999999999995</v>
      </c>
      <c r="J67" s="9">
        <f ca="1">COUNTIF(OFFSET(Unit_CFDAs!A$2,0,0,COUNTA(Unit_CFDAs!A$2:A$68000),1),$I67)</f>
        <v>0</v>
      </c>
      <c r="K67" s="9">
        <f ca="1">COUNTIF(OFFSET(Unit_CFDAs!B$2,0,0,COUNTA(Unit_CFDAs!B$2:B$68000),1),$I67)</f>
        <v>1</v>
      </c>
      <c r="L67" s="9">
        <f ca="1">COUNTIF(OFFSET(Unit_CFDAs!C$2,0,0,COUNTA(Unit_CFDAs!C$2:C$68000),1),$I67)</f>
        <v>0</v>
      </c>
      <c r="M67" s="9">
        <f ca="1">COUNTIF(OFFSET(Unit_CFDAs!D$2,0,0,COUNTA(Unit_CFDAs!D$2:D$68000),1),$I67)</f>
        <v>0</v>
      </c>
      <c r="N67" s="9">
        <f ca="1">COUNTIF(OFFSET(Unit_CFDAs!E$2,0,0,COUNTA(Unit_CFDAs!E$2:E$68000),1),$I67)</f>
        <v>0</v>
      </c>
      <c r="O67" s="10">
        <f ca="1">COUNTIF(OFFSET(Unit_CFDAs!F$2,0,0,COUNTA(Unit_CFDAs!F$2:F$68000),1),$I67)</f>
        <v>0</v>
      </c>
      <c r="P67" s="13">
        <f ca="1">COUNTIF(OFFSET(Unit_CFDAs!G$2,0,0,COUNTA(Unit_CFDAs!G$2:G$68000),1),$I67)</f>
        <v>0</v>
      </c>
      <c r="Q67" s="13">
        <f ca="1">COUNTIF(OFFSET(Unit_CFDAs!H$2,0,0,COUNTA(Unit_CFDAs!H$2:H$68000),1),$I67)</f>
        <v>1</v>
      </c>
      <c r="R67" s="13">
        <f ca="1">COUNTIF(OFFSET(Unit_CFDAs!I$2,0,0,COUNTA(Unit_CFDAs!I$2:I$68000),1),$I67)</f>
        <v>0</v>
      </c>
      <c r="S67" s="13">
        <f ca="1">COUNTIF(OFFSET(Unit_CFDAs!J$2,0,0,COUNTA(Unit_CFDAs!J$2:J$68000),1),$I67)</f>
        <v>0</v>
      </c>
      <c r="T67" s="13">
        <f ca="1">COUNTIF(OFFSET(Unit_CFDAs!K$2,0,0,COUNTA(Unit_CFDAs!K$2:K$68000),1),$I67)</f>
        <v>1</v>
      </c>
      <c r="U67" t="str">
        <f>INDEX('CFDA-Defs'!$C$2:$C$68000,MATCH(I67,'CFDA-Defs'!$B$2:$B$68000))</f>
        <v>Department Of Energy</v>
      </c>
      <c r="V67" t="str">
        <f>INDEX('CFDA-Defs'!$A$2:$A$68000,MATCH(I67,'CFDA-Defs'!$B$2:$B$68000))</f>
        <v>Nuclear Energy Research, Development and Demonstration</v>
      </c>
    </row>
    <row r="68" spans="1:22" x14ac:dyDescent="0.2">
      <c r="A68" s="1">
        <v>41132</v>
      </c>
      <c r="B68" s="1">
        <v>41163</v>
      </c>
      <c r="C68" t="s">
        <v>6433</v>
      </c>
      <c r="D68" t="s">
        <v>6434</v>
      </c>
      <c r="E68" t="s">
        <v>6257</v>
      </c>
      <c r="F68">
        <v>400000</v>
      </c>
      <c r="G68" t="s">
        <v>6435</v>
      </c>
      <c r="H68" t="s">
        <v>6436</v>
      </c>
      <c r="I68">
        <v>84.16</v>
      </c>
      <c r="J68" s="9">
        <f ca="1">COUNTIF(OFFSET(Unit_CFDAs!A$2,0,0,COUNTA(Unit_CFDAs!A$2:A$68000),1),$I68)</f>
        <v>0</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10">
        <f ca="1">COUNTIF(OFFSET(Unit_CFDAs!F$2,0,0,COUNTA(Unit_CFDAs!F$2:F$68000),1),$I68)</f>
        <v>0</v>
      </c>
      <c r="P68" s="13">
        <f ca="1">COUNTIF(OFFSET(Unit_CFDAs!G$2,0,0,COUNTA(Unit_CFDAs!G$2:G$68000),1),$I68)</f>
        <v>0</v>
      </c>
      <c r="Q68" s="13">
        <f ca="1">COUNTIF(OFFSET(Unit_CFDAs!H$2,0,0,COUNTA(Unit_CFDAs!H$2:H$68000),1),$I68)</f>
        <v>0</v>
      </c>
      <c r="R68" s="13">
        <f ca="1">COUNTIF(OFFSET(Unit_CFDAs!I$2,0,0,COUNTA(Unit_CFDAs!I$2:I$68000),1),$I68)</f>
        <v>0</v>
      </c>
      <c r="S68" s="13">
        <f ca="1">COUNTIF(OFFSET(Unit_CFDAs!J$2,0,0,COUNTA(Unit_CFDAs!J$2:J$68000),1),$I68)</f>
        <v>0</v>
      </c>
      <c r="T68" s="13">
        <f ca="1">COUNTIF(OFFSET(Unit_CFDAs!K$2,0,0,COUNTA(Unit_CFDAs!K$2:K$68000),1),$I68)</f>
        <v>0</v>
      </c>
      <c r="U68" t="str">
        <f>INDEX('CFDA-Defs'!$C$2:$C$68000,MATCH(I68,'CFDA-Defs'!$B$2:$B$68000))</f>
        <v>Office Of Special Education And Rehabilitative Services, Department Of Education</v>
      </c>
      <c r="V68" t="str">
        <f>INDEX('CFDA-Defs'!$A$2:$A$68000,MATCH(I68,'CFDA-Defs'!$B$2:$B$68000))</f>
        <v>Training Interpreters for Individuals who are Deaf and Individuals who are Deaf-Blind</v>
      </c>
    </row>
    <row r="69" spans="1:22" x14ac:dyDescent="0.2">
      <c r="A69" s="1">
        <v>41097</v>
      </c>
      <c r="B69" s="1">
        <v>41157</v>
      </c>
      <c r="C69" t="s">
        <v>6437</v>
      </c>
      <c r="D69" t="s">
        <v>6438</v>
      </c>
      <c r="E69" t="s">
        <v>6318</v>
      </c>
      <c r="G69" t="s">
        <v>6439</v>
      </c>
      <c r="H69" t="s">
        <v>6440</v>
      </c>
      <c r="I69">
        <v>84.215000000000003</v>
      </c>
      <c r="J69" s="9">
        <f ca="1">COUNTIF(OFFSET(Unit_CFDAs!A$2,0,0,COUNTA(Unit_CFDAs!A$2:A$68000),1),$I69)</f>
        <v>0</v>
      </c>
      <c r="K69" s="9">
        <f ca="1">COUNTIF(OFFSET(Unit_CFDAs!B$2,0,0,COUNTA(Unit_CFDAs!B$2:B$68000),1),$I69)</f>
        <v>0</v>
      </c>
      <c r="L69" s="9">
        <f ca="1">COUNTIF(OFFSET(Unit_CFDAs!C$2,0,0,COUNTA(Unit_CFDAs!C$2:C$68000),1),$I69)</f>
        <v>0</v>
      </c>
      <c r="M69" s="9">
        <f ca="1">COUNTIF(OFFSET(Unit_CFDAs!D$2,0,0,COUNTA(Unit_CFDAs!D$2:D$68000),1),$I69)</f>
        <v>0</v>
      </c>
      <c r="N69" s="9">
        <f ca="1">COUNTIF(OFFSET(Unit_CFDAs!E$2,0,0,COUNTA(Unit_CFDAs!E$2:E$68000),1),$I69)</f>
        <v>0</v>
      </c>
      <c r="O69" s="10">
        <f ca="1">COUNTIF(OFFSET(Unit_CFDAs!F$2,0,0,COUNTA(Unit_CFDAs!F$2:F$68000),1),$I69)</f>
        <v>0</v>
      </c>
      <c r="P69" s="13">
        <f ca="1">COUNTIF(OFFSET(Unit_CFDAs!G$2,0,0,COUNTA(Unit_CFDAs!G$2:G$68000),1),$I69)</f>
        <v>0</v>
      </c>
      <c r="Q69" s="13">
        <f ca="1">COUNTIF(OFFSET(Unit_CFDAs!H$2,0,0,COUNTA(Unit_CFDAs!H$2:H$68000),1),$I69)</f>
        <v>0</v>
      </c>
      <c r="R69" s="13">
        <f ca="1">COUNTIF(OFFSET(Unit_CFDAs!I$2,0,0,COUNTA(Unit_CFDAs!I$2:I$68000),1),$I69)</f>
        <v>0</v>
      </c>
      <c r="S69" s="13">
        <f ca="1">COUNTIF(OFFSET(Unit_CFDAs!J$2,0,0,COUNTA(Unit_CFDAs!J$2:J$68000),1),$I69)</f>
        <v>0</v>
      </c>
      <c r="T69" s="13">
        <f ca="1">COUNTIF(OFFSET(Unit_CFDAs!K$2,0,0,COUNTA(Unit_CFDAs!K$2:K$68000),1),$I69)</f>
        <v>0</v>
      </c>
      <c r="U69" t="str">
        <f>INDEX('CFDA-Defs'!$C$2:$C$68000,MATCH(I69,'CFDA-Defs'!$B$2:$B$68000))</f>
        <v>Office Of Innovation And Improvement, Department Of Education</v>
      </c>
      <c r="V69" t="str">
        <f>INDEX('CFDA-Defs'!$A$2:$A$68000,MATCH(I69,'CFDA-Defs'!$B$2:$B$68000))</f>
        <v>Fund for the Improvement of Education</v>
      </c>
    </row>
    <row r="70" spans="1:22" x14ac:dyDescent="0.2">
      <c r="A70" s="1">
        <v>41114</v>
      </c>
      <c r="B70" s="1">
        <v>41248</v>
      </c>
      <c r="C70" t="s">
        <v>6441</v>
      </c>
      <c r="D70" t="s">
        <v>6442</v>
      </c>
      <c r="E70" t="s">
        <v>6257</v>
      </c>
      <c r="F70">
        <v>100000</v>
      </c>
      <c r="G70" t="s">
        <v>6443</v>
      </c>
      <c r="H70" t="s">
        <v>6444</v>
      </c>
      <c r="I70">
        <v>89.003</v>
      </c>
      <c r="J70" s="9">
        <f ca="1">COUNTIF(OFFSET(Unit_CFDAs!A$2,0,0,COUNTA(Unit_CFDAs!A$2:A$68000),1),$I70)</f>
        <v>0</v>
      </c>
      <c r="K70" s="9">
        <f ca="1">COUNTIF(OFFSET(Unit_CFDAs!B$2,0,0,COUNTA(Unit_CFDAs!B$2:B$68000),1),$I70)</f>
        <v>0</v>
      </c>
      <c r="L70" s="9">
        <f ca="1">COUNTIF(OFFSET(Unit_CFDAs!C$2,0,0,COUNTA(Unit_CFDAs!C$2:C$68000),1),$I70)</f>
        <v>0</v>
      </c>
      <c r="M70" s="9">
        <f ca="1">COUNTIF(OFFSET(Unit_CFDAs!D$2,0,0,COUNTA(Unit_CFDAs!D$2:D$68000),1),$I70)</f>
        <v>0</v>
      </c>
      <c r="N70" s="9">
        <f ca="1">COUNTIF(OFFSET(Unit_CFDAs!E$2,0,0,COUNTA(Unit_CFDAs!E$2:E$68000),1),$I70)</f>
        <v>0</v>
      </c>
      <c r="O70" s="10">
        <f ca="1">COUNTIF(OFFSET(Unit_CFDAs!F$2,0,0,COUNTA(Unit_CFDAs!F$2:F$68000),1),$I70)</f>
        <v>0</v>
      </c>
      <c r="P70" s="13">
        <f ca="1">COUNTIF(OFFSET(Unit_CFDAs!G$2,0,0,COUNTA(Unit_CFDAs!G$2:G$68000),1),$I70)</f>
        <v>0</v>
      </c>
      <c r="Q70" s="13">
        <f ca="1">COUNTIF(OFFSET(Unit_CFDAs!H$2,0,0,COUNTA(Unit_CFDAs!H$2:H$68000),1),$I70)</f>
        <v>0</v>
      </c>
      <c r="R70" s="13">
        <f ca="1">COUNTIF(OFFSET(Unit_CFDAs!I$2,0,0,COUNTA(Unit_CFDAs!I$2:I$68000),1),$I70)</f>
        <v>0</v>
      </c>
      <c r="S70" s="13">
        <f ca="1">COUNTIF(OFFSET(Unit_CFDAs!J$2,0,0,COUNTA(Unit_CFDAs!J$2:J$68000),1),$I70)</f>
        <v>0</v>
      </c>
      <c r="T70" s="13">
        <f ca="1">COUNTIF(OFFSET(Unit_CFDAs!K$2,0,0,COUNTA(Unit_CFDAs!K$2:K$68000),1),$I70)</f>
        <v>0</v>
      </c>
      <c r="U70" t="str">
        <f>INDEX('CFDA-Defs'!$C$2:$C$68000,MATCH(I70,'CFDA-Defs'!$B$2:$B$68000))</f>
        <v>National Archives And Records Administration</v>
      </c>
      <c r="V70" t="str">
        <f>INDEX('CFDA-Defs'!$A$2:$A$68000,MATCH(I70,'CFDA-Defs'!$B$2:$B$68000))</f>
        <v>National Historical Publications and Records Grants</v>
      </c>
    </row>
    <row r="71" spans="1:22" x14ac:dyDescent="0.2">
      <c r="A71" s="1">
        <v>41114</v>
      </c>
      <c r="B71" s="1">
        <v>41292</v>
      </c>
      <c r="C71" t="s">
        <v>6445</v>
      </c>
      <c r="D71" t="s">
        <v>6446</v>
      </c>
      <c r="E71" t="s">
        <v>6273</v>
      </c>
      <c r="F71">
        <v>350000</v>
      </c>
      <c r="G71" t="s">
        <v>6447</v>
      </c>
      <c r="H71" t="s">
        <v>6448</v>
      </c>
      <c r="I71">
        <v>89.003</v>
      </c>
      <c r="J71" s="9">
        <f ca="1">COUNTIF(OFFSET(Unit_CFDAs!A$2,0,0,COUNTA(Unit_CFDAs!A$2:A$68000),1),$I71)</f>
        <v>0</v>
      </c>
      <c r="K71" s="9">
        <f ca="1">COUNTIF(OFFSET(Unit_CFDAs!B$2,0,0,COUNTA(Unit_CFDAs!B$2:B$68000),1),$I71)</f>
        <v>0</v>
      </c>
      <c r="L71" s="9">
        <f ca="1">COUNTIF(OFFSET(Unit_CFDAs!C$2,0,0,COUNTA(Unit_CFDAs!C$2:C$68000),1),$I71)</f>
        <v>0</v>
      </c>
      <c r="M71" s="9">
        <f ca="1">COUNTIF(OFFSET(Unit_CFDAs!D$2,0,0,COUNTA(Unit_CFDAs!D$2:D$68000),1),$I71)</f>
        <v>0</v>
      </c>
      <c r="N71" s="9">
        <f ca="1">COUNTIF(OFFSET(Unit_CFDAs!E$2,0,0,COUNTA(Unit_CFDAs!E$2:E$68000),1),$I71)</f>
        <v>0</v>
      </c>
      <c r="O71" s="10">
        <f ca="1">COUNTIF(OFFSET(Unit_CFDAs!F$2,0,0,COUNTA(Unit_CFDAs!F$2:F$68000),1),$I71)</f>
        <v>0</v>
      </c>
      <c r="P71" s="13">
        <f ca="1">COUNTIF(OFFSET(Unit_CFDAs!G$2,0,0,COUNTA(Unit_CFDAs!G$2:G$68000),1),$I71)</f>
        <v>0</v>
      </c>
      <c r="Q71" s="13">
        <f ca="1">COUNTIF(OFFSET(Unit_CFDAs!H$2,0,0,COUNTA(Unit_CFDAs!H$2:H$68000),1),$I71)</f>
        <v>0</v>
      </c>
      <c r="R71" s="13">
        <f ca="1">COUNTIF(OFFSET(Unit_CFDAs!I$2,0,0,COUNTA(Unit_CFDAs!I$2:I$68000),1),$I71)</f>
        <v>0</v>
      </c>
      <c r="S71" s="13">
        <f ca="1">COUNTIF(OFFSET(Unit_CFDAs!J$2,0,0,COUNTA(Unit_CFDAs!J$2:J$68000),1),$I71)</f>
        <v>0</v>
      </c>
      <c r="T71" s="13">
        <f ca="1">COUNTIF(OFFSET(Unit_CFDAs!K$2,0,0,COUNTA(Unit_CFDAs!K$2:K$68000),1),$I71)</f>
        <v>0</v>
      </c>
      <c r="U71" t="str">
        <f>INDEX('CFDA-Defs'!$C$2:$C$68000,MATCH(I71,'CFDA-Defs'!$B$2:$B$68000))</f>
        <v>National Archives And Records Administration</v>
      </c>
      <c r="V71" t="str">
        <f>INDEX('CFDA-Defs'!$A$2:$A$68000,MATCH(I71,'CFDA-Defs'!$B$2:$B$68000))</f>
        <v>National Historical Publications and Records Grants</v>
      </c>
    </row>
    <row r="72" spans="1:22" x14ac:dyDescent="0.2">
      <c r="A72" s="1">
        <v>41114</v>
      </c>
      <c r="B72" s="1">
        <v>41466</v>
      </c>
      <c r="C72" t="s">
        <v>6449</v>
      </c>
      <c r="D72" t="s">
        <v>6450</v>
      </c>
      <c r="E72" t="s">
        <v>6257</v>
      </c>
      <c r="F72">
        <v>350000</v>
      </c>
      <c r="G72" t="s">
        <v>6451</v>
      </c>
      <c r="H72" t="s">
        <v>6452</v>
      </c>
      <c r="I72">
        <v>89.003</v>
      </c>
      <c r="J72" s="9">
        <f ca="1">COUNTIF(OFFSET(Unit_CFDAs!A$2,0,0,COUNTA(Unit_CFDAs!A$2:A$68000),1),$I72)</f>
        <v>0</v>
      </c>
      <c r="K72" s="9">
        <f ca="1">COUNTIF(OFFSET(Unit_CFDAs!B$2,0,0,COUNTA(Unit_CFDAs!B$2:B$68000),1),$I72)</f>
        <v>0</v>
      </c>
      <c r="L72" s="9">
        <f ca="1">COUNTIF(OFFSET(Unit_CFDAs!C$2,0,0,COUNTA(Unit_CFDAs!C$2:C$68000),1),$I72)</f>
        <v>0</v>
      </c>
      <c r="M72" s="9">
        <f ca="1">COUNTIF(OFFSET(Unit_CFDAs!D$2,0,0,COUNTA(Unit_CFDAs!D$2:D$68000),1),$I72)</f>
        <v>0</v>
      </c>
      <c r="N72" s="9">
        <f ca="1">COUNTIF(OFFSET(Unit_CFDAs!E$2,0,0,COUNTA(Unit_CFDAs!E$2:E$68000),1),$I72)</f>
        <v>0</v>
      </c>
      <c r="O72" s="10">
        <f ca="1">COUNTIF(OFFSET(Unit_CFDAs!F$2,0,0,COUNTA(Unit_CFDAs!F$2:F$68000),1),$I72)</f>
        <v>0</v>
      </c>
      <c r="P72" s="13">
        <f ca="1">COUNTIF(OFFSET(Unit_CFDAs!G$2,0,0,COUNTA(Unit_CFDAs!G$2:G$68000),1),$I72)</f>
        <v>0</v>
      </c>
      <c r="Q72" s="13">
        <f ca="1">COUNTIF(OFFSET(Unit_CFDAs!H$2,0,0,COUNTA(Unit_CFDAs!H$2:H$68000),1),$I72)</f>
        <v>0</v>
      </c>
      <c r="R72" s="13">
        <f ca="1">COUNTIF(OFFSET(Unit_CFDAs!I$2,0,0,COUNTA(Unit_CFDAs!I$2:I$68000),1),$I72)</f>
        <v>0</v>
      </c>
      <c r="S72" s="13">
        <f ca="1">COUNTIF(OFFSET(Unit_CFDAs!J$2,0,0,COUNTA(Unit_CFDAs!J$2:J$68000),1),$I72)</f>
        <v>0</v>
      </c>
      <c r="T72" s="13">
        <f ca="1">COUNTIF(OFFSET(Unit_CFDAs!K$2,0,0,COUNTA(Unit_CFDAs!K$2:K$68000),1),$I72)</f>
        <v>0</v>
      </c>
      <c r="U72" t="str">
        <f>INDEX('CFDA-Defs'!$C$2:$C$68000,MATCH(I72,'CFDA-Defs'!$B$2:$B$68000))</f>
        <v>National Archives And Records Administration</v>
      </c>
      <c r="V72" t="str">
        <f>INDEX('CFDA-Defs'!$A$2:$A$68000,MATCH(I72,'CFDA-Defs'!$B$2:$B$68000))</f>
        <v>National Historical Publications and Records Grants</v>
      </c>
    </row>
    <row r="73" spans="1:22" x14ac:dyDescent="0.2">
      <c r="A73" s="1">
        <v>41065</v>
      </c>
      <c r="B73" s="1">
        <v>41187</v>
      </c>
      <c r="C73" t="s">
        <v>6108</v>
      </c>
      <c r="D73" t="s">
        <v>6109</v>
      </c>
      <c r="E73" t="s">
        <v>6257</v>
      </c>
      <c r="F73">
        <v>150000</v>
      </c>
      <c r="G73" t="s">
        <v>6453</v>
      </c>
      <c r="H73" t="s">
        <v>6110</v>
      </c>
      <c r="I73">
        <v>89.003</v>
      </c>
      <c r="J73" s="9">
        <f ca="1">COUNTIF(OFFSET(Unit_CFDAs!A$2,0,0,COUNTA(Unit_CFDAs!A$2:A$68000),1),$I73)</f>
        <v>0</v>
      </c>
      <c r="K73" s="9">
        <f ca="1">COUNTIF(OFFSET(Unit_CFDAs!B$2,0,0,COUNTA(Unit_CFDAs!B$2:B$68000),1),$I73)</f>
        <v>0</v>
      </c>
      <c r="L73" s="9">
        <f ca="1">COUNTIF(OFFSET(Unit_CFDAs!C$2,0,0,COUNTA(Unit_CFDAs!C$2:C$68000),1),$I73)</f>
        <v>0</v>
      </c>
      <c r="M73" s="9">
        <f ca="1">COUNTIF(OFFSET(Unit_CFDAs!D$2,0,0,COUNTA(Unit_CFDAs!D$2:D$68000),1),$I73)</f>
        <v>0</v>
      </c>
      <c r="N73" s="9">
        <f ca="1">COUNTIF(OFFSET(Unit_CFDAs!E$2,0,0,COUNTA(Unit_CFDAs!E$2:E$68000),1),$I73)</f>
        <v>0</v>
      </c>
      <c r="O73" s="10">
        <f ca="1">COUNTIF(OFFSET(Unit_CFDAs!F$2,0,0,COUNTA(Unit_CFDAs!F$2:F$68000),1),$I73)</f>
        <v>0</v>
      </c>
      <c r="P73" s="13">
        <f ca="1">COUNTIF(OFFSET(Unit_CFDAs!G$2,0,0,COUNTA(Unit_CFDAs!G$2:G$68000),1),$I73)</f>
        <v>0</v>
      </c>
      <c r="Q73" s="13">
        <f ca="1">COUNTIF(OFFSET(Unit_CFDAs!H$2,0,0,COUNTA(Unit_CFDAs!H$2:H$68000),1),$I73)</f>
        <v>0</v>
      </c>
      <c r="R73" s="13">
        <f ca="1">COUNTIF(OFFSET(Unit_CFDAs!I$2,0,0,COUNTA(Unit_CFDAs!I$2:I$68000),1),$I73)</f>
        <v>0</v>
      </c>
      <c r="S73" s="13">
        <f ca="1">COUNTIF(OFFSET(Unit_CFDAs!J$2,0,0,COUNTA(Unit_CFDAs!J$2:J$68000),1),$I73)</f>
        <v>0</v>
      </c>
      <c r="T73" s="13">
        <f ca="1">COUNTIF(OFFSET(Unit_CFDAs!K$2,0,0,COUNTA(Unit_CFDAs!K$2:K$68000),1),$I73)</f>
        <v>0</v>
      </c>
      <c r="U73" t="str">
        <f>INDEX('CFDA-Defs'!$C$2:$C$68000,MATCH(I73,'CFDA-Defs'!$B$2:$B$68000))</f>
        <v>National Archives And Records Administration</v>
      </c>
      <c r="V73" t="str">
        <f>INDEX('CFDA-Defs'!$A$2:$A$68000,MATCH(I73,'CFDA-Defs'!$B$2:$B$68000))</f>
        <v>National Historical Publications and Records Grants</v>
      </c>
    </row>
    <row r="74" spans="1:22" x14ac:dyDescent="0.2">
      <c r="A74" s="1">
        <v>40870</v>
      </c>
      <c r="B74" s="1">
        <v>41187</v>
      </c>
      <c r="C74" t="s">
        <v>318</v>
      </c>
      <c r="D74" t="s">
        <v>316</v>
      </c>
      <c r="E74" t="s">
        <v>6257</v>
      </c>
      <c r="F74">
        <v>200000</v>
      </c>
      <c r="G74" t="s">
        <v>6454</v>
      </c>
      <c r="H74" t="s">
        <v>317</v>
      </c>
      <c r="I74">
        <v>89.003</v>
      </c>
      <c r="J74" s="9">
        <f ca="1">COUNTIF(OFFSET(Unit_CFDAs!A$2,0,0,COUNTA(Unit_CFDAs!A$2:A$68000),1),$I74)</f>
        <v>0</v>
      </c>
      <c r="K74" s="9">
        <f ca="1">COUNTIF(OFFSET(Unit_CFDAs!B$2,0,0,COUNTA(Unit_CFDAs!B$2:B$68000),1),$I74)</f>
        <v>0</v>
      </c>
      <c r="L74" s="9">
        <f ca="1">COUNTIF(OFFSET(Unit_CFDAs!C$2,0,0,COUNTA(Unit_CFDAs!C$2:C$68000),1),$I74)</f>
        <v>0</v>
      </c>
      <c r="M74" s="9">
        <f ca="1">COUNTIF(OFFSET(Unit_CFDAs!D$2,0,0,COUNTA(Unit_CFDAs!D$2:D$68000),1),$I74)</f>
        <v>0</v>
      </c>
      <c r="N74" s="9">
        <f ca="1">COUNTIF(OFFSET(Unit_CFDAs!E$2,0,0,COUNTA(Unit_CFDAs!E$2:E$68000),1),$I74)</f>
        <v>0</v>
      </c>
      <c r="O74" s="10">
        <f ca="1">COUNTIF(OFFSET(Unit_CFDAs!F$2,0,0,COUNTA(Unit_CFDAs!F$2:F$68000),1),$I74)</f>
        <v>0</v>
      </c>
      <c r="P74" s="13">
        <f ca="1">COUNTIF(OFFSET(Unit_CFDAs!G$2,0,0,COUNTA(Unit_CFDAs!G$2:G$68000),1),$I74)</f>
        <v>0</v>
      </c>
      <c r="Q74" s="13">
        <f ca="1">COUNTIF(OFFSET(Unit_CFDAs!H$2,0,0,COUNTA(Unit_CFDAs!H$2:H$68000),1),$I74)</f>
        <v>0</v>
      </c>
      <c r="R74" s="13">
        <f ca="1">COUNTIF(OFFSET(Unit_CFDAs!I$2,0,0,COUNTA(Unit_CFDAs!I$2:I$68000),1),$I74)</f>
        <v>0</v>
      </c>
      <c r="S74" s="13">
        <f ca="1">COUNTIF(OFFSET(Unit_CFDAs!J$2,0,0,COUNTA(Unit_CFDAs!J$2:J$68000),1),$I74)</f>
        <v>0</v>
      </c>
      <c r="T74" s="13">
        <f ca="1">COUNTIF(OFFSET(Unit_CFDAs!K$2,0,0,COUNTA(Unit_CFDAs!K$2:K$68000),1),$I74)</f>
        <v>0</v>
      </c>
      <c r="U74" t="str">
        <f>INDEX('CFDA-Defs'!$C$2:$C$68000,MATCH(I74,'CFDA-Defs'!$B$2:$B$68000))</f>
        <v>National Archives And Records Administration</v>
      </c>
      <c r="V74" t="str">
        <f>INDEX('CFDA-Defs'!$A$2:$A$68000,MATCH(I74,'CFDA-Defs'!$B$2:$B$68000))</f>
        <v>National Historical Publications and Records Grants</v>
      </c>
    </row>
    <row r="75" spans="1:22" x14ac:dyDescent="0.2">
      <c r="A75" s="1">
        <v>40655</v>
      </c>
      <c r="B75" s="1">
        <v>41327</v>
      </c>
      <c r="C75" t="s">
        <v>6455</v>
      </c>
      <c r="D75" t="s">
        <v>6456</v>
      </c>
      <c r="E75" t="s">
        <v>6257</v>
      </c>
      <c r="F75">
        <v>75000</v>
      </c>
      <c r="G75" t="s">
        <v>6457</v>
      </c>
      <c r="H75" t="s">
        <v>6458</v>
      </c>
      <c r="I75">
        <v>93.076999999999998</v>
      </c>
      <c r="J75" s="9">
        <f ca="1">COUNTIF(OFFSET(Unit_CFDAs!A$2,0,0,COUNTA(Unit_CFDAs!A$2:A$68000),1),$I75)</f>
        <v>0</v>
      </c>
      <c r="K75" s="9">
        <f ca="1">COUNTIF(OFFSET(Unit_CFDAs!B$2,0,0,COUNTA(Unit_CFDAs!B$2:B$68000),1),$I75)</f>
        <v>1</v>
      </c>
      <c r="L75" s="9">
        <f ca="1">COUNTIF(OFFSET(Unit_CFDAs!C$2,0,0,COUNTA(Unit_CFDAs!C$2:C$68000),1),$I75)</f>
        <v>0</v>
      </c>
      <c r="M75" s="9">
        <f ca="1">COUNTIF(OFFSET(Unit_CFDAs!D$2,0,0,COUNTA(Unit_CFDAs!D$2:D$68000),1),$I75)</f>
        <v>0</v>
      </c>
      <c r="N75" s="9">
        <f ca="1">COUNTIF(OFFSET(Unit_CFDAs!E$2,0,0,COUNTA(Unit_CFDAs!E$2:E$68000),1),$I75)</f>
        <v>0</v>
      </c>
      <c r="O75" s="10">
        <f ca="1">COUNTIF(OFFSET(Unit_CFDAs!F$2,0,0,COUNTA(Unit_CFDAs!F$2:F$68000),1),$I75)</f>
        <v>0</v>
      </c>
      <c r="P75" s="13">
        <f ca="1">COUNTIF(OFFSET(Unit_CFDAs!G$2,0,0,COUNTA(Unit_CFDAs!G$2:G$68000),1),$I75)</f>
        <v>0</v>
      </c>
      <c r="Q75" s="13">
        <f ca="1">COUNTIF(OFFSET(Unit_CFDAs!H$2,0,0,COUNTA(Unit_CFDAs!H$2:H$68000),1),$I75)</f>
        <v>0</v>
      </c>
      <c r="R75" s="13">
        <f ca="1">COUNTIF(OFFSET(Unit_CFDAs!I$2,0,0,COUNTA(Unit_CFDAs!I$2:I$68000),1),$I75)</f>
        <v>0</v>
      </c>
      <c r="S75" s="13">
        <f ca="1">COUNTIF(OFFSET(Unit_CFDAs!J$2,0,0,COUNTA(Unit_CFDAs!J$2:J$68000),1),$I75)</f>
        <v>0</v>
      </c>
      <c r="T75" s="13">
        <f ca="1">COUNTIF(OFFSET(Unit_CFDAs!K$2,0,0,COUNTA(Unit_CFDAs!K$2:K$68000),1),$I75)</f>
        <v>0</v>
      </c>
      <c r="U75" t="str">
        <f>INDEX('CFDA-Defs'!$C$2:$C$68000,MATCH(I75,'CFDA-Defs'!$B$2:$B$68000))</f>
        <v>National Institutes Of Health, Department Of Health And Human Services</v>
      </c>
      <c r="V75" t="str">
        <f>INDEX('CFDA-Defs'!$A$2:$A$68000,MATCH(I75,'CFDA-Defs'!$B$2:$B$68000))</f>
        <v>Family Smoking Prevention and Tobacco Control Act Regulatory Research</v>
      </c>
    </row>
    <row r="76" spans="1:22" x14ac:dyDescent="0.2">
      <c r="A76" s="1">
        <v>41116</v>
      </c>
      <c r="B76" s="1">
        <v>42288</v>
      </c>
      <c r="C76" t="s">
        <v>6459</v>
      </c>
      <c r="D76" t="s">
        <v>6460</v>
      </c>
      <c r="E76" t="s">
        <v>6257</v>
      </c>
      <c r="G76" t="s">
        <v>6461</v>
      </c>
      <c r="H76" t="s">
        <v>6462</v>
      </c>
      <c r="I76">
        <v>93.102999999999994</v>
      </c>
      <c r="J76" s="9">
        <f ca="1">COUNTIF(OFFSET(Unit_CFDAs!A$2,0,0,COUNTA(Unit_CFDAs!A$2:A$68000),1),$I76)</f>
        <v>0</v>
      </c>
      <c r="K76" s="9">
        <f ca="1">COUNTIF(OFFSET(Unit_CFDAs!B$2,0,0,COUNTA(Unit_CFDAs!B$2:B$68000),1),$I76)</f>
        <v>0</v>
      </c>
      <c r="L76" s="9">
        <f ca="1">COUNTIF(OFFSET(Unit_CFDAs!C$2,0,0,COUNTA(Unit_CFDAs!C$2:C$68000),1),$I76)</f>
        <v>0</v>
      </c>
      <c r="M76" s="9">
        <f ca="1">COUNTIF(OFFSET(Unit_CFDAs!D$2,0,0,COUNTA(Unit_CFDAs!D$2:D$68000),1),$I76)</f>
        <v>0</v>
      </c>
      <c r="N76" s="9">
        <f ca="1">COUNTIF(OFFSET(Unit_CFDAs!E$2,0,0,COUNTA(Unit_CFDAs!E$2:E$68000),1),$I76)</f>
        <v>0</v>
      </c>
      <c r="O76" s="10">
        <f ca="1">COUNTIF(OFFSET(Unit_CFDAs!F$2,0,0,COUNTA(Unit_CFDAs!F$2:F$68000),1),$I76)</f>
        <v>0</v>
      </c>
      <c r="P76" s="13">
        <f ca="1">COUNTIF(OFFSET(Unit_CFDAs!G$2,0,0,COUNTA(Unit_CFDAs!G$2:G$68000),1),$I76)</f>
        <v>0</v>
      </c>
      <c r="Q76" s="13">
        <f ca="1">COUNTIF(OFFSET(Unit_CFDAs!H$2,0,0,COUNTA(Unit_CFDAs!H$2:H$68000),1),$I76)</f>
        <v>0</v>
      </c>
      <c r="R76" s="13">
        <f ca="1">COUNTIF(OFFSET(Unit_CFDAs!I$2,0,0,COUNTA(Unit_CFDAs!I$2:I$68000),1),$I76)</f>
        <v>0</v>
      </c>
      <c r="S76" s="13">
        <f ca="1">COUNTIF(OFFSET(Unit_CFDAs!J$2,0,0,COUNTA(Unit_CFDAs!J$2:J$68000),1),$I76)</f>
        <v>0</v>
      </c>
      <c r="T76" s="13">
        <f ca="1">COUNTIF(OFFSET(Unit_CFDAs!K$2,0,0,COUNTA(Unit_CFDAs!K$2:K$68000),1),$I76)</f>
        <v>0</v>
      </c>
      <c r="U76" t="str">
        <f>INDEX('CFDA-Defs'!$C$2:$C$68000,MATCH(I76,'CFDA-Defs'!$B$2:$B$68000))</f>
        <v>Food And Drug Administration, Department Of Health And Human Services</v>
      </c>
      <c r="V76" t="str">
        <f>INDEX('CFDA-Defs'!$A$2:$A$68000,MATCH(I76,'CFDA-Defs'!$B$2:$B$68000))</f>
        <v>Food and Drug Administration_Research</v>
      </c>
    </row>
    <row r="77" spans="1:22" x14ac:dyDescent="0.2">
      <c r="A77" s="1">
        <v>41013</v>
      </c>
      <c r="B77" s="1">
        <v>41926</v>
      </c>
      <c r="C77" t="s">
        <v>6463</v>
      </c>
      <c r="D77" t="s">
        <v>6464</v>
      </c>
      <c r="E77" t="s">
        <v>6257</v>
      </c>
      <c r="F77">
        <v>400000</v>
      </c>
      <c r="G77" t="s">
        <v>6465</v>
      </c>
      <c r="H77" t="s">
        <v>6466</v>
      </c>
      <c r="I77">
        <v>93.102999999999994</v>
      </c>
      <c r="J77" s="9">
        <f ca="1">COUNTIF(OFFSET(Unit_CFDAs!A$2,0,0,COUNTA(Unit_CFDAs!A$2:A$68000),1),$I77)</f>
        <v>0</v>
      </c>
      <c r="K77" s="9">
        <f ca="1">COUNTIF(OFFSET(Unit_CFDAs!B$2,0,0,COUNTA(Unit_CFDAs!B$2:B$68000),1),$I77)</f>
        <v>0</v>
      </c>
      <c r="L77" s="9">
        <f ca="1">COUNTIF(OFFSET(Unit_CFDAs!C$2,0,0,COUNTA(Unit_CFDAs!C$2:C$68000),1),$I77)</f>
        <v>0</v>
      </c>
      <c r="M77" s="9">
        <f ca="1">COUNTIF(OFFSET(Unit_CFDAs!D$2,0,0,COUNTA(Unit_CFDAs!D$2:D$68000),1),$I77)</f>
        <v>0</v>
      </c>
      <c r="N77" s="9">
        <f ca="1">COUNTIF(OFFSET(Unit_CFDAs!E$2,0,0,COUNTA(Unit_CFDAs!E$2:E$68000),1),$I77)</f>
        <v>0</v>
      </c>
      <c r="O77" s="10">
        <f ca="1">COUNTIF(OFFSET(Unit_CFDAs!F$2,0,0,COUNTA(Unit_CFDAs!F$2:F$68000),1),$I77)</f>
        <v>0</v>
      </c>
      <c r="P77" s="13">
        <f ca="1">COUNTIF(OFFSET(Unit_CFDAs!G$2,0,0,COUNTA(Unit_CFDAs!G$2:G$68000),1),$I77)</f>
        <v>0</v>
      </c>
      <c r="Q77" s="13">
        <f ca="1">COUNTIF(OFFSET(Unit_CFDAs!H$2,0,0,COUNTA(Unit_CFDAs!H$2:H$68000),1),$I77)</f>
        <v>0</v>
      </c>
      <c r="R77" s="13">
        <f ca="1">COUNTIF(OFFSET(Unit_CFDAs!I$2,0,0,COUNTA(Unit_CFDAs!I$2:I$68000),1),$I77)</f>
        <v>0</v>
      </c>
      <c r="S77" s="13">
        <f ca="1">COUNTIF(OFFSET(Unit_CFDAs!J$2,0,0,COUNTA(Unit_CFDAs!J$2:J$68000),1),$I77)</f>
        <v>0</v>
      </c>
      <c r="T77" s="13">
        <f ca="1">COUNTIF(OFFSET(Unit_CFDAs!K$2,0,0,COUNTA(Unit_CFDAs!K$2:K$68000),1),$I77)</f>
        <v>0</v>
      </c>
      <c r="U77" t="str">
        <f>INDEX('CFDA-Defs'!$C$2:$C$68000,MATCH(I77,'CFDA-Defs'!$B$2:$B$68000))</f>
        <v>Food And Drug Administration, Department Of Health And Human Services</v>
      </c>
      <c r="V77" t="str">
        <f>INDEX('CFDA-Defs'!$A$2:$A$68000,MATCH(I77,'CFDA-Defs'!$B$2:$B$68000))</f>
        <v>Food and Drug Administration_Research</v>
      </c>
    </row>
    <row r="78" spans="1:22" x14ac:dyDescent="0.2">
      <c r="A78" s="1">
        <v>40983</v>
      </c>
      <c r="B78" s="1">
        <v>41759</v>
      </c>
      <c r="C78" t="s">
        <v>6467</v>
      </c>
      <c r="D78" t="s">
        <v>6468</v>
      </c>
      <c r="E78" t="s">
        <v>6261</v>
      </c>
      <c r="F78">
        <v>99000</v>
      </c>
      <c r="G78" t="s">
        <v>6469</v>
      </c>
      <c r="H78" t="s">
        <v>6470</v>
      </c>
      <c r="I78">
        <v>93.102999999999994</v>
      </c>
      <c r="J78" s="9">
        <f ca="1">COUNTIF(OFFSET(Unit_CFDAs!A$2,0,0,COUNTA(Unit_CFDAs!A$2:A$68000),1),$I78)</f>
        <v>0</v>
      </c>
      <c r="K78" s="9">
        <f ca="1">COUNTIF(OFFSET(Unit_CFDAs!B$2,0,0,COUNTA(Unit_CFDAs!B$2:B$68000),1),$I78)</f>
        <v>0</v>
      </c>
      <c r="L78" s="9">
        <f ca="1">COUNTIF(OFFSET(Unit_CFDAs!C$2,0,0,COUNTA(Unit_CFDAs!C$2:C$68000),1),$I78)</f>
        <v>0</v>
      </c>
      <c r="M78" s="9">
        <f ca="1">COUNTIF(OFFSET(Unit_CFDAs!D$2,0,0,COUNTA(Unit_CFDAs!D$2:D$68000),1),$I78)</f>
        <v>0</v>
      </c>
      <c r="N78" s="9">
        <f ca="1">COUNTIF(OFFSET(Unit_CFDAs!E$2,0,0,COUNTA(Unit_CFDAs!E$2:E$68000),1),$I78)</f>
        <v>0</v>
      </c>
      <c r="O78" s="10">
        <f ca="1">COUNTIF(OFFSET(Unit_CFDAs!F$2,0,0,COUNTA(Unit_CFDAs!F$2:F$68000),1),$I78)</f>
        <v>0</v>
      </c>
      <c r="P78" s="13">
        <f ca="1">COUNTIF(OFFSET(Unit_CFDAs!G$2,0,0,COUNTA(Unit_CFDAs!G$2:G$68000),1),$I78)</f>
        <v>0</v>
      </c>
      <c r="Q78" s="13">
        <f ca="1">COUNTIF(OFFSET(Unit_CFDAs!H$2,0,0,COUNTA(Unit_CFDAs!H$2:H$68000),1),$I78)</f>
        <v>0</v>
      </c>
      <c r="R78" s="13">
        <f ca="1">COUNTIF(OFFSET(Unit_CFDAs!I$2,0,0,COUNTA(Unit_CFDAs!I$2:I$68000),1),$I78)</f>
        <v>0</v>
      </c>
      <c r="S78" s="13">
        <f ca="1">COUNTIF(OFFSET(Unit_CFDAs!J$2,0,0,COUNTA(Unit_CFDAs!J$2:J$68000),1),$I78)</f>
        <v>0</v>
      </c>
      <c r="T78" s="13">
        <f ca="1">COUNTIF(OFFSET(Unit_CFDAs!K$2,0,0,COUNTA(Unit_CFDAs!K$2:K$68000),1),$I78)</f>
        <v>0</v>
      </c>
      <c r="U78" t="str">
        <f>INDEX('CFDA-Defs'!$C$2:$C$68000,MATCH(I78,'CFDA-Defs'!$B$2:$B$68000))</f>
        <v>Food And Drug Administration, Department Of Health And Human Services</v>
      </c>
      <c r="V78" t="str">
        <f>INDEX('CFDA-Defs'!$A$2:$A$68000,MATCH(I78,'CFDA-Defs'!$B$2:$B$68000))</f>
        <v>Food and Drug Administration_Research</v>
      </c>
    </row>
    <row r="79" spans="1:22" x14ac:dyDescent="0.2">
      <c r="A79" s="1">
        <v>40652</v>
      </c>
      <c r="B79" s="1">
        <v>42123</v>
      </c>
      <c r="C79" t="s">
        <v>6471</v>
      </c>
      <c r="D79" t="s">
        <v>6472</v>
      </c>
      <c r="E79" t="s">
        <v>6261</v>
      </c>
      <c r="F79">
        <v>3000000</v>
      </c>
      <c r="G79" t="s">
        <v>6473</v>
      </c>
      <c r="H79" t="s">
        <v>6474</v>
      </c>
      <c r="I79">
        <v>93.102999999999994</v>
      </c>
      <c r="J79" s="9">
        <f ca="1">COUNTIF(OFFSET(Unit_CFDAs!A$2,0,0,COUNTA(Unit_CFDAs!A$2:A$68000),1),$I79)</f>
        <v>0</v>
      </c>
      <c r="K79" s="9">
        <f ca="1">COUNTIF(OFFSET(Unit_CFDAs!B$2,0,0,COUNTA(Unit_CFDAs!B$2:B$68000),1),$I79)</f>
        <v>0</v>
      </c>
      <c r="L79" s="9">
        <f ca="1">COUNTIF(OFFSET(Unit_CFDAs!C$2,0,0,COUNTA(Unit_CFDAs!C$2:C$68000),1),$I79)</f>
        <v>0</v>
      </c>
      <c r="M79" s="9">
        <f ca="1">COUNTIF(OFFSET(Unit_CFDAs!D$2,0,0,COUNTA(Unit_CFDAs!D$2:D$68000),1),$I79)</f>
        <v>0</v>
      </c>
      <c r="N79" s="9">
        <f ca="1">COUNTIF(OFFSET(Unit_CFDAs!E$2,0,0,COUNTA(Unit_CFDAs!E$2:E$68000),1),$I79)</f>
        <v>0</v>
      </c>
      <c r="O79" s="10">
        <f ca="1">COUNTIF(OFFSET(Unit_CFDAs!F$2,0,0,COUNTA(Unit_CFDAs!F$2:F$68000),1),$I79)</f>
        <v>0</v>
      </c>
      <c r="P79" s="13">
        <f ca="1">COUNTIF(OFFSET(Unit_CFDAs!G$2,0,0,COUNTA(Unit_CFDAs!G$2:G$68000),1),$I79)</f>
        <v>0</v>
      </c>
      <c r="Q79" s="13">
        <f ca="1">COUNTIF(OFFSET(Unit_CFDAs!H$2,0,0,COUNTA(Unit_CFDAs!H$2:H$68000),1),$I79)</f>
        <v>0</v>
      </c>
      <c r="R79" s="13">
        <f ca="1">COUNTIF(OFFSET(Unit_CFDAs!I$2,0,0,COUNTA(Unit_CFDAs!I$2:I$68000),1),$I79)</f>
        <v>0</v>
      </c>
      <c r="S79" s="13">
        <f ca="1">COUNTIF(OFFSET(Unit_CFDAs!J$2,0,0,COUNTA(Unit_CFDAs!J$2:J$68000),1),$I79)</f>
        <v>0</v>
      </c>
      <c r="T79" s="13">
        <f ca="1">COUNTIF(OFFSET(Unit_CFDAs!K$2,0,0,COUNTA(Unit_CFDAs!K$2:K$68000),1),$I79)</f>
        <v>0</v>
      </c>
      <c r="U79" t="str">
        <f>INDEX('CFDA-Defs'!$C$2:$C$68000,MATCH(I79,'CFDA-Defs'!$B$2:$B$68000))</f>
        <v>Food And Drug Administration, Department Of Health And Human Services</v>
      </c>
      <c r="V79" t="str">
        <f>INDEX('CFDA-Defs'!$A$2:$A$68000,MATCH(I79,'CFDA-Defs'!$B$2:$B$68000))</f>
        <v>Food and Drug Administration_Research</v>
      </c>
    </row>
    <row r="80" spans="1:22" x14ac:dyDescent="0.2">
      <c r="A80" s="1">
        <v>40612</v>
      </c>
      <c r="B80" s="1">
        <v>41651</v>
      </c>
      <c r="C80" t="s">
        <v>6475</v>
      </c>
      <c r="D80" t="s">
        <v>6476</v>
      </c>
      <c r="E80" t="s">
        <v>6273</v>
      </c>
      <c r="F80">
        <v>150000</v>
      </c>
      <c r="G80" t="s">
        <v>6477</v>
      </c>
      <c r="H80" t="s">
        <v>6478</v>
      </c>
      <c r="I80">
        <v>93.102999999999994</v>
      </c>
      <c r="J80" s="9">
        <f ca="1">COUNTIF(OFFSET(Unit_CFDAs!A$2,0,0,COUNTA(Unit_CFDAs!A$2:A$68000),1),$I80)</f>
        <v>0</v>
      </c>
      <c r="K80" s="9">
        <f ca="1">COUNTIF(OFFSET(Unit_CFDAs!B$2,0,0,COUNTA(Unit_CFDAs!B$2:B$68000),1),$I80)</f>
        <v>0</v>
      </c>
      <c r="L80" s="9">
        <f ca="1">COUNTIF(OFFSET(Unit_CFDAs!C$2,0,0,COUNTA(Unit_CFDAs!C$2:C$68000),1),$I80)</f>
        <v>0</v>
      </c>
      <c r="M80" s="9">
        <f ca="1">COUNTIF(OFFSET(Unit_CFDAs!D$2,0,0,COUNTA(Unit_CFDAs!D$2:D$68000),1),$I80)</f>
        <v>0</v>
      </c>
      <c r="N80" s="9">
        <f ca="1">COUNTIF(OFFSET(Unit_CFDAs!E$2,0,0,COUNTA(Unit_CFDAs!E$2:E$68000),1),$I80)</f>
        <v>0</v>
      </c>
      <c r="O80" s="10">
        <f ca="1">COUNTIF(OFFSET(Unit_CFDAs!F$2,0,0,COUNTA(Unit_CFDAs!F$2:F$68000),1),$I80)</f>
        <v>0</v>
      </c>
      <c r="P80" s="13">
        <f ca="1">COUNTIF(OFFSET(Unit_CFDAs!G$2,0,0,COUNTA(Unit_CFDAs!G$2:G$68000),1),$I80)</f>
        <v>0</v>
      </c>
      <c r="Q80" s="13">
        <f ca="1">COUNTIF(OFFSET(Unit_CFDAs!H$2,0,0,COUNTA(Unit_CFDAs!H$2:H$68000),1),$I80)</f>
        <v>0</v>
      </c>
      <c r="R80" s="13">
        <f ca="1">COUNTIF(OFFSET(Unit_CFDAs!I$2,0,0,COUNTA(Unit_CFDAs!I$2:I$68000),1),$I80)</f>
        <v>0</v>
      </c>
      <c r="S80" s="13">
        <f ca="1">COUNTIF(OFFSET(Unit_CFDAs!J$2,0,0,COUNTA(Unit_CFDAs!J$2:J$68000),1),$I80)</f>
        <v>0</v>
      </c>
      <c r="T80" s="13">
        <f ca="1">COUNTIF(OFFSET(Unit_CFDAs!K$2,0,0,COUNTA(Unit_CFDAs!K$2:K$68000),1),$I80)</f>
        <v>0</v>
      </c>
      <c r="U80" t="str">
        <f>INDEX('CFDA-Defs'!$C$2:$C$68000,MATCH(I80,'CFDA-Defs'!$B$2:$B$68000))</f>
        <v>Food And Drug Administration, Department Of Health And Human Services</v>
      </c>
      <c r="V80" t="str">
        <f>INDEX('CFDA-Defs'!$A$2:$A$68000,MATCH(I80,'CFDA-Defs'!$B$2:$B$68000))</f>
        <v>Food and Drug Administration_Research</v>
      </c>
    </row>
    <row r="81" spans="1:22" x14ac:dyDescent="0.2">
      <c r="A81" s="1">
        <v>40550</v>
      </c>
      <c r="B81" s="1">
        <v>41545</v>
      </c>
      <c r="C81" t="s">
        <v>6479</v>
      </c>
      <c r="D81" t="s">
        <v>6480</v>
      </c>
      <c r="E81" t="s">
        <v>6257</v>
      </c>
      <c r="G81" t="s">
        <v>6481</v>
      </c>
      <c r="H81" t="s">
        <v>6482</v>
      </c>
      <c r="I81">
        <v>93.102999999999994</v>
      </c>
      <c r="J81" s="9">
        <f ca="1">COUNTIF(OFFSET(Unit_CFDAs!A$2,0,0,COUNTA(Unit_CFDAs!A$2:A$68000),1),$I81)</f>
        <v>0</v>
      </c>
      <c r="K81" s="9">
        <f ca="1">COUNTIF(OFFSET(Unit_CFDAs!B$2,0,0,COUNTA(Unit_CFDAs!B$2:B$68000),1),$I81)</f>
        <v>0</v>
      </c>
      <c r="L81" s="9">
        <f ca="1">COUNTIF(OFFSET(Unit_CFDAs!C$2,0,0,COUNTA(Unit_CFDAs!C$2:C$68000),1),$I81)</f>
        <v>0</v>
      </c>
      <c r="M81" s="9">
        <f ca="1">COUNTIF(OFFSET(Unit_CFDAs!D$2,0,0,COUNTA(Unit_CFDAs!D$2:D$68000),1),$I81)</f>
        <v>0</v>
      </c>
      <c r="N81" s="9">
        <f ca="1">COUNTIF(OFFSET(Unit_CFDAs!E$2,0,0,COUNTA(Unit_CFDAs!E$2:E$68000),1),$I81)</f>
        <v>0</v>
      </c>
      <c r="O81" s="10">
        <f ca="1">COUNTIF(OFFSET(Unit_CFDAs!F$2,0,0,COUNTA(Unit_CFDAs!F$2:F$68000),1),$I81)</f>
        <v>0</v>
      </c>
      <c r="P81" s="13">
        <f ca="1">COUNTIF(OFFSET(Unit_CFDAs!G$2,0,0,COUNTA(Unit_CFDAs!G$2:G$68000),1),$I81)</f>
        <v>0</v>
      </c>
      <c r="Q81" s="13">
        <f ca="1">COUNTIF(OFFSET(Unit_CFDAs!H$2,0,0,COUNTA(Unit_CFDAs!H$2:H$68000),1),$I81)</f>
        <v>0</v>
      </c>
      <c r="R81" s="13">
        <f ca="1">COUNTIF(OFFSET(Unit_CFDAs!I$2,0,0,COUNTA(Unit_CFDAs!I$2:I$68000),1),$I81)</f>
        <v>0</v>
      </c>
      <c r="S81" s="13">
        <f ca="1">COUNTIF(OFFSET(Unit_CFDAs!J$2,0,0,COUNTA(Unit_CFDAs!J$2:J$68000),1),$I81)</f>
        <v>0</v>
      </c>
      <c r="T81" s="13">
        <f ca="1">COUNTIF(OFFSET(Unit_CFDAs!K$2,0,0,COUNTA(Unit_CFDAs!K$2:K$68000),1),$I81)</f>
        <v>0</v>
      </c>
      <c r="U81" t="str">
        <f>INDEX('CFDA-Defs'!$C$2:$C$68000,MATCH(I81,'CFDA-Defs'!$B$2:$B$68000))</f>
        <v>Food And Drug Administration, Department Of Health And Human Services</v>
      </c>
      <c r="V81" t="str">
        <f>INDEX('CFDA-Defs'!$A$2:$A$68000,MATCH(I81,'CFDA-Defs'!$B$2:$B$68000))</f>
        <v>Food and Drug Administration_Research</v>
      </c>
    </row>
    <row r="82" spans="1:22" x14ac:dyDescent="0.2">
      <c r="A82" s="1">
        <v>40520</v>
      </c>
      <c r="B82" s="1">
        <v>41929</v>
      </c>
      <c r="C82" t="s">
        <v>6483</v>
      </c>
      <c r="D82" t="s">
        <v>6484</v>
      </c>
      <c r="E82" t="s">
        <v>6257</v>
      </c>
      <c r="F82">
        <v>500000</v>
      </c>
      <c r="G82" t="s">
        <v>6485</v>
      </c>
      <c r="H82" t="s">
        <v>6486</v>
      </c>
      <c r="I82">
        <v>93.102999999999994</v>
      </c>
      <c r="J82" s="9">
        <f ca="1">COUNTIF(OFFSET(Unit_CFDAs!A$2,0,0,COUNTA(Unit_CFDAs!A$2:A$68000),1),$I82)</f>
        <v>0</v>
      </c>
      <c r="K82" s="9">
        <f ca="1">COUNTIF(OFFSET(Unit_CFDAs!B$2,0,0,COUNTA(Unit_CFDAs!B$2:B$68000),1),$I82)</f>
        <v>0</v>
      </c>
      <c r="L82" s="9">
        <f ca="1">COUNTIF(OFFSET(Unit_CFDAs!C$2,0,0,COUNTA(Unit_CFDAs!C$2:C$68000),1),$I82)</f>
        <v>0</v>
      </c>
      <c r="M82" s="9">
        <f ca="1">COUNTIF(OFFSET(Unit_CFDAs!D$2,0,0,COUNTA(Unit_CFDAs!D$2:D$68000),1),$I82)</f>
        <v>0</v>
      </c>
      <c r="N82" s="9">
        <f ca="1">COUNTIF(OFFSET(Unit_CFDAs!E$2,0,0,COUNTA(Unit_CFDAs!E$2:E$68000),1),$I82)</f>
        <v>0</v>
      </c>
      <c r="O82" s="10">
        <f ca="1">COUNTIF(OFFSET(Unit_CFDAs!F$2,0,0,COUNTA(Unit_CFDAs!F$2:F$68000),1),$I82)</f>
        <v>0</v>
      </c>
      <c r="P82" s="13">
        <f ca="1">COUNTIF(OFFSET(Unit_CFDAs!G$2,0,0,COUNTA(Unit_CFDAs!G$2:G$68000),1),$I82)</f>
        <v>0</v>
      </c>
      <c r="Q82" s="13">
        <f ca="1">COUNTIF(OFFSET(Unit_CFDAs!H$2,0,0,COUNTA(Unit_CFDAs!H$2:H$68000),1),$I82)</f>
        <v>0</v>
      </c>
      <c r="R82" s="13">
        <f ca="1">COUNTIF(OFFSET(Unit_CFDAs!I$2,0,0,COUNTA(Unit_CFDAs!I$2:I$68000),1),$I82)</f>
        <v>0</v>
      </c>
      <c r="S82" s="13">
        <f ca="1">COUNTIF(OFFSET(Unit_CFDAs!J$2,0,0,COUNTA(Unit_CFDAs!J$2:J$68000),1),$I82)</f>
        <v>0</v>
      </c>
      <c r="T82" s="13">
        <f ca="1">COUNTIF(OFFSET(Unit_CFDAs!K$2,0,0,COUNTA(Unit_CFDAs!K$2:K$68000),1),$I82)</f>
        <v>0</v>
      </c>
      <c r="U82" t="str">
        <f>INDEX('CFDA-Defs'!$C$2:$C$68000,MATCH(I82,'CFDA-Defs'!$B$2:$B$68000))</f>
        <v>Food And Drug Administration, Department Of Health And Human Services</v>
      </c>
      <c r="V82" t="str">
        <f>INDEX('CFDA-Defs'!$A$2:$A$68000,MATCH(I82,'CFDA-Defs'!$B$2:$B$68000))</f>
        <v>Food and Drug Administration_Research</v>
      </c>
    </row>
    <row r="83" spans="1:22" x14ac:dyDescent="0.2">
      <c r="A83" s="1">
        <v>41144</v>
      </c>
      <c r="B83" s="1">
        <v>41257</v>
      </c>
      <c r="C83" t="s">
        <v>6487</v>
      </c>
      <c r="D83" t="s">
        <v>6488</v>
      </c>
      <c r="E83" t="s">
        <v>6257</v>
      </c>
      <c r="F83">
        <v>350000</v>
      </c>
      <c r="G83" t="s">
        <v>6489</v>
      </c>
      <c r="H83" t="s">
        <v>6490</v>
      </c>
      <c r="I83">
        <v>93.113</v>
      </c>
      <c r="J83" s="9">
        <f ca="1">COUNTIF(OFFSET(Unit_CFDAs!A$2,0,0,COUNTA(Unit_CFDAs!A$2:A$68000),1),$I83)</f>
        <v>1</v>
      </c>
      <c r="K83" s="9">
        <f ca="1">COUNTIF(OFFSET(Unit_CFDAs!B$2,0,0,COUNTA(Unit_CFDAs!B$2:B$68000),1),$I83)</f>
        <v>1</v>
      </c>
      <c r="L83" s="9">
        <f ca="1">COUNTIF(OFFSET(Unit_CFDAs!C$2,0,0,COUNTA(Unit_CFDAs!C$2:C$68000),1),$I83)</f>
        <v>1</v>
      </c>
      <c r="M83" s="9">
        <f ca="1">COUNTIF(OFFSET(Unit_CFDAs!D$2,0,0,COUNTA(Unit_CFDAs!D$2:D$68000),1),$I83)</f>
        <v>0</v>
      </c>
      <c r="N83" s="9">
        <f ca="1">COUNTIF(OFFSET(Unit_CFDAs!E$2,0,0,COUNTA(Unit_CFDAs!E$2:E$68000),1),$I83)</f>
        <v>0</v>
      </c>
      <c r="O83" s="10">
        <f ca="1">COUNTIF(OFFSET(Unit_CFDAs!F$2,0,0,COUNTA(Unit_CFDAs!F$2:F$68000),1),$I83)</f>
        <v>2</v>
      </c>
      <c r="P83" s="13">
        <f ca="1">COUNTIF(OFFSET(Unit_CFDAs!G$2,0,0,COUNTA(Unit_CFDAs!G$2:G$68000),1),$I83)</f>
        <v>1</v>
      </c>
      <c r="Q83" s="13">
        <f ca="1">COUNTIF(OFFSET(Unit_CFDAs!H$2,0,0,COUNTA(Unit_CFDAs!H$2:H$68000),1),$I83)</f>
        <v>1</v>
      </c>
      <c r="R83" s="13">
        <f ca="1">COUNTIF(OFFSET(Unit_CFDAs!I$2,0,0,COUNTA(Unit_CFDAs!I$2:I$68000),1),$I83)</f>
        <v>1</v>
      </c>
      <c r="S83" s="13">
        <f ca="1">COUNTIF(OFFSET(Unit_CFDAs!J$2,0,0,COUNTA(Unit_CFDAs!J$2:J$68000),1),$I83)</f>
        <v>0</v>
      </c>
      <c r="T83" s="13">
        <f ca="1">COUNTIF(OFFSET(Unit_CFDAs!K$2,0,0,COUNTA(Unit_CFDAs!K$2:K$68000),1),$I83)</f>
        <v>0</v>
      </c>
      <c r="U83" t="str">
        <f>INDEX('CFDA-Defs'!$C$2:$C$68000,MATCH(I83,'CFDA-Defs'!$B$2:$B$68000))</f>
        <v>National Institutes Of Health, Department Of Health And Human Services</v>
      </c>
      <c r="V83" t="str">
        <f>INDEX('CFDA-Defs'!$A$2:$A$68000,MATCH(I83,'CFDA-Defs'!$B$2:$B$68000))</f>
        <v>Environmental Health</v>
      </c>
    </row>
    <row r="84" spans="1:22" x14ac:dyDescent="0.2">
      <c r="A84" s="1">
        <v>41136</v>
      </c>
      <c r="B84" s="1">
        <v>41565</v>
      </c>
      <c r="C84" t="s">
        <v>6491</v>
      </c>
      <c r="D84" t="s">
        <v>6492</v>
      </c>
      <c r="E84" t="s">
        <v>6257</v>
      </c>
      <c r="F84">
        <v>250000</v>
      </c>
      <c r="G84" t="s">
        <v>6493</v>
      </c>
      <c r="H84" t="s">
        <v>6494</v>
      </c>
      <c r="I84">
        <v>93.113</v>
      </c>
      <c r="J84" s="9">
        <f ca="1">COUNTIF(OFFSET(Unit_CFDAs!A$2,0,0,COUNTA(Unit_CFDAs!A$2:A$68000),1),$I84)</f>
        <v>1</v>
      </c>
      <c r="K84" s="9">
        <f ca="1">COUNTIF(OFFSET(Unit_CFDAs!B$2,0,0,COUNTA(Unit_CFDAs!B$2:B$68000),1),$I84)</f>
        <v>1</v>
      </c>
      <c r="L84" s="9">
        <f ca="1">COUNTIF(OFFSET(Unit_CFDAs!C$2,0,0,COUNTA(Unit_CFDAs!C$2:C$68000),1),$I84)</f>
        <v>1</v>
      </c>
      <c r="M84" s="9">
        <f ca="1">COUNTIF(OFFSET(Unit_CFDAs!D$2,0,0,COUNTA(Unit_CFDAs!D$2:D$68000),1),$I84)</f>
        <v>0</v>
      </c>
      <c r="N84" s="9">
        <f ca="1">COUNTIF(OFFSET(Unit_CFDAs!E$2,0,0,COUNTA(Unit_CFDAs!E$2:E$68000),1),$I84)</f>
        <v>0</v>
      </c>
      <c r="O84" s="10">
        <f ca="1">COUNTIF(OFFSET(Unit_CFDAs!F$2,0,0,COUNTA(Unit_CFDAs!F$2:F$68000),1),$I84)</f>
        <v>2</v>
      </c>
      <c r="P84" s="13">
        <f ca="1">COUNTIF(OFFSET(Unit_CFDAs!G$2,0,0,COUNTA(Unit_CFDAs!G$2:G$68000),1),$I84)</f>
        <v>1</v>
      </c>
      <c r="Q84" s="13">
        <f ca="1">COUNTIF(OFFSET(Unit_CFDAs!H$2,0,0,COUNTA(Unit_CFDAs!H$2:H$68000),1),$I84)</f>
        <v>1</v>
      </c>
      <c r="R84" s="13">
        <f ca="1">COUNTIF(OFFSET(Unit_CFDAs!I$2,0,0,COUNTA(Unit_CFDAs!I$2:I$68000),1),$I84)</f>
        <v>1</v>
      </c>
      <c r="S84" s="13">
        <f ca="1">COUNTIF(OFFSET(Unit_CFDAs!J$2,0,0,COUNTA(Unit_CFDAs!J$2:J$68000),1),$I84)</f>
        <v>0</v>
      </c>
      <c r="T84" s="13">
        <f ca="1">COUNTIF(OFFSET(Unit_CFDAs!K$2,0,0,COUNTA(Unit_CFDAs!K$2:K$68000),1),$I84)</f>
        <v>0</v>
      </c>
      <c r="U84" t="str">
        <f>INDEX('CFDA-Defs'!$C$2:$C$68000,MATCH(I84,'CFDA-Defs'!$B$2:$B$68000))</f>
        <v>National Institutes Of Health, Department Of Health And Human Services</v>
      </c>
      <c r="V84" t="str">
        <f>INDEX('CFDA-Defs'!$A$2:$A$68000,MATCH(I84,'CFDA-Defs'!$B$2:$B$68000))</f>
        <v>Environmental Health</v>
      </c>
    </row>
    <row r="85" spans="1:22" x14ac:dyDescent="0.2">
      <c r="A85" s="1">
        <v>41130</v>
      </c>
      <c r="B85" s="1">
        <v>41608</v>
      </c>
      <c r="C85" t="s">
        <v>6495</v>
      </c>
      <c r="D85" t="s">
        <v>6496</v>
      </c>
      <c r="E85" t="s">
        <v>6257</v>
      </c>
      <c r="F85">
        <v>100000</v>
      </c>
      <c r="G85" t="s">
        <v>6497</v>
      </c>
      <c r="H85" t="s">
        <v>6498</v>
      </c>
      <c r="I85">
        <v>93.113</v>
      </c>
      <c r="J85" s="9">
        <f ca="1">COUNTIF(OFFSET(Unit_CFDAs!A$2,0,0,COUNTA(Unit_CFDAs!A$2:A$68000),1),$I85)</f>
        <v>1</v>
      </c>
      <c r="K85" s="9">
        <f ca="1">COUNTIF(OFFSET(Unit_CFDAs!B$2,0,0,COUNTA(Unit_CFDAs!B$2:B$68000),1),$I85)</f>
        <v>1</v>
      </c>
      <c r="L85" s="9">
        <f ca="1">COUNTIF(OFFSET(Unit_CFDAs!C$2,0,0,COUNTA(Unit_CFDAs!C$2:C$68000),1),$I85)</f>
        <v>1</v>
      </c>
      <c r="M85" s="9">
        <f ca="1">COUNTIF(OFFSET(Unit_CFDAs!D$2,0,0,COUNTA(Unit_CFDAs!D$2:D$68000),1),$I85)</f>
        <v>0</v>
      </c>
      <c r="N85" s="9">
        <f ca="1">COUNTIF(OFFSET(Unit_CFDAs!E$2,0,0,COUNTA(Unit_CFDAs!E$2:E$68000),1),$I85)</f>
        <v>0</v>
      </c>
      <c r="O85" s="10">
        <f ca="1">COUNTIF(OFFSET(Unit_CFDAs!F$2,0,0,COUNTA(Unit_CFDAs!F$2:F$68000),1),$I85)</f>
        <v>2</v>
      </c>
      <c r="P85" s="13">
        <f ca="1">COUNTIF(OFFSET(Unit_CFDAs!G$2,0,0,COUNTA(Unit_CFDAs!G$2:G$68000),1),$I85)</f>
        <v>1</v>
      </c>
      <c r="Q85" s="13">
        <f ca="1">COUNTIF(OFFSET(Unit_CFDAs!H$2,0,0,COUNTA(Unit_CFDAs!H$2:H$68000),1),$I85)</f>
        <v>1</v>
      </c>
      <c r="R85" s="13">
        <f ca="1">COUNTIF(OFFSET(Unit_CFDAs!I$2,0,0,COUNTA(Unit_CFDAs!I$2:I$68000),1),$I85)</f>
        <v>1</v>
      </c>
      <c r="S85" s="13">
        <f ca="1">COUNTIF(OFFSET(Unit_CFDAs!J$2,0,0,COUNTA(Unit_CFDAs!J$2:J$68000),1),$I85)</f>
        <v>0</v>
      </c>
      <c r="T85" s="13">
        <f ca="1">COUNTIF(OFFSET(Unit_CFDAs!K$2,0,0,COUNTA(Unit_CFDAs!K$2:K$68000),1),$I85)</f>
        <v>0</v>
      </c>
      <c r="U85" t="str">
        <f>INDEX('CFDA-Defs'!$C$2:$C$68000,MATCH(I85,'CFDA-Defs'!$B$2:$B$68000))</f>
        <v>National Institutes Of Health, Department Of Health And Human Services</v>
      </c>
      <c r="V85" t="str">
        <f>INDEX('CFDA-Defs'!$A$2:$A$68000,MATCH(I85,'CFDA-Defs'!$B$2:$B$68000))</f>
        <v>Environmental Health</v>
      </c>
    </row>
    <row r="86" spans="1:22" x14ac:dyDescent="0.2">
      <c r="A86" s="1">
        <v>41128</v>
      </c>
      <c r="B86" s="1">
        <v>41226</v>
      </c>
      <c r="C86" t="s">
        <v>6499</v>
      </c>
      <c r="D86" t="s">
        <v>6500</v>
      </c>
      <c r="E86" t="s">
        <v>6257</v>
      </c>
      <c r="F86">
        <v>300000</v>
      </c>
      <c r="G86" t="s">
        <v>6501</v>
      </c>
      <c r="H86" t="s">
        <v>6502</v>
      </c>
      <c r="I86">
        <v>93.113</v>
      </c>
      <c r="J86" s="9">
        <f ca="1">COUNTIF(OFFSET(Unit_CFDAs!A$2,0,0,COUNTA(Unit_CFDAs!A$2:A$68000),1),$I86)</f>
        <v>1</v>
      </c>
      <c r="K86" s="9">
        <f ca="1">COUNTIF(OFFSET(Unit_CFDAs!B$2,0,0,COUNTA(Unit_CFDAs!B$2:B$68000),1),$I86)</f>
        <v>1</v>
      </c>
      <c r="L86" s="9">
        <f ca="1">COUNTIF(OFFSET(Unit_CFDAs!C$2,0,0,COUNTA(Unit_CFDAs!C$2:C$68000),1),$I86)</f>
        <v>1</v>
      </c>
      <c r="M86" s="9">
        <f ca="1">COUNTIF(OFFSET(Unit_CFDAs!D$2,0,0,COUNTA(Unit_CFDAs!D$2:D$68000),1),$I86)</f>
        <v>0</v>
      </c>
      <c r="N86" s="9">
        <f ca="1">COUNTIF(OFFSET(Unit_CFDAs!E$2,0,0,COUNTA(Unit_CFDAs!E$2:E$68000),1),$I86)</f>
        <v>0</v>
      </c>
      <c r="O86" s="10">
        <f ca="1">COUNTIF(OFFSET(Unit_CFDAs!F$2,0,0,COUNTA(Unit_CFDAs!F$2:F$68000),1),$I86)</f>
        <v>2</v>
      </c>
      <c r="P86" s="13">
        <f ca="1">COUNTIF(OFFSET(Unit_CFDAs!G$2,0,0,COUNTA(Unit_CFDAs!G$2:G$68000),1),$I86)</f>
        <v>1</v>
      </c>
      <c r="Q86" s="13">
        <f ca="1">COUNTIF(OFFSET(Unit_CFDAs!H$2,0,0,COUNTA(Unit_CFDAs!H$2:H$68000),1),$I86)</f>
        <v>1</v>
      </c>
      <c r="R86" s="13">
        <f ca="1">COUNTIF(OFFSET(Unit_CFDAs!I$2,0,0,COUNTA(Unit_CFDAs!I$2:I$68000),1),$I86)</f>
        <v>1</v>
      </c>
      <c r="S86" s="13">
        <f ca="1">COUNTIF(OFFSET(Unit_CFDAs!J$2,0,0,COUNTA(Unit_CFDAs!J$2:J$68000),1),$I86)</f>
        <v>0</v>
      </c>
      <c r="T86" s="13">
        <f ca="1">COUNTIF(OFFSET(Unit_CFDAs!K$2,0,0,COUNTA(Unit_CFDAs!K$2:K$68000),1),$I86)</f>
        <v>0</v>
      </c>
      <c r="U86" t="str">
        <f>INDEX('CFDA-Defs'!$C$2:$C$68000,MATCH(I86,'CFDA-Defs'!$B$2:$B$68000))</f>
        <v>National Institutes Of Health, Department Of Health And Human Services</v>
      </c>
      <c r="V86" t="str">
        <f>INDEX('CFDA-Defs'!$A$2:$A$68000,MATCH(I86,'CFDA-Defs'!$B$2:$B$68000))</f>
        <v>Environmental Health</v>
      </c>
    </row>
    <row r="87" spans="1:22" x14ac:dyDescent="0.2">
      <c r="A87" s="1">
        <v>41125</v>
      </c>
      <c r="B87" s="1">
        <v>42253</v>
      </c>
      <c r="C87" t="s">
        <v>6503</v>
      </c>
      <c r="D87" t="s">
        <v>6504</v>
      </c>
      <c r="E87" t="s">
        <v>6257</v>
      </c>
      <c r="G87" t="s">
        <v>6505</v>
      </c>
      <c r="H87" t="s">
        <v>6506</v>
      </c>
      <c r="I87">
        <v>93.113</v>
      </c>
      <c r="J87" s="9">
        <f ca="1">COUNTIF(OFFSET(Unit_CFDAs!A$2,0,0,COUNTA(Unit_CFDAs!A$2:A$68000),1),$I87)</f>
        <v>1</v>
      </c>
      <c r="K87" s="9">
        <f ca="1">COUNTIF(OFFSET(Unit_CFDAs!B$2,0,0,COUNTA(Unit_CFDAs!B$2:B$68000),1),$I87)</f>
        <v>1</v>
      </c>
      <c r="L87" s="9">
        <f ca="1">COUNTIF(OFFSET(Unit_CFDAs!C$2,0,0,COUNTA(Unit_CFDAs!C$2:C$68000),1),$I87)</f>
        <v>1</v>
      </c>
      <c r="M87" s="9">
        <f ca="1">COUNTIF(OFFSET(Unit_CFDAs!D$2,0,0,COUNTA(Unit_CFDAs!D$2:D$68000),1),$I87)</f>
        <v>0</v>
      </c>
      <c r="N87" s="9">
        <f ca="1">COUNTIF(OFFSET(Unit_CFDAs!E$2,0,0,COUNTA(Unit_CFDAs!E$2:E$68000),1),$I87)</f>
        <v>0</v>
      </c>
      <c r="O87" s="10">
        <f ca="1">COUNTIF(OFFSET(Unit_CFDAs!F$2,0,0,COUNTA(Unit_CFDAs!F$2:F$68000),1),$I87)</f>
        <v>2</v>
      </c>
      <c r="P87" s="13">
        <f ca="1">COUNTIF(OFFSET(Unit_CFDAs!G$2,0,0,COUNTA(Unit_CFDAs!G$2:G$68000),1),$I87)</f>
        <v>1</v>
      </c>
      <c r="Q87" s="13">
        <f ca="1">COUNTIF(OFFSET(Unit_CFDAs!H$2,0,0,COUNTA(Unit_CFDAs!H$2:H$68000),1),$I87)</f>
        <v>1</v>
      </c>
      <c r="R87" s="13">
        <f ca="1">COUNTIF(OFFSET(Unit_CFDAs!I$2,0,0,COUNTA(Unit_CFDAs!I$2:I$68000),1),$I87)</f>
        <v>1</v>
      </c>
      <c r="S87" s="13">
        <f ca="1">COUNTIF(OFFSET(Unit_CFDAs!J$2,0,0,COUNTA(Unit_CFDAs!J$2:J$68000),1),$I87)</f>
        <v>0</v>
      </c>
      <c r="T87" s="13">
        <f ca="1">COUNTIF(OFFSET(Unit_CFDAs!K$2,0,0,COUNTA(Unit_CFDAs!K$2:K$68000),1),$I87)</f>
        <v>0</v>
      </c>
      <c r="U87" t="str">
        <f>INDEX('CFDA-Defs'!$C$2:$C$68000,MATCH(I87,'CFDA-Defs'!$B$2:$B$68000))</f>
        <v>National Institutes Of Health, Department Of Health And Human Services</v>
      </c>
      <c r="V87" t="str">
        <f>INDEX('CFDA-Defs'!$A$2:$A$68000,MATCH(I87,'CFDA-Defs'!$B$2:$B$68000))</f>
        <v>Environmental Health</v>
      </c>
    </row>
    <row r="88" spans="1:22" x14ac:dyDescent="0.2">
      <c r="A88" s="1">
        <v>41124</v>
      </c>
      <c r="B88" s="1">
        <v>42253</v>
      </c>
      <c r="C88" t="s">
        <v>6507</v>
      </c>
      <c r="D88" t="s">
        <v>6508</v>
      </c>
      <c r="E88" t="s">
        <v>6257</v>
      </c>
      <c r="F88">
        <v>50000</v>
      </c>
      <c r="G88" t="s">
        <v>6505</v>
      </c>
      <c r="H88" t="s">
        <v>6509</v>
      </c>
      <c r="I88">
        <v>93.113</v>
      </c>
      <c r="J88" s="9">
        <f ca="1">COUNTIF(OFFSET(Unit_CFDAs!A$2,0,0,COUNTA(Unit_CFDAs!A$2:A$68000),1),$I88)</f>
        <v>1</v>
      </c>
      <c r="K88" s="9">
        <f ca="1">COUNTIF(OFFSET(Unit_CFDAs!B$2,0,0,COUNTA(Unit_CFDAs!B$2:B$68000),1),$I88)</f>
        <v>1</v>
      </c>
      <c r="L88" s="9">
        <f ca="1">COUNTIF(OFFSET(Unit_CFDAs!C$2,0,0,COUNTA(Unit_CFDAs!C$2:C$68000),1),$I88)</f>
        <v>1</v>
      </c>
      <c r="M88" s="9">
        <f ca="1">COUNTIF(OFFSET(Unit_CFDAs!D$2,0,0,COUNTA(Unit_CFDAs!D$2:D$68000),1),$I88)</f>
        <v>0</v>
      </c>
      <c r="N88" s="9">
        <f ca="1">COUNTIF(OFFSET(Unit_CFDAs!E$2,0,0,COUNTA(Unit_CFDAs!E$2:E$68000),1),$I88)</f>
        <v>0</v>
      </c>
      <c r="O88" s="10">
        <f ca="1">COUNTIF(OFFSET(Unit_CFDAs!F$2,0,0,COUNTA(Unit_CFDAs!F$2:F$68000),1),$I88)</f>
        <v>2</v>
      </c>
      <c r="P88" s="13">
        <f ca="1">COUNTIF(OFFSET(Unit_CFDAs!G$2,0,0,COUNTA(Unit_CFDAs!G$2:G$68000),1),$I88)</f>
        <v>1</v>
      </c>
      <c r="Q88" s="13">
        <f ca="1">COUNTIF(OFFSET(Unit_CFDAs!H$2,0,0,COUNTA(Unit_CFDAs!H$2:H$68000),1),$I88)</f>
        <v>1</v>
      </c>
      <c r="R88" s="13">
        <f ca="1">COUNTIF(OFFSET(Unit_CFDAs!I$2,0,0,COUNTA(Unit_CFDAs!I$2:I$68000),1),$I88)</f>
        <v>1</v>
      </c>
      <c r="S88" s="13">
        <f ca="1">COUNTIF(OFFSET(Unit_CFDAs!J$2,0,0,COUNTA(Unit_CFDAs!J$2:J$68000),1),$I88)</f>
        <v>0</v>
      </c>
      <c r="T88" s="13">
        <f ca="1">COUNTIF(OFFSET(Unit_CFDAs!K$2,0,0,COUNTA(Unit_CFDAs!K$2:K$68000),1),$I88)</f>
        <v>0</v>
      </c>
      <c r="U88" t="str">
        <f>INDEX('CFDA-Defs'!$C$2:$C$68000,MATCH(I88,'CFDA-Defs'!$B$2:$B$68000))</f>
        <v>National Institutes Of Health, Department Of Health And Human Services</v>
      </c>
      <c r="V88" t="str">
        <f>INDEX('CFDA-Defs'!$A$2:$A$68000,MATCH(I88,'CFDA-Defs'!$B$2:$B$68000))</f>
        <v>Environmental Health</v>
      </c>
    </row>
    <row r="89" spans="1:22" x14ac:dyDescent="0.2">
      <c r="A89" s="1">
        <v>41124</v>
      </c>
      <c r="B89" s="1">
        <v>42253</v>
      </c>
      <c r="C89" t="s">
        <v>6510</v>
      </c>
      <c r="D89" t="s">
        <v>6511</v>
      </c>
      <c r="E89" t="s">
        <v>6257</v>
      </c>
      <c r="F89">
        <v>200000</v>
      </c>
      <c r="G89" t="s">
        <v>6505</v>
      </c>
      <c r="H89" t="s">
        <v>6512</v>
      </c>
      <c r="I89">
        <v>93.113</v>
      </c>
      <c r="J89" s="9">
        <f ca="1">COUNTIF(OFFSET(Unit_CFDAs!A$2,0,0,COUNTA(Unit_CFDAs!A$2:A$68000),1),$I89)</f>
        <v>1</v>
      </c>
      <c r="K89" s="9">
        <f ca="1">COUNTIF(OFFSET(Unit_CFDAs!B$2,0,0,COUNTA(Unit_CFDAs!B$2:B$68000),1),$I89)</f>
        <v>1</v>
      </c>
      <c r="L89" s="9">
        <f ca="1">COUNTIF(OFFSET(Unit_CFDAs!C$2,0,0,COUNTA(Unit_CFDAs!C$2:C$68000),1),$I89)</f>
        <v>1</v>
      </c>
      <c r="M89" s="9">
        <f ca="1">COUNTIF(OFFSET(Unit_CFDAs!D$2,0,0,COUNTA(Unit_CFDAs!D$2:D$68000),1),$I89)</f>
        <v>0</v>
      </c>
      <c r="N89" s="9">
        <f ca="1">COUNTIF(OFFSET(Unit_CFDAs!E$2,0,0,COUNTA(Unit_CFDAs!E$2:E$68000),1),$I89)</f>
        <v>0</v>
      </c>
      <c r="O89" s="10">
        <f ca="1">COUNTIF(OFFSET(Unit_CFDAs!F$2,0,0,COUNTA(Unit_CFDAs!F$2:F$68000),1),$I89)</f>
        <v>2</v>
      </c>
      <c r="P89" s="13">
        <f ca="1">COUNTIF(OFFSET(Unit_CFDAs!G$2,0,0,COUNTA(Unit_CFDAs!G$2:G$68000),1),$I89)</f>
        <v>1</v>
      </c>
      <c r="Q89" s="13">
        <f ca="1">COUNTIF(OFFSET(Unit_CFDAs!H$2,0,0,COUNTA(Unit_CFDAs!H$2:H$68000),1),$I89)</f>
        <v>1</v>
      </c>
      <c r="R89" s="13">
        <f ca="1">COUNTIF(OFFSET(Unit_CFDAs!I$2,0,0,COUNTA(Unit_CFDAs!I$2:I$68000),1),$I89)</f>
        <v>1</v>
      </c>
      <c r="S89" s="13">
        <f ca="1">COUNTIF(OFFSET(Unit_CFDAs!J$2,0,0,COUNTA(Unit_CFDAs!J$2:J$68000),1),$I89)</f>
        <v>0</v>
      </c>
      <c r="T89" s="13">
        <f ca="1">COUNTIF(OFFSET(Unit_CFDAs!K$2,0,0,COUNTA(Unit_CFDAs!K$2:K$68000),1),$I89)</f>
        <v>0</v>
      </c>
      <c r="U89" t="str">
        <f>INDEX('CFDA-Defs'!$C$2:$C$68000,MATCH(I89,'CFDA-Defs'!$B$2:$B$68000))</f>
        <v>National Institutes Of Health, Department Of Health And Human Services</v>
      </c>
      <c r="V89" t="str">
        <f>INDEX('CFDA-Defs'!$A$2:$A$68000,MATCH(I89,'CFDA-Defs'!$B$2:$B$68000))</f>
        <v>Environmental Health</v>
      </c>
    </row>
    <row r="90" spans="1:22" x14ac:dyDescent="0.2">
      <c r="A90" s="1">
        <v>41121</v>
      </c>
      <c r="B90" s="1">
        <v>41921</v>
      </c>
      <c r="C90" t="s">
        <v>6513</v>
      </c>
      <c r="D90" t="s">
        <v>6514</v>
      </c>
      <c r="E90" t="s">
        <v>6257</v>
      </c>
      <c r="F90">
        <v>250000</v>
      </c>
      <c r="G90" t="s">
        <v>6515</v>
      </c>
      <c r="H90" t="s">
        <v>6516</v>
      </c>
      <c r="I90">
        <v>93.113</v>
      </c>
      <c r="J90" s="9">
        <f ca="1">COUNTIF(OFFSET(Unit_CFDAs!A$2,0,0,COUNTA(Unit_CFDAs!A$2:A$68000),1),$I90)</f>
        <v>1</v>
      </c>
      <c r="K90" s="9">
        <f ca="1">COUNTIF(OFFSET(Unit_CFDAs!B$2,0,0,COUNTA(Unit_CFDAs!B$2:B$68000),1),$I90)</f>
        <v>1</v>
      </c>
      <c r="L90" s="9">
        <f ca="1">COUNTIF(OFFSET(Unit_CFDAs!C$2,0,0,COUNTA(Unit_CFDAs!C$2:C$68000),1),$I90)</f>
        <v>1</v>
      </c>
      <c r="M90" s="9">
        <f ca="1">COUNTIF(OFFSET(Unit_CFDAs!D$2,0,0,COUNTA(Unit_CFDAs!D$2:D$68000),1),$I90)</f>
        <v>0</v>
      </c>
      <c r="N90" s="9">
        <f ca="1">COUNTIF(OFFSET(Unit_CFDAs!E$2,0,0,COUNTA(Unit_CFDAs!E$2:E$68000),1),$I90)</f>
        <v>0</v>
      </c>
      <c r="O90" s="10">
        <f ca="1">COUNTIF(OFFSET(Unit_CFDAs!F$2,0,0,COUNTA(Unit_CFDAs!F$2:F$68000),1),$I90)</f>
        <v>2</v>
      </c>
      <c r="P90" s="13">
        <f ca="1">COUNTIF(OFFSET(Unit_CFDAs!G$2,0,0,COUNTA(Unit_CFDAs!G$2:G$68000),1),$I90)</f>
        <v>1</v>
      </c>
      <c r="Q90" s="13">
        <f ca="1">COUNTIF(OFFSET(Unit_CFDAs!H$2,0,0,COUNTA(Unit_CFDAs!H$2:H$68000),1),$I90)</f>
        <v>1</v>
      </c>
      <c r="R90" s="13">
        <f ca="1">COUNTIF(OFFSET(Unit_CFDAs!I$2,0,0,COUNTA(Unit_CFDAs!I$2:I$68000),1),$I90)</f>
        <v>1</v>
      </c>
      <c r="S90" s="13">
        <f ca="1">COUNTIF(OFFSET(Unit_CFDAs!J$2,0,0,COUNTA(Unit_CFDAs!J$2:J$68000),1),$I90)</f>
        <v>0</v>
      </c>
      <c r="T90" s="13">
        <f ca="1">COUNTIF(OFFSET(Unit_CFDAs!K$2,0,0,COUNTA(Unit_CFDAs!K$2:K$68000),1),$I90)</f>
        <v>0</v>
      </c>
      <c r="U90" t="str">
        <f>INDEX('CFDA-Defs'!$C$2:$C$68000,MATCH(I90,'CFDA-Defs'!$B$2:$B$68000))</f>
        <v>National Institutes Of Health, Department Of Health And Human Services</v>
      </c>
      <c r="V90" t="str">
        <f>INDEX('CFDA-Defs'!$A$2:$A$68000,MATCH(I90,'CFDA-Defs'!$B$2:$B$68000))</f>
        <v>Environmental Health</v>
      </c>
    </row>
    <row r="91" spans="1:22" x14ac:dyDescent="0.2">
      <c r="A91" s="1">
        <v>41110</v>
      </c>
      <c r="B91" s="1">
        <v>41205</v>
      </c>
      <c r="C91" t="s">
        <v>6517</v>
      </c>
      <c r="D91" t="s">
        <v>6518</v>
      </c>
      <c r="E91" t="s">
        <v>6257</v>
      </c>
      <c r="F91">
        <v>750000</v>
      </c>
      <c r="G91" t="s">
        <v>6519</v>
      </c>
      <c r="H91" t="s">
        <v>6520</v>
      </c>
      <c r="I91">
        <v>93.113</v>
      </c>
      <c r="J91" s="9">
        <f ca="1">COUNTIF(OFFSET(Unit_CFDAs!A$2,0,0,COUNTA(Unit_CFDAs!A$2:A$68000),1),$I91)</f>
        <v>1</v>
      </c>
      <c r="K91" s="9">
        <f ca="1">COUNTIF(OFFSET(Unit_CFDAs!B$2,0,0,COUNTA(Unit_CFDAs!B$2:B$68000),1),$I91)</f>
        <v>1</v>
      </c>
      <c r="L91" s="9">
        <f ca="1">COUNTIF(OFFSET(Unit_CFDAs!C$2,0,0,COUNTA(Unit_CFDAs!C$2:C$68000),1),$I91)</f>
        <v>1</v>
      </c>
      <c r="M91" s="9">
        <f ca="1">COUNTIF(OFFSET(Unit_CFDAs!D$2,0,0,COUNTA(Unit_CFDAs!D$2:D$68000),1),$I91)</f>
        <v>0</v>
      </c>
      <c r="N91" s="9">
        <f ca="1">COUNTIF(OFFSET(Unit_CFDAs!E$2,0,0,COUNTA(Unit_CFDAs!E$2:E$68000),1),$I91)</f>
        <v>0</v>
      </c>
      <c r="O91" s="10">
        <f ca="1">COUNTIF(OFFSET(Unit_CFDAs!F$2,0,0,COUNTA(Unit_CFDAs!F$2:F$68000),1),$I91)</f>
        <v>2</v>
      </c>
      <c r="P91" s="13">
        <f ca="1">COUNTIF(OFFSET(Unit_CFDAs!G$2,0,0,COUNTA(Unit_CFDAs!G$2:G$68000),1),$I91)</f>
        <v>1</v>
      </c>
      <c r="Q91" s="13">
        <f ca="1">COUNTIF(OFFSET(Unit_CFDAs!H$2,0,0,COUNTA(Unit_CFDAs!H$2:H$68000),1),$I91)</f>
        <v>1</v>
      </c>
      <c r="R91" s="13">
        <f ca="1">COUNTIF(OFFSET(Unit_CFDAs!I$2,0,0,COUNTA(Unit_CFDAs!I$2:I$68000),1),$I91)</f>
        <v>1</v>
      </c>
      <c r="S91" s="13">
        <f ca="1">COUNTIF(OFFSET(Unit_CFDAs!J$2,0,0,COUNTA(Unit_CFDAs!J$2:J$68000),1),$I91)</f>
        <v>0</v>
      </c>
      <c r="T91" s="13">
        <f ca="1">COUNTIF(OFFSET(Unit_CFDAs!K$2,0,0,COUNTA(Unit_CFDAs!K$2:K$68000),1),$I91)</f>
        <v>0</v>
      </c>
      <c r="U91" t="str">
        <f>INDEX('CFDA-Defs'!$C$2:$C$68000,MATCH(I91,'CFDA-Defs'!$B$2:$B$68000))</f>
        <v>National Institutes Of Health, Department Of Health And Human Services</v>
      </c>
      <c r="V91" t="str">
        <f>INDEX('CFDA-Defs'!$A$2:$A$68000,MATCH(I91,'CFDA-Defs'!$B$2:$B$68000))</f>
        <v>Environmental Health</v>
      </c>
    </row>
    <row r="92" spans="1:22" x14ac:dyDescent="0.2">
      <c r="A92" s="1">
        <v>41101</v>
      </c>
      <c r="B92" s="1">
        <v>41229</v>
      </c>
      <c r="C92" t="s">
        <v>6229</v>
      </c>
      <c r="D92" t="s">
        <v>6230</v>
      </c>
      <c r="E92" t="s">
        <v>6257</v>
      </c>
      <c r="F92">
        <v>1500000</v>
      </c>
      <c r="G92" t="s">
        <v>6231</v>
      </c>
      <c r="H92" t="s">
        <v>6232</v>
      </c>
      <c r="I92">
        <v>93.113</v>
      </c>
      <c r="J92" s="9">
        <f ca="1">COUNTIF(OFFSET(Unit_CFDAs!A$2,0,0,COUNTA(Unit_CFDAs!A$2:A$68000),1),$I92)</f>
        <v>1</v>
      </c>
      <c r="K92" s="9">
        <f ca="1">COUNTIF(OFFSET(Unit_CFDAs!B$2,0,0,COUNTA(Unit_CFDAs!B$2:B$68000),1),$I92)</f>
        <v>1</v>
      </c>
      <c r="L92" s="9">
        <f ca="1">COUNTIF(OFFSET(Unit_CFDAs!C$2,0,0,COUNTA(Unit_CFDAs!C$2:C$68000),1),$I92)</f>
        <v>1</v>
      </c>
      <c r="M92" s="9">
        <f ca="1">COUNTIF(OFFSET(Unit_CFDAs!D$2,0,0,COUNTA(Unit_CFDAs!D$2:D$68000),1),$I92)</f>
        <v>0</v>
      </c>
      <c r="N92" s="9">
        <f ca="1">COUNTIF(OFFSET(Unit_CFDAs!E$2,0,0,COUNTA(Unit_CFDAs!E$2:E$68000),1),$I92)</f>
        <v>0</v>
      </c>
      <c r="O92" s="10">
        <f ca="1">COUNTIF(OFFSET(Unit_CFDAs!F$2,0,0,COUNTA(Unit_CFDAs!F$2:F$68000),1),$I92)</f>
        <v>2</v>
      </c>
      <c r="P92" s="13">
        <f ca="1">COUNTIF(OFFSET(Unit_CFDAs!G$2,0,0,COUNTA(Unit_CFDAs!G$2:G$68000),1),$I92)</f>
        <v>1</v>
      </c>
      <c r="Q92" s="13">
        <f ca="1">COUNTIF(OFFSET(Unit_CFDAs!H$2,0,0,COUNTA(Unit_CFDAs!H$2:H$68000),1),$I92)</f>
        <v>1</v>
      </c>
      <c r="R92" s="13">
        <f ca="1">COUNTIF(OFFSET(Unit_CFDAs!I$2,0,0,COUNTA(Unit_CFDAs!I$2:I$68000),1),$I92)</f>
        <v>1</v>
      </c>
      <c r="S92" s="13">
        <f ca="1">COUNTIF(OFFSET(Unit_CFDAs!J$2,0,0,COUNTA(Unit_CFDAs!J$2:J$68000),1),$I92)</f>
        <v>0</v>
      </c>
      <c r="T92" s="13">
        <f ca="1">COUNTIF(OFFSET(Unit_CFDAs!K$2,0,0,COUNTA(Unit_CFDAs!K$2:K$68000),1),$I92)</f>
        <v>0</v>
      </c>
      <c r="U92" t="str">
        <f>INDEX('CFDA-Defs'!$C$2:$C$68000,MATCH(I92,'CFDA-Defs'!$B$2:$B$68000))</f>
        <v>National Institutes Of Health, Department Of Health And Human Services</v>
      </c>
      <c r="V92" t="str">
        <f>INDEX('CFDA-Defs'!$A$2:$A$68000,MATCH(I92,'CFDA-Defs'!$B$2:$B$68000))</f>
        <v>Environmental Health</v>
      </c>
    </row>
    <row r="93" spans="1:22" x14ac:dyDescent="0.2">
      <c r="A93" s="1">
        <v>41101</v>
      </c>
      <c r="B93" s="1">
        <v>41229</v>
      </c>
      <c r="C93" t="s">
        <v>6233</v>
      </c>
      <c r="D93" t="s">
        <v>6234</v>
      </c>
      <c r="E93" t="s">
        <v>6257</v>
      </c>
      <c r="F93">
        <v>1500000</v>
      </c>
      <c r="G93" t="s">
        <v>6235</v>
      </c>
      <c r="H93" t="s">
        <v>6236</v>
      </c>
      <c r="I93">
        <v>93.113</v>
      </c>
      <c r="J93" s="9">
        <f ca="1">COUNTIF(OFFSET(Unit_CFDAs!A$2,0,0,COUNTA(Unit_CFDAs!A$2:A$68000),1),$I93)</f>
        <v>1</v>
      </c>
      <c r="K93" s="9">
        <f ca="1">COUNTIF(OFFSET(Unit_CFDAs!B$2,0,0,COUNTA(Unit_CFDAs!B$2:B$68000),1),$I93)</f>
        <v>1</v>
      </c>
      <c r="L93" s="9">
        <f ca="1">COUNTIF(OFFSET(Unit_CFDAs!C$2,0,0,COUNTA(Unit_CFDAs!C$2:C$68000),1),$I93)</f>
        <v>1</v>
      </c>
      <c r="M93" s="9">
        <f ca="1">COUNTIF(OFFSET(Unit_CFDAs!D$2,0,0,COUNTA(Unit_CFDAs!D$2:D$68000),1),$I93)</f>
        <v>0</v>
      </c>
      <c r="N93" s="9">
        <f ca="1">COUNTIF(OFFSET(Unit_CFDAs!E$2,0,0,COUNTA(Unit_CFDAs!E$2:E$68000),1),$I93)</f>
        <v>0</v>
      </c>
      <c r="O93" s="10">
        <f ca="1">COUNTIF(OFFSET(Unit_CFDAs!F$2,0,0,COUNTA(Unit_CFDAs!F$2:F$68000),1),$I93)</f>
        <v>2</v>
      </c>
      <c r="P93" s="13">
        <f ca="1">COUNTIF(OFFSET(Unit_CFDAs!G$2,0,0,COUNTA(Unit_CFDAs!G$2:G$68000),1),$I93)</f>
        <v>1</v>
      </c>
      <c r="Q93" s="13">
        <f ca="1">COUNTIF(OFFSET(Unit_CFDAs!H$2,0,0,COUNTA(Unit_CFDAs!H$2:H$68000),1),$I93)</f>
        <v>1</v>
      </c>
      <c r="R93" s="13">
        <f ca="1">COUNTIF(OFFSET(Unit_CFDAs!I$2,0,0,COUNTA(Unit_CFDAs!I$2:I$68000),1),$I93)</f>
        <v>1</v>
      </c>
      <c r="S93" s="13">
        <f ca="1">COUNTIF(OFFSET(Unit_CFDAs!J$2,0,0,COUNTA(Unit_CFDAs!J$2:J$68000),1),$I93)</f>
        <v>0</v>
      </c>
      <c r="T93" s="13">
        <f ca="1">COUNTIF(OFFSET(Unit_CFDAs!K$2,0,0,COUNTA(Unit_CFDAs!K$2:K$68000),1),$I93)</f>
        <v>0</v>
      </c>
      <c r="U93" t="str">
        <f>INDEX('CFDA-Defs'!$C$2:$C$68000,MATCH(I93,'CFDA-Defs'!$B$2:$B$68000))</f>
        <v>National Institutes Of Health, Department Of Health And Human Services</v>
      </c>
      <c r="V93" t="str">
        <f>INDEX('CFDA-Defs'!$A$2:$A$68000,MATCH(I93,'CFDA-Defs'!$B$2:$B$68000))</f>
        <v>Environmental Health</v>
      </c>
    </row>
    <row r="94" spans="1:22" x14ac:dyDescent="0.2">
      <c r="A94" s="1">
        <v>41096</v>
      </c>
      <c r="B94" s="1">
        <v>42253</v>
      </c>
      <c r="C94" t="s">
        <v>6521</v>
      </c>
      <c r="D94" t="s">
        <v>6522</v>
      </c>
      <c r="E94" t="s">
        <v>6257</v>
      </c>
      <c r="G94" t="s">
        <v>6523</v>
      </c>
      <c r="H94" t="s">
        <v>6524</v>
      </c>
      <c r="I94">
        <v>93.113</v>
      </c>
      <c r="J94" s="9">
        <f ca="1">COUNTIF(OFFSET(Unit_CFDAs!A$2,0,0,COUNTA(Unit_CFDAs!A$2:A$68000),1),$I94)</f>
        <v>1</v>
      </c>
      <c r="K94" s="9">
        <f ca="1">COUNTIF(OFFSET(Unit_CFDAs!B$2,0,0,COUNTA(Unit_CFDAs!B$2:B$68000),1),$I94)</f>
        <v>1</v>
      </c>
      <c r="L94" s="9">
        <f ca="1">COUNTIF(OFFSET(Unit_CFDAs!C$2,0,0,COUNTA(Unit_CFDAs!C$2:C$68000),1),$I94)</f>
        <v>1</v>
      </c>
      <c r="M94" s="9">
        <f ca="1">COUNTIF(OFFSET(Unit_CFDAs!D$2,0,0,COUNTA(Unit_CFDAs!D$2:D$68000),1),$I94)</f>
        <v>0</v>
      </c>
      <c r="N94" s="9">
        <f ca="1">COUNTIF(OFFSET(Unit_CFDAs!E$2,0,0,COUNTA(Unit_CFDAs!E$2:E$68000),1),$I94)</f>
        <v>0</v>
      </c>
      <c r="O94" s="10">
        <f ca="1">COUNTIF(OFFSET(Unit_CFDAs!F$2,0,0,COUNTA(Unit_CFDAs!F$2:F$68000),1),$I94)</f>
        <v>2</v>
      </c>
      <c r="P94" s="13">
        <f ca="1">COUNTIF(OFFSET(Unit_CFDAs!G$2,0,0,COUNTA(Unit_CFDAs!G$2:G$68000),1),$I94)</f>
        <v>1</v>
      </c>
      <c r="Q94" s="13">
        <f ca="1">COUNTIF(OFFSET(Unit_CFDAs!H$2,0,0,COUNTA(Unit_CFDAs!H$2:H$68000),1),$I94)</f>
        <v>1</v>
      </c>
      <c r="R94" s="13">
        <f ca="1">COUNTIF(OFFSET(Unit_CFDAs!I$2,0,0,COUNTA(Unit_CFDAs!I$2:I$68000),1),$I94)</f>
        <v>1</v>
      </c>
      <c r="S94" s="13">
        <f ca="1">COUNTIF(OFFSET(Unit_CFDAs!J$2,0,0,COUNTA(Unit_CFDAs!J$2:J$68000),1),$I94)</f>
        <v>0</v>
      </c>
      <c r="T94" s="13">
        <f ca="1">COUNTIF(OFFSET(Unit_CFDAs!K$2,0,0,COUNTA(Unit_CFDAs!K$2:K$68000),1),$I94)</f>
        <v>0</v>
      </c>
      <c r="U94" t="str">
        <f>INDEX('CFDA-Defs'!$C$2:$C$68000,MATCH(I94,'CFDA-Defs'!$B$2:$B$68000))</f>
        <v>National Institutes Of Health, Department Of Health And Human Services</v>
      </c>
      <c r="V94" t="str">
        <f>INDEX('CFDA-Defs'!$A$2:$A$68000,MATCH(I94,'CFDA-Defs'!$B$2:$B$68000))</f>
        <v>Environmental Health</v>
      </c>
    </row>
    <row r="95" spans="1:22" x14ac:dyDescent="0.2">
      <c r="A95" s="1">
        <v>41090</v>
      </c>
      <c r="B95" s="1">
        <v>41184</v>
      </c>
      <c r="C95" t="s">
        <v>6162</v>
      </c>
      <c r="D95" t="s">
        <v>6163</v>
      </c>
      <c r="E95" t="s">
        <v>6257</v>
      </c>
      <c r="F95">
        <v>300000</v>
      </c>
      <c r="G95" t="s">
        <v>6164</v>
      </c>
      <c r="H95" t="s">
        <v>6165</v>
      </c>
      <c r="I95">
        <v>93.113</v>
      </c>
      <c r="J95" s="9">
        <f ca="1">COUNTIF(OFFSET(Unit_CFDAs!A$2,0,0,COUNTA(Unit_CFDAs!A$2:A$68000),1),$I95)</f>
        <v>1</v>
      </c>
      <c r="K95" s="9">
        <f ca="1">COUNTIF(OFFSET(Unit_CFDAs!B$2,0,0,COUNTA(Unit_CFDAs!B$2:B$68000),1),$I95)</f>
        <v>1</v>
      </c>
      <c r="L95" s="9">
        <f ca="1">COUNTIF(OFFSET(Unit_CFDAs!C$2,0,0,COUNTA(Unit_CFDAs!C$2:C$68000),1),$I95)</f>
        <v>1</v>
      </c>
      <c r="M95" s="9">
        <f ca="1">COUNTIF(OFFSET(Unit_CFDAs!D$2,0,0,COUNTA(Unit_CFDAs!D$2:D$68000),1),$I95)</f>
        <v>0</v>
      </c>
      <c r="N95" s="9">
        <f ca="1">COUNTIF(OFFSET(Unit_CFDAs!E$2,0,0,COUNTA(Unit_CFDAs!E$2:E$68000),1),$I95)</f>
        <v>0</v>
      </c>
      <c r="O95" s="10">
        <f ca="1">COUNTIF(OFFSET(Unit_CFDAs!F$2,0,0,COUNTA(Unit_CFDAs!F$2:F$68000),1),$I95)</f>
        <v>2</v>
      </c>
      <c r="P95" s="13">
        <f ca="1">COUNTIF(OFFSET(Unit_CFDAs!G$2,0,0,COUNTA(Unit_CFDAs!G$2:G$68000),1),$I95)</f>
        <v>1</v>
      </c>
      <c r="Q95" s="13">
        <f ca="1">COUNTIF(OFFSET(Unit_CFDAs!H$2,0,0,COUNTA(Unit_CFDAs!H$2:H$68000),1),$I95)</f>
        <v>1</v>
      </c>
      <c r="R95" s="13">
        <f ca="1">COUNTIF(OFFSET(Unit_CFDAs!I$2,0,0,COUNTA(Unit_CFDAs!I$2:I$68000),1),$I95)</f>
        <v>1</v>
      </c>
      <c r="S95" s="13">
        <f ca="1">COUNTIF(OFFSET(Unit_CFDAs!J$2,0,0,COUNTA(Unit_CFDAs!J$2:J$68000),1),$I95)</f>
        <v>0</v>
      </c>
      <c r="T95" s="13">
        <f ca="1">COUNTIF(OFFSET(Unit_CFDAs!K$2,0,0,COUNTA(Unit_CFDAs!K$2:K$68000),1),$I95)</f>
        <v>0</v>
      </c>
      <c r="U95" t="str">
        <f>INDEX('CFDA-Defs'!$C$2:$C$68000,MATCH(I95,'CFDA-Defs'!$B$2:$B$68000))</f>
        <v>National Institutes Of Health, Department Of Health And Human Services</v>
      </c>
      <c r="V95" t="str">
        <f>INDEX('CFDA-Defs'!$A$2:$A$68000,MATCH(I95,'CFDA-Defs'!$B$2:$B$68000))</f>
        <v>Environmental Health</v>
      </c>
    </row>
    <row r="96" spans="1:22" x14ac:dyDescent="0.2">
      <c r="A96" s="1">
        <v>41074</v>
      </c>
      <c r="B96" s="1">
        <v>41892</v>
      </c>
      <c r="C96" t="s">
        <v>6525</v>
      </c>
      <c r="D96" t="s">
        <v>6526</v>
      </c>
      <c r="E96" t="s">
        <v>6257</v>
      </c>
      <c r="F96">
        <v>300000</v>
      </c>
      <c r="G96" t="s">
        <v>6527</v>
      </c>
      <c r="H96" t="s">
        <v>6528</v>
      </c>
      <c r="I96">
        <v>93.113</v>
      </c>
      <c r="J96" s="9">
        <f ca="1">COUNTIF(OFFSET(Unit_CFDAs!A$2,0,0,COUNTA(Unit_CFDAs!A$2:A$68000),1),$I96)</f>
        <v>1</v>
      </c>
      <c r="K96" s="9">
        <f ca="1">COUNTIF(OFFSET(Unit_CFDAs!B$2,0,0,COUNTA(Unit_CFDAs!B$2:B$68000),1),$I96)</f>
        <v>1</v>
      </c>
      <c r="L96" s="9">
        <f ca="1">COUNTIF(OFFSET(Unit_CFDAs!C$2,0,0,COUNTA(Unit_CFDAs!C$2:C$68000),1),$I96)</f>
        <v>1</v>
      </c>
      <c r="M96" s="9">
        <f ca="1">COUNTIF(OFFSET(Unit_CFDAs!D$2,0,0,COUNTA(Unit_CFDAs!D$2:D$68000),1),$I96)</f>
        <v>0</v>
      </c>
      <c r="N96" s="9">
        <f ca="1">COUNTIF(OFFSET(Unit_CFDAs!E$2,0,0,COUNTA(Unit_CFDAs!E$2:E$68000),1),$I96)</f>
        <v>0</v>
      </c>
      <c r="O96" s="10">
        <f ca="1">COUNTIF(OFFSET(Unit_CFDAs!F$2,0,0,COUNTA(Unit_CFDAs!F$2:F$68000),1),$I96)</f>
        <v>2</v>
      </c>
      <c r="P96" s="13">
        <f ca="1">COUNTIF(OFFSET(Unit_CFDAs!G$2,0,0,COUNTA(Unit_CFDAs!G$2:G$68000),1),$I96)</f>
        <v>1</v>
      </c>
      <c r="Q96" s="13">
        <f ca="1">COUNTIF(OFFSET(Unit_CFDAs!H$2,0,0,COUNTA(Unit_CFDAs!H$2:H$68000),1),$I96)</f>
        <v>1</v>
      </c>
      <c r="R96" s="13">
        <f ca="1">COUNTIF(OFFSET(Unit_CFDAs!I$2,0,0,COUNTA(Unit_CFDAs!I$2:I$68000),1),$I96)</f>
        <v>1</v>
      </c>
      <c r="S96" s="13">
        <f ca="1">COUNTIF(OFFSET(Unit_CFDAs!J$2,0,0,COUNTA(Unit_CFDAs!J$2:J$68000),1),$I96)</f>
        <v>0</v>
      </c>
      <c r="T96" s="13">
        <f ca="1">COUNTIF(OFFSET(Unit_CFDAs!K$2,0,0,COUNTA(Unit_CFDAs!K$2:K$68000),1),$I96)</f>
        <v>0</v>
      </c>
      <c r="U96" t="str">
        <f>INDEX('CFDA-Defs'!$C$2:$C$68000,MATCH(I96,'CFDA-Defs'!$B$2:$B$68000))</f>
        <v>National Institutes Of Health, Department Of Health And Human Services</v>
      </c>
      <c r="V96" t="str">
        <f>INDEX('CFDA-Defs'!$A$2:$A$68000,MATCH(I96,'CFDA-Defs'!$B$2:$B$68000))</f>
        <v>Environmental Health</v>
      </c>
    </row>
    <row r="97" spans="1:22" x14ac:dyDescent="0.2">
      <c r="A97" s="1">
        <v>41074</v>
      </c>
      <c r="B97" s="1">
        <v>41892</v>
      </c>
      <c r="C97" t="s">
        <v>6529</v>
      </c>
      <c r="D97" t="s">
        <v>6530</v>
      </c>
      <c r="E97" t="s">
        <v>6257</v>
      </c>
      <c r="G97" t="s">
        <v>6531</v>
      </c>
      <c r="H97" t="s">
        <v>6532</v>
      </c>
      <c r="I97">
        <v>93.113</v>
      </c>
      <c r="J97" s="9">
        <f ca="1">COUNTIF(OFFSET(Unit_CFDAs!A$2,0,0,COUNTA(Unit_CFDAs!A$2:A$68000),1),$I97)</f>
        <v>1</v>
      </c>
      <c r="K97" s="9">
        <f ca="1">COUNTIF(OFFSET(Unit_CFDAs!B$2,0,0,COUNTA(Unit_CFDAs!B$2:B$68000),1),$I97)</f>
        <v>1</v>
      </c>
      <c r="L97" s="9">
        <f ca="1">COUNTIF(OFFSET(Unit_CFDAs!C$2,0,0,COUNTA(Unit_CFDAs!C$2:C$68000),1),$I97)</f>
        <v>1</v>
      </c>
      <c r="M97" s="9">
        <f ca="1">COUNTIF(OFFSET(Unit_CFDAs!D$2,0,0,COUNTA(Unit_CFDAs!D$2:D$68000),1),$I97)</f>
        <v>0</v>
      </c>
      <c r="N97" s="9">
        <f ca="1">COUNTIF(OFFSET(Unit_CFDAs!E$2,0,0,COUNTA(Unit_CFDAs!E$2:E$68000),1),$I97)</f>
        <v>0</v>
      </c>
      <c r="O97" s="10">
        <f ca="1">COUNTIF(OFFSET(Unit_CFDAs!F$2,0,0,COUNTA(Unit_CFDAs!F$2:F$68000),1),$I97)</f>
        <v>2</v>
      </c>
      <c r="P97" s="13">
        <f ca="1">COUNTIF(OFFSET(Unit_CFDAs!G$2,0,0,COUNTA(Unit_CFDAs!G$2:G$68000),1),$I97)</f>
        <v>1</v>
      </c>
      <c r="Q97" s="13">
        <f ca="1">COUNTIF(OFFSET(Unit_CFDAs!H$2,0,0,COUNTA(Unit_CFDAs!H$2:H$68000),1),$I97)</f>
        <v>1</v>
      </c>
      <c r="R97" s="13">
        <f ca="1">COUNTIF(OFFSET(Unit_CFDAs!I$2,0,0,COUNTA(Unit_CFDAs!I$2:I$68000),1),$I97)</f>
        <v>1</v>
      </c>
      <c r="S97" s="13">
        <f ca="1">COUNTIF(OFFSET(Unit_CFDAs!J$2,0,0,COUNTA(Unit_CFDAs!J$2:J$68000),1),$I97)</f>
        <v>0</v>
      </c>
      <c r="T97" s="13">
        <f ca="1">COUNTIF(OFFSET(Unit_CFDAs!K$2,0,0,COUNTA(Unit_CFDAs!K$2:K$68000),1),$I97)</f>
        <v>0</v>
      </c>
      <c r="U97" t="str">
        <f>INDEX('CFDA-Defs'!$C$2:$C$68000,MATCH(I97,'CFDA-Defs'!$B$2:$B$68000))</f>
        <v>National Institutes Of Health, Department Of Health And Human Services</v>
      </c>
      <c r="V97" t="str">
        <f>INDEX('CFDA-Defs'!$A$2:$A$68000,MATCH(I97,'CFDA-Defs'!$B$2:$B$68000))</f>
        <v>Environmental Health</v>
      </c>
    </row>
    <row r="98" spans="1:22" x14ac:dyDescent="0.2">
      <c r="A98" s="1">
        <v>41073</v>
      </c>
      <c r="B98" s="1">
        <v>41528</v>
      </c>
      <c r="C98" t="s">
        <v>6533</v>
      </c>
      <c r="D98" t="s">
        <v>6534</v>
      </c>
      <c r="E98" t="s">
        <v>6257</v>
      </c>
      <c r="F98">
        <v>2500000</v>
      </c>
      <c r="G98" t="s">
        <v>6535</v>
      </c>
      <c r="H98" t="s">
        <v>6536</v>
      </c>
      <c r="I98">
        <v>93.113</v>
      </c>
      <c r="J98" s="9">
        <f ca="1">COUNTIF(OFFSET(Unit_CFDAs!A$2,0,0,COUNTA(Unit_CFDAs!A$2:A$68000),1),$I98)</f>
        <v>1</v>
      </c>
      <c r="K98" s="9">
        <f ca="1">COUNTIF(OFFSET(Unit_CFDAs!B$2,0,0,COUNTA(Unit_CFDAs!B$2:B$68000),1),$I98)</f>
        <v>1</v>
      </c>
      <c r="L98" s="9">
        <f ca="1">COUNTIF(OFFSET(Unit_CFDAs!C$2,0,0,COUNTA(Unit_CFDAs!C$2:C$68000),1),$I98)</f>
        <v>1</v>
      </c>
      <c r="M98" s="9">
        <f ca="1">COUNTIF(OFFSET(Unit_CFDAs!D$2,0,0,COUNTA(Unit_CFDAs!D$2:D$68000),1),$I98)</f>
        <v>0</v>
      </c>
      <c r="N98" s="9">
        <f ca="1">COUNTIF(OFFSET(Unit_CFDAs!E$2,0,0,COUNTA(Unit_CFDAs!E$2:E$68000),1),$I98)</f>
        <v>0</v>
      </c>
      <c r="O98" s="10">
        <f ca="1">COUNTIF(OFFSET(Unit_CFDAs!F$2,0,0,COUNTA(Unit_CFDAs!F$2:F$68000),1),$I98)</f>
        <v>2</v>
      </c>
      <c r="P98" s="13">
        <f ca="1">COUNTIF(OFFSET(Unit_CFDAs!G$2,0,0,COUNTA(Unit_CFDAs!G$2:G$68000),1),$I98)</f>
        <v>1</v>
      </c>
      <c r="Q98" s="13">
        <f ca="1">COUNTIF(OFFSET(Unit_CFDAs!H$2,0,0,COUNTA(Unit_CFDAs!H$2:H$68000),1),$I98)</f>
        <v>1</v>
      </c>
      <c r="R98" s="13">
        <f ca="1">COUNTIF(OFFSET(Unit_CFDAs!I$2,0,0,COUNTA(Unit_CFDAs!I$2:I$68000),1),$I98)</f>
        <v>1</v>
      </c>
      <c r="S98" s="13">
        <f ca="1">COUNTIF(OFFSET(Unit_CFDAs!J$2,0,0,COUNTA(Unit_CFDAs!J$2:J$68000),1),$I98)</f>
        <v>0</v>
      </c>
      <c r="T98" s="13">
        <f ca="1">COUNTIF(OFFSET(Unit_CFDAs!K$2,0,0,COUNTA(Unit_CFDAs!K$2:K$68000),1),$I98)</f>
        <v>0</v>
      </c>
      <c r="U98" t="str">
        <f>INDEX('CFDA-Defs'!$C$2:$C$68000,MATCH(I98,'CFDA-Defs'!$B$2:$B$68000))</f>
        <v>National Institutes Of Health, Department Of Health And Human Services</v>
      </c>
      <c r="V98" t="str">
        <f>INDEX('CFDA-Defs'!$A$2:$A$68000,MATCH(I98,'CFDA-Defs'!$B$2:$B$68000))</f>
        <v>Environmental Health</v>
      </c>
    </row>
    <row r="99" spans="1:22" x14ac:dyDescent="0.2">
      <c r="A99" s="1">
        <v>41072</v>
      </c>
      <c r="B99" s="1">
        <v>41243</v>
      </c>
      <c r="C99" t="s">
        <v>6143</v>
      </c>
      <c r="D99" t="s">
        <v>6144</v>
      </c>
      <c r="E99" t="s">
        <v>6257</v>
      </c>
      <c r="F99">
        <v>250000</v>
      </c>
      <c r="G99" t="s">
        <v>6145</v>
      </c>
      <c r="H99" t="s">
        <v>6146</v>
      </c>
      <c r="I99">
        <v>93.113</v>
      </c>
      <c r="J99" s="9">
        <f ca="1">COUNTIF(OFFSET(Unit_CFDAs!A$2,0,0,COUNTA(Unit_CFDAs!A$2:A$68000),1),$I99)</f>
        <v>1</v>
      </c>
      <c r="K99" s="9">
        <f ca="1">COUNTIF(OFFSET(Unit_CFDAs!B$2,0,0,COUNTA(Unit_CFDAs!B$2:B$68000),1),$I99)</f>
        <v>1</v>
      </c>
      <c r="L99" s="9">
        <f ca="1">COUNTIF(OFFSET(Unit_CFDAs!C$2,0,0,COUNTA(Unit_CFDAs!C$2:C$68000),1),$I99)</f>
        <v>1</v>
      </c>
      <c r="M99" s="9">
        <f ca="1">COUNTIF(OFFSET(Unit_CFDAs!D$2,0,0,COUNTA(Unit_CFDAs!D$2:D$68000),1),$I99)</f>
        <v>0</v>
      </c>
      <c r="N99" s="9">
        <f ca="1">COUNTIF(OFFSET(Unit_CFDAs!E$2,0,0,COUNTA(Unit_CFDAs!E$2:E$68000),1),$I99)</f>
        <v>0</v>
      </c>
      <c r="O99" s="10">
        <f ca="1">COUNTIF(OFFSET(Unit_CFDAs!F$2,0,0,COUNTA(Unit_CFDAs!F$2:F$68000),1),$I99)</f>
        <v>2</v>
      </c>
      <c r="P99" s="13">
        <f ca="1">COUNTIF(OFFSET(Unit_CFDAs!G$2,0,0,COUNTA(Unit_CFDAs!G$2:G$68000),1),$I99)</f>
        <v>1</v>
      </c>
      <c r="Q99" s="13">
        <f ca="1">COUNTIF(OFFSET(Unit_CFDAs!H$2,0,0,COUNTA(Unit_CFDAs!H$2:H$68000),1),$I99)</f>
        <v>1</v>
      </c>
      <c r="R99" s="13">
        <f ca="1">COUNTIF(OFFSET(Unit_CFDAs!I$2,0,0,COUNTA(Unit_CFDAs!I$2:I$68000),1),$I99)</f>
        <v>1</v>
      </c>
      <c r="S99" s="13">
        <f ca="1">COUNTIF(OFFSET(Unit_CFDAs!J$2,0,0,COUNTA(Unit_CFDAs!J$2:J$68000),1),$I99)</f>
        <v>0</v>
      </c>
      <c r="T99" s="13">
        <f ca="1">COUNTIF(OFFSET(Unit_CFDAs!K$2,0,0,COUNTA(Unit_CFDAs!K$2:K$68000),1),$I99)</f>
        <v>0</v>
      </c>
      <c r="U99" t="str">
        <f>INDEX('CFDA-Defs'!$C$2:$C$68000,MATCH(I99,'CFDA-Defs'!$B$2:$B$68000))</f>
        <v>National Institutes Of Health, Department Of Health And Human Services</v>
      </c>
      <c r="V99" t="str">
        <f>INDEX('CFDA-Defs'!$A$2:$A$68000,MATCH(I99,'CFDA-Defs'!$B$2:$B$68000))</f>
        <v>Environmental Health</v>
      </c>
    </row>
    <row r="100" spans="1:22" x14ac:dyDescent="0.2">
      <c r="A100" s="1">
        <v>41069</v>
      </c>
      <c r="B100" s="1">
        <v>42253</v>
      </c>
      <c r="C100" t="s">
        <v>6537</v>
      </c>
      <c r="D100" t="s">
        <v>6538</v>
      </c>
      <c r="E100" t="s">
        <v>6257</v>
      </c>
      <c r="F100">
        <v>75000</v>
      </c>
      <c r="G100" t="s">
        <v>6539</v>
      </c>
      <c r="H100" t="s">
        <v>6540</v>
      </c>
      <c r="I100">
        <v>93.113</v>
      </c>
      <c r="J100" s="9">
        <f ca="1">COUNTIF(OFFSET(Unit_CFDAs!A$2,0,0,COUNTA(Unit_CFDAs!A$2:A$68000),1),$I100)</f>
        <v>1</v>
      </c>
      <c r="K100" s="9">
        <f ca="1">COUNTIF(OFFSET(Unit_CFDAs!B$2,0,0,COUNTA(Unit_CFDAs!B$2:B$68000),1),$I100)</f>
        <v>1</v>
      </c>
      <c r="L100" s="9">
        <f ca="1">COUNTIF(OFFSET(Unit_CFDAs!C$2,0,0,COUNTA(Unit_CFDAs!C$2:C$68000),1),$I100)</f>
        <v>1</v>
      </c>
      <c r="M100" s="9">
        <f ca="1">COUNTIF(OFFSET(Unit_CFDAs!D$2,0,0,COUNTA(Unit_CFDAs!D$2:D$68000),1),$I100)</f>
        <v>0</v>
      </c>
      <c r="N100" s="9">
        <f ca="1">COUNTIF(OFFSET(Unit_CFDAs!E$2,0,0,COUNTA(Unit_CFDAs!E$2:E$68000),1),$I100)</f>
        <v>0</v>
      </c>
      <c r="O100" s="10">
        <f ca="1">COUNTIF(OFFSET(Unit_CFDAs!F$2,0,0,COUNTA(Unit_CFDAs!F$2:F$68000),1),$I100)</f>
        <v>2</v>
      </c>
      <c r="P100" s="13">
        <f ca="1">COUNTIF(OFFSET(Unit_CFDAs!G$2,0,0,COUNTA(Unit_CFDAs!G$2:G$68000),1),$I100)</f>
        <v>1</v>
      </c>
      <c r="Q100" s="13">
        <f ca="1">COUNTIF(OFFSET(Unit_CFDAs!H$2,0,0,COUNTA(Unit_CFDAs!H$2:H$68000),1),$I100)</f>
        <v>1</v>
      </c>
      <c r="R100" s="13">
        <f ca="1">COUNTIF(OFFSET(Unit_CFDAs!I$2,0,0,COUNTA(Unit_CFDAs!I$2:I$68000),1),$I100)</f>
        <v>1</v>
      </c>
      <c r="S100" s="13">
        <f ca="1">COUNTIF(OFFSET(Unit_CFDAs!J$2,0,0,COUNTA(Unit_CFDAs!J$2:J$68000),1),$I100)</f>
        <v>0</v>
      </c>
      <c r="T100" s="13">
        <f ca="1">COUNTIF(OFFSET(Unit_CFDAs!K$2,0,0,COUNTA(Unit_CFDAs!K$2:K$68000),1),$I100)</f>
        <v>0</v>
      </c>
      <c r="U100" t="str">
        <f>INDEX('CFDA-Defs'!$C$2:$C$68000,MATCH(I100,'CFDA-Defs'!$B$2:$B$68000))</f>
        <v>National Institutes Of Health, Department Of Health And Human Services</v>
      </c>
      <c r="V100" t="str">
        <f>INDEX('CFDA-Defs'!$A$2:$A$68000,MATCH(I100,'CFDA-Defs'!$B$2:$B$68000))</f>
        <v>Environmental Health</v>
      </c>
    </row>
    <row r="101" spans="1:22" x14ac:dyDescent="0.2">
      <c r="A101" s="1">
        <v>41067</v>
      </c>
      <c r="B101" s="1">
        <v>41378</v>
      </c>
      <c r="C101" t="s">
        <v>6541</v>
      </c>
      <c r="D101" t="s">
        <v>6542</v>
      </c>
      <c r="E101" t="s">
        <v>6257</v>
      </c>
      <c r="F101">
        <v>100000</v>
      </c>
      <c r="G101" t="s">
        <v>6543</v>
      </c>
      <c r="H101" t="s">
        <v>6544</v>
      </c>
      <c r="I101">
        <v>93.113</v>
      </c>
      <c r="J101" s="9">
        <f ca="1">COUNTIF(OFFSET(Unit_CFDAs!A$2,0,0,COUNTA(Unit_CFDAs!A$2:A$68000),1),$I101)</f>
        <v>1</v>
      </c>
      <c r="K101" s="9">
        <f ca="1">COUNTIF(OFFSET(Unit_CFDAs!B$2,0,0,COUNTA(Unit_CFDAs!B$2:B$68000),1),$I101)</f>
        <v>1</v>
      </c>
      <c r="L101" s="9">
        <f ca="1">COUNTIF(OFFSET(Unit_CFDAs!C$2,0,0,COUNTA(Unit_CFDAs!C$2:C$68000),1),$I101)</f>
        <v>1</v>
      </c>
      <c r="M101" s="9">
        <f ca="1">COUNTIF(OFFSET(Unit_CFDAs!D$2,0,0,COUNTA(Unit_CFDAs!D$2:D$68000),1),$I101)</f>
        <v>0</v>
      </c>
      <c r="N101" s="9">
        <f ca="1">COUNTIF(OFFSET(Unit_CFDAs!E$2,0,0,COUNTA(Unit_CFDAs!E$2:E$68000),1),$I101)</f>
        <v>0</v>
      </c>
      <c r="O101" s="10">
        <f ca="1">COUNTIF(OFFSET(Unit_CFDAs!F$2,0,0,COUNTA(Unit_CFDAs!F$2:F$68000),1),$I101)</f>
        <v>2</v>
      </c>
      <c r="P101" s="13">
        <f ca="1">COUNTIF(OFFSET(Unit_CFDAs!G$2,0,0,COUNTA(Unit_CFDAs!G$2:G$68000),1),$I101)</f>
        <v>1</v>
      </c>
      <c r="Q101" s="13">
        <f ca="1">COUNTIF(OFFSET(Unit_CFDAs!H$2,0,0,COUNTA(Unit_CFDAs!H$2:H$68000),1),$I101)</f>
        <v>1</v>
      </c>
      <c r="R101" s="13">
        <f ca="1">COUNTIF(OFFSET(Unit_CFDAs!I$2,0,0,COUNTA(Unit_CFDAs!I$2:I$68000),1),$I101)</f>
        <v>1</v>
      </c>
      <c r="S101" s="13">
        <f ca="1">COUNTIF(OFFSET(Unit_CFDAs!J$2,0,0,COUNTA(Unit_CFDAs!J$2:J$68000),1),$I101)</f>
        <v>0</v>
      </c>
      <c r="T101" s="13">
        <f ca="1">COUNTIF(OFFSET(Unit_CFDAs!K$2,0,0,COUNTA(Unit_CFDAs!K$2:K$68000),1),$I101)</f>
        <v>0</v>
      </c>
      <c r="U101" t="str">
        <f>INDEX('CFDA-Defs'!$C$2:$C$68000,MATCH(I101,'CFDA-Defs'!$B$2:$B$68000))</f>
        <v>National Institutes Of Health, Department Of Health And Human Services</v>
      </c>
      <c r="V101" t="str">
        <f>INDEX('CFDA-Defs'!$A$2:$A$68000,MATCH(I101,'CFDA-Defs'!$B$2:$B$68000))</f>
        <v>Environmental Health</v>
      </c>
    </row>
    <row r="102" spans="1:22" x14ac:dyDescent="0.2">
      <c r="A102" s="1">
        <v>41062</v>
      </c>
      <c r="B102" s="1">
        <v>42130</v>
      </c>
      <c r="C102" t="s">
        <v>6545</v>
      </c>
      <c r="D102" t="s">
        <v>6546</v>
      </c>
      <c r="E102" t="s">
        <v>6257</v>
      </c>
      <c r="G102" t="s">
        <v>6547</v>
      </c>
      <c r="H102" t="s">
        <v>6548</v>
      </c>
      <c r="I102">
        <v>93.113</v>
      </c>
      <c r="J102" s="9">
        <f ca="1">COUNTIF(OFFSET(Unit_CFDAs!A$2,0,0,COUNTA(Unit_CFDAs!A$2:A$68000),1),$I102)</f>
        <v>1</v>
      </c>
      <c r="K102" s="9">
        <f ca="1">COUNTIF(OFFSET(Unit_CFDAs!B$2,0,0,COUNTA(Unit_CFDAs!B$2:B$68000),1),$I102)</f>
        <v>1</v>
      </c>
      <c r="L102" s="9">
        <f ca="1">COUNTIF(OFFSET(Unit_CFDAs!C$2,0,0,COUNTA(Unit_CFDAs!C$2:C$68000),1),$I102)</f>
        <v>1</v>
      </c>
      <c r="M102" s="9">
        <f ca="1">COUNTIF(OFFSET(Unit_CFDAs!D$2,0,0,COUNTA(Unit_CFDAs!D$2:D$68000),1),$I102)</f>
        <v>0</v>
      </c>
      <c r="N102" s="9">
        <f ca="1">COUNTIF(OFFSET(Unit_CFDAs!E$2,0,0,COUNTA(Unit_CFDAs!E$2:E$68000),1),$I102)</f>
        <v>0</v>
      </c>
      <c r="O102" s="10">
        <f ca="1">COUNTIF(OFFSET(Unit_CFDAs!F$2,0,0,COUNTA(Unit_CFDAs!F$2:F$68000),1),$I102)</f>
        <v>2</v>
      </c>
      <c r="P102" s="13">
        <f ca="1">COUNTIF(OFFSET(Unit_CFDAs!G$2,0,0,COUNTA(Unit_CFDAs!G$2:G$68000),1),$I102)</f>
        <v>1</v>
      </c>
      <c r="Q102" s="13">
        <f ca="1">COUNTIF(OFFSET(Unit_CFDAs!H$2,0,0,COUNTA(Unit_CFDAs!H$2:H$68000),1),$I102)</f>
        <v>1</v>
      </c>
      <c r="R102" s="13">
        <f ca="1">COUNTIF(OFFSET(Unit_CFDAs!I$2,0,0,COUNTA(Unit_CFDAs!I$2:I$68000),1),$I102)</f>
        <v>1</v>
      </c>
      <c r="S102" s="13">
        <f ca="1">COUNTIF(OFFSET(Unit_CFDAs!J$2,0,0,COUNTA(Unit_CFDAs!J$2:J$68000),1),$I102)</f>
        <v>0</v>
      </c>
      <c r="T102" s="13">
        <f ca="1">COUNTIF(OFFSET(Unit_CFDAs!K$2,0,0,COUNTA(Unit_CFDAs!K$2:K$68000),1),$I102)</f>
        <v>0</v>
      </c>
      <c r="U102" t="str">
        <f>INDEX('CFDA-Defs'!$C$2:$C$68000,MATCH(I102,'CFDA-Defs'!$B$2:$B$68000))</f>
        <v>National Institutes Of Health, Department Of Health And Human Services</v>
      </c>
      <c r="V102" t="str">
        <f>INDEX('CFDA-Defs'!$A$2:$A$68000,MATCH(I102,'CFDA-Defs'!$B$2:$B$68000))</f>
        <v>Environmental Health</v>
      </c>
    </row>
    <row r="103" spans="1:22" x14ac:dyDescent="0.2">
      <c r="A103" s="1">
        <v>41062</v>
      </c>
      <c r="B103" s="1">
        <v>42130</v>
      </c>
      <c r="C103" t="s">
        <v>6549</v>
      </c>
      <c r="D103" t="s">
        <v>6550</v>
      </c>
      <c r="E103" t="s">
        <v>6257</v>
      </c>
      <c r="G103" t="s">
        <v>6551</v>
      </c>
      <c r="H103" t="s">
        <v>6552</v>
      </c>
      <c r="I103">
        <v>93.113</v>
      </c>
      <c r="J103" s="9">
        <f ca="1">COUNTIF(OFFSET(Unit_CFDAs!A$2,0,0,COUNTA(Unit_CFDAs!A$2:A$68000),1),$I103)</f>
        <v>1</v>
      </c>
      <c r="K103" s="9">
        <f ca="1">COUNTIF(OFFSET(Unit_CFDAs!B$2,0,0,COUNTA(Unit_CFDAs!B$2:B$68000),1),$I103)</f>
        <v>1</v>
      </c>
      <c r="L103" s="9">
        <f ca="1">COUNTIF(OFFSET(Unit_CFDAs!C$2,0,0,COUNTA(Unit_CFDAs!C$2:C$68000),1),$I103)</f>
        <v>1</v>
      </c>
      <c r="M103" s="9">
        <f ca="1">COUNTIF(OFFSET(Unit_CFDAs!D$2,0,0,COUNTA(Unit_CFDAs!D$2:D$68000),1),$I103)</f>
        <v>0</v>
      </c>
      <c r="N103" s="9">
        <f ca="1">COUNTIF(OFFSET(Unit_CFDAs!E$2,0,0,COUNTA(Unit_CFDAs!E$2:E$68000),1),$I103)</f>
        <v>0</v>
      </c>
      <c r="O103" s="10">
        <f ca="1">COUNTIF(OFFSET(Unit_CFDAs!F$2,0,0,COUNTA(Unit_CFDAs!F$2:F$68000),1),$I103)</f>
        <v>2</v>
      </c>
      <c r="P103" s="13">
        <f ca="1">COUNTIF(OFFSET(Unit_CFDAs!G$2,0,0,COUNTA(Unit_CFDAs!G$2:G$68000),1),$I103)</f>
        <v>1</v>
      </c>
      <c r="Q103" s="13">
        <f ca="1">COUNTIF(OFFSET(Unit_CFDAs!H$2,0,0,COUNTA(Unit_CFDAs!H$2:H$68000),1),$I103)</f>
        <v>1</v>
      </c>
      <c r="R103" s="13">
        <f ca="1">COUNTIF(OFFSET(Unit_CFDAs!I$2,0,0,COUNTA(Unit_CFDAs!I$2:I$68000),1),$I103)</f>
        <v>1</v>
      </c>
      <c r="S103" s="13">
        <f ca="1">COUNTIF(OFFSET(Unit_CFDAs!J$2,0,0,COUNTA(Unit_CFDAs!J$2:J$68000),1),$I103)</f>
        <v>0</v>
      </c>
      <c r="T103" s="13">
        <f ca="1">COUNTIF(OFFSET(Unit_CFDAs!K$2,0,0,COUNTA(Unit_CFDAs!K$2:K$68000),1),$I103)</f>
        <v>0</v>
      </c>
      <c r="U103" t="str">
        <f>INDEX('CFDA-Defs'!$C$2:$C$68000,MATCH(I103,'CFDA-Defs'!$B$2:$B$68000))</f>
        <v>National Institutes Of Health, Department Of Health And Human Services</v>
      </c>
      <c r="V103" t="str">
        <f>INDEX('CFDA-Defs'!$A$2:$A$68000,MATCH(I103,'CFDA-Defs'!$B$2:$B$68000))</f>
        <v>Environmental Health</v>
      </c>
    </row>
    <row r="104" spans="1:22" x14ac:dyDescent="0.2">
      <c r="A104" s="1">
        <v>41062</v>
      </c>
      <c r="B104" s="1">
        <v>42130</v>
      </c>
      <c r="C104" t="s">
        <v>6553</v>
      </c>
      <c r="D104" t="s">
        <v>6554</v>
      </c>
      <c r="E104" t="s">
        <v>6257</v>
      </c>
      <c r="G104" t="s">
        <v>6555</v>
      </c>
      <c r="H104" t="s">
        <v>6556</v>
      </c>
      <c r="I104">
        <v>93.113</v>
      </c>
      <c r="J104" s="9">
        <f ca="1">COUNTIF(OFFSET(Unit_CFDAs!A$2,0,0,COUNTA(Unit_CFDAs!A$2:A$68000),1),$I104)</f>
        <v>1</v>
      </c>
      <c r="K104" s="9">
        <f ca="1">COUNTIF(OFFSET(Unit_CFDAs!B$2,0,0,COUNTA(Unit_CFDAs!B$2:B$68000),1),$I104)</f>
        <v>1</v>
      </c>
      <c r="L104" s="9">
        <f ca="1">COUNTIF(OFFSET(Unit_CFDAs!C$2,0,0,COUNTA(Unit_CFDAs!C$2:C$68000),1),$I104)</f>
        <v>1</v>
      </c>
      <c r="M104" s="9">
        <f ca="1">COUNTIF(OFFSET(Unit_CFDAs!D$2,0,0,COUNTA(Unit_CFDAs!D$2:D$68000),1),$I104)</f>
        <v>0</v>
      </c>
      <c r="N104" s="9">
        <f ca="1">COUNTIF(OFFSET(Unit_CFDAs!E$2,0,0,COUNTA(Unit_CFDAs!E$2:E$68000),1),$I104)</f>
        <v>0</v>
      </c>
      <c r="O104" s="10">
        <f ca="1">COUNTIF(OFFSET(Unit_CFDAs!F$2,0,0,COUNTA(Unit_CFDAs!F$2:F$68000),1),$I104)</f>
        <v>2</v>
      </c>
      <c r="P104" s="13">
        <f ca="1">COUNTIF(OFFSET(Unit_CFDAs!G$2,0,0,COUNTA(Unit_CFDAs!G$2:G$68000),1),$I104)</f>
        <v>1</v>
      </c>
      <c r="Q104" s="13">
        <f ca="1">COUNTIF(OFFSET(Unit_CFDAs!H$2,0,0,COUNTA(Unit_CFDAs!H$2:H$68000),1),$I104)</f>
        <v>1</v>
      </c>
      <c r="R104" s="13">
        <f ca="1">COUNTIF(OFFSET(Unit_CFDAs!I$2,0,0,COUNTA(Unit_CFDAs!I$2:I$68000),1),$I104)</f>
        <v>1</v>
      </c>
      <c r="S104" s="13">
        <f ca="1">COUNTIF(OFFSET(Unit_CFDAs!J$2,0,0,COUNTA(Unit_CFDAs!J$2:J$68000),1),$I104)</f>
        <v>0</v>
      </c>
      <c r="T104" s="13">
        <f ca="1">COUNTIF(OFFSET(Unit_CFDAs!K$2,0,0,COUNTA(Unit_CFDAs!K$2:K$68000),1),$I104)</f>
        <v>0</v>
      </c>
      <c r="U104" t="str">
        <f>INDEX('CFDA-Defs'!$C$2:$C$68000,MATCH(I104,'CFDA-Defs'!$B$2:$B$68000))</f>
        <v>National Institutes Of Health, Department Of Health And Human Services</v>
      </c>
      <c r="V104" t="str">
        <f>INDEX('CFDA-Defs'!$A$2:$A$68000,MATCH(I104,'CFDA-Defs'!$B$2:$B$68000))</f>
        <v>Environmental Health</v>
      </c>
    </row>
    <row r="105" spans="1:22" x14ac:dyDescent="0.2">
      <c r="A105" s="1">
        <v>41062</v>
      </c>
      <c r="B105" s="1">
        <v>42130</v>
      </c>
      <c r="C105" t="s">
        <v>6557</v>
      </c>
      <c r="D105" t="s">
        <v>6558</v>
      </c>
      <c r="E105" t="s">
        <v>6257</v>
      </c>
      <c r="G105" t="s">
        <v>6559</v>
      </c>
      <c r="H105" t="s">
        <v>6560</v>
      </c>
      <c r="I105">
        <v>93.113</v>
      </c>
      <c r="J105" s="9">
        <f ca="1">COUNTIF(OFFSET(Unit_CFDAs!A$2,0,0,COUNTA(Unit_CFDAs!A$2:A$68000),1),$I105)</f>
        <v>1</v>
      </c>
      <c r="K105" s="9">
        <f ca="1">COUNTIF(OFFSET(Unit_CFDAs!B$2,0,0,COUNTA(Unit_CFDAs!B$2:B$68000),1),$I105)</f>
        <v>1</v>
      </c>
      <c r="L105" s="9">
        <f ca="1">COUNTIF(OFFSET(Unit_CFDAs!C$2,0,0,COUNTA(Unit_CFDAs!C$2:C$68000),1),$I105)</f>
        <v>1</v>
      </c>
      <c r="M105" s="9">
        <f ca="1">COUNTIF(OFFSET(Unit_CFDAs!D$2,0,0,COUNTA(Unit_CFDAs!D$2:D$68000),1),$I105)</f>
        <v>0</v>
      </c>
      <c r="N105" s="9">
        <f ca="1">COUNTIF(OFFSET(Unit_CFDAs!E$2,0,0,COUNTA(Unit_CFDAs!E$2:E$68000),1),$I105)</f>
        <v>0</v>
      </c>
      <c r="O105" s="10">
        <f ca="1">COUNTIF(OFFSET(Unit_CFDAs!F$2,0,0,COUNTA(Unit_CFDAs!F$2:F$68000),1),$I105)</f>
        <v>2</v>
      </c>
      <c r="P105" s="13">
        <f ca="1">COUNTIF(OFFSET(Unit_CFDAs!G$2,0,0,COUNTA(Unit_CFDAs!G$2:G$68000),1),$I105)</f>
        <v>1</v>
      </c>
      <c r="Q105" s="13">
        <f ca="1">COUNTIF(OFFSET(Unit_CFDAs!H$2,0,0,COUNTA(Unit_CFDAs!H$2:H$68000),1),$I105)</f>
        <v>1</v>
      </c>
      <c r="R105" s="13">
        <f ca="1">COUNTIF(OFFSET(Unit_CFDAs!I$2,0,0,COUNTA(Unit_CFDAs!I$2:I$68000),1),$I105)</f>
        <v>1</v>
      </c>
      <c r="S105" s="13">
        <f ca="1">COUNTIF(OFFSET(Unit_CFDAs!J$2,0,0,COUNTA(Unit_CFDAs!J$2:J$68000),1),$I105)</f>
        <v>0</v>
      </c>
      <c r="T105" s="13">
        <f ca="1">COUNTIF(OFFSET(Unit_CFDAs!K$2,0,0,COUNTA(Unit_CFDAs!K$2:K$68000),1),$I105)</f>
        <v>0</v>
      </c>
      <c r="U105" t="str">
        <f>INDEX('CFDA-Defs'!$C$2:$C$68000,MATCH(I105,'CFDA-Defs'!$B$2:$B$68000))</f>
        <v>National Institutes Of Health, Department Of Health And Human Services</v>
      </c>
      <c r="V105" t="str">
        <f>INDEX('CFDA-Defs'!$A$2:$A$68000,MATCH(I105,'CFDA-Defs'!$B$2:$B$68000))</f>
        <v>Environmental Health</v>
      </c>
    </row>
    <row r="106" spans="1:22" x14ac:dyDescent="0.2">
      <c r="A106" s="1">
        <v>41062</v>
      </c>
      <c r="B106" s="1">
        <v>42130</v>
      </c>
      <c r="C106" t="s">
        <v>6561</v>
      </c>
      <c r="D106" t="s">
        <v>6562</v>
      </c>
      <c r="E106" t="s">
        <v>6257</v>
      </c>
      <c r="G106" t="s">
        <v>6563</v>
      </c>
      <c r="H106" t="s">
        <v>6564</v>
      </c>
      <c r="I106">
        <v>93.113</v>
      </c>
      <c r="J106" s="9">
        <f ca="1">COUNTIF(OFFSET(Unit_CFDAs!A$2,0,0,COUNTA(Unit_CFDAs!A$2:A$68000),1),$I106)</f>
        <v>1</v>
      </c>
      <c r="K106" s="9">
        <f ca="1">COUNTIF(OFFSET(Unit_CFDAs!B$2,0,0,COUNTA(Unit_CFDAs!B$2:B$68000),1),$I106)</f>
        <v>1</v>
      </c>
      <c r="L106" s="9">
        <f ca="1">COUNTIF(OFFSET(Unit_CFDAs!C$2,0,0,COUNTA(Unit_CFDAs!C$2:C$68000),1),$I106)</f>
        <v>1</v>
      </c>
      <c r="M106" s="9">
        <f ca="1">COUNTIF(OFFSET(Unit_CFDAs!D$2,0,0,COUNTA(Unit_CFDAs!D$2:D$68000),1),$I106)</f>
        <v>0</v>
      </c>
      <c r="N106" s="9">
        <f ca="1">COUNTIF(OFFSET(Unit_CFDAs!E$2,0,0,COUNTA(Unit_CFDAs!E$2:E$68000),1),$I106)</f>
        <v>0</v>
      </c>
      <c r="O106" s="10">
        <f ca="1">COUNTIF(OFFSET(Unit_CFDAs!F$2,0,0,COUNTA(Unit_CFDAs!F$2:F$68000),1),$I106)</f>
        <v>2</v>
      </c>
      <c r="P106" s="13">
        <f ca="1">COUNTIF(OFFSET(Unit_CFDAs!G$2,0,0,COUNTA(Unit_CFDAs!G$2:G$68000),1),$I106)</f>
        <v>1</v>
      </c>
      <c r="Q106" s="13">
        <f ca="1">COUNTIF(OFFSET(Unit_CFDAs!H$2,0,0,COUNTA(Unit_CFDAs!H$2:H$68000),1),$I106)</f>
        <v>1</v>
      </c>
      <c r="R106" s="13">
        <f ca="1">COUNTIF(OFFSET(Unit_CFDAs!I$2,0,0,COUNTA(Unit_CFDAs!I$2:I$68000),1),$I106)</f>
        <v>1</v>
      </c>
      <c r="S106" s="13">
        <f ca="1">COUNTIF(OFFSET(Unit_CFDAs!J$2,0,0,COUNTA(Unit_CFDAs!J$2:J$68000),1),$I106)</f>
        <v>0</v>
      </c>
      <c r="T106" s="13">
        <f ca="1">COUNTIF(OFFSET(Unit_CFDAs!K$2,0,0,COUNTA(Unit_CFDAs!K$2:K$68000),1),$I106)</f>
        <v>0</v>
      </c>
      <c r="U106" t="str">
        <f>INDEX('CFDA-Defs'!$C$2:$C$68000,MATCH(I106,'CFDA-Defs'!$B$2:$B$68000))</f>
        <v>National Institutes Of Health, Department Of Health And Human Services</v>
      </c>
      <c r="V106" t="str">
        <f>INDEX('CFDA-Defs'!$A$2:$A$68000,MATCH(I106,'CFDA-Defs'!$B$2:$B$68000))</f>
        <v>Environmental Health</v>
      </c>
    </row>
    <row r="107" spans="1:22" x14ac:dyDescent="0.2">
      <c r="A107" s="1">
        <v>41062</v>
      </c>
      <c r="B107" s="1">
        <v>42130</v>
      </c>
      <c r="C107" t="s">
        <v>6565</v>
      </c>
      <c r="D107" t="s">
        <v>6566</v>
      </c>
      <c r="E107" t="s">
        <v>6257</v>
      </c>
      <c r="G107" t="s">
        <v>6567</v>
      </c>
      <c r="H107" t="s">
        <v>6568</v>
      </c>
      <c r="I107">
        <v>93.113</v>
      </c>
      <c r="J107" s="9">
        <f ca="1">COUNTIF(OFFSET(Unit_CFDAs!A$2,0,0,COUNTA(Unit_CFDAs!A$2:A$68000),1),$I107)</f>
        <v>1</v>
      </c>
      <c r="K107" s="9">
        <f ca="1">COUNTIF(OFFSET(Unit_CFDAs!B$2,0,0,COUNTA(Unit_CFDAs!B$2:B$68000),1),$I107)</f>
        <v>1</v>
      </c>
      <c r="L107" s="9">
        <f ca="1">COUNTIF(OFFSET(Unit_CFDAs!C$2,0,0,COUNTA(Unit_CFDAs!C$2:C$68000),1),$I107)</f>
        <v>1</v>
      </c>
      <c r="M107" s="9">
        <f ca="1">COUNTIF(OFFSET(Unit_CFDAs!D$2,0,0,COUNTA(Unit_CFDAs!D$2:D$68000),1),$I107)</f>
        <v>0</v>
      </c>
      <c r="N107" s="9">
        <f ca="1">COUNTIF(OFFSET(Unit_CFDAs!E$2,0,0,COUNTA(Unit_CFDAs!E$2:E$68000),1),$I107)</f>
        <v>0</v>
      </c>
      <c r="O107" s="10">
        <f ca="1">COUNTIF(OFFSET(Unit_CFDAs!F$2,0,0,COUNTA(Unit_CFDAs!F$2:F$68000),1),$I107)</f>
        <v>2</v>
      </c>
      <c r="P107" s="13">
        <f ca="1">COUNTIF(OFFSET(Unit_CFDAs!G$2,0,0,COUNTA(Unit_CFDAs!G$2:G$68000),1),$I107)</f>
        <v>1</v>
      </c>
      <c r="Q107" s="13">
        <f ca="1">COUNTIF(OFFSET(Unit_CFDAs!H$2,0,0,COUNTA(Unit_CFDAs!H$2:H$68000),1),$I107)</f>
        <v>1</v>
      </c>
      <c r="R107" s="13">
        <f ca="1">COUNTIF(OFFSET(Unit_CFDAs!I$2,0,0,COUNTA(Unit_CFDAs!I$2:I$68000),1),$I107)</f>
        <v>1</v>
      </c>
      <c r="S107" s="13">
        <f ca="1">COUNTIF(OFFSET(Unit_CFDAs!J$2,0,0,COUNTA(Unit_CFDAs!J$2:J$68000),1),$I107)</f>
        <v>0</v>
      </c>
      <c r="T107" s="13">
        <f ca="1">COUNTIF(OFFSET(Unit_CFDAs!K$2,0,0,COUNTA(Unit_CFDAs!K$2:K$68000),1),$I107)</f>
        <v>0</v>
      </c>
      <c r="U107" t="str">
        <f>INDEX('CFDA-Defs'!$C$2:$C$68000,MATCH(I107,'CFDA-Defs'!$B$2:$B$68000))</f>
        <v>National Institutes Of Health, Department Of Health And Human Services</v>
      </c>
      <c r="V107" t="str">
        <f>INDEX('CFDA-Defs'!$A$2:$A$68000,MATCH(I107,'CFDA-Defs'!$B$2:$B$68000))</f>
        <v>Environmental Health</v>
      </c>
    </row>
    <row r="108" spans="1:22" x14ac:dyDescent="0.2">
      <c r="A108" s="1">
        <v>41054</v>
      </c>
      <c r="B108" s="1">
        <v>42130</v>
      </c>
      <c r="C108" t="s">
        <v>6569</v>
      </c>
      <c r="D108" t="s">
        <v>6570</v>
      </c>
      <c r="E108" t="s">
        <v>6257</v>
      </c>
      <c r="G108" t="s">
        <v>6571</v>
      </c>
      <c r="H108" t="s">
        <v>6572</v>
      </c>
      <c r="I108">
        <v>93.113</v>
      </c>
      <c r="J108" s="9">
        <f ca="1">COUNTIF(OFFSET(Unit_CFDAs!A$2,0,0,COUNTA(Unit_CFDAs!A$2:A$68000),1),$I108)</f>
        <v>1</v>
      </c>
      <c r="K108" s="9">
        <f ca="1">COUNTIF(OFFSET(Unit_CFDAs!B$2,0,0,COUNTA(Unit_CFDAs!B$2:B$68000),1),$I108)</f>
        <v>1</v>
      </c>
      <c r="L108" s="9">
        <f ca="1">COUNTIF(OFFSET(Unit_CFDAs!C$2,0,0,COUNTA(Unit_CFDAs!C$2:C$68000),1),$I108)</f>
        <v>1</v>
      </c>
      <c r="M108" s="9">
        <f ca="1">COUNTIF(OFFSET(Unit_CFDAs!D$2,0,0,COUNTA(Unit_CFDAs!D$2:D$68000),1),$I108)</f>
        <v>0</v>
      </c>
      <c r="N108" s="9">
        <f ca="1">COUNTIF(OFFSET(Unit_CFDAs!E$2,0,0,COUNTA(Unit_CFDAs!E$2:E$68000),1),$I108)</f>
        <v>0</v>
      </c>
      <c r="O108" s="10">
        <f ca="1">COUNTIF(OFFSET(Unit_CFDAs!F$2,0,0,COUNTA(Unit_CFDAs!F$2:F$68000),1),$I108)</f>
        <v>2</v>
      </c>
      <c r="P108" s="13">
        <f ca="1">COUNTIF(OFFSET(Unit_CFDAs!G$2,0,0,COUNTA(Unit_CFDAs!G$2:G$68000),1),$I108)</f>
        <v>1</v>
      </c>
      <c r="Q108" s="13">
        <f ca="1">COUNTIF(OFFSET(Unit_CFDAs!H$2,0,0,COUNTA(Unit_CFDAs!H$2:H$68000),1),$I108)</f>
        <v>1</v>
      </c>
      <c r="R108" s="13">
        <f ca="1">COUNTIF(OFFSET(Unit_CFDAs!I$2,0,0,COUNTA(Unit_CFDAs!I$2:I$68000),1),$I108)</f>
        <v>1</v>
      </c>
      <c r="S108" s="13">
        <f ca="1">COUNTIF(OFFSET(Unit_CFDAs!J$2,0,0,COUNTA(Unit_CFDAs!J$2:J$68000),1),$I108)</f>
        <v>0</v>
      </c>
      <c r="T108" s="13">
        <f ca="1">COUNTIF(OFFSET(Unit_CFDAs!K$2,0,0,COUNTA(Unit_CFDAs!K$2:K$68000),1),$I108)</f>
        <v>0</v>
      </c>
      <c r="U108" t="str">
        <f>INDEX('CFDA-Defs'!$C$2:$C$68000,MATCH(I108,'CFDA-Defs'!$B$2:$B$68000))</f>
        <v>National Institutes Of Health, Department Of Health And Human Services</v>
      </c>
      <c r="V108" t="str">
        <f>INDEX('CFDA-Defs'!$A$2:$A$68000,MATCH(I108,'CFDA-Defs'!$B$2:$B$68000))</f>
        <v>Environmental Health</v>
      </c>
    </row>
    <row r="109" spans="1:22" x14ac:dyDescent="0.2">
      <c r="A109" s="1">
        <v>41053</v>
      </c>
      <c r="B109" s="1">
        <v>42275</v>
      </c>
      <c r="C109" t="s">
        <v>6573</v>
      </c>
      <c r="D109" t="s">
        <v>6574</v>
      </c>
      <c r="E109" t="s">
        <v>6257</v>
      </c>
      <c r="G109" t="s">
        <v>6575</v>
      </c>
      <c r="H109" t="s">
        <v>6576</v>
      </c>
      <c r="I109">
        <v>93.113</v>
      </c>
      <c r="J109" s="9">
        <f ca="1">COUNTIF(OFFSET(Unit_CFDAs!A$2,0,0,COUNTA(Unit_CFDAs!A$2:A$68000),1),$I109)</f>
        <v>1</v>
      </c>
      <c r="K109" s="9">
        <f ca="1">COUNTIF(OFFSET(Unit_CFDAs!B$2,0,0,COUNTA(Unit_CFDAs!B$2:B$68000),1),$I109)</f>
        <v>1</v>
      </c>
      <c r="L109" s="9">
        <f ca="1">COUNTIF(OFFSET(Unit_CFDAs!C$2,0,0,COUNTA(Unit_CFDAs!C$2:C$68000),1),$I109)</f>
        <v>1</v>
      </c>
      <c r="M109" s="9">
        <f ca="1">COUNTIF(OFFSET(Unit_CFDAs!D$2,0,0,COUNTA(Unit_CFDAs!D$2:D$68000),1),$I109)</f>
        <v>0</v>
      </c>
      <c r="N109" s="9">
        <f ca="1">COUNTIF(OFFSET(Unit_CFDAs!E$2,0,0,COUNTA(Unit_CFDAs!E$2:E$68000),1),$I109)</f>
        <v>0</v>
      </c>
      <c r="O109" s="10">
        <f ca="1">COUNTIF(OFFSET(Unit_CFDAs!F$2,0,0,COUNTA(Unit_CFDAs!F$2:F$68000),1),$I109)</f>
        <v>2</v>
      </c>
      <c r="P109" s="13">
        <f ca="1">COUNTIF(OFFSET(Unit_CFDAs!G$2,0,0,COUNTA(Unit_CFDAs!G$2:G$68000),1),$I109)</f>
        <v>1</v>
      </c>
      <c r="Q109" s="13">
        <f ca="1">COUNTIF(OFFSET(Unit_CFDAs!H$2,0,0,COUNTA(Unit_CFDAs!H$2:H$68000),1),$I109)</f>
        <v>1</v>
      </c>
      <c r="R109" s="13">
        <f ca="1">COUNTIF(OFFSET(Unit_CFDAs!I$2,0,0,COUNTA(Unit_CFDAs!I$2:I$68000),1),$I109)</f>
        <v>1</v>
      </c>
      <c r="S109" s="13">
        <f ca="1">COUNTIF(OFFSET(Unit_CFDAs!J$2,0,0,COUNTA(Unit_CFDAs!J$2:J$68000),1),$I109)</f>
        <v>0</v>
      </c>
      <c r="T109" s="13">
        <f ca="1">COUNTIF(OFFSET(Unit_CFDAs!K$2,0,0,COUNTA(Unit_CFDAs!K$2:K$68000),1),$I109)</f>
        <v>0</v>
      </c>
      <c r="U109" t="str">
        <f>INDEX('CFDA-Defs'!$C$2:$C$68000,MATCH(I109,'CFDA-Defs'!$B$2:$B$68000))</f>
        <v>National Institutes Of Health, Department Of Health And Human Services</v>
      </c>
      <c r="V109" t="str">
        <f>INDEX('CFDA-Defs'!$A$2:$A$68000,MATCH(I109,'CFDA-Defs'!$B$2:$B$68000))</f>
        <v>Environmental Health</v>
      </c>
    </row>
    <row r="110" spans="1:22" x14ac:dyDescent="0.2">
      <c r="A110" s="1">
        <v>41052</v>
      </c>
      <c r="B110" s="1">
        <v>42148</v>
      </c>
      <c r="C110" t="s">
        <v>6577</v>
      </c>
      <c r="D110" t="s">
        <v>6578</v>
      </c>
      <c r="E110" t="s">
        <v>6257</v>
      </c>
      <c r="G110" t="s">
        <v>6579</v>
      </c>
      <c r="H110" t="s">
        <v>6580</v>
      </c>
      <c r="I110">
        <v>93.113</v>
      </c>
      <c r="J110" s="9">
        <f ca="1">COUNTIF(OFFSET(Unit_CFDAs!A$2,0,0,COUNTA(Unit_CFDAs!A$2:A$68000),1),$I110)</f>
        <v>1</v>
      </c>
      <c r="K110" s="9">
        <f ca="1">COUNTIF(OFFSET(Unit_CFDAs!B$2,0,0,COUNTA(Unit_CFDAs!B$2:B$68000),1),$I110)</f>
        <v>1</v>
      </c>
      <c r="L110" s="9">
        <f ca="1">COUNTIF(OFFSET(Unit_CFDAs!C$2,0,0,COUNTA(Unit_CFDAs!C$2:C$68000),1),$I110)</f>
        <v>1</v>
      </c>
      <c r="M110" s="9">
        <f ca="1">COUNTIF(OFFSET(Unit_CFDAs!D$2,0,0,COUNTA(Unit_CFDAs!D$2:D$68000),1),$I110)</f>
        <v>0</v>
      </c>
      <c r="N110" s="9">
        <f ca="1">COUNTIF(OFFSET(Unit_CFDAs!E$2,0,0,COUNTA(Unit_CFDAs!E$2:E$68000),1),$I110)</f>
        <v>0</v>
      </c>
      <c r="O110" s="10">
        <f ca="1">COUNTIF(OFFSET(Unit_CFDAs!F$2,0,0,COUNTA(Unit_CFDAs!F$2:F$68000),1),$I110)</f>
        <v>2</v>
      </c>
      <c r="P110" s="13">
        <f ca="1">COUNTIF(OFFSET(Unit_CFDAs!G$2,0,0,COUNTA(Unit_CFDAs!G$2:G$68000),1),$I110)</f>
        <v>1</v>
      </c>
      <c r="Q110" s="13">
        <f ca="1">COUNTIF(OFFSET(Unit_CFDAs!H$2,0,0,COUNTA(Unit_CFDAs!H$2:H$68000),1),$I110)</f>
        <v>1</v>
      </c>
      <c r="R110" s="13">
        <f ca="1">COUNTIF(OFFSET(Unit_CFDAs!I$2,0,0,COUNTA(Unit_CFDAs!I$2:I$68000),1),$I110)</f>
        <v>1</v>
      </c>
      <c r="S110" s="13">
        <f ca="1">COUNTIF(OFFSET(Unit_CFDAs!J$2,0,0,COUNTA(Unit_CFDAs!J$2:J$68000),1),$I110)</f>
        <v>0</v>
      </c>
      <c r="T110" s="13">
        <f ca="1">COUNTIF(OFFSET(Unit_CFDAs!K$2,0,0,COUNTA(Unit_CFDAs!K$2:K$68000),1),$I110)</f>
        <v>0</v>
      </c>
      <c r="U110" t="str">
        <f>INDEX('CFDA-Defs'!$C$2:$C$68000,MATCH(I110,'CFDA-Defs'!$B$2:$B$68000))</f>
        <v>National Institutes Of Health, Department Of Health And Human Services</v>
      </c>
      <c r="V110" t="str">
        <f>INDEX('CFDA-Defs'!$A$2:$A$68000,MATCH(I110,'CFDA-Defs'!$B$2:$B$68000))</f>
        <v>Environmental Health</v>
      </c>
    </row>
    <row r="111" spans="1:22" x14ac:dyDescent="0.2">
      <c r="A111" s="1">
        <v>41052</v>
      </c>
      <c r="B111" s="1">
        <v>42148</v>
      </c>
      <c r="C111" t="s">
        <v>6581</v>
      </c>
      <c r="D111" t="s">
        <v>6582</v>
      </c>
      <c r="E111" t="s">
        <v>6257</v>
      </c>
      <c r="G111" t="s">
        <v>6583</v>
      </c>
      <c r="H111" t="s">
        <v>6584</v>
      </c>
      <c r="I111">
        <v>93.113</v>
      </c>
      <c r="J111" s="9">
        <f ca="1">COUNTIF(OFFSET(Unit_CFDAs!A$2,0,0,COUNTA(Unit_CFDAs!A$2:A$68000),1),$I111)</f>
        <v>1</v>
      </c>
      <c r="K111" s="9">
        <f ca="1">COUNTIF(OFFSET(Unit_CFDAs!B$2,0,0,COUNTA(Unit_CFDAs!B$2:B$68000),1),$I111)</f>
        <v>1</v>
      </c>
      <c r="L111" s="9">
        <f ca="1">COUNTIF(OFFSET(Unit_CFDAs!C$2,0,0,COUNTA(Unit_CFDAs!C$2:C$68000),1),$I111)</f>
        <v>1</v>
      </c>
      <c r="M111" s="9">
        <f ca="1">COUNTIF(OFFSET(Unit_CFDAs!D$2,0,0,COUNTA(Unit_CFDAs!D$2:D$68000),1),$I111)</f>
        <v>0</v>
      </c>
      <c r="N111" s="9">
        <f ca="1">COUNTIF(OFFSET(Unit_CFDAs!E$2,0,0,COUNTA(Unit_CFDAs!E$2:E$68000),1),$I111)</f>
        <v>0</v>
      </c>
      <c r="O111" s="10">
        <f ca="1">COUNTIF(OFFSET(Unit_CFDAs!F$2,0,0,COUNTA(Unit_CFDAs!F$2:F$68000),1),$I111)</f>
        <v>2</v>
      </c>
      <c r="P111" s="13">
        <f ca="1">COUNTIF(OFFSET(Unit_CFDAs!G$2,0,0,COUNTA(Unit_CFDAs!G$2:G$68000),1),$I111)</f>
        <v>1</v>
      </c>
      <c r="Q111" s="13">
        <f ca="1">COUNTIF(OFFSET(Unit_CFDAs!H$2,0,0,COUNTA(Unit_CFDAs!H$2:H$68000),1),$I111)</f>
        <v>1</v>
      </c>
      <c r="R111" s="13">
        <f ca="1">COUNTIF(OFFSET(Unit_CFDAs!I$2,0,0,COUNTA(Unit_CFDAs!I$2:I$68000),1),$I111)</f>
        <v>1</v>
      </c>
      <c r="S111" s="13">
        <f ca="1">COUNTIF(OFFSET(Unit_CFDAs!J$2,0,0,COUNTA(Unit_CFDAs!J$2:J$68000),1),$I111)</f>
        <v>0</v>
      </c>
      <c r="T111" s="13">
        <f ca="1">COUNTIF(OFFSET(Unit_CFDAs!K$2,0,0,COUNTA(Unit_CFDAs!K$2:K$68000),1),$I111)</f>
        <v>0</v>
      </c>
      <c r="U111" t="str">
        <f>INDEX('CFDA-Defs'!$C$2:$C$68000,MATCH(I111,'CFDA-Defs'!$B$2:$B$68000))</f>
        <v>National Institutes Of Health, Department Of Health And Human Services</v>
      </c>
      <c r="V111" t="str">
        <f>INDEX('CFDA-Defs'!$A$2:$A$68000,MATCH(I111,'CFDA-Defs'!$B$2:$B$68000))</f>
        <v>Environmental Health</v>
      </c>
    </row>
    <row r="112" spans="1:22" x14ac:dyDescent="0.2">
      <c r="A112" s="1">
        <v>41052</v>
      </c>
      <c r="B112" s="1">
        <v>42275</v>
      </c>
      <c r="C112" t="s">
        <v>6585</v>
      </c>
      <c r="D112" t="s">
        <v>6586</v>
      </c>
      <c r="E112" t="s">
        <v>6257</v>
      </c>
      <c r="G112" t="s">
        <v>6587</v>
      </c>
      <c r="H112" t="s">
        <v>6588</v>
      </c>
      <c r="I112">
        <v>93.113</v>
      </c>
      <c r="J112" s="9">
        <f ca="1">COUNTIF(OFFSET(Unit_CFDAs!A$2,0,0,COUNTA(Unit_CFDAs!A$2:A$68000),1),$I112)</f>
        <v>1</v>
      </c>
      <c r="K112" s="9">
        <f ca="1">COUNTIF(OFFSET(Unit_CFDAs!B$2,0,0,COUNTA(Unit_CFDAs!B$2:B$68000),1),$I112)</f>
        <v>1</v>
      </c>
      <c r="L112" s="9">
        <f ca="1">COUNTIF(OFFSET(Unit_CFDAs!C$2,0,0,COUNTA(Unit_CFDAs!C$2:C$68000),1),$I112)</f>
        <v>1</v>
      </c>
      <c r="M112" s="9">
        <f ca="1">COUNTIF(OFFSET(Unit_CFDAs!D$2,0,0,COUNTA(Unit_CFDAs!D$2:D$68000),1),$I112)</f>
        <v>0</v>
      </c>
      <c r="N112" s="9">
        <f ca="1">COUNTIF(OFFSET(Unit_CFDAs!E$2,0,0,COUNTA(Unit_CFDAs!E$2:E$68000),1),$I112)</f>
        <v>0</v>
      </c>
      <c r="O112" s="10">
        <f ca="1">COUNTIF(OFFSET(Unit_CFDAs!F$2,0,0,COUNTA(Unit_CFDAs!F$2:F$68000),1),$I112)</f>
        <v>2</v>
      </c>
      <c r="P112" s="13">
        <f ca="1">COUNTIF(OFFSET(Unit_CFDAs!G$2,0,0,COUNTA(Unit_CFDAs!G$2:G$68000),1),$I112)</f>
        <v>1</v>
      </c>
      <c r="Q112" s="13">
        <f ca="1">COUNTIF(OFFSET(Unit_CFDAs!H$2,0,0,COUNTA(Unit_CFDAs!H$2:H$68000),1),$I112)</f>
        <v>1</v>
      </c>
      <c r="R112" s="13">
        <f ca="1">COUNTIF(OFFSET(Unit_CFDAs!I$2,0,0,COUNTA(Unit_CFDAs!I$2:I$68000),1),$I112)</f>
        <v>1</v>
      </c>
      <c r="S112" s="13">
        <f ca="1">COUNTIF(OFFSET(Unit_CFDAs!J$2,0,0,COUNTA(Unit_CFDAs!J$2:J$68000),1),$I112)</f>
        <v>0</v>
      </c>
      <c r="T112" s="13">
        <f ca="1">COUNTIF(OFFSET(Unit_CFDAs!K$2,0,0,COUNTA(Unit_CFDAs!K$2:K$68000),1),$I112)</f>
        <v>0</v>
      </c>
      <c r="U112" t="str">
        <f>INDEX('CFDA-Defs'!$C$2:$C$68000,MATCH(I112,'CFDA-Defs'!$B$2:$B$68000))</f>
        <v>National Institutes Of Health, Department Of Health And Human Services</v>
      </c>
      <c r="V112" t="str">
        <f>INDEX('CFDA-Defs'!$A$2:$A$68000,MATCH(I112,'CFDA-Defs'!$B$2:$B$68000))</f>
        <v>Environmental Health</v>
      </c>
    </row>
    <row r="113" spans="1:22" x14ac:dyDescent="0.2">
      <c r="A113" s="1">
        <v>41047</v>
      </c>
      <c r="B113" s="1">
        <v>42253</v>
      </c>
      <c r="C113" t="s">
        <v>6589</v>
      </c>
      <c r="D113" t="s">
        <v>6590</v>
      </c>
      <c r="E113" t="s">
        <v>6257</v>
      </c>
      <c r="G113" t="s">
        <v>6591</v>
      </c>
      <c r="H113" t="s">
        <v>6592</v>
      </c>
      <c r="I113">
        <v>93.113</v>
      </c>
      <c r="J113" s="9">
        <f ca="1">COUNTIF(OFFSET(Unit_CFDAs!A$2,0,0,COUNTA(Unit_CFDAs!A$2:A$68000),1),$I113)</f>
        <v>1</v>
      </c>
      <c r="K113" s="9">
        <f ca="1">COUNTIF(OFFSET(Unit_CFDAs!B$2,0,0,COUNTA(Unit_CFDAs!B$2:B$68000),1),$I113)</f>
        <v>1</v>
      </c>
      <c r="L113" s="9">
        <f ca="1">COUNTIF(OFFSET(Unit_CFDAs!C$2,0,0,COUNTA(Unit_CFDAs!C$2:C$68000),1),$I113)</f>
        <v>1</v>
      </c>
      <c r="M113" s="9">
        <f ca="1">COUNTIF(OFFSET(Unit_CFDAs!D$2,0,0,COUNTA(Unit_CFDAs!D$2:D$68000),1),$I113)</f>
        <v>0</v>
      </c>
      <c r="N113" s="9">
        <f ca="1">COUNTIF(OFFSET(Unit_CFDAs!E$2,0,0,COUNTA(Unit_CFDAs!E$2:E$68000),1),$I113)</f>
        <v>0</v>
      </c>
      <c r="O113" s="10">
        <f ca="1">COUNTIF(OFFSET(Unit_CFDAs!F$2,0,0,COUNTA(Unit_CFDAs!F$2:F$68000),1),$I113)</f>
        <v>2</v>
      </c>
      <c r="P113" s="13">
        <f ca="1">COUNTIF(OFFSET(Unit_CFDAs!G$2,0,0,COUNTA(Unit_CFDAs!G$2:G$68000),1),$I113)</f>
        <v>1</v>
      </c>
      <c r="Q113" s="13">
        <f ca="1">COUNTIF(OFFSET(Unit_CFDAs!H$2,0,0,COUNTA(Unit_CFDAs!H$2:H$68000),1),$I113)</f>
        <v>1</v>
      </c>
      <c r="R113" s="13">
        <f ca="1">COUNTIF(OFFSET(Unit_CFDAs!I$2,0,0,COUNTA(Unit_CFDAs!I$2:I$68000),1),$I113)</f>
        <v>1</v>
      </c>
      <c r="S113" s="13">
        <f ca="1">COUNTIF(OFFSET(Unit_CFDAs!J$2,0,0,COUNTA(Unit_CFDAs!J$2:J$68000),1),$I113)</f>
        <v>0</v>
      </c>
      <c r="T113" s="13">
        <f ca="1">COUNTIF(OFFSET(Unit_CFDAs!K$2,0,0,COUNTA(Unit_CFDAs!K$2:K$68000),1),$I113)</f>
        <v>0</v>
      </c>
      <c r="U113" t="str">
        <f>INDEX('CFDA-Defs'!$C$2:$C$68000,MATCH(I113,'CFDA-Defs'!$B$2:$B$68000))</f>
        <v>National Institutes Of Health, Department Of Health And Human Services</v>
      </c>
      <c r="V113" t="str">
        <f>INDEX('CFDA-Defs'!$A$2:$A$68000,MATCH(I113,'CFDA-Defs'!$B$2:$B$68000))</f>
        <v>Environmental Health</v>
      </c>
    </row>
    <row r="114" spans="1:22" x14ac:dyDescent="0.2">
      <c r="A114" s="1">
        <v>41047</v>
      </c>
      <c r="B114" s="1">
        <v>42253</v>
      </c>
      <c r="C114" t="s">
        <v>6593</v>
      </c>
      <c r="D114" t="s">
        <v>6594</v>
      </c>
      <c r="E114" t="s">
        <v>6257</v>
      </c>
      <c r="F114">
        <v>200000</v>
      </c>
      <c r="G114" t="s">
        <v>6591</v>
      </c>
      <c r="H114" t="s">
        <v>6595</v>
      </c>
      <c r="I114">
        <v>93.113</v>
      </c>
      <c r="J114" s="9">
        <f ca="1">COUNTIF(OFFSET(Unit_CFDAs!A$2,0,0,COUNTA(Unit_CFDAs!A$2:A$68000),1),$I114)</f>
        <v>1</v>
      </c>
      <c r="K114" s="9">
        <f ca="1">COUNTIF(OFFSET(Unit_CFDAs!B$2,0,0,COUNTA(Unit_CFDAs!B$2:B$68000),1),$I114)</f>
        <v>1</v>
      </c>
      <c r="L114" s="9">
        <f ca="1">COUNTIF(OFFSET(Unit_CFDAs!C$2,0,0,COUNTA(Unit_CFDAs!C$2:C$68000),1),$I114)</f>
        <v>1</v>
      </c>
      <c r="M114" s="9">
        <f ca="1">COUNTIF(OFFSET(Unit_CFDAs!D$2,0,0,COUNTA(Unit_CFDAs!D$2:D$68000),1),$I114)</f>
        <v>0</v>
      </c>
      <c r="N114" s="9">
        <f ca="1">COUNTIF(OFFSET(Unit_CFDAs!E$2,0,0,COUNTA(Unit_CFDAs!E$2:E$68000),1),$I114)</f>
        <v>0</v>
      </c>
      <c r="O114" s="10">
        <f ca="1">COUNTIF(OFFSET(Unit_CFDAs!F$2,0,0,COUNTA(Unit_CFDAs!F$2:F$68000),1),$I114)</f>
        <v>2</v>
      </c>
      <c r="P114" s="13">
        <f ca="1">COUNTIF(OFFSET(Unit_CFDAs!G$2,0,0,COUNTA(Unit_CFDAs!G$2:G$68000),1),$I114)</f>
        <v>1</v>
      </c>
      <c r="Q114" s="13">
        <f ca="1">COUNTIF(OFFSET(Unit_CFDAs!H$2,0,0,COUNTA(Unit_CFDAs!H$2:H$68000),1),$I114)</f>
        <v>1</v>
      </c>
      <c r="R114" s="13">
        <f ca="1">COUNTIF(OFFSET(Unit_CFDAs!I$2,0,0,COUNTA(Unit_CFDAs!I$2:I$68000),1),$I114)</f>
        <v>1</v>
      </c>
      <c r="S114" s="13">
        <f ca="1">COUNTIF(OFFSET(Unit_CFDAs!J$2,0,0,COUNTA(Unit_CFDAs!J$2:J$68000),1),$I114)</f>
        <v>0</v>
      </c>
      <c r="T114" s="13">
        <f ca="1">COUNTIF(OFFSET(Unit_CFDAs!K$2,0,0,COUNTA(Unit_CFDAs!K$2:K$68000),1),$I114)</f>
        <v>0</v>
      </c>
      <c r="U114" t="str">
        <f>INDEX('CFDA-Defs'!$C$2:$C$68000,MATCH(I114,'CFDA-Defs'!$B$2:$B$68000))</f>
        <v>National Institutes Of Health, Department Of Health And Human Services</v>
      </c>
      <c r="V114" t="str">
        <f>INDEX('CFDA-Defs'!$A$2:$A$68000,MATCH(I114,'CFDA-Defs'!$B$2:$B$68000))</f>
        <v>Environmental Health</v>
      </c>
    </row>
    <row r="115" spans="1:22" x14ac:dyDescent="0.2">
      <c r="A115" s="1">
        <v>41046</v>
      </c>
      <c r="B115" s="1">
        <v>41487</v>
      </c>
      <c r="C115" t="s">
        <v>6596</v>
      </c>
      <c r="D115" t="s">
        <v>6597</v>
      </c>
      <c r="E115" t="s">
        <v>6257</v>
      </c>
      <c r="F115">
        <v>200000</v>
      </c>
      <c r="G115" t="s">
        <v>6598</v>
      </c>
      <c r="H115" t="s">
        <v>6599</v>
      </c>
      <c r="I115">
        <v>93.113</v>
      </c>
      <c r="J115" s="9">
        <f ca="1">COUNTIF(OFFSET(Unit_CFDAs!A$2,0,0,COUNTA(Unit_CFDAs!A$2:A$68000),1),$I115)</f>
        <v>1</v>
      </c>
      <c r="K115" s="9">
        <f ca="1">COUNTIF(OFFSET(Unit_CFDAs!B$2,0,0,COUNTA(Unit_CFDAs!B$2:B$68000),1),$I115)</f>
        <v>1</v>
      </c>
      <c r="L115" s="9">
        <f ca="1">COUNTIF(OFFSET(Unit_CFDAs!C$2,0,0,COUNTA(Unit_CFDAs!C$2:C$68000),1),$I115)</f>
        <v>1</v>
      </c>
      <c r="M115" s="9">
        <f ca="1">COUNTIF(OFFSET(Unit_CFDAs!D$2,0,0,COUNTA(Unit_CFDAs!D$2:D$68000),1),$I115)</f>
        <v>0</v>
      </c>
      <c r="N115" s="9">
        <f ca="1">COUNTIF(OFFSET(Unit_CFDAs!E$2,0,0,COUNTA(Unit_CFDAs!E$2:E$68000),1),$I115)</f>
        <v>0</v>
      </c>
      <c r="O115" s="10">
        <f ca="1">COUNTIF(OFFSET(Unit_CFDAs!F$2,0,0,COUNTA(Unit_CFDAs!F$2:F$68000),1),$I115)</f>
        <v>2</v>
      </c>
      <c r="P115" s="13">
        <f ca="1">COUNTIF(OFFSET(Unit_CFDAs!G$2,0,0,COUNTA(Unit_CFDAs!G$2:G$68000),1),$I115)</f>
        <v>1</v>
      </c>
      <c r="Q115" s="13">
        <f ca="1">COUNTIF(OFFSET(Unit_CFDAs!H$2,0,0,COUNTA(Unit_CFDAs!H$2:H$68000),1),$I115)</f>
        <v>1</v>
      </c>
      <c r="R115" s="13">
        <f ca="1">COUNTIF(OFFSET(Unit_CFDAs!I$2,0,0,COUNTA(Unit_CFDAs!I$2:I$68000),1),$I115)</f>
        <v>1</v>
      </c>
      <c r="S115" s="13">
        <f ca="1">COUNTIF(OFFSET(Unit_CFDAs!J$2,0,0,COUNTA(Unit_CFDAs!J$2:J$68000),1),$I115)</f>
        <v>0</v>
      </c>
      <c r="T115" s="13">
        <f ca="1">COUNTIF(OFFSET(Unit_CFDAs!K$2,0,0,COUNTA(Unit_CFDAs!K$2:K$68000),1),$I115)</f>
        <v>0</v>
      </c>
      <c r="U115" t="str">
        <f>INDEX('CFDA-Defs'!$C$2:$C$68000,MATCH(I115,'CFDA-Defs'!$B$2:$B$68000))</f>
        <v>National Institutes Of Health, Department Of Health And Human Services</v>
      </c>
      <c r="V115" t="str">
        <f>INDEX('CFDA-Defs'!$A$2:$A$68000,MATCH(I115,'CFDA-Defs'!$B$2:$B$68000))</f>
        <v>Environmental Health</v>
      </c>
    </row>
    <row r="116" spans="1:22" x14ac:dyDescent="0.2">
      <c r="A116" s="1">
        <v>41038</v>
      </c>
      <c r="B116" s="1">
        <v>42130</v>
      </c>
      <c r="C116" t="s">
        <v>6600</v>
      </c>
      <c r="D116" t="s">
        <v>6601</v>
      </c>
      <c r="E116" t="s">
        <v>6257</v>
      </c>
      <c r="G116" t="s">
        <v>6602</v>
      </c>
      <c r="H116" t="s">
        <v>6603</v>
      </c>
      <c r="I116">
        <v>93.113</v>
      </c>
      <c r="J116" s="9">
        <f ca="1">COUNTIF(OFFSET(Unit_CFDAs!A$2,0,0,COUNTA(Unit_CFDAs!A$2:A$68000),1),$I116)</f>
        <v>1</v>
      </c>
      <c r="K116" s="9">
        <f ca="1">COUNTIF(OFFSET(Unit_CFDAs!B$2,0,0,COUNTA(Unit_CFDAs!B$2:B$68000),1),$I116)</f>
        <v>1</v>
      </c>
      <c r="L116" s="9">
        <f ca="1">COUNTIF(OFFSET(Unit_CFDAs!C$2,0,0,COUNTA(Unit_CFDAs!C$2:C$68000),1),$I116)</f>
        <v>1</v>
      </c>
      <c r="M116" s="9">
        <f ca="1">COUNTIF(OFFSET(Unit_CFDAs!D$2,0,0,COUNTA(Unit_CFDAs!D$2:D$68000),1),$I116)</f>
        <v>0</v>
      </c>
      <c r="N116" s="9">
        <f ca="1">COUNTIF(OFFSET(Unit_CFDAs!E$2,0,0,COUNTA(Unit_CFDAs!E$2:E$68000),1),$I116)</f>
        <v>0</v>
      </c>
      <c r="O116" s="10">
        <f ca="1">COUNTIF(OFFSET(Unit_CFDAs!F$2,0,0,COUNTA(Unit_CFDAs!F$2:F$68000),1),$I116)</f>
        <v>2</v>
      </c>
      <c r="P116" s="13">
        <f ca="1">COUNTIF(OFFSET(Unit_CFDAs!G$2,0,0,COUNTA(Unit_CFDAs!G$2:G$68000),1),$I116)</f>
        <v>1</v>
      </c>
      <c r="Q116" s="13">
        <f ca="1">COUNTIF(OFFSET(Unit_CFDAs!H$2,0,0,COUNTA(Unit_CFDAs!H$2:H$68000),1),$I116)</f>
        <v>1</v>
      </c>
      <c r="R116" s="13">
        <f ca="1">COUNTIF(OFFSET(Unit_CFDAs!I$2,0,0,COUNTA(Unit_CFDAs!I$2:I$68000),1),$I116)</f>
        <v>1</v>
      </c>
      <c r="S116" s="13">
        <f ca="1">COUNTIF(OFFSET(Unit_CFDAs!J$2,0,0,COUNTA(Unit_CFDAs!J$2:J$68000),1),$I116)</f>
        <v>0</v>
      </c>
      <c r="T116" s="13">
        <f ca="1">COUNTIF(OFFSET(Unit_CFDAs!K$2,0,0,COUNTA(Unit_CFDAs!K$2:K$68000),1),$I116)</f>
        <v>0</v>
      </c>
      <c r="U116" t="str">
        <f>INDEX('CFDA-Defs'!$C$2:$C$68000,MATCH(I116,'CFDA-Defs'!$B$2:$B$68000))</f>
        <v>National Institutes Of Health, Department Of Health And Human Services</v>
      </c>
      <c r="V116" t="str">
        <f>INDEX('CFDA-Defs'!$A$2:$A$68000,MATCH(I116,'CFDA-Defs'!$B$2:$B$68000))</f>
        <v>Environmental Health</v>
      </c>
    </row>
    <row r="117" spans="1:22" x14ac:dyDescent="0.2">
      <c r="A117" s="1">
        <v>41038</v>
      </c>
      <c r="B117" s="1">
        <v>42130</v>
      </c>
      <c r="C117" t="s">
        <v>6604</v>
      </c>
      <c r="D117" t="s">
        <v>6605</v>
      </c>
      <c r="E117" t="s">
        <v>6257</v>
      </c>
      <c r="F117">
        <v>200000</v>
      </c>
      <c r="G117" t="s">
        <v>6606</v>
      </c>
      <c r="H117" t="s">
        <v>6607</v>
      </c>
      <c r="I117">
        <v>93.113</v>
      </c>
      <c r="J117" s="9">
        <f ca="1">COUNTIF(OFFSET(Unit_CFDAs!A$2,0,0,COUNTA(Unit_CFDAs!A$2:A$68000),1),$I117)</f>
        <v>1</v>
      </c>
      <c r="K117" s="9">
        <f ca="1">COUNTIF(OFFSET(Unit_CFDAs!B$2,0,0,COUNTA(Unit_CFDAs!B$2:B$68000),1),$I117)</f>
        <v>1</v>
      </c>
      <c r="L117" s="9">
        <f ca="1">COUNTIF(OFFSET(Unit_CFDAs!C$2,0,0,COUNTA(Unit_CFDAs!C$2:C$68000),1),$I117)</f>
        <v>1</v>
      </c>
      <c r="M117" s="9">
        <f ca="1">COUNTIF(OFFSET(Unit_CFDAs!D$2,0,0,COUNTA(Unit_CFDAs!D$2:D$68000),1),$I117)</f>
        <v>0</v>
      </c>
      <c r="N117" s="9">
        <f ca="1">COUNTIF(OFFSET(Unit_CFDAs!E$2,0,0,COUNTA(Unit_CFDAs!E$2:E$68000),1),$I117)</f>
        <v>0</v>
      </c>
      <c r="O117" s="10">
        <f ca="1">COUNTIF(OFFSET(Unit_CFDAs!F$2,0,0,COUNTA(Unit_CFDAs!F$2:F$68000),1),$I117)</f>
        <v>2</v>
      </c>
      <c r="P117" s="13">
        <f ca="1">COUNTIF(OFFSET(Unit_CFDAs!G$2,0,0,COUNTA(Unit_CFDAs!G$2:G$68000),1),$I117)</f>
        <v>1</v>
      </c>
      <c r="Q117" s="13">
        <f ca="1">COUNTIF(OFFSET(Unit_CFDAs!H$2,0,0,COUNTA(Unit_CFDAs!H$2:H$68000),1),$I117)</f>
        <v>1</v>
      </c>
      <c r="R117" s="13">
        <f ca="1">COUNTIF(OFFSET(Unit_CFDAs!I$2,0,0,COUNTA(Unit_CFDAs!I$2:I$68000),1),$I117)</f>
        <v>1</v>
      </c>
      <c r="S117" s="13">
        <f ca="1">COUNTIF(OFFSET(Unit_CFDAs!J$2,0,0,COUNTA(Unit_CFDAs!J$2:J$68000),1),$I117)</f>
        <v>0</v>
      </c>
      <c r="T117" s="13">
        <f ca="1">COUNTIF(OFFSET(Unit_CFDAs!K$2,0,0,COUNTA(Unit_CFDAs!K$2:K$68000),1),$I117)</f>
        <v>0</v>
      </c>
      <c r="U117" t="str">
        <f>INDEX('CFDA-Defs'!$C$2:$C$68000,MATCH(I117,'CFDA-Defs'!$B$2:$B$68000))</f>
        <v>National Institutes Of Health, Department Of Health And Human Services</v>
      </c>
      <c r="V117" t="str">
        <f>INDEX('CFDA-Defs'!$A$2:$A$68000,MATCH(I117,'CFDA-Defs'!$B$2:$B$68000))</f>
        <v>Environmental Health</v>
      </c>
    </row>
    <row r="118" spans="1:22" x14ac:dyDescent="0.2">
      <c r="A118" s="1">
        <v>41038</v>
      </c>
      <c r="B118" s="1">
        <v>42130</v>
      </c>
      <c r="C118" t="s">
        <v>6608</v>
      </c>
      <c r="D118" t="s">
        <v>6609</v>
      </c>
      <c r="E118" t="s">
        <v>6257</v>
      </c>
      <c r="F118">
        <v>50000</v>
      </c>
      <c r="G118" t="s">
        <v>6610</v>
      </c>
      <c r="H118" t="s">
        <v>6611</v>
      </c>
      <c r="I118">
        <v>93.113</v>
      </c>
      <c r="J118" s="9">
        <f ca="1">COUNTIF(OFFSET(Unit_CFDAs!A$2,0,0,COUNTA(Unit_CFDAs!A$2:A$68000),1),$I118)</f>
        <v>1</v>
      </c>
      <c r="K118" s="9">
        <f ca="1">COUNTIF(OFFSET(Unit_CFDAs!B$2,0,0,COUNTA(Unit_CFDAs!B$2:B$68000),1),$I118)</f>
        <v>1</v>
      </c>
      <c r="L118" s="9">
        <f ca="1">COUNTIF(OFFSET(Unit_CFDAs!C$2,0,0,COUNTA(Unit_CFDAs!C$2:C$68000),1),$I118)</f>
        <v>1</v>
      </c>
      <c r="M118" s="9">
        <f ca="1">COUNTIF(OFFSET(Unit_CFDAs!D$2,0,0,COUNTA(Unit_CFDAs!D$2:D$68000),1),$I118)</f>
        <v>0</v>
      </c>
      <c r="N118" s="9">
        <f ca="1">COUNTIF(OFFSET(Unit_CFDAs!E$2,0,0,COUNTA(Unit_CFDAs!E$2:E$68000),1),$I118)</f>
        <v>0</v>
      </c>
      <c r="O118" s="10">
        <f ca="1">COUNTIF(OFFSET(Unit_CFDAs!F$2,0,0,COUNTA(Unit_CFDAs!F$2:F$68000),1),$I118)</f>
        <v>2</v>
      </c>
      <c r="P118" s="13">
        <f ca="1">COUNTIF(OFFSET(Unit_CFDAs!G$2,0,0,COUNTA(Unit_CFDAs!G$2:G$68000),1),$I118)</f>
        <v>1</v>
      </c>
      <c r="Q118" s="13">
        <f ca="1">COUNTIF(OFFSET(Unit_CFDAs!H$2,0,0,COUNTA(Unit_CFDAs!H$2:H$68000),1),$I118)</f>
        <v>1</v>
      </c>
      <c r="R118" s="13">
        <f ca="1">COUNTIF(OFFSET(Unit_CFDAs!I$2,0,0,COUNTA(Unit_CFDAs!I$2:I$68000),1),$I118)</f>
        <v>1</v>
      </c>
      <c r="S118" s="13">
        <f ca="1">COUNTIF(OFFSET(Unit_CFDAs!J$2,0,0,COUNTA(Unit_CFDAs!J$2:J$68000),1),$I118)</f>
        <v>0</v>
      </c>
      <c r="T118" s="13">
        <f ca="1">COUNTIF(OFFSET(Unit_CFDAs!K$2,0,0,COUNTA(Unit_CFDAs!K$2:K$68000),1),$I118)</f>
        <v>0</v>
      </c>
      <c r="U118" t="str">
        <f>INDEX('CFDA-Defs'!$C$2:$C$68000,MATCH(I118,'CFDA-Defs'!$B$2:$B$68000))</f>
        <v>National Institutes Of Health, Department Of Health And Human Services</v>
      </c>
      <c r="V118" t="str">
        <f>INDEX('CFDA-Defs'!$A$2:$A$68000,MATCH(I118,'CFDA-Defs'!$B$2:$B$68000))</f>
        <v>Environmental Health</v>
      </c>
    </row>
    <row r="119" spans="1:22" x14ac:dyDescent="0.2">
      <c r="A119" s="1">
        <v>41038</v>
      </c>
      <c r="B119" s="1">
        <v>42130</v>
      </c>
      <c r="C119" t="s">
        <v>6612</v>
      </c>
      <c r="D119" t="s">
        <v>6613</v>
      </c>
      <c r="E119" t="s">
        <v>6257</v>
      </c>
      <c r="G119" t="s">
        <v>6614</v>
      </c>
      <c r="H119" t="s">
        <v>6615</v>
      </c>
      <c r="I119">
        <v>93.113</v>
      </c>
      <c r="J119" s="9">
        <f ca="1">COUNTIF(OFFSET(Unit_CFDAs!A$2,0,0,COUNTA(Unit_CFDAs!A$2:A$68000),1),$I119)</f>
        <v>1</v>
      </c>
      <c r="K119" s="9">
        <f ca="1">COUNTIF(OFFSET(Unit_CFDAs!B$2,0,0,COUNTA(Unit_CFDAs!B$2:B$68000),1),$I119)</f>
        <v>1</v>
      </c>
      <c r="L119" s="9">
        <f ca="1">COUNTIF(OFFSET(Unit_CFDAs!C$2,0,0,COUNTA(Unit_CFDAs!C$2:C$68000),1),$I119)</f>
        <v>1</v>
      </c>
      <c r="M119" s="9">
        <f ca="1">COUNTIF(OFFSET(Unit_CFDAs!D$2,0,0,COUNTA(Unit_CFDAs!D$2:D$68000),1),$I119)</f>
        <v>0</v>
      </c>
      <c r="N119" s="9">
        <f ca="1">COUNTIF(OFFSET(Unit_CFDAs!E$2,0,0,COUNTA(Unit_CFDAs!E$2:E$68000),1),$I119)</f>
        <v>0</v>
      </c>
      <c r="O119" s="10">
        <f ca="1">COUNTIF(OFFSET(Unit_CFDAs!F$2,0,0,COUNTA(Unit_CFDAs!F$2:F$68000),1),$I119)</f>
        <v>2</v>
      </c>
      <c r="P119" s="13">
        <f ca="1">COUNTIF(OFFSET(Unit_CFDAs!G$2,0,0,COUNTA(Unit_CFDAs!G$2:G$68000),1),$I119)</f>
        <v>1</v>
      </c>
      <c r="Q119" s="13">
        <f ca="1">COUNTIF(OFFSET(Unit_CFDAs!H$2,0,0,COUNTA(Unit_CFDAs!H$2:H$68000),1),$I119)</f>
        <v>1</v>
      </c>
      <c r="R119" s="13">
        <f ca="1">COUNTIF(OFFSET(Unit_CFDAs!I$2,0,0,COUNTA(Unit_CFDAs!I$2:I$68000),1),$I119)</f>
        <v>1</v>
      </c>
      <c r="S119" s="13">
        <f ca="1">COUNTIF(OFFSET(Unit_CFDAs!J$2,0,0,COUNTA(Unit_CFDAs!J$2:J$68000),1),$I119)</f>
        <v>0</v>
      </c>
      <c r="T119" s="13">
        <f ca="1">COUNTIF(OFFSET(Unit_CFDAs!K$2,0,0,COUNTA(Unit_CFDAs!K$2:K$68000),1),$I119)</f>
        <v>0</v>
      </c>
      <c r="U119" t="str">
        <f>INDEX('CFDA-Defs'!$C$2:$C$68000,MATCH(I119,'CFDA-Defs'!$B$2:$B$68000))</f>
        <v>National Institutes Of Health, Department Of Health And Human Services</v>
      </c>
      <c r="V119" t="str">
        <f>INDEX('CFDA-Defs'!$A$2:$A$68000,MATCH(I119,'CFDA-Defs'!$B$2:$B$68000))</f>
        <v>Environmental Health</v>
      </c>
    </row>
    <row r="120" spans="1:22" x14ac:dyDescent="0.2">
      <c r="A120" s="1">
        <v>41031</v>
      </c>
      <c r="B120" s="1">
        <v>42155</v>
      </c>
      <c r="C120" t="s">
        <v>6616</v>
      </c>
      <c r="D120" t="s">
        <v>6617</v>
      </c>
      <c r="E120" t="s">
        <v>6257</v>
      </c>
      <c r="F120">
        <v>200000</v>
      </c>
      <c r="G120" t="s">
        <v>6618</v>
      </c>
      <c r="H120" t="s">
        <v>6619</v>
      </c>
      <c r="I120">
        <v>93.113</v>
      </c>
      <c r="J120" s="9">
        <f ca="1">COUNTIF(OFFSET(Unit_CFDAs!A$2,0,0,COUNTA(Unit_CFDAs!A$2:A$68000),1),$I120)</f>
        <v>1</v>
      </c>
      <c r="K120" s="9">
        <f ca="1">COUNTIF(OFFSET(Unit_CFDAs!B$2,0,0,COUNTA(Unit_CFDAs!B$2:B$68000),1),$I120)</f>
        <v>1</v>
      </c>
      <c r="L120" s="9">
        <f ca="1">COUNTIF(OFFSET(Unit_CFDAs!C$2,0,0,COUNTA(Unit_CFDAs!C$2:C$68000),1),$I120)</f>
        <v>1</v>
      </c>
      <c r="M120" s="9">
        <f ca="1">COUNTIF(OFFSET(Unit_CFDAs!D$2,0,0,COUNTA(Unit_CFDAs!D$2:D$68000),1),$I120)</f>
        <v>0</v>
      </c>
      <c r="N120" s="9">
        <f ca="1">COUNTIF(OFFSET(Unit_CFDAs!E$2,0,0,COUNTA(Unit_CFDAs!E$2:E$68000),1),$I120)</f>
        <v>0</v>
      </c>
      <c r="O120" s="10">
        <f ca="1">COUNTIF(OFFSET(Unit_CFDAs!F$2,0,0,COUNTA(Unit_CFDAs!F$2:F$68000),1),$I120)</f>
        <v>2</v>
      </c>
      <c r="P120" s="13">
        <f ca="1">COUNTIF(OFFSET(Unit_CFDAs!G$2,0,0,COUNTA(Unit_CFDAs!G$2:G$68000),1),$I120)</f>
        <v>1</v>
      </c>
      <c r="Q120" s="13">
        <f ca="1">COUNTIF(OFFSET(Unit_CFDAs!H$2,0,0,COUNTA(Unit_CFDAs!H$2:H$68000),1),$I120)</f>
        <v>1</v>
      </c>
      <c r="R120" s="13">
        <f ca="1">COUNTIF(OFFSET(Unit_CFDAs!I$2,0,0,COUNTA(Unit_CFDAs!I$2:I$68000),1),$I120)</f>
        <v>1</v>
      </c>
      <c r="S120" s="13">
        <f ca="1">COUNTIF(OFFSET(Unit_CFDAs!J$2,0,0,COUNTA(Unit_CFDAs!J$2:J$68000),1),$I120)</f>
        <v>0</v>
      </c>
      <c r="T120" s="13">
        <f ca="1">COUNTIF(OFFSET(Unit_CFDAs!K$2,0,0,COUNTA(Unit_CFDAs!K$2:K$68000),1),$I120)</f>
        <v>0</v>
      </c>
      <c r="U120" t="str">
        <f>INDEX('CFDA-Defs'!$C$2:$C$68000,MATCH(I120,'CFDA-Defs'!$B$2:$B$68000))</f>
        <v>National Institutes Of Health, Department Of Health And Human Services</v>
      </c>
      <c r="V120" t="str">
        <f>INDEX('CFDA-Defs'!$A$2:$A$68000,MATCH(I120,'CFDA-Defs'!$B$2:$B$68000))</f>
        <v>Environmental Health</v>
      </c>
    </row>
    <row r="121" spans="1:22" x14ac:dyDescent="0.2">
      <c r="A121" s="1">
        <v>41017</v>
      </c>
      <c r="B121" s="1">
        <v>42130</v>
      </c>
      <c r="C121" t="s">
        <v>6620</v>
      </c>
      <c r="D121" t="s">
        <v>6621</v>
      </c>
      <c r="E121" t="s">
        <v>6261</v>
      </c>
      <c r="G121" t="s">
        <v>6622</v>
      </c>
      <c r="H121" t="s">
        <v>6623</v>
      </c>
      <c r="I121">
        <v>93.113</v>
      </c>
      <c r="J121" s="9">
        <f ca="1">COUNTIF(OFFSET(Unit_CFDAs!A$2,0,0,COUNTA(Unit_CFDAs!A$2:A$68000),1),$I121)</f>
        <v>1</v>
      </c>
      <c r="K121" s="9">
        <f ca="1">COUNTIF(OFFSET(Unit_CFDAs!B$2,0,0,COUNTA(Unit_CFDAs!B$2:B$68000),1),$I121)</f>
        <v>1</v>
      </c>
      <c r="L121" s="9">
        <f ca="1">COUNTIF(OFFSET(Unit_CFDAs!C$2,0,0,COUNTA(Unit_CFDAs!C$2:C$68000),1),$I121)</f>
        <v>1</v>
      </c>
      <c r="M121" s="9">
        <f ca="1">COUNTIF(OFFSET(Unit_CFDAs!D$2,0,0,COUNTA(Unit_CFDAs!D$2:D$68000),1),$I121)</f>
        <v>0</v>
      </c>
      <c r="N121" s="9">
        <f ca="1">COUNTIF(OFFSET(Unit_CFDAs!E$2,0,0,COUNTA(Unit_CFDAs!E$2:E$68000),1),$I121)</f>
        <v>0</v>
      </c>
      <c r="O121" s="10">
        <f ca="1">COUNTIF(OFFSET(Unit_CFDAs!F$2,0,0,COUNTA(Unit_CFDAs!F$2:F$68000),1),$I121)</f>
        <v>2</v>
      </c>
      <c r="P121" s="13">
        <f ca="1">COUNTIF(OFFSET(Unit_CFDAs!G$2,0,0,COUNTA(Unit_CFDAs!G$2:G$68000),1),$I121)</f>
        <v>1</v>
      </c>
      <c r="Q121" s="13">
        <f ca="1">COUNTIF(OFFSET(Unit_CFDAs!H$2,0,0,COUNTA(Unit_CFDAs!H$2:H$68000),1),$I121)</f>
        <v>1</v>
      </c>
      <c r="R121" s="13">
        <f ca="1">COUNTIF(OFFSET(Unit_CFDAs!I$2,0,0,COUNTA(Unit_CFDAs!I$2:I$68000),1),$I121)</f>
        <v>1</v>
      </c>
      <c r="S121" s="13">
        <f ca="1">COUNTIF(OFFSET(Unit_CFDAs!J$2,0,0,COUNTA(Unit_CFDAs!J$2:J$68000),1),$I121)</f>
        <v>0</v>
      </c>
      <c r="T121" s="13">
        <f ca="1">COUNTIF(OFFSET(Unit_CFDAs!K$2,0,0,COUNTA(Unit_CFDAs!K$2:K$68000),1),$I121)</f>
        <v>0</v>
      </c>
      <c r="U121" t="str">
        <f>INDEX('CFDA-Defs'!$C$2:$C$68000,MATCH(I121,'CFDA-Defs'!$B$2:$B$68000))</f>
        <v>National Institutes Of Health, Department Of Health And Human Services</v>
      </c>
      <c r="V121" t="str">
        <f>INDEX('CFDA-Defs'!$A$2:$A$68000,MATCH(I121,'CFDA-Defs'!$B$2:$B$68000))</f>
        <v>Environmental Health</v>
      </c>
    </row>
    <row r="122" spans="1:22" x14ac:dyDescent="0.2">
      <c r="A122" s="1">
        <v>41017</v>
      </c>
      <c r="B122" s="1">
        <v>42130</v>
      </c>
      <c r="C122" t="s">
        <v>6624</v>
      </c>
      <c r="D122" t="s">
        <v>6625</v>
      </c>
      <c r="E122" t="s">
        <v>6318</v>
      </c>
      <c r="G122" t="s">
        <v>6626</v>
      </c>
      <c r="H122" t="s">
        <v>6627</v>
      </c>
      <c r="I122">
        <v>93.113</v>
      </c>
      <c r="J122" s="9">
        <f ca="1">COUNTIF(OFFSET(Unit_CFDAs!A$2,0,0,COUNTA(Unit_CFDAs!A$2:A$68000),1),$I122)</f>
        <v>1</v>
      </c>
      <c r="K122" s="9">
        <f ca="1">COUNTIF(OFFSET(Unit_CFDAs!B$2,0,0,COUNTA(Unit_CFDAs!B$2:B$68000),1),$I122)</f>
        <v>1</v>
      </c>
      <c r="L122" s="9">
        <f ca="1">COUNTIF(OFFSET(Unit_CFDAs!C$2,0,0,COUNTA(Unit_CFDAs!C$2:C$68000),1),$I122)</f>
        <v>1</v>
      </c>
      <c r="M122" s="9">
        <f ca="1">COUNTIF(OFFSET(Unit_CFDAs!D$2,0,0,COUNTA(Unit_CFDAs!D$2:D$68000),1),$I122)</f>
        <v>0</v>
      </c>
      <c r="N122" s="9">
        <f ca="1">COUNTIF(OFFSET(Unit_CFDAs!E$2,0,0,COUNTA(Unit_CFDAs!E$2:E$68000),1),$I122)</f>
        <v>0</v>
      </c>
      <c r="O122" s="10">
        <f ca="1">COUNTIF(OFFSET(Unit_CFDAs!F$2,0,0,COUNTA(Unit_CFDAs!F$2:F$68000),1),$I122)</f>
        <v>2</v>
      </c>
      <c r="P122" s="13">
        <f ca="1">COUNTIF(OFFSET(Unit_CFDAs!G$2,0,0,COUNTA(Unit_CFDAs!G$2:G$68000),1),$I122)</f>
        <v>1</v>
      </c>
      <c r="Q122" s="13">
        <f ca="1">COUNTIF(OFFSET(Unit_CFDAs!H$2,0,0,COUNTA(Unit_CFDAs!H$2:H$68000),1),$I122)</f>
        <v>1</v>
      </c>
      <c r="R122" s="13">
        <f ca="1">COUNTIF(OFFSET(Unit_CFDAs!I$2,0,0,COUNTA(Unit_CFDAs!I$2:I$68000),1),$I122)</f>
        <v>1</v>
      </c>
      <c r="S122" s="13">
        <f ca="1">COUNTIF(OFFSET(Unit_CFDAs!J$2,0,0,COUNTA(Unit_CFDAs!J$2:J$68000),1),$I122)</f>
        <v>0</v>
      </c>
      <c r="T122" s="13">
        <f ca="1">COUNTIF(OFFSET(Unit_CFDAs!K$2,0,0,COUNTA(Unit_CFDAs!K$2:K$68000),1),$I122)</f>
        <v>0</v>
      </c>
      <c r="U122" t="str">
        <f>INDEX('CFDA-Defs'!$C$2:$C$68000,MATCH(I122,'CFDA-Defs'!$B$2:$B$68000))</f>
        <v>National Institutes Of Health, Department Of Health And Human Services</v>
      </c>
      <c r="V122" t="str">
        <f>INDEX('CFDA-Defs'!$A$2:$A$68000,MATCH(I122,'CFDA-Defs'!$B$2:$B$68000))</f>
        <v>Environmental Health</v>
      </c>
    </row>
    <row r="123" spans="1:22" x14ac:dyDescent="0.2">
      <c r="A123" s="1">
        <v>41016</v>
      </c>
      <c r="B123" s="1">
        <v>42130</v>
      </c>
      <c r="C123" t="s">
        <v>6628</v>
      </c>
      <c r="D123" t="s">
        <v>6629</v>
      </c>
      <c r="E123" t="s">
        <v>6257</v>
      </c>
      <c r="F123">
        <v>300000</v>
      </c>
      <c r="G123" t="s">
        <v>6630</v>
      </c>
      <c r="H123" t="s">
        <v>6631</v>
      </c>
      <c r="I123">
        <v>93.113</v>
      </c>
      <c r="J123" s="9">
        <f ca="1">COUNTIF(OFFSET(Unit_CFDAs!A$2,0,0,COUNTA(Unit_CFDAs!A$2:A$68000),1),$I123)</f>
        <v>1</v>
      </c>
      <c r="K123" s="9">
        <f ca="1">COUNTIF(OFFSET(Unit_CFDAs!B$2,0,0,COUNTA(Unit_CFDAs!B$2:B$68000),1),$I123)</f>
        <v>1</v>
      </c>
      <c r="L123" s="9">
        <f ca="1">COUNTIF(OFFSET(Unit_CFDAs!C$2,0,0,COUNTA(Unit_CFDAs!C$2:C$68000),1),$I123)</f>
        <v>1</v>
      </c>
      <c r="M123" s="9">
        <f ca="1">COUNTIF(OFFSET(Unit_CFDAs!D$2,0,0,COUNTA(Unit_CFDAs!D$2:D$68000),1),$I123)</f>
        <v>0</v>
      </c>
      <c r="N123" s="9">
        <f ca="1">COUNTIF(OFFSET(Unit_CFDAs!E$2,0,0,COUNTA(Unit_CFDAs!E$2:E$68000),1),$I123)</f>
        <v>0</v>
      </c>
      <c r="O123" s="10">
        <f ca="1">COUNTIF(OFFSET(Unit_CFDAs!F$2,0,0,COUNTA(Unit_CFDAs!F$2:F$68000),1),$I123)</f>
        <v>2</v>
      </c>
      <c r="P123" s="13">
        <f ca="1">COUNTIF(OFFSET(Unit_CFDAs!G$2,0,0,COUNTA(Unit_CFDAs!G$2:G$68000),1),$I123)</f>
        <v>1</v>
      </c>
      <c r="Q123" s="13">
        <f ca="1">COUNTIF(OFFSET(Unit_CFDAs!H$2,0,0,COUNTA(Unit_CFDAs!H$2:H$68000),1),$I123)</f>
        <v>1</v>
      </c>
      <c r="R123" s="13">
        <f ca="1">COUNTIF(OFFSET(Unit_CFDAs!I$2,0,0,COUNTA(Unit_CFDAs!I$2:I$68000),1),$I123)</f>
        <v>1</v>
      </c>
      <c r="S123" s="13">
        <f ca="1">COUNTIF(OFFSET(Unit_CFDAs!J$2,0,0,COUNTA(Unit_CFDAs!J$2:J$68000),1),$I123)</f>
        <v>0</v>
      </c>
      <c r="T123" s="13">
        <f ca="1">COUNTIF(OFFSET(Unit_CFDAs!K$2,0,0,COUNTA(Unit_CFDAs!K$2:K$68000),1),$I123)</f>
        <v>0</v>
      </c>
      <c r="U123" t="str">
        <f>INDEX('CFDA-Defs'!$C$2:$C$68000,MATCH(I123,'CFDA-Defs'!$B$2:$B$68000))</f>
        <v>National Institutes Of Health, Department Of Health And Human Services</v>
      </c>
      <c r="V123" t="str">
        <f>INDEX('CFDA-Defs'!$A$2:$A$68000,MATCH(I123,'CFDA-Defs'!$B$2:$B$68000))</f>
        <v>Environmental Health</v>
      </c>
    </row>
    <row r="124" spans="1:22" x14ac:dyDescent="0.2">
      <c r="A124" s="1">
        <v>41013</v>
      </c>
      <c r="B124" s="1">
        <v>42130</v>
      </c>
      <c r="C124" t="s">
        <v>6632</v>
      </c>
      <c r="D124" t="s">
        <v>6633</v>
      </c>
      <c r="E124" t="s">
        <v>6261</v>
      </c>
      <c r="G124" t="s">
        <v>6634</v>
      </c>
      <c r="H124" t="s">
        <v>6635</v>
      </c>
      <c r="I124">
        <v>93.113</v>
      </c>
      <c r="J124" s="9">
        <f ca="1">COUNTIF(OFFSET(Unit_CFDAs!A$2,0,0,COUNTA(Unit_CFDAs!A$2:A$68000),1),$I124)</f>
        <v>1</v>
      </c>
      <c r="K124" s="9">
        <f ca="1">COUNTIF(OFFSET(Unit_CFDAs!B$2,0,0,COUNTA(Unit_CFDAs!B$2:B$68000),1),$I124)</f>
        <v>1</v>
      </c>
      <c r="L124" s="9">
        <f ca="1">COUNTIF(OFFSET(Unit_CFDAs!C$2,0,0,COUNTA(Unit_CFDAs!C$2:C$68000),1),$I124)</f>
        <v>1</v>
      </c>
      <c r="M124" s="9">
        <f ca="1">COUNTIF(OFFSET(Unit_CFDAs!D$2,0,0,COUNTA(Unit_CFDAs!D$2:D$68000),1),$I124)</f>
        <v>0</v>
      </c>
      <c r="N124" s="9">
        <f ca="1">COUNTIF(OFFSET(Unit_CFDAs!E$2,0,0,COUNTA(Unit_CFDAs!E$2:E$68000),1),$I124)</f>
        <v>0</v>
      </c>
      <c r="O124" s="10">
        <f ca="1">COUNTIF(OFFSET(Unit_CFDAs!F$2,0,0,COUNTA(Unit_CFDAs!F$2:F$68000),1),$I124)</f>
        <v>2</v>
      </c>
      <c r="P124" s="13">
        <f ca="1">COUNTIF(OFFSET(Unit_CFDAs!G$2,0,0,COUNTA(Unit_CFDAs!G$2:G$68000),1),$I124)</f>
        <v>1</v>
      </c>
      <c r="Q124" s="13">
        <f ca="1">COUNTIF(OFFSET(Unit_CFDAs!H$2,0,0,COUNTA(Unit_CFDAs!H$2:H$68000),1),$I124)</f>
        <v>1</v>
      </c>
      <c r="R124" s="13">
        <f ca="1">COUNTIF(OFFSET(Unit_CFDAs!I$2,0,0,COUNTA(Unit_CFDAs!I$2:I$68000),1),$I124)</f>
        <v>1</v>
      </c>
      <c r="S124" s="13">
        <f ca="1">COUNTIF(OFFSET(Unit_CFDAs!J$2,0,0,COUNTA(Unit_CFDAs!J$2:J$68000),1),$I124)</f>
        <v>0</v>
      </c>
      <c r="T124" s="13">
        <f ca="1">COUNTIF(OFFSET(Unit_CFDAs!K$2,0,0,COUNTA(Unit_CFDAs!K$2:K$68000),1),$I124)</f>
        <v>0</v>
      </c>
      <c r="U124" t="str">
        <f>INDEX('CFDA-Defs'!$C$2:$C$68000,MATCH(I124,'CFDA-Defs'!$B$2:$B$68000))</f>
        <v>National Institutes Of Health, Department Of Health And Human Services</v>
      </c>
      <c r="V124" t="str">
        <f>INDEX('CFDA-Defs'!$A$2:$A$68000,MATCH(I124,'CFDA-Defs'!$B$2:$B$68000))</f>
        <v>Environmental Health</v>
      </c>
    </row>
    <row r="125" spans="1:22" x14ac:dyDescent="0.2">
      <c r="A125" s="1">
        <v>41013</v>
      </c>
      <c r="B125" s="1">
        <v>42130</v>
      </c>
      <c r="C125" t="s">
        <v>6636</v>
      </c>
      <c r="D125" t="s">
        <v>6637</v>
      </c>
      <c r="E125" t="s">
        <v>6261</v>
      </c>
      <c r="G125" t="s">
        <v>6638</v>
      </c>
      <c r="H125" t="s">
        <v>6639</v>
      </c>
      <c r="I125">
        <v>93.113</v>
      </c>
      <c r="J125" s="9">
        <f ca="1">COUNTIF(OFFSET(Unit_CFDAs!A$2,0,0,COUNTA(Unit_CFDAs!A$2:A$68000),1),$I125)</f>
        <v>1</v>
      </c>
      <c r="K125" s="9">
        <f ca="1">COUNTIF(OFFSET(Unit_CFDAs!B$2,0,0,COUNTA(Unit_CFDAs!B$2:B$68000),1),$I125)</f>
        <v>1</v>
      </c>
      <c r="L125" s="9">
        <f ca="1">COUNTIF(OFFSET(Unit_CFDAs!C$2,0,0,COUNTA(Unit_CFDAs!C$2:C$68000),1),$I125)</f>
        <v>1</v>
      </c>
      <c r="M125" s="9">
        <f ca="1">COUNTIF(OFFSET(Unit_CFDAs!D$2,0,0,COUNTA(Unit_CFDAs!D$2:D$68000),1),$I125)</f>
        <v>0</v>
      </c>
      <c r="N125" s="9">
        <f ca="1">COUNTIF(OFFSET(Unit_CFDAs!E$2,0,0,COUNTA(Unit_CFDAs!E$2:E$68000),1),$I125)</f>
        <v>0</v>
      </c>
      <c r="O125" s="10">
        <f ca="1">COUNTIF(OFFSET(Unit_CFDAs!F$2,0,0,COUNTA(Unit_CFDAs!F$2:F$68000),1),$I125)</f>
        <v>2</v>
      </c>
      <c r="P125" s="13">
        <f ca="1">COUNTIF(OFFSET(Unit_CFDAs!G$2,0,0,COUNTA(Unit_CFDAs!G$2:G$68000),1),$I125)</f>
        <v>1</v>
      </c>
      <c r="Q125" s="13">
        <f ca="1">COUNTIF(OFFSET(Unit_CFDAs!H$2,0,0,COUNTA(Unit_CFDAs!H$2:H$68000),1),$I125)</f>
        <v>1</v>
      </c>
      <c r="R125" s="13">
        <f ca="1">COUNTIF(OFFSET(Unit_CFDAs!I$2,0,0,COUNTA(Unit_CFDAs!I$2:I$68000),1),$I125)</f>
        <v>1</v>
      </c>
      <c r="S125" s="13">
        <f ca="1">COUNTIF(OFFSET(Unit_CFDAs!J$2,0,0,COUNTA(Unit_CFDAs!J$2:J$68000),1),$I125)</f>
        <v>0</v>
      </c>
      <c r="T125" s="13">
        <f ca="1">COUNTIF(OFFSET(Unit_CFDAs!K$2,0,0,COUNTA(Unit_CFDAs!K$2:K$68000),1),$I125)</f>
        <v>0</v>
      </c>
      <c r="U125" t="str">
        <f>INDEX('CFDA-Defs'!$C$2:$C$68000,MATCH(I125,'CFDA-Defs'!$B$2:$B$68000))</f>
        <v>National Institutes Of Health, Department Of Health And Human Services</v>
      </c>
      <c r="V125" t="str">
        <f>INDEX('CFDA-Defs'!$A$2:$A$68000,MATCH(I125,'CFDA-Defs'!$B$2:$B$68000))</f>
        <v>Environmental Health</v>
      </c>
    </row>
    <row r="126" spans="1:22" x14ac:dyDescent="0.2">
      <c r="A126" s="1">
        <v>41013</v>
      </c>
      <c r="B126" s="1">
        <v>42130</v>
      </c>
      <c r="C126" t="s">
        <v>6640</v>
      </c>
      <c r="D126" t="s">
        <v>6641</v>
      </c>
      <c r="E126" t="s">
        <v>6261</v>
      </c>
      <c r="G126" t="s">
        <v>6642</v>
      </c>
      <c r="H126" t="s">
        <v>6643</v>
      </c>
      <c r="I126">
        <v>93.113</v>
      </c>
      <c r="J126" s="9">
        <f ca="1">COUNTIF(OFFSET(Unit_CFDAs!A$2,0,0,COUNTA(Unit_CFDAs!A$2:A$68000),1),$I126)</f>
        <v>1</v>
      </c>
      <c r="K126" s="9">
        <f ca="1">COUNTIF(OFFSET(Unit_CFDAs!B$2,0,0,COUNTA(Unit_CFDAs!B$2:B$68000),1),$I126)</f>
        <v>1</v>
      </c>
      <c r="L126" s="9">
        <f ca="1">COUNTIF(OFFSET(Unit_CFDAs!C$2,0,0,COUNTA(Unit_CFDAs!C$2:C$68000),1),$I126)</f>
        <v>1</v>
      </c>
      <c r="M126" s="9">
        <f ca="1">COUNTIF(OFFSET(Unit_CFDAs!D$2,0,0,COUNTA(Unit_CFDAs!D$2:D$68000),1),$I126)</f>
        <v>0</v>
      </c>
      <c r="N126" s="9">
        <f ca="1">COUNTIF(OFFSET(Unit_CFDAs!E$2,0,0,COUNTA(Unit_CFDAs!E$2:E$68000),1),$I126)</f>
        <v>0</v>
      </c>
      <c r="O126" s="10">
        <f ca="1">COUNTIF(OFFSET(Unit_CFDAs!F$2,0,0,COUNTA(Unit_CFDAs!F$2:F$68000),1),$I126)</f>
        <v>2</v>
      </c>
      <c r="P126" s="13">
        <f ca="1">COUNTIF(OFFSET(Unit_CFDAs!G$2,0,0,COUNTA(Unit_CFDAs!G$2:G$68000),1),$I126)</f>
        <v>1</v>
      </c>
      <c r="Q126" s="13">
        <f ca="1">COUNTIF(OFFSET(Unit_CFDAs!H$2,0,0,COUNTA(Unit_CFDAs!H$2:H$68000),1),$I126)</f>
        <v>1</v>
      </c>
      <c r="R126" s="13">
        <f ca="1">COUNTIF(OFFSET(Unit_CFDAs!I$2,0,0,COUNTA(Unit_CFDAs!I$2:I$68000),1),$I126)</f>
        <v>1</v>
      </c>
      <c r="S126" s="13">
        <f ca="1">COUNTIF(OFFSET(Unit_CFDAs!J$2,0,0,COUNTA(Unit_CFDAs!J$2:J$68000),1),$I126)</f>
        <v>0</v>
      </c>
      <c r="T126" s="13">
        <f ca="1">COUNTIF(OFFSET(Unit_CFDAs!K$2,0,0,COUNTA(Unit_CFDAs!K$2:K$68000),1),$I126)</f>
        <v>0</v>
      </c>
      <c r="U126" t="str">
        <f>INDEX('CFDA-Defs'!$C$2:$C$68000,MATCH(I126,'CFDA-Defs'!$B$2:$B$68000))</f>
        <v>National Institutes Of Health, Department Of Health And Human Services</v>
      </c>
      <c r="V126" t="str">
        <f>INDEX('CFDA-Defs'!$A$2:$A$68000,MATCH(I126,'CFDA-Defs'!$B$2:$B$68000))</f>
        <v>Environmental Health</v>
      </c>
    </row>
    <row r="127" spans="1:22" x14ac:dyDescent="0.2">
      <c r="A127" s="1">
        <v>41013</v>
      </c>
      <c r="B127" s="1">
        <v>42130</v>
      </c>
      <c r="C127" t="s">
        <v>6644</v>
      </c>
      <c r="D127" t="s">
        <v>6645</v>
      </c>
      <c r="E127" t="s">
        <v>6261</v>
      </c>
      <c r="G127" t="s">
        <v>6646</v>
      </c>
      <c r="H127" t="s">
        <v>6647</v>
      </c>
      <c r="I127">
        <v>93.113</v>
      </c>
      <c r="J127" s="9">
        <f ca="1">COUNTIF(OFFSET(Unit_CFDAs!A$2,0,0,COUNTA(Unit_CFDAs!A$2:A$68000),1),$I127)</f>
        <v>1</v>
      </c>
      <c r="K127" s="9">
        <f ca="1">COUNTIF(OFFSET(Unit_CFDAs!B$2,0,0,COUNTA(Unit_CFDAs!B$2:B$68000),1),$I127)</f>
        <v>1</v>
      </c>
      <c r="L127" s="9">
        <f ca="1">COUNTIF(OFFSET(Unit_CFDAs!C$2,0,0,COUNTA(Unit_CFDAs!C$2:C$68000),1),$I127)</f>
        <v>1</v>
      </c>
      <c r="M127" s="9">
        <f ca="1">COUNTIF(OFFSET(Unit_CFDAs!D$2,0,0,COUNTA(Unit_CFDAs!D$2:D$68000),1),$I127)</f>
        <v>0</v>
      </c>
      <c r="N127" s="9">
        <f ca="1">COUNTIF(OFFSET(Unit_CFDAs!E$2,0,0,COUNTA(Unit_CFDAs!E$2:E$68000),1),$I127)</f>
        <v>0</v>
      </c>
      <c r="O127" s="10">
        <f ca="1">COUNTIF(OFFSET(Unit_CFDAs!F$2,0,0,COUNTA(Unit_CFDAs!F$2:F$68000),1),$I127)</f>
        <v>2</v>
      </c>
      <c r="P127" s="13">
        <f ca="1">COUNTIF(OFFSET(Unit_CFDAs!G$2,0,0,COUNTA(Unit_CFDAs!G$2:G$68000),1),$I127)</f>
        <v>1</v>
      </c>
      <c r="Q127" s="13">
        <f ca="1">COUNTIF(OFFSET(Unit_CFDAs!H$2,0,0,COUNTA(Unit_CFDAs!H$2:H$68000),1),$I127)</f>
        <v>1</v>
      </c>
      <c r="R127" s="13">
        <f ca="1">COUNTIF(OFFSET(Unit_CFDAs!I$2,0,0,COUNTA(Unit_CFDAs!I$2:I$68000),1),$I127)</f>
        <v>1</v>
      </c>
      <c r="S127" s="13">
        <f ca="1">COUNTIF(OFFSET(Unit_CFDAs!J$2,0,0,COUNTA(Unit_CFDAs!J$2:J$68000),1),$I127)</f>
        <v>0</v>
      </c>
      <c r="T127" s="13">
        <f ca="1">COUNTIF(OFFSET(Unit_CFDAs!K$2,0,0,COUNTA(Unit_CFDAs!K$2:K$68000),1),$I127)</f>
        <v>0</v>
      </c>
      <c r="U127" t="str">
        <f>INDEX('CFDA-Defs'!$C$2:$C$68000,MATCH(I127,'CFDA-Defs'!$B$2:$B$68000))</f>
        <v>National Institutes Of Health, Department Of Health And Human Services</v>
      </c>
      <c r="V127" t="str">
        <f>INDEX('CFDA-Defs'!$A$2:$A$68000,MATCH(I127,'CFDA-Defs'!$B$2:$B$68000))</f>
        <v>Environmental Health</v>
      </c>
    </row>
    <row r="128" spans="1:22" x14ac:dyDescent="0.2">
      <c r="A128" s="1">
        <v>40998</v>
      </c>
      <c r="B128" s="1">
        <v>42130</v>
      </c>
      <c r="C128" t="s">
        <v>6648</v>
      </c>
      <c r="D128" t="s">
        <v>6649</v>
      </c>
      <c r="E128" t="s">
        <v>6257</v>
      </c>
      <c r="G128" t="s">
        <v>6650</v>
      </c>
      <c r="H128" t="s">
        <v>6651</v>
      </c>
      <c r="I128">
        <v>93.113</v>
      </c>
      <c r="J128" s="9">
        <f ca="1">COUNTIF(OFFSET(Unit_CFDAs!A$2,0,0,COUNTA(Unit_CFDAs!A$2:A$68000),1),$I128)</f>
        <v>1</v>
      </c>
      <c r="K128" s="9">
        <f ca="1">COUNTIF(OFFSET(Unit_CFDAs!B$2,0,0,COUNTA(Unit_CFDAs!B$2:B$68000),1),$I128)</f>
        <v>1</v>
      </c>
      <c r="L128" s="9">
        <f ca="1">COUNTIF(OFFSET(Unit_CFDAs!C$2,0,0,COUNTA(Unit_CFDAs!C$2:C$68000),1),$I128)</f>
        <v>1</v>
      </c>
      <c r="M128" s="9">
        <f ca="1">COUNTIF(OFFSET(Unit_CFDAs!D$2,0,0,COUNTA(Unit_CFDAs!D$2:D$68000),1),$I128)</f>
        <v>0</v>
      </c>
      <c r="N128" s="9">
        <f ca="1">COUNTIF(OFFSET(Unit_CFDAs!E$2,0,0,COUNTA(Unit_CFDAs!E$2:E$68000),1),$I128)</f>
        <v>0</v>
      </c>
      <c r="O128" s="10">
        <f ca="1">COUNTIF(OFFSET(Unit_CFDAs!F$2,0,0,COUNTA(Unit_CFDAs!F$2:F$68000),1),$I128)</f>
        <v>2</v>
      </c>
      <c r="P128" s="13">
        <f ca="1">COUNTIF(OFFSET(Unit_CFDAs!G$2,0,0,COUNTA(Unit_CFDAs!G$2:G$68000),1),$I128)</f>
        <v>1</v>
      </c>
      <c r="Q128" s="13">
        <f ca="1">COUNTIF(OFFSET(Unit_CFDAs!H$2,0,0,COUNTA(Unit_CFDAs!H$2:H$68000),1),$I128)</f>
        <v>1</v>
      </c>
      <c r="R128" s="13">
        <f ca="1">COUNTIF(OFFSET(Unit_CFDAs!I$2,0,0,COUNTA(Unit_CFDAs!I$2:I$68000),1),$I128)</f>
        <v>1</v>
      </c>
      <c r="S128" s="13">
        <f ca="1">COUNTIF(OFFSET(Unit_CFDAs!J$2,0,0,COUNTA(Unit_CFDAs!J$2:J$68000),1),$I128)</f>
        <v>0</v>
      </c>
      <c r="T128" s="13">
        <f ca="1">COUNTIF(OFFSET(Unit_CFDAs!K$2,0,0,COUNTA(Unit_CFDAs!K$2:K$68000),1),$I128)</f>
        <v>0</v>
      </c>
      <c r="U128" t="str">
        <f>INDEX('CFDA-Defs'!$C$2:$C$68000,MATCH(I128,'CFDA-Defs'!$B$2:$B$68000))</f>
        <v>National Institutes Of Health, Department Of Health And Human Services</v>
      </c>
      <c r="V128" t="str">
        <f>INDEX('CFDA-Defs'!$A$2:$A$68000,MATCH(I128,'CFDA-Defs'!$B$2:$B$68000))</f>
        <v>Environmental Health</v>
      </c>
    </row>
    <row r="129" spans="1:22" x14ac:dyDescent="0.2">
      <c r="A129" s="1">
        <v>40998</v>
      </c>
      <c r="B129" s="1">
        <v>42130</v>
      </c>
      <c r="C129" t="s">
        <v>6652</v>
      </c>
      <c r="D129" t="s">
        <v>6653</v>
      </c>
      <c r="E129" t="s">
        <v>6257</v>
      </c>
      <c r="G129" t="s">
        <v>6650</v>
      </c>
      <c r="H129" t="s">
        <v>6654</v>
      </c>
      <c r="I129">
        <v>93.113</v>
      </c>
      <c r="J129" s="9">
        <f ca="1">COUNTIF(OFFSET(Unit_CFDAs!A$2,0,0,COUNTA(Unit_CFDAs!A$2:A$68000),1),$I129)</f>
        <v>1</v>
      </c>
      <c r="K129" s="9">
        <f ca="1">COUNTIF(OFFSET(Unit_CFDAs!B$2,0,0,COUNTA(Unit_CFDAs!B$2:B$68000),1),$I129)</f>
        <v>1</v>
      </c>
      <c r="L129" s="9">
        <f ca="1">COUNTIF(OFFSET(Unit_CFDAs!C$2,0,0,COUNTA(Unit_CFDAs!C$2:C$68000),1),$I129)</f>
        <v>1</v>
      </c>
      <c r="M129" s="9">
        <f ca="1">COUNTIF(OFFSET(Unit_CFDAs!D$2,0,0,COUNTA(Unit_CFDAs!D$2:D$68000),1),$I129)</f>
        <v>0</v>
      </c>
      <c r="N129" s="9">
        <f ca="1">COUNTIF(OFFSET(Unit_CFDAs!E$2,0,0,COUNTA(Unit_CFDAs!E$2:E$68000),1),$I129)</f>
        <v>0</v>
      </c>
      <c r="O129" s="10">
        <f ca="1">COUNTIF(OFFSET(Unit_CFDAs!F$2,0,0,COUNTA(Unit_CFDAs!F$2:F$68000),1),$I129)</f>
        <v>2</v>
      </c>
      <c r="P129" s="13">
        <f ca="1">COUNTIF(OFFSET(Unit_CFDAs!G$2,0,0,COUNTA(Unit_CFDAs!G$2:G$68000),1),$I129)</f>
        <v>1</v>
      </c>
      <c r="Q129" s="13">
        <f ca="1">COUNTIF(OFFSET(Unit_CFDAs!H$2,0,0,COUNTA(Unit_CFDAs!H$2:H$68000),1),$I129)</f>
        <v>1</v>
      </c>
      <c r="R129" s="13">
        <f ca="1">COUNTIF(OFFSET(Unit_CFDAs!I$2,0,0,COUNTA(Unit_CFDAs!I$2:I$68000),1),$I129)</f>
        <v>1</v>
      </c>
      <c r="S129" s="13">
        <f ca="1">COUNTIF(OFFSET(Unit_CFDAs!J$2,0,0,COUNTA(Unit_CFDAs!J$2:J$68000),1),$I129)</f>
        <v>0</v>
      </c>
      <c r="T129" s="13">
        <f ca="1">COUNTIF(OFFSET(Unit_CFDAs!K$2,0,0,COUNTA(Unit_CFDAs!K$2:K$68000),1),$I129)</f>
        <v>0</v>
      </c>
      <c r="U129" t="str">
        <f>INDEX('CFDA-Defs'!$C$2:$C$68000,MATCH(I129,'CFDA-Defs'!$B$2:$B$68000))</f>
        <v>National Institutes Of Health, Department Of Health And Human Services</v>
      </c>
      <c r="V129" t="str">
        <f>INDEX('CFDA-Defs'!$A$2:$A$68000,MATCH(I129,'CFDA-Defs'!$B$2:$B$68000))</f>
        <v>Environmental Health</v>
      </c>
    </row>
    <row r="130" spans="1:22" x14ac:dyDescent="0.2">
      <c r="A130" s="1">
        <v>40998</v>
      </c>
      <c r="B130" s="1">
        <v>42130</v>
      </c>
      <c r="C130" t="s">
        <v>6655</v>
      </c>
      <c r="D130" t="s">
        <v>6656</v>
      </c>
      <c r="E130" t="s">
        <v>6257</v>
      </c>
      <c r="F130">
        <v>50000</v>
      </c>
      <c r="G130" t="s">
        <v>6657</v>
      </c>
      <c r="H130" t="s">
        <v>6658</v>
      </c>
      <c r="I130">
        <v>93.113</v>
      </c>
      <c r="J130" s="9">
        <f ca="1">COUNTIF(OFFSET(Unit_CFDAs!A$2,0,0,COUNTA(Unit_CFDAs!A$2:A$68000),1),$I130)</f>
        <v>1</v>
      </c>
      <c r="K130" s="9">
        <f ca="1">COUNTIF(OFFSET(Unit_CFDAs!B$2,0,0,COUNTA(Unit_CFDAs!B$2:B$68000),1),$I130)</f>
        <v>1</v>
      </c>
      <c r="L130" s="9">
        <f ca="1">COUNTIF(OFFSET(Unit_CFDAs!C$2,0,0,COUNTA(Unit_CFDAs!C$2:C$68000),1),$I130)</f>
        <v>1</v>
      </c>
      <c r="M130" s="9">
        <f ca="1">COUNTIF(OFFSET(Unit_CFDAs!D$2,0,0,COUNTA(Unit_CFDAs!D$2:D$68000),1),$I130)</f>
        <v>0</v>
      </c>
      <c r="N130" s="9">
        <f ca="1">COUNTIF(OFFSET(Unit_CFDAs!E$2,0,0,COUNTA(Unit_CFDAs!E$2:E$68000),1),$I130)</f>
        <v>0</v>
      </c>
      <c r="O130" s="10">
        <f ca="1">COUNTIF(OFFSET(Unit_CFDAs!F$2,0,0,COUNTA(Unit_CFDAs!F$2:F$68000),1),$I130)</f>
        <v>2</v>
      </c>
      <c r="P130" s="13">
        <f ca="1">COUNTIF(OFFSET(Unit_CFDAs!G$2,0,0,COUNTA(Unit_CFDAs!G$2:G$68000),1),$I130)</f>
        <v>1</v>
      </c>
      <c r="Q130" s="13">
        <f ca="1">COUNTIF(OFFSET(Unit_CFDAs!H$2,0,0,COUNTA(Unit_CFDAs!H$2:H$68000),1),$I130)</f>
        <v>1</v>
      </c>
      <c r="R130" s="13">
        <f ca="1">COUNTIF(OFFSET(Unit_CFDAs!I$2,0,0,COUNTA(Unit_CFDAs!I$2:I$68000),1),$I130)</f>
        <v>1</v>
      </c>
      <c r="S130" s="13">
        <f ca="1">COUNTIF(OFFSET(Unit_CFDAs!J$2,0,0,COUNTA(Unit_CFDAs!J$2:J$68000),1),$I130)</f>
        <v>0</v>
      </c>
      <c r="T130" s="13">
        <f ca="1">COUNTIF(OFFSET(Unit_CFDAs!K$2,0,0,COUNTA(Unit_CFDAs!K$2:K$68000),1),$I130)</f>
        <v>0</v>
      </c>
      <c r="U130" t="str">
        <f>INDEX('CFDA-Defs'!$C$2:$C$68000,MATCH(I130,'CFDA-Defs'!$B$2:$B$68000))</f>
        <v>National Institutes Of Health, Department Of Health And Human Services</v>
      </c>
      <c r="V130" t="str">
        <f>INDEX('CFDA-Defs'!$A$2:$A$68000,MATCH(I130,'CFDA-Defs'!$B$2:$B$68000))</f>
        <v>Environmental Health</v>
      </c>
    </row>
    <row r="131" spans="1:22" x14ac:dyDescent="0.2">
      <c r="A131" s="1">
        <v>40992</v>
      </c>
      <c r="B131" s="1">
        <v>42010</v>
      </c>
      <c r="C131" t="s">
        <v>6659</v>
      </c>
      <c r="D131" t="s">
        <v>6660</v>
      </c>
      <c r="E131" t="s">
        <v>6257</v>
      </c>
      <c r="G131" t="s">
        <v>6661</v>
      </c>
      <c r="H131" t="s">
        <v>6662</v>
      </c>
      <c r="I131">
        <v>93.113</v>
      </c>
      <c r="J131" s="9">
        <f ca="1">COUNTIF(OFFSET(Unit_CFDAs!A$2,0,0,COUNTA(Unit_CFDAs!A$2:A$68000),1),$I131)</f>
        <v>1</v>
      </c>
      <c r="K131" s="9">
        <f ca="1">COUNTIF(OFFSET(Unit_CFDAs!B$2,0,0,COUNTA(Unit_CFDAs!B$2:B$68000),1),$I131)</f>
        <v>1</v>
      </c>
      <c r="L131" s="9">
        <f ca="1">COUNTIF(OFFSET(Unit_CFDAs!C$2,0,0,COUNTA(Unit_CFDAs!C$2:C$68000),1),$I131)</f>
        <v>1</v>
      </c>
      <c r="M131" s="9">
        <f ca="1">COUNTIF(OFFSET(Unit_CFDAs!D$2,0,0,COUNTA(Unit_CFDAs!D$2:D$68000),1),$I131)</f>
        <v>0</v>
      </c>
      <c r="N131" s="9">
        <f ca="1">COUNTIF(OFFSET(Unit_CFDAs!E$2,0,0,COUNTA(Unit_CFDAs!E$2:E$68000),1),$I131)</f>
        <v>0</v>
      </c>
      <c r="O131" s="10">
        <f ca="1">COUNTIF(OFFSET(Unit_CFDAs!F$2,0,0,COUNTA(Unit_CFDAs!F$2:F$68000),1),$I131)</f>
        <v>2</v>
      </c>
      <c r="P131" s="13">
        <f ca="1">COUNTIF(OFFSET(Unit_CFDAs!G$2,0,0,COUNTA(Unit_CFDAs!G$2:G$68000),1),$I131)</f>
        <v>1</v>
      </c>
      <c r="Q131" s="13">
        <f ca="1">COUNTIF(OFFSET(Unit_CFDAs!H$2,0,0,COUNTA(Unit_CFDAs!H$2:H$68000),1),$I131)</f>
        <v>1</v>
      </c>
      <c r="R131" s="13">
        <f ca="1">COUNTIF(OFFSET(Unit_CFDAs!I$2,0,0,COUNTA(Unit_CFDAs!I$2:I$68000),1),$I131)</f>
        <v>1</v>
      </c>
      <c r="S131" s="13">
        <f ca="1">COUNTIF(OFFSET(Unit_CFDAs!J$2,0,0,COUNTA(Unit_CFDAs!J$2:J$68000),1),$I131)</f>
        <v>0</v>
      </c>
      <c r="T131" s="13">
        <f ca="1">COUNTIF(OFFSET(Unit_CFDAs!K$2,0,0,COUNTA(Unit_CFDAs!K$2:K$68000),1),$I131)</f>
        <v>0</v>
      </c>
      <c r="U131" t="str">
        <f>INDEX('CFDA-Defs'!$C$2:$C$68000,MATCH(I131,'CFDA-Defs'!$B$2:$B$68000))</f>
        <v>National Institutes Of Health, Department Of Health And Human Services</v>
      </c>
      <c r="V131" t="str">
        <f>INDEX('CFDA-Defs'!$A$2:$A$68000,MATCH(I131,'CFDA-Defs'!$B$2:$B$68000))</f>
        <v>Environmental Health</v>
      </c>
    </row>
    <row r="132" spans="1:22" x14ac:dyDescent="0.2">
      <c r="A132" s="1">
        <v>40992</v>
      </c>
      <c r="B132" s="1">
        <v>42010</v>
      </c>
      <c r="C132" t="s">
        <v>6663</v>
      </c>
      <c r="D132" t="s">
        <v>6664</v>
      </c>
      <c r="E132" t="s">
        <v>6257</v>
      </c>
      <c r="G132" t="s">
        <v>6665</v>
      </c>
      <c r="H132" t="s">
        <v>6666</v>
      </c>
      <c r="I132">
        <v>93.113</v>
      </c>
      <c r="J132" s="9">
        <f ca="1">COUNTIF(OFFSET(Unit_CFDAs!A$2,0,0,COUNTA(Unit_CFDAs!A$2:A$68000),1),$I132)</f>
        <v>1</v>
      </c>
      <c r="K132" s="9">
        <f ca="1">COUNTIF(OFFSET(Unit_CFDAs!B$2,0,0,COUNTA(Unit_CFDAs!B$2:B$68000),1),$I132)</f>
        <v>1</v>
      </c>
      <c r="L132" s="9">
        <f ca="1">COUNTIF(OFFSET(Unit_CFDAs!C$2,0,0,COUNTA(Unit_CFDAs!C$2:C$68000),1),$I132)</f>
        <v>1</v>
      </c>
      <c r="M132" s="9">
        <f ca="1">COUNTIF(OFFSET(Unit_CFDAs!D$2,0,0,COUNTA(Unit_CFDAs!D$2:D$68000),1),$I132)</f>
        <v>0</v>
      </c>
      <c r="N132" s="9">
        <f ca="1">COUNTIF(OFFSET(Unit_CFDAs!E$2,0,0,COUNTA(Unit_CFDAs!E$2:E$68000),1),$I132)</f>
        <v>0</v>
      </c>
      <c r="O132" s="10">
        <f ca="1">COUNTIF(OFFSET(Unit_CFDAs!F$2,0,0,COUNTA(Unit_CFDAs!F$2:F$68000),1),$I132)</f>
        <v>2</v>
      </c>
      <c r="P132" s="13">
        <f ca="1">COUNTIF(OFFSET(Unit_CFDAs!G$2,0,0,COUNTA(Unit_CFDAs!G$2:G$68000),1),$I132)</f>
        <v>1</v>
      </c>
      <c r="Q132" s="13">
        <f ca="1">COUNTIF(OFFSET(Unit_CFDAs!H$2,0,0,COUNTA(Unit_CFDAs!H$2:H$68000),1),$I132)</f>
        <v>1</v>
      </c>
      <c r="R132" s="13">
        <f ca="1">COUNTIF(OFFSET(Unit_CFDAs!I$2,0,0,COUNTA(Unit_CFDAs!I$2:I$68000),1),$I132)</f>
        <v>1</v>
      </c>
      <c r="S132" s="13">
        <f ca="1">COUNTIF(OFFSET(Unit_CFDAs!J$2,0,0,COUNTA(Unit_CFDAs!J$2:J$68000),1),$I132)</f>
        <v>0</v>
      </c>
      <c r="T132" s="13">
        <f ca="1">COUNTIF(OFFSET(Unit_CFDAs!K$2,0,0,COUNTA(Unit_CFDAs!K$2:K$68000),1),$I132)</f>
        <v>0</v>
      </c>
      <c r="U132" t="str">
        <f>INDEX('CFDA-Defs'!$C$2:$C$68000,MATCH(I132,'CFDA-Defs'!$B$2:$B$68000))</f>
        <v>National Institutes Of Health, Department Of Health And Human Services</v>
      </c>
      <c r="V132" t="str">
        <f>INDEX('CFDA-Defs'!$A$2:$A$68000,MATCH(I132,'CFDA-Defs'!$B$2:$B$68000))</f>
        <v>Environmental Health</v>
      </c>
    </row>
    <row r="133" spans="1:22" x14ac:dyDescent="0.2">
      <c r="A133" s="1">
        <v>40969</v>
      </c>
      <c r="B133" s="1">
        <v>42010</v>
      </c>
      <c r="C133" t="s">
        <v>6667</v>
      </c>
      <c r="D133" t="s">
        <v>6668</v>
      </c>
      <c r="E133" t="s">
        <v>6257</v>
      </c>
      <c r="G133" t="s">
        <v>6669</v>
      </c>
      <c r="H133" t="s">
        <v>6670</v>
      </c>
      <c r="I133">
        <v>93.113</v>
      </c>
      <c r="J133" s="9">
        <f ca="1">COUNTIF(OFFSET(Unit_CFDAs!A$2,0,0,COUNTA(Unit_CFDAs!A$2:A$68000),1),$I133)</f>
        <v>1</v>
      </c>
      <c r="K133" s="9">
        <f ca="1">COUNTIF(OFFSET(Unit_CFDAs!B$2,0,0,COUNTA(Unit_CFDAs!B$2:B$68000),1),$I133)</f>
        <v>1</v>
      </c>
      <c r="L133" s="9">
        <f ca="1">COUNTIF(OFFSET(Unit_CFDAs!C$2,0,0,COUNTA(Unit_CFDAs!C$2:C$68000),1),$I133)</f>
        <v>1</v>
      </c>
      <c r="M133" s="9">
        <f ca="1">COUNTIF(OFFSET(Unit_CFDAs!D$2,0,0,COUNTA(Unit_CFDAs!D$2:D$68000),1),$I133)</f>
        <v>0</v>
      </c>
      <c r="N133" s="9">
        <f ca="1">COUNTIF(OFFSET(Unit_CFDAs!E$2,0,0,COUNTA(Unit_CFDAs!E$2:E$68000),1),$I133)</f>
        <v>0</v>
      </c>
      <c r="O133" s="10">
        <f ca="1">COUNTIF(OFFSET(Unit_CFDAs!F$2,0,0,COUNTA(Unit_CFDAs!F$2:F$68000),1),$I133)</f>
        <v>2</v>
      </c>
      <c r="P133" s="13">
        <f ca="1">COUNTIF(OFFSET(Unit_CFDAs!G$2,0,0,COUNTA(Unit_CFDAs!G$2:G$68000),1),$I133)</f>
        <v>1</v>
      </c>
      <c r="Q133" s="13">
        <f ca="1">COUNTIF(OFFSET(Unit_CFDAs!H$2,0,0,COUNTA(Unit_CFDAs!H$2:H$68000),1),$I133)</f>
        <v>1</v>
      </c>
      <c r="R133" s="13">
        <f ca="1">COUNTIF(OFFSET(Unit_CFDAs!I$2,0,0,COUNTA(Unit_CFDAs!I$2:I$68000),1),$I133)</f>
        <v>1</v>
      </c>
      <c r="S133" s="13">
        <f ca="1">COUNTIF(OFFSET(Unit_CFDAs!J$2,0,0,COUNTA(Unit_CFDAs!J$2:J$68000),1),$I133)</f>
        <v>0</v>
      </c>
      <c r="T133" s="13">
        <f ca="1">COUNTIF(OFFSET(Unit_CFDAs!K$2,0,0,COUNTA(Unit_CFDAs!K$2:K$68000),1),$I133)</f>
        <v>0</v>
      </c>
      <c r="U133" t="str">
        <f>INDEX('CFDA-Defs'!$C$2:$C$68000,MATCH(I133,'CFDA-Defs'!$B$2:$B$68000))</f>
        <v>National Institutes Of Health, Department Of Health And Human Services</v>
      </c>
      <c r="V133" t="str">
        <f>INDEX('CFDA-Defs'!$A$2:$A$68000,MATCH(I133,'CFDA-Defs'!$B$2:$B$68000))</f>
        <v>Environmental Health</v>
      </c>
    </row>
    <row r="134" spans="1:22" x14ac:dyDescent="0.2">
      <c r="A134" s="1">
        <v>40947</v>
      </c>
      <c r="B134" s="1">
        <v>42130</v>
      </c>
      <c r="C134" t="s">
        <v>6671</v>
      </c>
      <c r="D134" t="s">
        <v>6672</v>
      </c>
      <c r="E134" t="s">
        <v>6257</v>
      </c>
      <c r="G134" t="s">
        <v>6673</v>
      </c>
      <c r="H134" t="s">
        <v>6674</v>
      </c>
      <c r="I134">
        <v>93.113</v>
      </c>
      <c r="J134" s="9">
        <f ca="1">COUNTIF(OFFSET(Unit_CFDAs!A$2,0,0,COUNTA(Unit_CFDAs!A$2:A$68000),1),$I134)</f>
        <v>1</v>
      </c>
      <c r="K134" s="9">
        <f ca="1">COUNTIF(OFFSET(Unit_CFDAs!B$2,0,0,COUNTA(Unit_CFDAs!B$2:B$68000),1),$I134)</f>
        <v>1</v>
      </c>
      <c r="L134" s="9">
        <f ca="1">COUNTIF(OFFSET(Unit_CFDAs!C$2,0,0,COUNTA(Unit_CFDAs!C$2:C$68000),1),$I134)</f>
        <v>1</v>
      </c>
      <c r="M134" s="9">
        <f ca="1">COUNTIF(OFFSET(Unit_CFDAs!D$2,0,0,COUNTA(Unit_CFDAs!D$2:D$68000),1),$I134)</f>
        <v>0</v>
      </c>
      <c r="N134" s="9">
        <f ca="1">COUNTIF(OFFSET(Unit_CFDAs!E$2,0,0,COUNTA(Unit_CFDAs!E$2:E$68000),1),$I134)</f>
        <v>0</v>
      </c>
      <c r="O134" s="10">
        <f ca="1">COUNTIF(OFFSET(Unit_CFDAs!F$2,0,0,COUNTA(Unit_CFDAs!F$2:F$68000),1),$I134)</f>
        <v>2</v>
      </c>
      <c r="P134" s="13">
        <f ca="1">COUNTIF(OFFSET(Unit_CFDAs!G$2,0,0,COUNTA(Unit_CFDAs!G$2:G$68000),1),$I134)</f>
        <v>1</v>
      </c>
      <c r="Q134" s="13">
        <f ca="1">COUNTIF(OFFSET(Unit_CFDAs!H$2,0,0,COUNTA(Unit_CFDAs!H$2:H$68000),1),$I134)</f>
        <v>1</v>
      </c>
      <c r="R134" s="13">
        <f ca="1">COUNTIF(OFFSET(Unit_CFDAs!I$2,0,0,COUNTA(Unit_CFDAs!I$2:I$68000),1),$I134)</f>
        <v>1</v>
      </c>
      <c r="S134" s="13">
        <f ca="1">COUNTIF(OFFSET(Unit_CFDAs!J$2,0,0,COUNTA(Unit_CFDAs!J$2:J$68000),1),$I134)</f>
        <v>0</v>
      </c>
      <c r="T134" s="13">
        <f ca="1">COUNTIF(OFFSET(Unit_CFDAs!K$2,0,0,COUNTA(Unit_CFDAs!K$2:K$68000),1),$I134)</f>
        <v>0</v>
      </c>
      <c r="U134" t="str">
        <f>INDEX('CFDA-Defs'!$C$2:$C$68000,MATCH(I134,'CFDA-Defs'!$B$2:$B$68000))</f>
        <v>National Institutes Of Health, Department Of Health And Human Services</v>
      </c>
      <c r="V134" t="str">
        <f>INDEX('CFDA-Defs'!$A$2:$A$68000,MATCH(I134,'CFDA-Defs'!$B$2:$B$68000))</f>
        <v>Environmental Health</v>
      </c>
    </row>
    <row r="135" spans="1:22" x14ac:dyDescent="0.2">
      <c r="A135" s="1">
        <v>40947</v>
      </c>
      <c r="B135" s="1">
        <v>42130</v>
      </c>
      <c r="C135" t="s">
        <v>6675</v>
      </c>
      <c r="D135" t="s">
        <v>6676</v>
      </c>
      <c r="E135" t="s">
        <v>6257</v>
      </c>
      <c r="F135">
        <v>200000</v>
      </c>
      <c r="G135" t="s">
        <v>6677</v>
      </c>
      <c r="H135" t="s">
        <v>6678</v>
      </c>
      <c r="I135">
        <v>93.113</v>
      </c>
      <c r="J135" s="9">
        <f ca="1">COUNTIF(OFFSET(Unit_CFDAs!A$2,0,0,COUNTA(Unit_CFDAs!A$2:A$68000),1),$I135)</f>
        <v>1</v>
      </c>
      <c r="K135" s="9">
        <f ca="1">COUNTIF(OFFSET(Unit_CFDAs!B$2,0,0,COUNTA(Unit_CFDAs!B$2:B$68000),1),$I135)</f>
        <v>1</v>
      </c>
      <c r="L135" s="9">
        <f ca="1">COUNTIF(OFFSET(Unit_CFDAs!C$2,0,0,COUNTA(Unit_CFDAs!C$2:C$68000),1),$I135)</f>
        <v>1</v>
      </c>
      <c r="M135" s="9">
        <f ca="1">COUNTIF(OFFSET(Unit_CFDAs!D$2,0,0,COUNTA(Unit_CFDAs!D$2:D$68000),1),$I135)</f>
        <v>0</v>
      </c>
      <c r="N135" s="9">
        <f ca="1">COUNTIF(OFFSET(Unit_CFDAs!E$2,0,0,COUNTA(Unit_CFDAs!E$2:E$68000),1),$I135)</f>
        <v>0</v>
      </c>
      <c r="O135" s="10">
        <f ca="1">COUNTIF(OFFSET(Unit_CFDAs!F$2,0,0,COUNTA(Unit_CFDAs!F$2:F$68000),1),$I135)</f>
        <v>2</v>
      </c>
      <c r="P135" s="13">
        <f ca="1">COUNTIF(OFFSET(Unit_CFDAs!G$2,0,0,COUNTA(Unit_CFDAs!G$2:G$68000),1),$I135)</f>
        <v>1</v>
      </c>
      <c r="Q135" s="13">
        <f ca="1">COUNTIF(OFFSET(Unit_CFDAs!H$2,0,0,COUNTA(Unit_CFDAs!H$2:H$68000),1),$I135)</f>
        <v>1</v>
      </c>
      <c r="R135" s="13">
        <f ca="1">COUNTIF(OFFSET(Unit_CFDAs!I$2,0,0,COUNTA(Unit_CFDAs!I$2:I$68000),1),$I135)</f>
        <v>1</v>
      </c>
      <c r="S135" s="13">
        <f ca="1">COUNTIF(OFFSET(Unit_CFDAs!J$2,0,0,COUNTA(Unit_CFDAs!J$2:J$68000),1),$I135)</f>
        <v>0</v>
      </c>
      <c r="T135" s="13">
        <f ca="1">COUNTIF(OFFSET(Unit_CFDAs!K$2,0,0,COUNTA(Unit_CFDAs!K$2:K$68000),1),$I135)</f>
        <v>0</v>
      </c>
      <c r="U135" t="str">
        <f>INDEX('CFDA-Defs'!$C$2:$C$68000,MATCH(I135,'CFDA-Defs'!$B$2:$B$68000))</f>
        <v>National Institutes Of Health, Department Of Health And Human Services</v>
      </c>
      <c r="V135" t="str">
        <f>INDEX('CFDA-Defs'!$A$2:$A$68000,MATCH(I135,'CFDA-Defs'!$B$2:$B$68000))</f>
        <v>Environmental Health</v>
      </c>
    </row>
    <row r="136" spans="1:22" x14ac:dyDescent="0.2">
      <c r="A136" s="1">
        <v>40920</v>
      </c>
      <c r="B136" s="1">
        <v>42130</v>
      </c>
      <c r="C136" t="s">
        <v>6679</v>
      </c>
      <c r="D136" t="s">
        <v>6680</v>
      </c>
      <c r="E136" t="s">
        <v>6257</v>
      </c>
      <c r="G136" t="s">
        <v>6681</v>
      </c>
      <c r="H136" t="s">
        <v>6682</v>
      </c>
      <c r="I136">
        <v>93.113</v>
      </c>
      <c r="J136" s="9">
        <f ca="1">COUNTIF(OFFSET(Unit_CFDAs!A$2,0,0,COUNTA(Unit_CFDAs!A$2:A$68000),1),$I136)</f>
        <v>1</v>
      </c>
      <c r="K136" s="9">
        <f ca="1">COUNTIF(OFFSET(Unit_CFDAs!B$2,0,0,COUNTA(Unit_CFDAs!B$2:B$68000),1),$I136)</f>
        <v>1</v>
      </c>
      <c r="L136" s="9">
        <f ca="1">COUNTIF(OFFSET(Unit_CFDAs!C$2,0,0,COUNTA(Unit_CFDAs!C$2:C$68000),1),$I136)</f>
        <v>1</v>
      </c>
      <c r="M136" s="9">
        <f ca="1">COUNTIF(OFFSET(Unit_CFDAs!D$2,0,0,COUNTA(Unit_CFDAs!D$2:D$68000),1),$I136)</f>
        <v>0</v>
      </c>
      <c r="N136" s="9">
        <f ca="1">COUNTIF(OFFSET(Unit_CFDAs!E$2,0,0,COUNTA(Unit_CFDAs!E$2:E$68000),1),$I136)</f>
        <v>0</v>
      </c>
      <c r="O136" s="10">
        <f ca="1">COUNTIF(OFFSET(Unit_CFDAs!F$2,0,0,COUNTA(Unit_CFDAs!F$2:F$68000),1),$I136)</f>
        <v>2</v>
      </c>
      <c r="P136" s="13">
        <f ca="1">COUNTIF(OFFSET(Unit_CFDAs!G$2,0,0,COUNTA(Unit_CFDAs!G$2:G$68000),1),$I136)</f>
        <v>1</v>
      </c>
      <c r="Q136" s="13">
        <f ca="1">COUNTIF(OFFSET(Unit_CFDAs!H$2,0,0,COUNTA(Unit_CFDAs!H$2:H$68000),1),$I136)</f>
        <v>1</v>
      </c>
      <c r="R136" s="13">
        <f ca="1">COUNTIF(OFFSET(Unit_CFDAs!I$2,0,0,COUNTA(Unit_CFDAs!I$2:I$68000),1),$I136)</f>
        <v>1</v>
      </c>
      <c r="S136" s="13">
        <f ca="1">COUNTIF(OFFSET(Unit_CFDAs!J$2,0,0,COUNTA(Unit_CFDAs!J$2:J$68000),1),$I136)</f>
        <v>0</v>
      </c>
      <c r="T136" s="13">
        <f ca="1">COUNTIF(OFFSET(Unit_CFDAs!K$2,0,0,COUNTA(Unit_CFDAs!K$2:K$68000),1),$I136)</f>
        <v>0</v>
      </c>
      <c r="U136" t="str">
        <f>INDEX('CFDA-Defs'!$C$2:$C$68000,MATCH(I136,'CFDA-Defs'!$B$2:$B$68000))</f>
        <v>National Institutes Of Health, Department Of Health And Human Services</v>
      </c>
      <c r="V136" t="str">
        <f>INDEX('CFDA-Defs'!$A$2:$A$68000,MATCH(I136,'CFDA-Defs'!$B$2:$B$68000))</f>
        <v>Environmental Health</v>
      </c>
    </row>
    <row r="137" spans="1:22" x14ac:dyDescent="0.2">
      <c r="A137" s="1">
        <v>40842</v>
      </c>
      <c r="B137" s="1">
        <v>41696</v>
      </c>
      <c r="C137" t="s">
        <v>6683</v>
      </c>
      <c r="D137" t="s">
        <v>6684</v>
      </c>
      <c r="E137" t="s">
        <v>6257</v>
      </c>
      <c r="G137" t="s">
        <v>6685</v>
      </c>
      <c r="H137" t="s">
        <v>6686</v>
      </c>
      <c r="I137">
        <v>93.113</v>
      </c>
      <c r="J137" s="9">
        <f ca="1">COUNTIF(OFFSET(Unit_CFDAs!A$2,0,0,COUNTA(Unit_CFDAs!A$2:A$68000),1),$I137)</f>
        <v>1</v>
      </c>
      <c r="K137" s="9">
        <f ca="1">COUNTIF(OFFSET(Unit_CFDAs!B$2,0,0,COUNTA(Unit_CFDAs!B$2:B$68000),1),$I137)</f>
        <v>1</v>
      </c>
      <c r="L137" s="9">
        <f ca="1">COUNTIF(OFFSET(Unit_CFDAs!C$2,0,0,COUNTA(Unit_CFDAs!C$2:C$68000),1),$I137)</f>
        <v>1</v>
      </c>
      <c r="M137" s="9">
        <f ca="1">COUNTIF(OFFSET(Unit_CFDAs!D$2,0,0,COUNTA(Unit_CFDAs!D$2:D$68000),1),$I137)</f>
        <v>0</v>
      </c>
      <c r="N137" s="9">
        <f ca="1">COUNTIF(OFFSET(Unit_CFDAs!E$2,0,0,COUNTA(Unit_CFDAs!E$2:E$68000),1),$I137)</f>
        <v>0</v>
      </c>
      <c r="O137" s="10">
        <f ca="1">COUNTIF(OFFSET(Unit_CFDAs!F$2,0,0,COUNTA(Unit_CFDAs!F$2:F$68000),1),$I137)</f>
        <v>2</v>
      </c>
      <c r="P137" s="13">
        <f ca="1">COUNTIF(OFFSET(Unit_CFDAs!G$2,0,0,COUNTA(Unit_CFDAs!G$2:G$68000),1),$I137)</f>
        <v>1</v>
      </c>
      <c r="Q137" s="13">
        <f ca="1">COUNTIF(OFFSET(Unit_CFDAs!H$2,0,0,COUNTA(Unit_CFDAs!H$2:H$68000),1),$I137)</f>
        <v>1</v>
      </c>
      <c r="R137" s="13">
        <f ca="1">COUNTIF(OFFSET(Unit_CFDAs!I$2,0,0,COUNTA(Unit_CFDAs!I$2:I$68000),1),$I137)</f>
        <v>1</v>
      </c>
      <c r="S137" s="13">
        <f ca="1">COUNTIF(OFFSET(Unit_CFDAs!J$2,0,0,COUNTA(Unit_CFDAs!J$2:J$68000),1),$I137)</f>
        <v>0</v>
      </c>
      <c r="T137" s="13">
        <f ca="1">COUNTIF(OFFSET(Unit_CFDAs!K$2,0,0,COUNTA(Unit_CFDAs!K$2:K$68000),1),$I137)</f>
        <v>0</v>
      </c>
      <c r="U137" t="str">
        <f>INDEX('CFDA-Defs'!$C$2:$C$68000,MATCH(I137,'CFDA-Defs'!$B$2:$B$68000))</f>
        <v>National Institutes Of Health, Department Of Health And Human Services</v>
      </c>
      <c r="V137" t="str">
        <f>INDEX('CFDA-Defs'!$A$2:$A$68000,MATCH(I137,'CFDA-Defs'!$B$2:$B$68000))</f>
        <v>Environmental Health</v>
      </c>
    </row>
    <row r="138" spans="1:22" x14ac:dyDescent="0.2">
      <c r="A138" s="1">
        <v>40753</v>
      </c>
      <c r="B138" s="1">
        <v>41668</v>
      </c>
      <c r="C138" t="s">
        <v>6687</v>
      </c>
      <c r="D138" t="s">
        <v>6688</v>
      </c>
      <c r="E138" t="s">
        <v>6257</v>
      </c>
      <c r="G138" t="s">
        <v>6689</v>
      </c>
      <c r="H138" t="s">
        <v>6690</v>
      </c>
      <c r="I138">
        <v>93.113</v>
      </c>
      <c r="J138" s="9">
        <f ca="1">COUNTIF(OFFSET(Unit_CFDAs!A$2,0,0,COUNTA(Unit_CFDAs!A$2:A$68000),1),$I138)</f>
        <v>1</v>
      </c>
      <c r="K138" s="9">
        <f ca="1">COUNTIF(OFFSET(Unit_CFDAs!B$2,0,0,COUNTA(Unit_CFDAs!B$2:B$68000),1),$I138)</f>
        <v>1</v>
      </c>
      <c r="L138" s="9">
        <f ca="1">COUNTIF(OFFSET(Unit_CFDAs!C$2,0,0,COUNTA(Unit_CFDAs!C$2:C$68000),1),$I138)</f>
        <v>1</v>
      </c>
      <c r="M138" s="9">
        <f ca="1">COUNTIF(OFFSET(Unit_CFDAs!D$2,0,0,COUNTA(Unit_CFDAs!D$2:D$68000),1),$I138)</f>
        <v>0</v>
      </c>
      <c r="N138" s="9">
        <f ca="1">COUNTIF(OFFSET(Unit_CFDAs!E$2,0,0,COUNTA(Unit_CFDAs!E$2:E$68000),1),$I138)</f>
        <v>0</v>
      </c>
      <c r="O138" s="10">
        <f ca="1">COUNTIF(OFFSET(Unit_CFDAs!F$2,0,0,COUNTA(Unit_CFDAs!F$2:F$68000),1),$I138)</f>
        <v>2</v>
      </c>
      <c r="P138" s="13">
        <f ca="1">COUNTIF(OFFSET(Unit_CFDAs!G$2,0,0,COUNTA(Unit_CFDAs!G$2:G$68000),1),$I138)</f>
        <v>1</v>
      </c>
      <c r="Q138" s="13">
        <f ca="1">COUNTIF(OFFSET(Unit_CFDAs!H$2,0,0,COUNTA(Unit_CFDAs!H$2:H$68000),1),$I138)</f>
        <v>1</v>
      </c>
      <c r="R138" s="13">
        <f ca="1">COUNTIF(OFFSET(Unit_CFDAs!I$2,0,0,COUNTA(Unit_CFDAs!I$2:I$68000),1),$I138)</f>
        <v>1</v>
      </c>
      <c r="S138" s="13">
        <f ca="1">COUNTIF(OFFSET(Unit_CFDAs!J$2,0,0,COUNTA(Unit_CFDAs!J$2:J$68000),1),$I138)</f>
        <v>0</v>
      </c>
      <c r="T138" s="13">
        <f ca="1">COUNTIF(OFFSET(Unit_CFDAs!K$2,0,0,COUNTA(Unit_CFDAs!K$2:K$68000),1),$I138)</f>
        <v>0</v>
      </c>
      <c r="U138" t="str">
        <f>INDEX('CFDA-Defs'!$C$2:$C$68000,MATCH(I138,'CFDA-Defs'!$B$2:$B$68000))</f>
        <v>National Institutes Of Health, Department Of Health And Human Services</v>
      </c>
      <c r="V138" t="str">
        <f>INDEX('CFDA-Defs'!$A$2:$A$68000,MATCH(I138,'CFDA-Defs'!$B$2:$B$68000))</f>
        <v>Environmental Health</v>
      </c>
    </row>
    <row r="139" spans="1:22" x14ac:dyDescent="0.2">
      <c r="A139" s="1">
        <v>40747</v>
      </c>
      <c r="B139" s="1">
        <v>41830</v>
      </c>
      <c r="C139" t="s">
        <v>6691</v>
      </c>
      <c r="D139" t="s">
        <v>6692</v>
      </c>
      <c r="E139" t="s">
        <v>6257</v>
      </c>
      <c r="G139" t="s">
        <v>6693</v>
      </c>
      <c r="H139" t="s">
        <v>6694</v>
      </c>
      <c r="I139">
        <v>93.113</v>
      </c>
      <c r="J139" s="9">
        <f ca="1">COUNTIF(OFFSET(Unit_CFDAs!A$2,0,0,COUNTA(Unit_CFDAs!A$2:A$68000),1),$I139)</f>
        <v>1</v>
      </c>
      <c r="K139" s="9">
        <f ca="1">COUNTIF(OFFSET(Unit_CFDAs!B$2,0,0,COUNTA(Unit_CFDAs!B$2:B$68000),1),$I139)</f>
        <v>1</v>
      </c>
      <c r="L139" s="9">
        <f ca="1">COUNTIF(OFFSET(Unit_CFDAs!C$2,0,0,COUNTA(Unit_CFDAs!C$2:C$68000),1),$I139)</f>
        <v>1</v>
      </c>
      <c r="M139" s="9">
        <f ca="1">COUNTIF(OFFSET(Unit_CFDAs!D$2,0,0,COUNTA(Unit_CFDAs!D$2:D$68000),1),$I139)</f>
        <v>0</v>
      </c>
      <c r="N139" s="9">
        <f ca="1">COUNTIF(OFFSET(Unit_CFDAs!E$2,0,0,COUNTA(Unit_CFDAs!E$2:E$68000),1),$I139)</f>
        <v>0</v>
      </c>
      <c r="O139" s="10">
        <f ca="1">COUNTIF(OFFSET(Unit_CFDAs!F$2,0,0,COUNTA(Unit_CFDAs!F$2:F$68000),1),$I139)</f>
        <v>2</v>
      </c>
      <c r="P139" s="13">
        <f ca="1">COUNTIF(OFFSET(Unit_CFDAs!G$2,0,0,COUNTA(Unit_CFDAs!G$2:G$68000),1),$I139)</f>
        <v>1</v>
      </c>
      <c r="Q139" s="13">
        <f ca="1">COUNTIF(OFFSET(Unit_CFDAs!H$2,0,0,COUNTA(Unit_CFDAs!H$2:H$68000),1),$I139)</f>
        <v>1</v>
      </c>
      <c r="R139" s="13">
        <f ca="1">COUNTIF(OFFSET(Unit_CFDAs!I$2,0,0,COUNTA(Unit_CFDAs!I$2:I$68000),1),$I139)</f>
        <v>1</v>
      </c>
      <c r="S139" s="13">
        <f ca="1">COUNTIF(OFFSET(Unit_CFDAs!J$2,0,0,COUNTA(Unit_CFDAs!J$2:J$68000),1),$I139)</f>
        <v>0</v>
      </c>
      <c r="T139" s="13">
        <f ca="1">COUNTIF(OFFSET(Unit_CFDAs!K$2,0,0,COUNTA(Unit_CFDAs!K$2:K$68000),1),$I139)</f>
        <v>0</v>
      </c>
      <c r="U139" t="str">
        <f>INDEX('CFDA-Defs'!$C$2:$C$68000,MATCH(I139,'CFDA-Defs'!$B$2:$B$68000))</f>
        <v>National Institutes Of Health, Department Of Health And Human Services</v>
      </c>
      <c r="V139" t="str">
        <f>INDEX('CFDA-Defs'!$A$2:$A$68000,MATCH(I139,'CFDA-Defs'!$B$2:$B$68000))</f>
        <v>Environmental Health</v>
      </c>
    </row>
    <row r="140" spans="1:22" x14ac:dyDescent="0.2">
      <c r="A140" s="1">
        <v>40747</v>
      </c>
      <c r="B140" s="1">
        <v>41830</v>
      </c>
      <c r="C140" t="s">
        <v>6695</v>
      </c>
      <c r="D140" t="s">
        <v>6696</v>
      </c>
      <c r="E140" t="s">
        <v>6257</v>
      </c>
      <c r="G140" t="s">
        <v>6697</v>
      </c>
      <c r="H140" t="s">
        <v>6698</v>
      </c>
      <c r="I140">
        <v>93.113</v>
      </c>
      <c r="J140" s="9">
        <f ca="1">COUNTIF(OFFSET(Unit_CFDAs!A$2,0,0,COUNTA(Unit_CFDAs!A$2:A$68000),1),$I140)</f>
        <v>1</v>
      </c>
      <c r="K140" s="9">
        <f ca="1">COUNTIF(OFFSET(Unit_CFDAs!B$2,0,0,COUNTA(Unit_CFDAs!B$2:B$68000),1),$I140)</f>
        <v>1</v>
      </c>
      <c r="L140" s="9">
        <f ca="1">COUNTIF(OFFSET(Unit_CFDAs!C$2,0,0,COUNTA(Unit_CFDAs!C$2:C$68000),1),$I140)</f>
        <v>1</v>
      </c>
      <c r="M140" s="9">
        <f ca="1">COUNTIF(OFFSET(Unit_CFDAs!D$2,0,0,COUNTA(Unit_CFDAs!D$2:D$68000),1),$I140)</f>
        <v>0</v>
      </c>
      <c r="N140" s="9">
        <f ca="1">COUNTIF(OFFSET(Unit_CFDAs!E$2,0,0,COUNTA(Unit_CFDAs!E$2:E$68000),1),$I140)</f>
        <v>0</v>
      </c>
      <c r="O140" s="10">
        <f ca="1">COUNTIF(OFFSET(Unit_CFDAs!F$2,0,0,COUNTA(Unit_CFDAs!F$2:F$68000),1),$I140)</f>
        <v>2</v>
      </c>
      <c r="P140" s="13">
        <f ca="1">COUNTIF(OFFSET(Unit_CFDAs!G$2,0,0,COUNTA(Unit_CFDAs!G$2:G$68000),1),$I140)</f>
        <v>1</v>
      </c>
      <c r="Q140" s="13">
        <f ca="1">COUNTIF(OFFSET(Unit_CFDAs!H$2,0,0,COUNTA(Unit_CFDAs!H$2:H$68000),1),$I140)</f>
        <v>1</v>
      </c>
      <c r="R140" s="13">
        <f ca="1">COUNTIF(OFFSET(Unit_CFDAs!I$2,0,0,COUNTA(Unit_CFDAs!I$2:I$68000),1),$I140)</f>
        <v>1</v>
      </c>
      <c r="S140" s="13">
        <f ca="1">COUNTIF(OFFSET(Unit_CFDAs!J$2,0,0,COUNTA(Unit_CFDAs!J$2:J$68000),1),$I140)</f>
        <v>0</v>
      </c>
      <c r="T140" s="13">
        <f ca="1">COUNTIF(OFFSET(Unit_CFDAs!K$2,0,0,COUNTA(Unit_CFDAs!K$2:K$68000),1),$I140)</f>
        <v>0</v>
      </c>
      <c r="U140" t="str">
        <f>INDEX('CFDA-Defs'!$C$2:$C$68000,MATCH(I140,'CFDA-Defs'!$B$2:$B$68000))</f>
        <v>National Institutes Of Health, Department Of Health And Human Services</v>
      </c>
      <c r="V140" t="str">
        <f>INDEX('CFDA-Defs'!$A$2:$A$68000,MATCH(I140,'CFDA-Defs'!$B$2:$B$68000))</f>
        <v>Environmental Health</v>
      </c>
    </row>
    <row r="141" spans="1:22" x14ac:dyDescent="0.2">
      <c r="A141" s="1">
        <v>40747</v>
      </c>
      <c r="B141" s="1">
        <v>41830</v>
      </c>
      <c r="C141" t="s">
        <v>6699</v>
      </c>
      <c r="D141" t="s">
        <v>6700</v>
      </c>
      <c r="E141" t="s">
        <v>6257</v>
      </c>
      <c r="F141">
        <v>200000</v>
      </c>
      <c r="G141" t="s">
        <v>6701</v>
      </c>
      <c r="H141" t="s">
        <v>6702</v>
      </c>
      <c r="I141">
        <v>93.113</v>
      </c>
      <c r="J141" s="9">
        <f ca="1">COUNTIF(OFFSET(Unit_CFDAs!A$2,0,0,COUNTA(Unit_CFDAs!A$2:A$68000),1),$I141)</f>
        <v>1</v>
      </c>
      <c r="K141" s="9">
        <f ca="1">COUNTIF(OFFSET(Unit_CFDAs!B$2,0,0,COUNTA(Unit_CFDAs!B$2:B$68000),1),$I141)</f>
        <v>1</v>
      </c>
      <c r="L141" s="9">
        <f ca="1">COUNTIF(OFFSET(Unit_CFDAs!C$2,0,0,COUNTA(Unit_CFDAs!C$2:C$68000),1),$I141)</f>
        <v>1</v>
      </c>
      <c r="M141" s="9">
        <f ca="1">COUNTIF(OFFSET(Unit_CFDAs!D$2,0,0,COUNTA(Unit_CFDAs!D$2:D$68000),1),$I141)</f>
        <v>0</v>
      </c>
      <c r="N141" s="9">
        <f ca="1">COUNTIF(OFFSET(Unit_CFDAs!E$2,0,0,COUNTA(Unit_CFDAs!E$2:E$68000),1),$I141)</f>
        <v>0</v>
      </c>
      <c r="O141" s="10">
        <f ca="1">COUNTIF(OFFSET(Unit_CFDAs!F$2,0,0,COUNTA(Unit_CFDAs!F$2:F$68000),1),$I141)</f>
        <v>2</v>
      </c>
      <c r="P141" s="13">
        <f ca="1">COUNTIF(OFFSET(Unit_CFDAs!G$2,0,0,COUNTA(Unit_CFDAs!G$2:G$68000),1),$I141)</f>
        <v>1</v>
      </c>
      <c r="Q141" s="13">
        <f ca="1">COUNTIF(OFFSET(Unit_CFDAs!H$2,0,0,COUNTA(Unit_CFDAs!H$2:H$68000),1),$I141)</f>
        <v>1</v>
      </c>
      <c r="R141" s="13">
        <f ca="1">COUNTIF(OFFSET(Unit_CFDAs!I$2,0,0,COUNTA(Unit_CFDAs!I$2:I$68000),1),$I141)</f>
        <v>1</v>
      </c>
      <c r="S141" s="13">
        <f ca="1">COUNTIF(OFFSET(Unit_CFDAs!J$2,0,0,COUNTA(Unit_CFDAs!J$2:J$68000),1),$I141)</f>
        <v>0</v>
      </c>
      <c r="T141" s="13">
        <f ca="1">COUNTIF(OFFSET(Unit_CFDAs!K$2,0,0,COUNTA(Unit_CFDAs!K$2:K$68000),1),$I141)</f>
        <v>0</v>
      </c>
      <c r="U141" t="str">
        <f>INDEX('CFDA-Defs'!$C$2:$C$68000,MATCH(I141,'CFDA-Defs'!$B$2:$B$68000))</f>
        <v>National Institutes Of Health, Department Of Health And Human Services</v>
      </c>
      <c r="V141" t="str">
        <f>INDEX('CFDA-Defs'!$A$2:$A$68000,MATCH(I141,'CFDA-Defs'!$B$2:$B$68000))</f>
        <v>Environmental Health</v>
      </c>
    </row>
    <row r="142" spans="1:22" x14ac:dyDescent="0.2">
      <c r="A142" s="1">
        <v>40730</v>
      </c>
      <c r="B142" s="1">
        <v>41621</v>
      </c>
      <c r="C142" t="s">
        <v>6703</v>
      </c>
      <c r="D142" t="s">
        <v>6704</v>
      </c>
      <c r="E142" t="s">
        <v>6257</v>
      </c>
      <c r="G142" t="s">
        <v>6705</v>
      </c>
      <c r="H142" t="s">
        <v>6706</v>
      </c>
      <c r="I142">
        <v>93.113</v>
      </c>
      <c r="J142" s="9">
        <f ca="1">COUNTIF(OFFSET(Unit_CFDAs!A$2,0,0,COUNTA(Unit_CFDAs!A$2:A$68000),1),$I142)</f>
        <v>1</v>
      </c>
      <c r="K142" s="9">
        <f ca="1">COUNTIF(OFFSET(Unit_CFDAs!B$2,0,0,COUNTA(Unit_CFDAs!B$2:B$68000),1),$I142)</f>
        <v>1</v>
      </c>
      <c r="L142" s="9">
        <f ca="1">COUNTIF(OFFSET(Unit_CFDAs!C$2,0,0,COUNTA(Unit_CFDAs!C$2:C$68000),1),$I142)</f>
        <v>1</v>
      </c>
      <c r="M142" s="9">
        <f ca="1">COUNTIF(OFFSET(Unit_CFDAs!D$2,0,0,COUNTA(Unit_CFDAs!D$2:D$68000),1),$I142)</f>
        <v>0</v>
      </c>
      <c r="N142" s="9">
        <f ca="1">COUNTIF(OFFSET(Unit_CFDAs!E$2,0,0,COUNTA(Unit_CFDAs!E$2:E$68000),1),$I142)</f>
        <v>0</v>
      </c>
      <c r="O142" s="10">
        <f ca="1">COUNTIF(OFFSET(Unit_CFDAs!F$2,0,0,COUNTA(Unit_CFDAs!F$2:F$68000),1),$I142)</f>
        <v>2</v>
      </c>
      <c r="P142" s="13">
        <f ca="1">COUNTIF(OFFSET(Unit_CFDAs!G$2,0,0,COUNTA(Unit_CFDAs!G$2:G$68000),1),$I142)</f>
        <v>1</v>
      </c>
      <c r="Q142" s="13">
        <f ca="1">COUNTIF(OFFSET(Unit_CFDAs!H$2,0,0,COUNTA(Unit_CFDAs!H$2:H$68000),1),$I142)</f>
        <v>1</v>
      </c>
      <c r="R142" s="13">
        <f ca="1">COUNTIF(OFFSET(Unit_CFDAs!I$2,0,0,COUNTA(Unit_CFDAs!I$2:I$68000),1),$I142)</f>
        <v>1</v>
      </c>
      <c r="S142" s="13">
        <f ca="1">COUNTIF(OFFSET(Unit_CFDAs!J$2,0,0,COUNTA(Unit_CFDAs!J$2:J$68000),1),$I142)</f>
        <v>0</v>
      </c>
      <c r="T142" s="13">
        <f ca="1">COUNTIF(OFFSET(Unit_CFDAs!K$2,0,0,COUNTA(Unit_CFDAs!K$2:K$68000),1),$I142)</f>
        <v>0</v>
      </c>
      <c r="U142" t="str">
        <f>INDEX('CFDA-Defs'!$C$2:$C$68000,MATCH(I142,'CFDA-Defs'!$B$2:$B$68000))</f>
        <v>National Institutes Of Health, Department Of Health And Human Services</v>
      </c>
      <c r="V142" t="str">
        <f>INDEX('CFDA-Defs'!$A$2:$A$68000,MATCH(I142,'CFDA-Defs'!$B$2:$B$68000))</f>
        <v>Environmental Health</v>
      </c>
    </row>
    <row r="143" spans="1:22" x14ac:dyDescent="0.2">
      <c r="A143" s="1">
        <v>40648</v>
      </c>
      <c r="B143" s="1">
        <v>41781</v>
      </c>
      <c r="C143" t="s">
        <v>6707</v>
      </c>
      <c r="D143" t="s">
        <v>6708</v>
      </c>
      <c r="E143" t="s">
        <v>6257</v>
      </c>
      <c r="F143">
        <v>100000</v>
      </c>
      <c r="G143" t="s">
        <v>6709</v>
      </c>
      <c r="H143" t="s">
        <v>6710</v>
      </c>
      <c r="I143">
        <v>93.113</v>
      </c>
      <c r="J143" s="9">
        <f ca="1">COUNTIF(OFFSET(Unit_CFDAs!A$2,0,0,COUNTA(Unit_CFDAs!A$2:A$68000),1),$I143)</f>
        <v>1</v>
      </c>
      <c r="K143" s="9">
        <f ca="1">COUNTIF(OFFSET(Unit_CFDAs!B$2,0,0,COUNTA(Unit_CFDAs!B$2:B$68000),1),$I143)</f>
        <v>1</v>
      </c>
      <c r="L143" s="9">
        <f ca="1">COUNTIF(OFFSET(Unit_CFDAs!C$2,0,0,COUNTA(Unit_CFDAs!C$2:C$68000),1),$I143)</f>
        <v>1</v>
      </c>
      <c r="M143" s="9">
        <f ca="1">COUNTIF(OFFSET(Unit_CFDAs!D$2,0,0,COUNTA(Unit_CFDAs!D$2:D$68000),1),$I143)</f>
        <v>0</v>
      </c>
      <c r="N143" s="9">
        <f ca="1">COUNTIF(OFFSET(Unit_CFDAs!E$2,0,0,COUNTA(Unit_CFDAs!E$2:E$68000),1),$I143)</f>
        <v>0</v>
      </c>
      <c r="O143" s="10">
        <f ca="1">COUNTIF(OFFSET(Unit_CFDAs!F$2,0,0,COUNTA(Unit_CFDAs!F$2:F$68000),1),$I143)</f>
        <v>2</v>
      </c>
      <c r="P143" s="13">
        <f ca="1">COUNTIF(OFFSET(Unit_CFDAs!G$2,0,0,COUNTA(Unit_CFDAs!G$2:G$68000),1),$I143)</f>
        <v>1</v>
      </c>
      <c r="Q143" s="13">
        <f ca="1">COUNTIF(OFFSET(Unit_CFDAs!H$2,0,0,COUNTA(Unit_CFDAs!H$2:H$68000),1),$I143)</f>
        <v>1</v>
      </c>
      <c r="R143" s="13">
        <f ca="1">COUNTIF(OFFSET(Unit_CFDAs!I$2,0,0,COUNTA(Unit_CFDAs!I$2:I$68000),1),$I143)</f>
        <v>1</v>
      </c>
      <c r="S143" s="13">
        <f ca="1">COUNTIF(OFFSET(Unit_CFDAs!J$2,0,0,COUNTA(Unit_CFDAs!J$2:J$68000),1),$I143)</f>
        <v>0</v>
      </c>
      <c r="T143" s="13">
        <f ca="1">COUNTIF(OFFSET(Unit_CFDAs!K$2,0,0,COUNTA(Unit_CFDAs!K$2:K$68000),1),$I143)</f>
        <v>0</v>
      </c>
      <c r="U143" t="str">
        <f>INDEX('CFDA-Defs'!$C$2:$C$68000,MATCH(I143,'CFDA-Defs'!$B$2:$B$68000))</f>
        <v>National Institutes Of Health, Department Of Health And Human Services</v>
      </c>
      <c r="V143" t="str">
        <f>INDEX('CFDA-Defs'!$A$2:$A$68000,MATCH(I143,'CFDA-Defs'!$B$2:$B$68000))</f>
        <v>Environmental Health</v>
      </c>
    </row>
    <row r="144" spans="1:22" x14ac:dyDescent="0.2">
      <c r="A144" s="1">
        <v>40599</v>
      </c>
      <c r="B144" s="1">
        <v>41645</v>
      </c>
      <c r="C144" t="s">
        <v>6711</v>
      </c>
      <c r="D144" t="s">
        <v>6712</v>
      </c>
      <c r="E144" t="s">
        <v>6257</v>
      </c>
      <c r="G144" t="s">
        <v>6713</v>
      </c>
      <c r="H144" t="s">
        <v>6714</v>
      </c>
      <c r="I144">
        <v>93.113</v>
      </c>
      <c r="J144" s="9">
        <f ca="1">COUNTIF(OFFSET(Unit_CFDAs!A$2,0,0,COUNTA(Unit_CFDAs!A$2:A$68000),1),$I144)</f>
        <v>1</v>
      </c>
      <c r="K144" s="9">
        <f ca="1">COUNTIF(OFFSET(Unit_CFDAs!B$2,0,0,COUNTA(Unit_CFDAs!B$2:B$68000),1),$I144)</f>
        <v>1</v>
      </c>
      <c r="L144" s="9">
        <f ca="1">COUNTIF(OFFSET(Unit_CFDAs!C$2,0,0,COUNTA(Unit_CFDAs!C$2:C$68000),1),$I144)</f>
        <v>1</v>
      </c>
      <c r="M144" s="9">
        <f ca="1">COUNTIF(OFFSET(Unit_CFDAs!D$2,0,0,COUNTA(Unit_CFDAs!D$2:D$68000),1),$I144)</f>
        <v>0</v>
      </c>
      <c r="N144" s="9">
        <f ca="1">COUNTIF(OFFSET(Unit_CFDAs!E$2,0,0,COUNTA(Unit_CFDAs!E$2:E$68000),1),$I144)</f>
        <v>0</v>
      </c>
      <c r="O144" s="10">
        <f ca="1">COUNTIF(OFFSET(Unit_CFDAs!F$2,0,0,COUNTA(Unit_CFDAs!F$2:F$68000),1),$I144)</f>
        <v>2</v>
      </c>
      <c r="P144" s="13">
        <f ca="1">COUNTIF(OFFSET(Unit_CFDAs!G$2,0,0,COUNTA(Unit_CFDAs!G$2:G$68000),1),$I144)</f>
        <v>1</v>
      </c>
      <c r="Q144" s="13">
        <f ca="1">COUNTIF(OFFSET(Unit_CFDAs!H$2,0,0,COUNTA(Unit_CFDAs!H$2:H$68000),1),$I144)</f>
        <v>1</v>
      </c>
      <c r="R144" s="13">
        <f ca="1">COUNTIF(OFFSET(Unit_CFDAs!I$2,0,0,COUNTA(Unit_CFDAs!I$2:I$68000),1),$I144)</f>
        <v>1</v>
      </c>
      <c r="S144" s="13">
        <f ca="1">COUNTIF(OFFSET(Unit_CFDAs!J$2,0,0,COUNTA(Unit_CFDAs!J$2:J$68000),1),$I144)</f>
        <v>0</v>
      </c>
      <c r="T144" s="13">
        <f ca="1">COUNTIF(OFFSET(Unit_CFDAs!K$2,0,0,COUNTA(Unit_CFDAs!K$2:K$68000),1),$I144)</f>
        <v>0</v>
      </c>
      <c r="U144" t="str">
        <f>INDEX('CFDA-Defs'!$C$2:$C$68000,MATCH(I144,'CFDA-Defs'!$B$2:$B$68000))</f>
        <v>National Institutes Of Health, Department Of Health And Human Services</v>
      </c>
      <c r="V144" t="str">
        <f>INDEX('CFDA-Defs'!$A$2:$A$68000,MATCH(I144,'CFDA-Defs'!$B$2:$B$68000))</f>
        <v>Environmental Health</v>
      </c>
    </row>
    <row r="145" spans="1:22" x14ac:dyDescent="0.2">
      <c r="A145" s="1">
        <v>40599</v>
      </c>
      <c r="B145" s="1">
        <v>41645</v>
      </c>
      <c r="C145" t="s">
        <v>6715</v>
      </c>
      <c r="D145" t="s">
        <v>6716</v>
      </c>
      <c r="E145" t="s">
        <v>6257</v>
      </c>
      <c r="F145">
        <v>200000</v>
      </c>
      <c r="G145" t="s">
        <v>6713</v>
      </c>
      <c r="H145" t="s">
        <v>6717</v>
      </c>
      <c r="I145">
        <v>93.113</v>
      </c>
      <c r="J145" s="9">
        <f ca="1">COUNTIF(OFFSET(Unit_CFDAs!A$2,0,0,COUNTA(Unit_CFDAs!A$2:A$68000),1),$I145)</f>
        <v>1</v>
      </c>
      <c r="K145" s="9">
        <f ca="1">COUNTIF(OFFSET(Unit_CFDAs!B$2,0,0,COUNTA(Unit_CFDAs!B$2:B$68000),1),$I145)</f>
        <v>1</v>
      </c>
      <c r="L145" s="9">
        <f ca="1">COUNTIF(OFFSET(Unit_CFDAs!C$2,0,0,COUNTA(Unit_CFDAs!C$2:C$68000),1),$I145)</f>
        <v>1</v>
      </c>
      <c r="M145" s="9">
        <f ca="1">COUNTIF(OFFSET(Unit_CFDAs!D$2,0,0,COUNTA(Unit_CFDAs!D$2:D$68000),1),$I145)</f>
        <v>0</v>
      </c>
      <c r="N145" s="9">
        <f ca="1">COUNTIF(OFFSET(Unit_CFDAs!E$2,0,0,COUNTA(Unit_CFDAs!E$2:E$68000),1),$I145)</f>
        <v>0</v>
      </c>
      <c r="O145" s="10">
        <f ca="1">COUNTIF(OFFSET(Unit_CFDAs!F$2,0,0,COUNTA(Unit_CFDAs!F$2:F$68000),1),$I145)</f>
        <v>2</v>
      </c>
      <c r="P145" s="13">
        <f ca="1">COUNTIF(OFFSET(Unit_CFDAs!G$2,0,0,COUNTA(Unit_CFDAs!G$2:G$68000),1),$I145)</f>
        <v>1</v>
      </c>
      <c r="Q145" s="13">
        <f ca="1">COUNTIF(OFFSET(Unit_CFDAs!H$2,0,0,COUNTA(Unit_CFDAs!H$2:H$68000),1),$I145)</f>
        <v>1</v>
      </c>
      <c r="R145" s="13">
        <f ca="1">COUNTIF(OFFSET(Unit_CFDAs!I$2,0,0,COUNTA(Unit_CFDAs!I$2:I$68000),1),$I145)</f>
        <v>1</v>
      </c>
      <c r="S145" s="13">
        <f ca="1">COUNTIF(OFFSET(Unit_CFDAs!J$2,0,0,COUNTA(Unit_CFDAs!J$2:J$68000),1),$I145)</f>
        <v>0</v>
      </c>
      <c r="T145" s="13">
        <f ca="1">COUNTIF(OFFSET(Unit_CFDAs!K$2,0,0,COUNTA(Unit_CFDAs!K$2:K$68000),1),$I145)</f>
        <v>0</v>
      </c>
      <c r="U145" t="str">
        <f>INDEX('CFDA-Defs'!$C$2:$C$68000,MATCH(I145,'CFDA-Defs'!$B$2:$B$68000))</f>
        <v>National Institutes Of Health, Department Of Health And Human Services</v>
      </c>
      <c r="V145" t="str">
        <f>INDEX('CFDA-Defs'!$A$2:$A$68000,MATCH(I145,'CFDA-Defs'!$B$2:$B$68000))</f>
        <v>Environmental Health</v>
      </c>
    </row>
    <row r="146" spans="1:22" x14ac:dyDescent="0.2">
      <c r="A146" s="1">
        <v>40599</v>
      </c>
      <c r="B146" s="1">
        <v>41645</v>
      </c>
      <c r="C146" t="s">
        <v>6718</v>
      </c>
      <c r="D146" t="s">
        <v>6719</v>
      </c>
      <c r="E146" t="s">
        <v>6257</v>
      </c>
      <c r="G146" t="s">
        <v>6713</v>
      </c>
      <c r="H146" t="s">
        <v>6720</v>
      </c>
      <c r="I146">
        <v>93.113</v>
      </c>
      <c r="J146" s="9">
        <f ca="1">COUNTIF(OFFSET(Unit_CFDAs!A$2,0,0,COUNTA(Unit_CFDAs!A$2:A$68000),1),$I146)</f>
        <v>1</v>
      </c>
      <c r="K146" s="9">
        <f ca="1">COUNTIF(OFFSET(Unit_CFDAs!B$2,0,0,COUNTA(Unit_CFDAs!B$2:B$68000),1),$I146)</f>
        <v>1</v>
      </c>
      <c r="L146" s="9">
        <f ca="1">COUNTIF(OFFSET(Unit_CFDAs!C$2,0,0,COUNTA(Unit_CFDAs!C$2:C$68000),1),$I146)</f>
        <v>1</v>
      </c>
      <c r="M146" s="9">
        <f ca="1">COUNTIF(OFFSET(Unit_CFDAs!D$2,0,0,COUNTA(Unit_CFDAs!D$2:D$68000),1),$I146)</f>
        <v>0</v>
      </c>
      <c r="N146" s="9">
        <f ca="1">COUNTIF(OFFSET(Unit_CFDAs!E$2,0,0,COUNTA(Unit_CFDAs!E$2:E$68000),1),$I146)</f>
        <v>0</v>
      </c>
      <c r="O146" s="10">
        <f ca="1">COUNTIF(OFFSET(Unit_CFDAs!F$2,0,0,COUNTA(Unit_CFDAs!F$2:F$68000),1),$I146)</f>
        <v>2</v>
      </c>
      <c r="P146" s="13">
        <f ca="1">COUNTIF(OFFSET(Unit_CFDAs!G$2,0,0,COUNTA(Unit_CFDAs!G$2:G$68000),1),$I146)</f>
        <v>1</v>
      </c>
      <c r="Q146" s="13">
        <f ca="1">COUNTIF(OFFSET(Unit_CFDAs!H$2,0,0,COUNTA(Unit_CFDAs!H$2:H$68000),1),$I146)</f>
        <v>1</v>
      </c>
      <c r="R146" s="13">
        <f ca="1">COUNTIF(OFFSET(Unit_CFDAs!I$2,0,0,COUNTA(Unit_CFDAs!I$2:I$68000),1),$I146)</f>
        <v>1</v>
      </c>
      <c r="S146" s="13">
        <f ca="1">COUNTIF(OFFSET(Unit_CFDAs!J$2,0,0,COUNTA(Unit_CFDAs!J$2:J$68000),1),$I146)</f>
        <v>0</v>
      </c>
      <c r="T146" s="13">
        <f ca="1">COUNTIF(OFFSET(Unit_CFDAs!K$2,0,0,COUNTA(Unit_CFDAs!K$2:K$68000),1),$I146)</f>
        <v>0</v>
      </c>
      <c r="U146" t="str">
        <f>INDEX('CFDA-Defs'!$C$2:$C$68000,MATCH(I146,'CFDA-Defs'!$B$2:$B$68000))</f>
        <v>National Institutes Of Health, Department Of Health And Human Services</v>
      </c>
      <c r="V146" t="str">
        <f>INDEX('CFDA-Defs'!$A$2:$A$68000,MATCH(I146,'CFDA-Defs'!$B$2:$B$68000))</f>
        <v>Environmental Health</v>
      </c>
    </row>
    <row r="147" spans="1:22" x14ac:dyDescent="0.2">
      <c r="A147" s="1">
        <v>40502</v>
      </c>
      <c r="B147" s="1">
        <v>41645</v>
      </c>
      <c r="C147" t="s">
        <v>6721</v>
      </c>
      <c r="D147" t="s">
        <v>6722</v>
      </c>
      <c r="E147" t="s">
        <v>6257</v>
      </c>
      <c r="F147">
        <v>200000</v>
      </c>
      <c r="G147" t="s">
        <v>6723</v>
      </c>
      <c r="H147" t="s">
        <v>6724</v>
      </c>
      <c r="I147">
        <v>93.113</v>
      </c>
      <c r="J147" s="9">
        <f ca="1">COUNTIF(OFFSET(Unit_CFDAs!A$2,0,0,COUNTA(Unit_CFDAs!A$2:A$68000),1),$I147)</f>
        <v>1</v>
      </c>
      <c r="K147" s="9">
        <f ca="1">COUNTIF(OFFSET(Unit_CFDAs!B$2,0,0,COUNTA(Unit_CFDAs!B$2:B$68000),1),$I147)</f>
        <v>1</v>
      </c>
      <c r="L147" s="9">
        <f ca="1">COUNTIF(OFFSET(Unit_CFDAs!C$2,0,0,COUNTA(Unit_CFDAs!C$2:C$68000),1),$I147)</f>
        <v>1</v>
      </c>
      <c r="M147" s="9">
        <f ca="1">COUNTIF(OFFSET(Unit_CFDAs!D$2,0,0,COUNTA(Unit_CFDAs!D$2:D$68000),1),$I147)</f>
        <v>0</v>
      </c>
      <c r="N147" s="9">
        <f ca="1">COUNTIF(OFFSET(Unit_CFDAs!E$2,0,0,COUNTA(Unit_CFDAs!E$2:E$68000),1),$I147)</f>
        <v>0</v>
      </c>
      <c r="O147" s="10">
        <f ca="1">COUNTIF(OFFSET(Unit_CFDAs!F$2,0,0,COUNTA(Unit_CFDAs!F$2:F$68000),1),$I147)</f>
        <v>2</v>
      </c>
      <c r="P147" s="13">
        <f ca="1">COUNTIF(OFFSET(Unit_CFDAs!G$2,0,0,COUNTA(Unit_CFDAs!G$2:G$68000),1),$I147)</f>
        <v>1</v>
      </c>
      <c r="Q147" s="13">
        <f ca="1">COUNTIF(OFFSET(Unit_CFDAs!H$2,0,0,COUNTA(Unit_CFDAs!H$2:H$68000),1),$I147)</f>
        <v>1</v>
      </c>
      <c r="R147" s="13">
        <f ca="1">COUNTIF(OFFSET(Unit_CFDAs!I$2,0,0,COUNTA(Unit_CFDAs!I$2:I$68000),1),$I147)</f>
        <v>1</v>
      </c>
      <c r="S147" s="13">
        <f ca="1">COUNTIF(OFFSET(Unit_CFDAs!J$2,0,0,COUNTA(Unit_CFDAs!J$2:J$68000),1),$I147)</f>
        <v>0</v>
      </c>
      <c r="T147" s="13">
        <f ca="1">COUNTIF(OFFSET(Unit_CFDAs!K$2,0,0,COUNTA(Unit_CFDAs!K$2:K$68000),1),$I147)</f>
        <v>0</v>
      </c>
      <c r="U147" t="str">
        <f>INDEX('CFDA-Defs'!$C$2:$C$68000,MATCH(I147,'CFDA-Defs'!$B$2:$B$68000))</f>
        <v>National Institutes Of Health, Department Of Health And Human Services</v>
      </c>
      <c r="V147" t="str">
        <f>INDEX('CFDA-Defs'!$A$2:$A$68000,MATCH(I147,'CFDA-Defs'!$B$2:$B$68000))</f>
        <v>Environmental Health</v>
      </c>
    </row>
    <row r="148" spans="1:22" x14ac:dyDescent="0.2">
      <c r="A148" s="1">
        <v>40502</v>
      </c>
      <c r="B148" s="1">
        <v>41645</v>
      </c>
      <c r="C148" t="s">
        <v>6725</v>
      </c>
      <c r="D148" t="s">
        <v>6726</v>
      </c>
      <c r="E148" t="s">
        <v>6257</v>
      </c>
      <c r="G148" t="s">
        <v>6723</v>
      </c>
      <c r="H148" t="s">
        <v>6727</v>
      </c>
      <c r="I148">
        <v>93.113</v>
      </c>
      <c r="J148" s="9">
        <f ca="1">COUNTIF(OFFSET(Unit_CFDAs!A$2,0,0,COUNTA(Unit_CFDAs!A$2:A$68000),1),$I148)</f>
        <v>1</v>
      </c>
      <c r="K148" s="9">
        <f ca="1">COUNTIF(OFFSET(Unit_CFDAs!B$2,0,0,COUNTA(Unit_CFDAs!B$2:B$68000),1),$I148)</f>
        <v>1</v>
      </c>
      <c r="L148" s="9">
        <f ca="1">COUNTIF(OFFSET(Unit_CFDAs!C$2,0,0,COUNTA(Unit_CFDAs!C$2:C$68000),1),$I148)</f>
        <v>1</v>
      </c>
      <c r="M148" s="9">
        <f ca="1">COUNTIF(OFFSET(Unit_CFDAs!D$2,0,0,COUNTA(Unit_CFDAs!D$2:D$68000),1),$I148)</f>
        <v>0</v>
      </c>
      <c r="N148" s="9">
        <f ca="1">COUNTIF(OFFSET(Unit_CFDAs!E$2,0,0,COUNTA(Unit_CFDAs!E$2:E$68000),1),$I148)</f>
        <v>0</v>
      </c>
      <c r="O148" s="10">
        <f ca="1">COUNTIF(OFFSET(Unit_CFDAs!F$2,0,0,COUNTA(Unit_CFDAs!F$2:F$68000),1),$I148)</f>
        <v>2</v>
      </c>
      <c r="P148" s="13">
        <f ca="1">COUNTIF(OFFSET(Unit_CFDAs!G$2,0,0,COUNTA(Unit_CFDAs!G$2:G$68000),1),$I148)</f>
        <v>1</v>
      </c>
      <c r="Q148" s="13">
        <f ca="1">COUNTIF(OFFSET(Unit_CFDAs!H$2,0,0,COUNTA(Unit_CFDAs!H$2:H$68000),1),$I148)</f>
        <v>1</v>
      </c>
      <c r="R148" s="13">
        <f ca="1">COUNTIF(OFFSET(Unit_CFDAs!I$2,0,0,COUNTA(Unit_CFDAs!I$2:I$68000),1),$I148)</f>
        <v>1</v>
      </c>
      <c r="S148" s="13">
        <f ca="1">COUNTIF(OFFSET(Unit_CFDAs!J$2,0,0,COUNTA(Unit_CFDAs!J$2:J$68000),1),$I148)</f>
        <v>0</v>
      </c>
      <c r="T148" s="13">
        <f ca="1">COUNTIF(OFFSET(Unit_CFDAs!K$2,0,0,COUNTA(Unit_CFDAs!K$2:K$68000),1),$I148)</f>
        <v>0</v>
      </c>
      <c r="U148" t="str">
        <f>INDEX('CFDA-Defs'!$C$2:$C$68000,MATCH(I148,'CFDA-Defs'!$B$2:$B$68000))</f>
        <v>National Institutes Of Health, Department Of Health And Human Services</v>
      </c>
      <c r="V148" t="str">
        <f>INDEX('CFDA-Defs'!$A$2:$A$68000,MATCH(I148,'CFDA-Defs'!$B$2:$B$68000))</f>
        <v>Environmental Health</v>
      </c>
    </row>
    <row r="149" spans="1:22" x14ac:dyDescent="0.2">
      <c r="A149" s="1">
        <v>40460</v>
      </c>
      <c r="B149" s="1">
        <v>41645</v>
      </c>
      <c r="C149" t="s">
        <v>6728</v>
      </c>
      <c r="D149" t="s">
        <v>6729</v>
      </c>
      <c r="E149" t="s">
        <v>6257</v>
      </c>
      <c r="F149">
        <v>275000</v>
      </c>
      <c r="G149" t="s">
        <v>6730</v>
      </c>
      <c r="H149" t="s">
        <v>6731</v>
      </c>
      <c r="I149">
        <v>93.113</v>
      </c>
      <c r="J149" s="9">
        <f ca="1">COUNTIF(OFFSET(Unit_CFDAs!A$2,0,0,COUNTA(Unit_CFDAs!A$2:A$68000),1),$I149)</f>
        <v>1</v>
      </c>
      <c r="K149" s="9">
        <f ca="1">COUNTIF(OFFSET(Unit_CFDAs!B$2,0,0,COUNTA(Unit_CFDAs!B$2:B$68000),1),$I149)</f>
        <v>1</v>
      </c>
      <c r="L149" s="9">
        <f ca="1">COUNTIF(OFFSET(Unit_CFDAs!C$2,0,0,COUNTA(Unit_CFDAs!C$2:C$68000),1),$I149)</f>
        <v>1</v>
      </c>
      <c r="M149" s="9">
        <f ca="1">COUNTIF(OFFSET(Unit_CFDAs!D$2,0,0,COUNTA(Unit_CFDAs!D$2:D$68000),1),$I149)</f>
        <v>0</v>
      </c>
      <c r="N149" s="9">
        <f ca="1">COUNTIF(OFFSET(Unit_CFDAs!E$2,0,0,COUNTA(Unit_CFDAs!E$2:E$68000),1),$I149)</f>
        <v>0</v>
      </c>
      <c r="O149" s="10">
        <f ca="1">COUNTIF(OFFSET(Unit_CFDAs!F$2,0,0,COUNTA(Unit_CFDAs!F$2:F$68000),1),$I149)</f>
        <v>2</v>
      </c>
      <c r="P149" s="13">
        <f ca="1">COUNTIF(OFFSET(Unit_CFDAs!G$2,0,0,COUNTA(Unit_CFDAs!G$2:G$68000),1),$I149)</f>
        <v>1</v>
      </c>
      <c r="Q149" s="13">
        <f ca="1">COUNTIF(OFFSET(Unit_CFDAs!H$2,0,0,COUNTA(Unit_CFDAs!H$2:H$68000),1),$I149)</f>
        <v>1</v>
      </c>
      <c r="R149" s="13">
        <f ca="1">COUNTIF(OFFSET(Unit_CFDAs!I$2,0,0,COUNTA(Unit_CFDAs!I$2:I$68000),1),$I149)</f>
        <v>1</v>
      </c>
      <c r="S149" s="13">
        <f ca="1">COUNTIF(OFFSET(Unit_CFDAs!J$2,0,0,COUNTA(Unit_CFDAs!J$2:J$68000),1),$I149)</f>
        <v>0</v>
      </c>
      <c r="T149" s="13">
        <f ca="1">COUNTIF(OFFSET(Unit_CFDAs!K$2,0,0,COUNTA(Unit_CFDAs!K$2:K$68000),1),$I149)</f>
        <v>0</v>
      </c>
      <c r="U149" t="str">
        <f>INDEX('CFDA-Defs'!$C$2:$C$68000,MATCH(I149,'CFDA-Defs'!$B$2:$B$68000))</f>
        <v>National Institutes Of Health, Department Of Health And Human Services</v>
      </c>
      <c r="V149" t="str">
        <f>INDEX('CFDA-Defs'!$A$2:$A$68000,MATCH(I149,'CFDA-Defs'!$B$2:$B$68000))</f>
        <v>Environmental Health</v>
      </c>
    </row>
    <row r="150" spans="1:22" x14ac:dyDescent="0.2">
      <c r="A150" s="1">
        <v>40460</v>
      </c>
      <c r="B150" s="1">
        <v>41645</v>
      </c>
      <c r="C150" t="s">
        <v>6732</v>
      </c>
      <c r="D150" t="s">
        <v>6733</v>
      </c>
      <c r="E150" t="s">
        <v>6257</v>
      </c>
      <c r="G150" t="s">
        <v>6730</v>
      </c>
      <c r="H150" t="s">
        <v>6734</v>
      </c>
      <c r="I150">
        <v>93.113</v>
      </c>
      <c r="J150" s="9">
        <f ca="1">COUNTIF(OFFSET(Unit_CFDAs!A$2,0,0,COUNTA(Unit_CFDAs!A$2:A$68000),1),$I150)</f>
        <v>1</v>
      </c>
      <c r="K150" s="9">
        <f ca="1">COUNTIF(OFFSET(Unit_CFDAs!B$2,0,0,COUNTA(Unit_CFDAs!B$2:B$68000),1),$I150)</f>
        <v>1</v>
      </c>
      <c r="L150" s="9">
        <f ca="1">COUNTIF(OFFSET(Unit_CFDAs!C$2,0,0,COUNTA(Unit_CFDAs!C$2:C$68000),1),$I150)</f>
        <v>1</v>
      </c>
      <c r="M150" s="9">
        <f ca="1">COUNTIF(OFFSET(Unit_CFDAs!D$2,0,0,COUNTA(Unit_CFDAs!D$2:D$68000),1),$I150)</f>
        <v>0</v>
      </c>
      <c r="N150" s="9">
        <f ca="1">COUNTIF(OFFSET(Unit_CFDAs!E$2,0,0,COUNTA(Unit_CFDAs!E$2:E$68000),1),$I150)</f>
        <v>0</v>
      </c>
      <c r="O150" s="10">
        <f ca="1">COUNTIF(OFFSET(Unit_CFDAs!F$2,0,0,COUNTA(Unit_CFDAs!F$2:F$68000),1),$I150)</f>
        <v>2</v>
      </c>
      <c r="P150" s="13">
        <f ca="1">COUNTIF(OFFSET(Unit_CFDAs!G$2,0,0,COUNTA(Unit_CFDAs!G$2:G$68000),1),$I150)</f>
        <v>1</v>
      </c>
      <c r="Q150" s="13">
        <f ca="1">COUNTIF(OFFSET(Unit_CFDAs!H$2,0,0,COUNTA(Unit_CFDAs!H$2:H$68000),1),$I150)</f>
        <v>1</v>
      </c>
      <c r="R150" s="13">
        <f ca="1">COUNTIF(OFFSET(Unit_CFDAs!I$2,0,0,COUNTA(Unit_CFDAs!I$2:I$68000),1),$I150)</f>
        <v>1</v>
      </c>
      <c r="S150" s="13">
        <f ca="1">COUNTIF(OFFSET(Unit_CFDAs!J$2,0,0,COUNTA(Unit_CFDAs!J$2:J$68000),1),$I150)</f>
        <v>0</v>
      </c>
      <c r="T150" s="13">
        <f ca="1">COUNTIF(OFFSET(Unit_CFDAs!K$2,0,0,COUNTA(Unit_CFDAs!K$2:K$68000),1),$I150)</f>
        <v>0</v>
      </c>
      <c r="U150" t="str">
        <f>INDEX('CFDA-Defs'!$C$2:$C$68000,MATCH(I150,'CFDA-Defs'!$B$2:$B$68000))</f>
        <v>National Institutes Of Health, Department Of Health And Human Services</v>
      </c>
      <c r="V150" t="str">
        <f>INDEX('CFDA-Defs'!$A$2:$A$68000,MATCH(I150,'CFDA-Defs'!$B$2:$B$68000))</f>
        <v>Environmental Health</v>
      </c>
    </row>
    <row r="151" spans="1:22" x14ac:dyDescent="0.2">
      <c r="A151" s="1">
        <v>40460</v>
      </c>
      <c r="B151" s="1">
        <v>41645</v>
      </c>
      <c r="C151" t="s">
        <v>6735</v>
      </c>
      <c r="D151" t="s">
        <v>6736</v>
      </c>
      <c r="E151" t="s">
        <v>6257</v>
      </c>
      <c r="F151">
        <v>50000</v>
      </c>
      <c r="G151" t="s">
        <v>6730</v>
      </c>
      <c r="H151" t="s">
        <v>6737</v>
      </c>
      <c r="I151">
        <v>93.113</v>
      </c>
      <c r="J151" s="9">
        <f ca="1">COUNTIF(OFFSET(Unit_CFDAs!A$2,0,0,COUNTA(Unit_CFDAs!A$2:A$68000),1),$I151)</f>
        <v>1</v>
      </c>
      <c r="K151" s="9">
        <f ca="1">COUNTIF(OFFSET(Unit_CFDAs!B$2,0,0,COUNTA(Unit_CFDAs!B$2:B$68000),1),$I151)</f>
        <v>1</v>
      </c>
      <c r="L151" s="9">
        <f ca="1">COUNTIF(OFFSET(Unit_CFDAs!C$2,0,0,COUNTA(Unit_CFDAs!C$2:C$68000),1),$I151)</f>
        <v>1</v>
      </c>
      <c r="M151" s="9">
        <f ca="1">COUNTIF(OFFSET(Unit_CFDAs!D$2,0,0,COUNTA(Unit_CFDAs!D$2:D$68000),1),$I151)</f>
        <v>0</v>
      </c>
      <c r="N151" s="9">
        <f ca="1">COUNTIF(OFFSET(Unit_CFDAs!E$2,0,0,COUNTA(Unit_CFDAs!E$2:E$68000),1),$I151)</f>
        <v>0</v>
      </c>
      <c r="O151" s="10">
        <f ca="1">COUNTIF(OFFSET(Unit_CFDAs!F$2,0,0,COUNTA(Unit_CFDAs!F$2:F$68000),1),$I151)</f>
        <v>2</v>
      </c>
      <c r="P151" s="13">
        <f ca="1">COUNTIF(OFFSET(Unit_CFDAs!G$2,0,0,COUNTA(Unit_CFDAs!G$2:G$68000),1),$I151)</f>
        <v>1</v>
      </c>
      <c r="Q151" s="13">
        <f ca="1">COUNTIF(OFFSET(Unit_CFDAs!H$2,0,0,COUNTA(Unit_CFDAs!H$2:H$68000),1),$I151)</f>
        <v>1</v>
      </c>
      <c r="R151" s="13">
        <f ca="1">COUNTIF(OFFSET(Unit_CFDAs!I$2,0,0,COUNTA(Unit_CFDAs!I$2:I$68000),1),$I151)</f>
        <v>1</v>
      </c>
      <c r="S151" s="13">
        <f ca="1">COUNTIF(OFFSET(Unit_CFDAs!J$2,0,0,COUNTA(Unit_CFDAs!J$2:J$68000),1),$I151)</f>
        <v>0</v>
      </c>
      <c r="T151" s="13">
        <f ca="1">COUNTIF(OFFSET(Unit_CFDAs!K$2,0,0,COUNTA(Unit_CFDAs!K$2:K$68000),1),$I151)</f>
        <v>0</v>
      </c>
      <c r="U151" t="str">
        <f>INDEX('CFDA-Defs'!$C$2:$C$68000,MATCH(I151,'CFDA-Defs'!$B$2:$B$68000))</f>
        <v>National Institutes Of Health, Department Of Health And Human Services</v>
      </c>
      <c r="V151" t="str">
        <f>INDEX('CFDA-Defs'!$A$2:$A$68000,MATCH(I151,'CFDA-Defs'!$B$2:$B$68000))</f>
        <v>Environmental Health</v>
      </c>
    </row>
    <row r="152" spans="1:22" x14ac:dyDescent="0.2">
      <c r="A152" s="1">
        <v>40425</v>
      </c>
      <c r="B152" s="1">
        <v>41278</v>
      </c>
      <c r="C152" t="s">
        <v>6738</v>
      </c>
      <c r="D152" t="s">
        <v>6739</v>
      </c>
      <c r="E152" t="s">
        <v>6257</v>
      </c>
      <c r="F152">
        <v>125000</v>
      </c>
      <c r="G152" t="s">
        <v>6740</v>
      </c>
      <c r="H152" t="s">
        <v>6741</v>
      </c>
      <c r="I152">
        <v>93.113</v>
      </c>
      <c r="J152" s="9">
        <f ca="1">COUNTIF(OFFSET(Unit_CFDAs!A$2,0,0,COUNTA(Unit_CFDAs!A$2:A$68000),1),$I152)</f>
        <v>1</v>
      </c>
      <c r="K152" s="9">
        <f ca="1">COUNTIF(OFFSET(Unit_CFDAs!B$2,0,0,COUNTA(Unit_CFDAs!B$2:B$68000),1),$I152)</f>
        <v>1</v>
      </c>
      <c r="L152" s="9">
        <f ca="1">COUNTIF(OFFSET(Unit_CFDAs!C$2,0,0,COUNTA(Unit_CFDAs!C$2:C$68000),1),$I152)</f>
        <v>1</v>
      </c>
      <c r="M152" s="9">
        <f ca="1">COUNTIF(OFFSET(Unit_CFDAs!D$2,0,0,COUNTA(Unit_CFDAs!D$2:D$68000),1),$I152)</f>
        <v>0</v>
      </c>
      <c r="N152" s="9">
        <f ca="1">COUNTIF(OFFSET(Unit_CFDAs!E$2,0,0,COUNTA(Unit_CFDAs!E$2:E$68000),1),$I152)</f>
        <v>0</v>
      </c>
      <c r="O152" s="10">
        <f ca="1">COUNTIF(OFFSET(Unit_CFDAs!F$2,0,0,COUNTA(Unit_CFDAs!F$2:F$68000),1),$I152)</f>
        <v>2</v>
      </c>
      <c r="P152" s="13">
        <f ca="1">COUNTIF(OFFSET(Unit_CFDAs!G$2,0,0,COUNTA(Unit_CFDAs!G$2:G$68000),1),$I152)</f>
        <v>1</v>
      </c>
      <c r="Q152" s="13">
        <f ca="1">COUNTIF(OFFSET(Unit_CFDAs!H$2,0,0,COUNTA(Unit_CFDAs!H$2:H$68000),1),$I152)</f>
        <v>1</v>
      </c>
      <c r="R152" s="13">
        <f ca="1">COUNTIF(OFFSET(Unit_CFDAs!I$2,0,0,COUNTA(Unit_CFDAs!I$2:I$68000),1),$I152)</f>
        <v>1</v>
      </c>
      <c r="S152" s="13">
        <f ca="1">COUNTIF(OFFSET(Unit_CFDAs!J$2,0,0,COUNTA(Unit_CFDAs!J$2:J$68000),1),$I152)</f>
        <v>0</v>
      </c>
      <c r="T152" s="13">
        <f ca="1">COUNTIF(OFFSET(Unit_CFDAs!K$2,0,0,COUNTA(Unit_CFDAs!K$2:K$68000),1),$I152)</f>
        <v>0</v>
      </c>
      <c r="U152" t="str">
        <f>INDEX('CFDA-Defs'!$C$2:$C$68000,MATCH(I152,'CFDA-Defs'!$B$2:$B$68000))</f>
        <v>National Institutes Of Health, Department Of Health And Human Services</v>
      </c>
      <c r="V152" t="str">
        <f>INDEX('CFDA-Defs'!$A$2:$A$68000,MATCH(I152,'CFDA-Defs'!$B$2:$B$68000))</f>
        <v>Environmental Health</v>
      </c>
    </row>
    <row r="153" spans="1:22" x14ac:dyDescent="0.2">
      <c r="A153" s="1">
        <v>40424</v>
      </c>
      <c r="B153" s="1">
        <v>41278</v>
      </c>
      <c r="C153" t="s">
        <v>6742</v>
      </c>
      <c r="D153" t="s">
        <v>6743</v>
      </c>
      <c r="E153" t="s">
        <v>6257</v>
      </c>
      <c r="G153" t="s">
        <v>6744</v>
      </c>
      <c r="H153" t="s">
        <v>6745</v>
      </c>
      <c r="I153">
        <v>93.113</v>
      </c>
      <c r="J153" s="9">
        <f ca="1">COUNTIF(OFFSET(Unit_CFDAs!A$2,0,0,COUNTA(Unit_CFDAs!A$2:A$68000),1),$I153)</f>
        <v>1</v>
      </c>
      <c r="K153" s="9">
        <f ca="1">COUNTIF(OFFSET(Unit_CFDAs!B$2,0,0,COUNTA(Unit_CFDAs!B$2:B$68000),1),$I153)</f>
        <v>1</v>
      </c>
      <c r="L153" s="9">
        <f ca="1">COUNTIF(OFFSET(Unit_CFDAs!C$2,0,0,COUNTA(Unit_CFDAs!C$2:C$68000),1),$I153)</f>
        <v>1</v>
      </c>
      <c r="M153" s="9">
        <f ca="1">COUNTIF(OFFSET(Unit_CFDAs!D$2,0,0,COUNTA(Unit_CFDAs!D$2:D$68000),1),$I153)</f>
        <v>0</v>
      </c>
      <c r="N153" s="9">
        <f ca="1">COUNTIF(OFFSET(Unit_CFDAs!E$2,0,0,COUNTA(Unit_CFDAs!E$2:E$68000),1),$I153)</f>
        <v>0</v>
      </c>
      <c r="O153" s="10">
        <f ca="1">COUNTIF(OFFSET(Unit_CFDAs!F$2,0,0,COUNTA(Unit_CFDAs!F$2:F$68000),1),$I153)</f>
        <v>2</v>
      </c>
      <c r="P153" s="13">
        <f ca="1">COUNTIF(OFFSET(Unit_CFDAs!G$2,0,0,COUNTA(Unit_CFDAs!G$2:G$68000),1),$I153)</f>
        <v>1</v>
      </c>
      <c r="Q153" s="13">
        <f ca="1">COUNTIF(OFFSET(Unit_CFDAs!H$2,0,0,COUNTA(Unit_CFDAs!H$2:H$68000),1),$I153)</f>
        <v>1</v>
      </c>
      <c r="R153" s="13">
        <f ca="1">COUNTIF(OFFSET(Unit_CFDAs!I$2,0,0,COUNTA(Unit_CFDAs!I$2:I$68000),1),$I153)</f>
        <v>1</v>
      </c>
      <c r="S153" s="13">
        <f ca="1">COUNTIF(OFFSET(Unit_CFDAs!J$2,0,0,COUNTA(Unit_CFDAs!J$2:J$68000),1),$I153)</f>
        <v>0</v>
      </c>
      <c r="T153" s="13">
        <f ca="1">COUNTIF(OFFSET(Unit_CFDAs!K$2,0,0,COUNTA(Unit_CFDAs!K$2:K$68000),1),$I153)</f>
        <v>0</v>
      </c>
      <c r="U153" t="str">
        <f>INDEX('CFDA-Defs'!$C$2:$C$68000,MATCH(I153,'CFDA-Defs'!$B$2:$B$68000))</f>
        <v>National Institutes Of Health, Department Of Health And Human Services</v>
      </c>
      <c r="V153" t="str">
        <f>INDEX('CFDA-Defs'!$A$2:$A$68000,MATCH(I153,'CFDA-Defs'!$B$2:$B$68000))</f>
        <v>Environmental Health</v>
      </c>
    </row>
    <row r="154" spans="1:22" x14ac:dyDescent="0.2">
      <c r="A154" s="1">
        <v>40368</v>
      </c>
      <c r="B154" s="1">
        <v>41523</v>
      </c>
      <c r="C154" t="s">
        <v>6746</v>
      </c>
      <c r="D154" t="s">
        <v>6747</v>
      </c>
      <c r="E154" t="s">
        <v>6257</v>
      </c>
      <c r="F154">
        <v>200000</v>
      </c>
      <c r="G154" t="s">
        <v>6748</v>
      </c>
      <c r="H154" t="s">
        <v>6749</v>
      </c>
      <c r="I154">
        <v>93.113</v>
      </c>
      <c r="J154" s="9">
        <f ca="1">COUNTIF(OFFSET(Unit_CFDAs!A$2,0,0,COUNTA(Unit_CFDAs!A$2:A$68000),1),$I154)</f>
        <v>1</v>
      </c>
      <c r="K154" s="9">
        <f ca="1">COUNTIF(OFFSET(Unit_CFDAs!B$2,0,0,COUNTA(Unit_CFDAs!B$2:B$68000),1),$I154)</f>
        <v>1</v>
      </c>
      <c r="L154" s="9">
        <f ca="1">COUNTIF(OFFSET(Unit_CFDAs!C$2,0,0,COUNTA(Unit_CFDAs!C$2:C$68000),1),$I154)</f>
        <v>1</v>
      </c>
      <c r="M154" s="9">
        <f ca="1">COUNTIF(OFFSET(Unit_CFDAs!D$2,0,0,COUNTA(Unit_CFDAs!D$2:D$68000),1),$I154)</f>
        <v>0</v>
      </c>
      <c r="N154" s="9">
        <f ca="1">COUNTIF(OFFSET(Unit_CFDAs!E$2,0,0,COUNTA(Unit_CFDAs!E$2:E$68000),1),$I154)</f>
        <v>0</v>
      </c>
      <c r="O154" s="10">
        <f ca="1">COUNTIF(OFFSET(Unit_CFDAs!F$2,0,0,COUNTA(Unit_CFDAs!F$2:F$68000),1),$I154)</f>
        <v>2</v>
      </c>
      <c r="P154" s="13">
        <f ca="1">COUNTIF(OFFSET(Unit_CFDAs!G$2,0,0,COUNTA(Unit_CFDAs!G$2:G$68000),1),$I154)</f>
        <v>1</v>
      </c>
      <c r="Q154" s="13">
        <f ca="1">COUNTIF(OFFSET(Unit_CFDAs!H$2,0,0,COUNTA(Unit_CFDAs!H$2:H$68000),1),$I154)</f>
        <v>1</v>
      </c>
      <c r="R154" s="13">
        <f ca="1">COUNTIF(OFFSET(Unit_CFDAs!I$2,0,0,COUNTA(Unit_CFDAs!I$2:I$68000),1),$I154)</f>
        <v>1</v>
      </c>
      <c r="S154" s="13">
        <f ca="1">COUNTIF(OFFSET(Unit_CFDAs!J$2,0,0,COUNTA(Unit_CFDAs!J$2:J$68000),1),$I154)</f>
        <v>0</v>
      </c>
      <c r="T154" s="13">
        <f ca="1">COUNTIF(OFFSET(Unit_CFDAs!K$2,0,0,COUNTA(Unit_CFDAs!K$2:K$68000),1),$I154)</f>
        <v>0</v>
      </c>
      <c r="U154" t="str">
        <f>INDEX('CFDA-Defs'!$C$2:$C$68000,MATCH(I154,'CFDA-Defs'!$B$2:$B$68000))</f>
        <v>National Institutes Of Health, Department Of Health And Human Services</v>
      </c>
      <c r="V154" t="str">
        <f>INDEX('CFDA-Defs'!$A$2:$A$68000,MATCH(I154,'CFDA-Defs'!$B$2:$B$68000))</f>
        <v>Environmental Health</v>
      </c>
    </row>
    <row r="155" spans="1:22" x14ac:dyDescent="0.2">
      <c r="A155" s="1">
        <v>40368</v>
      </c>
      <c r="B155" s="1">
        <v>41523</v>
      </c>
      <c r="C155" t="s">
        <v>6750</v>
      </c>
      <c r="D155" t="s">
        <v>6751</v>
      </c>
      <c r="E155" t="s">
        <v>6257</v>
      </c>
      <c r="G155" t="s">
        <v>6752</v>
      </c>
      <c r="H155" t="s">
        <v>6753</v>
      </c>
      <c r="I155">
        <v>93.113</v>
      </c>
      <c r="J155" s="9">
        <f ca="1">COUNTIF(OFFSET(Unit_CFDAs!A$2,0,0,COUNTA(Unit_CFDAs!A$2:A$68000),1),$I155)</f>
        <v>1</v>
      </c>
      <c r="K155" s="9">
        <f ca="1">COUNTIF(OFFSET(Unit_CFDAs!B$2,0,0,COUNTA(Unit_CFDAs!B$2:B$68000),1),$I155)</f>
        <v>1</v>
      </c>
      <c r="L155" s="9">
        <f ca="1">COUNTIF(OFFSET(Unit_CFDAs!C$2,0,0,COUNTA(Unit_CFDAs!C$2:C$68000),1),$I155)</f>
        <v>1</v>
      </c>
      <c r="M155" s="9">
        <f ca="1">COUNTIF(OFFSET(Unit_CFDAs!D$2,0,0,COUNTA(Unit_CFDAs!D$2:D$68000),1),$I155)</f>
        <v>0</v>
      </c>
      <c r="N155" s="9">
        <f ca="1">COUNTIF(OFFSET(Unit_CFDAs!E$2,0,0,COUNTA(Unit_CFDAs!E$2:E$68000),1),$I155)</f>
        <v>0</v>
      </c>
      <c r="O155" s="10">
        <f ca="1">COUNTIF(OFFSET(Unit_CFDAs!F$2,0,0,COUNTA(Unit_CFDAs!F$2:F$68000),1),$I155)</f>
        <v>2</v>
      </c>
      <c r="P155" s="13">
        <f ca="1">COUNTIF(OFFSET(Unit_CFDAs!G$2,0,0,COUNTA(Unit_CFDAs!G$2:G$68000),1),$I155)</f>
        <v>1</v>
      </c>
      <c r="Q155" s="13">
        <f ca="1">COUNTIF(OFFSET(Unit_CFDAs!H$2,0,0,COUNTA(Unit_CFDAs!H$2:H$68000),1),$I155)</f>
        <v>1</v>
      </c>
      <c r="R155" s="13">
        <f ca="1">COUNTIF(OFFSET(Unit_CFDAs!I$2,0,0,COUNTA(Unit_CFDAs!I$2:I$68000),1),$I155)</f>
        <v>1</v>
      </c>
      <c r="S155" s="13">
        <f ca="1">COUNTIF(OFFSET(Unit_CFDAs!J$2,0,0,COUNTA(Unit_CFDAs!J$2:J$68000),1),$I155)</f>
        <v>0</v>
      </c>
      <c r="T155" s="13">
        <f ca="1">COUNTIF(OFFSET(Unit_CFDAs!K$2,0,0,COUNTA(Unit_CFDAs!K$2:K$68000),1),$I155)</f>
        <v>0</v>
      </c>
      <c r="U155" t="str">
        <f>INDEX('CFDA-Defs'!$C$2:$C$68000,MATCH(I155,'CFDA-Defs'!$B$2:$B$68000))</f>
        <v>National Institutes Of Health, Department Of Health And Human Services</v>
      </c>
      <c r="V155" t="str">
        <f>INDEX('CFDA-Defs'!$A$2:$A$68000,MATCH(I155,'CFDA-Defs'!$B$2:$B$68000))</f>
        <v>Environmental Health</v>
      </c>
    </row>
    <row r="156" spans="1:22" x14ac:dyDescent="0.2">
      <c r="A156" s="1">
        <v>40368</v>
      </c>
      <c r="B156" s="1">
        <v>41523</v>
      </c>
      <c r="C156" t="s">
        <v>6754</v>
      </c>
      <c r="D156" t="s">
        <v>6755</v>
      </c>
      <c r="E156" t="s">
        <v>6257</v>
      </c>
      <c r="F156">
        <v>50000</v>
      </c>
      <c r="G156" t="s">
        <v>6756</v>
      </c>
      <c r="H156" t="s">
        <v>6757</v>
      </c>
      <c r="I156">
        <v>93.113</v>
      </c>
      <c r="J156" s="9">
        <f ca="1">COUNTIF(OFFSET(Unit_CFDAs!A$2,0,0,COUNTA(Unit_CFDAs!A$2:A$68000),1),$I156)</f>
        <v>1</v>
      </c>
      <c r="K156" s="9">
        <f ca="1">COUNTIF(OFFSET(Unit_CFDAs!B$2,0,0,COUNTA(Unit_CFDAs!B$2:B$68000),1),$I156)</f>
        <v>1</v>
      </c>
      <c r="L156" s="9">
        <f ca="1">COUNTIF(OFFSET(Unit_CFDAs!C$2,0,0,COUNTA(Unit_CFDAs!C$2:C$68000),1),$I156)</f>
        <v>1</v>
      </c>
      <c r="M156" s="9">
        <f ca="1">COUNTIF(OFFSET(Unit_CFDAs!D$2,0,0,COUNTA(Unit_CFDAs!D$2:D$68000),1),$I156)</f>
        <v>0</v>
      </c>
      <c r="N156" s="9">
        <f ca="1">COUNTIF(OFFSET(Unit_CFDAs!E$2,0,0,COUNTA(Unit_CFDAs!E$2:E$68000),1),$I156)</f>
        <v>0</v>
      </c>
      <c r="O156" s="10">
        <f ca="1">COUNTIF(OFFSET(Unit_CFDAs!F$2,0,0,COUNTA(Unit_CFDAs!F$2:F$68000),1),$I156)</f>
        <v>2</v>
      </c>
      <c r="P156" s="13">
        <f ca="1">COUNTIF(OFFSET(Unit_CFDAs!G$2,0,0,COUNTA(Unit_CFDAs!G$2:G$68000),1),$I156)</f>
        <v>1</v>
      </c>
      <c r="Q156" s="13">
        <f ca="1">COUNTIF(OFFSET(Unit_CFDAs!H$2,0,0,COUNTA(Unit_CFDAs!H$2:H$68000),1),$I156)</f>
        <v>1</v>
      </c>
      <c r="R156" s="13">
        <f ca="1">COUNTIF(OFFSET(Unit_CFDAs!I$2,0,0,COUNTA(Unit_CFDAs!I$2:I$68000),1),$I156)</f>
        <v>1</v>
      </c>
      <c r="S156" s="13">
        <f ca="1">COUNTIF(OFFSET(Unit_CFDAs!J$2,0,0,COUNTA(Unit_CFDAs!J$2:J$68000),1),$I156)</f>
        <v>0</v>
      </c>
      <c r="T156" s="13">
        <f ca="1">COUNTIF(OFFSET(Unit_CFDAs!K$2,0,0,COUNTA(Unit_CFDAs!K$2:K$68000),1),$I156)</f>
        <v>0</v>
      </c>
      <c r="U156" t="str">
        <f>INDEX('CFDA-Defs'!$C$2:$C$68000,MATCH(I156,'CFDA-Defs'!$B$2:$B$68000))</f>
        <v>National Institutes Of Health, Department Of Health And Human Services</v>
      </c>
      <c r="V156" t="str">
        <f>INDEX('CFDA-Defs'!$A$2:$A$68000,MATCH(I156,'CFDA-Defs'!$B$2:$B$68000))</f>
        <v>Environmental Health</v>
      </c>
    </row>
    <row r="157" spans="1:22" x14ac:dyDescent="0.2">
      <c r="A157" s="1">
        <v>40344</v>
      </c>
      <c r="B157" s="1">
        <v>41509</v>
      </c>
      <c r="C157" t="s">
        <v>6758</v>
      </c>
      <c r="D157" t="s">
        <v>6759</v>
      </c>
      <c r="E157" t="s">
        <v>6257</v>
      </c>
      <c r="G157" t="s">
        <v>6760</v>
      </c>
      <c r="H157" t="s">
        <v>6761</v>
      </c>
      <c r="I157">
        <v>93.113</v>
      </c>
      <c r="J157" s="9">
        <f ca="1">COUNTIF(OFFSET(Unit_CFDAs!A$2,0,0,COUNTA(Unit_CFDAs!A$2:A$68000),1),$I157)</f>
        <v>1</v>
      </c>
      <c r="K157" s="9">
        <f ca="1">COUNTIF(OFFSET(Unit_CFDAs!B$2,0,0,COUNTA(Unit_CFDAs!B$2:B$68000),1),$I157)</f>
        <v>1</v>
      </c>
      <c r="L157" s="9">
        <f ca="1">COUNTIF(OFFSET(Unit_CFDAs!C$2,0,0,COUNTA(Unit_CFDAs!C$2:C$68000),1),$I157)</f>
        <v>1</v>
      </c>
      <c r="M157" s="9">
        <f ca="1">COUNTIF(OFFSET(Unit_CFDAs!D$2,0,0,COUNTA(Unit_CFDAs!D$2:D$68000),1),$I157)</f>
        <v>0</v>
      </c>
      <c r="N157" s="9">
        <f ca="1">COUNTIF(OFFSET(Unit_CFDAs!E$2,0,0,COUNTA(Unit_CFDAs!E$2:E$68000),1),$I157)</f>
        <v>0</v>
      </c>
      <c r="O157" s="10">
        <f ca="1">COUNTIF(OFFSET(Unit_CFDAs!F$2,0,0,COUNTA(Unit_CFDAs!F$2:F$68000),1),$I157)</f>
        <v>2</v>
      </c>
      <c r="P157" s="13">
        <f ca="1">COUNTIF(OFFSET(Unit_CFDAs!G$2,0,0,COUNTA(Unit_CFDAs!G$2:G$68000),1),$I157)</f>
        <v>1</v>
      </c>
      <c r="Q157" s="13">
        <f ca="1">COUNTIF(OFFSET(Unit_CFDAs!H$2,0,0,COUNTA(Unit_CFDAs!H$2:H$68000),1),$I157)</f>
        <v>1</v>
      </c>
      <c r="R157" s="13">
        <f ca="1">COUNTIF(OFFSET(Unit_CFDAs!I$2,0,0,COUNTA(Unit_CFDAs!I$2:I$68000),1),$I157)</f>
        <v>1</v>
      </c>
      <c r="S157" s="13">
        <f ca="1">COUNTIF(OFFSET(Unit_CFDAs!J$2,0,0,COUNTA(Unit_CFDAs!J$2:J$68000),1),$I157)</f>
        <v>0</v>
      </c>
      <c r="T157" s="13">
        <f ca="1">COUNTIF(OFFSET(Unit_CFDAs!K$2,0,0,COUNTA(Unit_CFDAs!K$2:K$68000),1),$I157)</f>
        <v>0</v>
      </c>
      <c r="U157" t="str">
        <f>INDEX('CFDA-Defs'!$C$2:$C$68000,MATCH(I157,'CFDA-Defs'!$B$2:$B$68000))</f>
        <v>National Institutes Of Health, Department Of Health And Human Services</v>
      </c>
      <c r="V157" t="str">
        <f>INDEX('CFDA-Defs'!$A$2:$A$68000,MATCH(I157,'CFDA-Defs'!$B$2:$B$68000))</f>
        <v>Environmental Health</v>
      </c>
    </row>
    <row r="158" spans="1:22" x14ac:dyDescent="0.2">
      <c r="A158" s="1">
        <v>40333</v>
      </c>
      <c r="B158" s="1">
        <v>41153</v>
      </c>
      <c r="C158" t="s">
        <v>249</v>
      </c>
      <c r="D158" t="s">
        <v>250</v>
      </c>
      <c r="E158" t="s">
        <v>6257</v>
      </c>
      <c r="F158">
        <v>50000</v>
      </c>
      <c r="G158" t="s">
        <v>251</v>
      </c>
      <c r="H158" t="s">
        <v>252</v>
      </c>
      <c r="I158">
        <v>93.113</v>
      </c>
      <c r="J158" s="9">
        <f ca="1">COUNTIF(OFFSET(Unit_CFDAs!A$2,0,0,COUNTA(Unit_CFDAs!A$2:A$68000),1),$I158)</f>
        <v>1</v>
      </c>
      <c r="K158" s="9">
        <f ca="1">COUNTIF(OFFSET(Unit_CFDAs!B$2,0,0,COUNTA(Unit_CFDAs!B$2:B$68000),1),$I158)</f>
        <v>1</v>
      </c>
      <c r="L158" s="9">
        <f ca="1">COUNTIF(OFFSET(Unit_CFDAs!C$2,0,0,COUNTA(Unit_CFDAs!C$2:C$68000),1),$I158)</f>
        <v>1</v>
      </c>
      <c r="M158" s="9">
        <f ca="1">COUNTIF(OFFSET(Unit_CFDAs!D$2,0,0,COUNTA(Unit_CFDAs!D$2:D$68000),1),$I158)</f>
        <v>0</v>
      </c>
      <c r="N158" s="9">
        <f ca="1">COUNTIF(OFFSET(Unit_CFDAs!E$2,0,0,COUNTA(Unit_CFDAs!E$2:E$68000),1),$I158)</f>
        <v>0</v>
      </c>
      <c r="O158" s="10">
        <f ca="1">COUNTIF(OFFSET(Unit_CFDAs!F$2,0,0,COUNTA(Unit_CFDAs!F$2:F$68000),1),$I158)</f>
        <v>2</v>
      </c>
      <c r="P158" s="13">
        <f ca="1">COUNTIF(OFFSET(Unit_CFDAs!G$2,0,0,COUNTA(Unit_CFDAs!G$2:G$68000),1),$I158)</f>
        <v>1</v>
      </c>
      <c r="Q158" s="13">
        <f ca="1">COUNTIF(OFFSET(Unit_CFDAs!H$2,0,0,COUNTA(Unit_CFDAs!H$2:H$68000),1),$I158)</f>
        <v>1</v>
      </c>
      <c r="R158" s="13">
        <f ca="1">COUNTIF(OFFSET(Unit_CFDAs!I$2,0,0,COUNTA(Unit_CFDAs!I$2:I$68000),1),$I158)</f>
        <v>1</v>
      </c>
      <c r="S158" s="13">
        <f ca="1">COUNTIF(OFFSET(Unit_CFDAs!J$2,0,0,COUNTA(Unit_CFDAs!J$2:J$68000),1),$I158)</f>
        <v>0</v>
      </c>
      <c r="T158" s="13">
        <f ca="1">COUNTIF(OFFSET(Unit_CFDAs!K$2,0,0,COUNTA(Unit_CFDAs!K$2:K$68000),1),$I158)</f>
        <v>0</v>
      </c>
      <c r="U158" t="str">
        <f>INDEX('CFDA-Defs'!$C$2:$C$68000,MATCH(I158,'CFDA-Defs'!$B$2:$B$68000))</f>
        <v>National Institutes Of Health, Department Of Health And Human Services</v>
      </c>
      <c r="V158" t="str">
        <f>INDEX('CFDA-Defs'!$A$2:$A$68000,MATCH(I158,'CFDA-Defs'!$B$2:$B$68000))</f>
        <v>Environmental Health</v>
      </c>
    </row>
    <row r="159" spans="1:22" x14ac:dyDescent="0.2">
      <c r="A159" s="1">
        <v>40250</v>
      </c>
      <c r="B159" s="1">
        <v>41400</v>
      </c>
      <c r="C159" t="s">
        <v>6762</v>
      </c>
      <c r="D159" t="s">
        <v>6763</v>
      </c>
      <c r="E159" t="s">
        <v>6261</v>
      </c>
      <c r="F159">
        <v>300000</v>
      </c>
      <c r="G159" t="s">
        <v>6764</v>
      </c>
      <c r="H159" t="s">
        <v>6765</v>
      </c>
      <c r="I159">
        <v>93.113</v>
      </c>
      <c r="J159" s="9">
        <f ca="1">COUNTIF(OFFSET(Unit_CFDAs!A$2,0,0,COUNTA(Unit_CFDAs!A$2:A$68000),1),$I159)</f>
        <v>1</v>
      </c>
      <c r="K159" s="9">
        <f ca="1">COUNTIF(OFFSET(Unit_CFDAs!B$2,0,0,COUNTA(Unit_CFDAs!B$2:B$68000),1),$I159)</f>
        <v>1</v>
      </c>
      <c r="L159" s="9">
        <f ca="1">COUNTIF(OFFSET(Unit_CFDAs!C$2,0,0,COUNTA(Unit_CFDAs!C$2:C$68000),1),$I159)</f>
        <v>1</v>
      </c>
      <c r="M159" s="9">
        <f ca="1">COUNTIF(OFFSET(Unit_CFDAs!D$2,0,0,COUNTA(Unit_CFDAs!D$2:D$68000),1),$I159)</f>
        <v>0</v>
      </c>
      <c r="N159" s="9">
        <f ca="1">COUNTIF(OFFSET(Unit_CFDAs!E$2,0,0,COUNTA(Unit_CFDAs!E$2:E$68000),1),$I159)</f>
        <v>0</v>
      </c>
      <c r="O159" s="10">
        <f ca="1">COUNTIF(OFFSET(Unit_CFDAs!F$2,0,0,COUNTA(Unit_CFDAs!F$2:F$68000),1),$I159)</f>
        <v>2</v>
      </c>
      <c r="P159" s="13">
        <f ca="1">COUNTIF(OFFSET(Unit_CFDAs!G$2,0,0,COUNTA(Unit_CFDAs!G$2:G$68000),1),$I159)</f>
        <v>1</v>
      </c>
      <c r="Q159" s="13">
        <f ca="1">COUNTIF(OFFSET(Unit_CFDAs!H$2,0,0,COUNTA(Unit_CFDAs!H$2:H$68000),1),$I159)</f>
        <v>1</v>
      </c>
      <c r="R159" s="13">
        <f ca="1">COUNTIF(OFFSET(Unit_CFDAs!I$2,0,0,COUNTA(Unit_CFDAs!I$2:I$68000),1),$I159)</f>
        <v>1</v>
      </c>
      <c r="S159" s="13">
        <f ca="1">COUNTIF(OFFSET(Unit_CFDAs!J$2,0,0,COUNTA(Unit_CFDAs!J$2:J$68000),1),$I159)</f>
        <v>0</v>
      </c>
      <c r="T159" s="13">
        <f ca="1">COUNTIF(OFFSET(Unit_CFDAs!K$2,0,0,COUNTA(Unit_CFDAs!K$2:K$68000),1),$I159)</f>
        <v>0</v>
      </c>
      <c r="U159" t="str">
        <f>INDEX('CFDA-Defs'!$C$2:$C$68000,MATCH(I159,'CFDA-Defs'!$B$2:$B$68000))</f>
        <v>National Institutes Of Health, Department Of Health And Human Services</v>
      </c>
      <c r="V159" t="str">
        <f>INDEX('CFDA-Defs'!$A$2:$A$68000,MATCH(I159,'CFDA-Defs'!$B$2:$B$68000))</f>
        <v>Environmental Health</v>
      </c>
    </row>
    <row r="160" spans="1:22" x14ac:dyDescent="0.2">
      <c r="A160" s="1">
        <v>40250</v>
      </c>
      <c r="B160" s="1">
        <v>41400</v>
      </c>
      <c r="C160" t="s">
        <v>6766</v>
      </c>
      <c r="D160" t="s">
        <v>6767</v>
      </c>
      <c r="E160" t="s">
        <v>6261</v>
      </c>
      <c r="G160" t="s">
        <v>6768</v>
      </c>
      <c r="H160" t="s">
        <v>6769</v>
      </c>
      <c r="I160">
        <v>93.113</v>
      </c>
      <c r="J160" s="9">
        <f ca="1">COUNTIF(OFFSET(Unit_CFDAs!A$2,0,0,COUNTA(Unit_CFDAs!A$2:A$68000),1),$I160)</f>
        <v>1</v>
      </c>
      <c r="K160" s="9">
        <f ca="1">COUNTIF(OFFSET(Unit_CFDAs!B$2,0,0,COUNTA(Unit_CFDAs!B$2:B$68000),1),$I160)</f>
        <v>1</v>
      </c>
      <c r="L160" s="9">
        <f ca="1">COUNTIF(OFFSET(Unit_CFDAs!C$2,0,0,COUNTA(Unit_CFDAs!C$2:C$68000),1),$I160)</f>
        <v>1</v>
      </c>
      <c r="M160" s="9">
        <f ca="1">COUNTIF(OFFSET(Unit_CFDAs!D$2,0,0,COUNTA(Unit_CFDAs!D$2:D$68000),1),$I160)</f>
        <v>0</v>
      </c>
      <c r="N160" s="9">
        <f ca="1">COUNTIF(OFFSET(Unit_CFDAs!E$2,0,0,COUNTA(Unit_CFDAs!E$2:E$68000),1),$I160)</f>
        <v>0</v>
      </c>
      <c r="O160" s="10">
        <f ca="1">COUNTIF(OFFSET(Unit_CFDAs!F$2,0,0,COUNTA(Unit_CFDAs!F$2:F$68000),1),$I160)</f>
        <v>2</v>
      </c>
      <c r="P160" s="13">
        <f ca="1">COUNTIF(OFFSET(Unit_CFDAs!G$2,0,0,COUNTA(Unit_CFDAs!G$2:G$68000),1),$I160)</f>
        <v>1</v>
      </c>
      <c r="Q160" s="13">
        <f ca="1">COUNTIF(OFFSET(Unit_CFDAs!H$2,0,0,COUNTA(Unit_CFDAs!H$2:H$68000),1),$I160)</f>
        <v>1</v>
      </c>
      <c r="R160" s="13">
        <f ca="1">COUNTIF(OFFSET(Unit_CFDAs!I$2,0,0,COUNTA(Unit_CFDAs!I$2:I$68000),1),$I160)</f>
        <v>1</v>
      </c>
      <c r="S160" s="13">
        <f ca="1">COUNTIF(OFFSET(Unit_CFDAs!J$2,0,0,COUNTA(Unit_CFDAs!J$2:J$68000),1),$I160)</f>
        <v>0</v>
      </c>
      <c r="T160" s="13">
        <f ca="1">COUNTIF(OFFSET(Unit_CFDAs!K$2,0,0,COUNTA(Unit_CFDAs!K$2:K$68000),1),$I160)</f>
        <v>0</v>
      </c>
      <c r="U160" t="str">
        <f>INDEX('CFDA-Defs'!$C$2:$C$68000,MATCH(I160,'CFDA-Defs'!$B$2:$B$68000))</f>
        <v>National Institutes Of Health, Department Of Health And Human Services</v>
      </c>
      <c r="V160" t="str">
        <f>INDEX('CFDA-Defs'!$A$2:$A$68000,MATCH(I160,'CFDA-Defs'!$B$2:$B$68000))</f>
        <v>Environmental Health</v>
      </c>
    </row>
    <row r="161" spans="1:22" x14ac:dyDescent="0.2">
      <c r="A161" s="1">
        <v>40179</v>
      </c>
      <c r="B161" s="1">
        <v>41280</v>
      </c>
      <c r="C161" t="s">
        <v>6770</v>
      </c>
      <c r="D161" t="s">
        <v>6771</v>
      </c>
      <c r="E161" t="s">
        <v>6257</v>
      </c>
      <c r="G161" t="s">
        <v>6772</v>
      </c>
      <c r="H161" t="s">
        <v>6773</v>
      </c>
      <c r="I161">
        <v>93.113</v>
      </c>
      <c r="J161" s="9">
        <f ca="1">COUNTIF(OFFSET(Unit_CFDAs!A$2,0,0,COUNTA(Unit_CFDAs!A$2:A$68000),1),$I161)</f>
        <v>1</v>
      </c>
      <c r="K161" s="9">
        <f ca="1">COUNTIF(OFFSET(Unit_CFDAs!B$2,0,0,COUNTA(Unit_CFDAs!B$2:B$68000),1),$I161)</f>
        <v>1</v>
      </c>
      <c r="L161" s="9">
        <f ca="1">COUNTIF(OFFSET(Unit_CFDAs!C$2,0,0,COUNTA(Unit_CFDAs!C$2:C$68000),1),$I161)</f>
        <v>1</v>
      </c>
      <c r="M161" s="9">
        <f ca="1">COUNTIF(OFFSET(Unit_CFDAs!D$2,0,0,COUNTA(Unit_CFDAs!D$2:D$68000),1),$I161)</f>
        <v>0</v>
      </c>
      <c r="N161" s="9">
        <f ca="1">COUNTIF(OFFSET(Unit_CFDAs!E$2,0,0,COUNTA(Unit_CFDAs!E$2:E$68000),1),$I161)</f>
        <v>0</v>
      </c>
      <c r="O161" s="10">
        <f ca="1">COUNTIF(OFFSET(Unit_CFDAs!F$2,0,0,COUNTA(Unit_CFDAs!F$2:F$68000),1),$I161)</f>
        <v>2</v>
      </c>
      <c r="P161" s="13">
        <f ca="1">COUNTIF(OFFSET(Unit_CFDAs!G$2,0,0,COUNTA(Unit_CFDAs!G$2:G$68000),1),$I161)</f>
        <v>1</v>
      </c>
      <c r="Q161" s="13">
        <f ca="1">COUNTIF(OFFSET(Unit_CFDAs!H$2,0,0,COUNTA(Unit_CFDAs!H$2:H$68000),1),$I161)</f>
        <v>1</v>
      </c>
      <c r="R161" s="13">
        <f ca="1">COUNTIF(OFFSET(Unit_CFDAs!I$2,0,0,COUNTA(Unit_CFDAs!I$2:I$68000),1),$I161)</f>
        <v>1</v>
      </c>
      <c r="S161" s="13">
        <f ca="1">COUNTIF(OFFSET(Unit_CFDAs!J$2,0,0,COUNTA(Unit_CFDAs!J$2:J$68000),1),$I161)</f>
        <v>0</v>
      </c>
      <c r="T161" s="13">
        <f ca="1">COUNTIF(OFFSET(Unit_CFDAs!K$2,0,0,COUNTA(Unit_CFDAs!K$2:K$68000),1),$I161)</f>
        <v>0</v>
      </c>
      <c r="U161" t="str">
        <f>INDEX('CFDA-Defs'!$C$2:$C$68000,MATCH(I161,'CFDA-Defs'!$B$2:$B$68000))</f>
        <v>National Institutes Of Health, Department Of Health And Human Services</v>
      </c>
      <c r="V161" t="str">
        <f>INDEX('CFDA-Defs'!$A$2:$A$68000,MATCH(I161,'CFDA-Defs'!$B$2:$B$68000))</f>
        <v>Environmental Health</v>
      </c>
    </row>
    <row r="162" spans="1:22" x14ac:dyDescent="0.2">
      <c r="A162" s="1">
        <v>40102</v>
      </c>
      <c r="B162" s="1">
        <v>41280</v>
      </c>
      <c r="C162" t="s">
        <v>6774</v>
      </c>
      <c r="D162" t="s">
        <v>6775</v>
      </c>
      <c r="E162" t="s">
        <v>6257</v>
      </c>
      <c r="G162" t="s">
        <v>6776</v>
      </c>
      <c r="H162" t="s">
        <v>6777</v>
      </c>
      <c r="I162">
        <v>93.113</v>
      </c>
      <c r="J162" s="9">
        <f ca="1">COUNTIF(OFFSET(Unit_CFDAs!A$2,0,0,COUNTA(Unit_CFDAs!A$2:A$68000),1),$I162)</f>
        <v>1</v>
      </c>
      <c r="K162" s="9">
        <f ca="1">COUNTIF(OFFSET(Unit_CFDAs!B$2,0,0,COUNTA(Unit_CFDAs!B$2:B$68000),1),$I162)</f>
        <v>1</v>
      </c>
      <c r="L162" s="9">
        <f ca="1">COUNTIF(OFFSET(Unit_CFDAs!C$2,0,0,COUNTA(Unit_CFDAs!C$2:C$68000),1),$I162)</f>
        <v>1</v>
      </c>
      <c r="M162" s="9">
        <f ca="1">COUNTIF(OFFSET(Unit_CFDAs!D$2,0,0,COUNTA(Unit_CFDAs!D$2:D$68000),1),$I162)</f>
        <v>0</v>
      </c>
      <c r="N162" s="9">
        <f ca="1">COUNTIF(OFFSET(Unit_CFDAs!E$2,0,0,COUNTA(Unit_CFDAs!E$2:E$68000),1),$I162)</f>
        <v>0</v>
      </c>
      <c r="O162" s="10">
        <f ca="1">COUNTIF(OFFSET(Unit_CFDAs!F$2,0,0,COUNTA(Unit_CFDAs!F$2:F$68000),1),$I162)</f>
        <v>2</v>
      </c>
      <c r="P162" s="13">
        <f ca="1">COUNTIF(OFFSET(Unit_CFDAs!G$2,0,0,COUNTA(Unit_CFDAs!G$2:G$68000),1),$I162)</f>
        <v>1</v>
      </c>
      <c r="Q162" s="13">
        <f ca="1">COUNTIF(OFFSET(Unit_CFDAs!H$2,0,0,COUNTA(Unit_CFDAs!H$2:H$68000),1),$I162)</f>
        <v>1</v>
      </c>
      <c r="R162" s="13">
        <f ca="1">COUNTIF(OFFSET(Unit_CFDAs!I$2,0,0,COUNTA(Unit_CFDAs!I$2:I$68000),1),$I162)</f>
        <v>1</v>
      </c>
      <c r="S162" s="13">
        <f ca="1">COUNTIF(OFFSET(Unit_CFDAs!J$2,0,0,COUNTA(Unit_CFDAs!J$2:J$68000),1),$I162)</f>
        <v>0</v>
      </c>
      <c r="T162" s="13">
        <f ca="1">COUNTIF(OFFSET(Unit_CFDAs!K$2,0,0,COUNTA(Unit_CFDAs!K$2:K$68000),1),$I162)</f>
        <v>0</v>
      </c>
      <c r="U162" t="str">
        <f>INDEX('CFDA-Defs'!$C$2:$C$68000,MATCH(I162,'CFDA-Defs'!$B$2:$B$68000))</f>
        <v>National Institutes Of Health, Department Of Health And Human Services</v>
      </c>
      <c r="V162" t="str">
        <f>INDEX('CFDA-Defs'!$A$2:$A$68000,MATCH(I162,'CFDA-Defs'!$B$2:$B$68000))</f>
        <v>Environmental Health</v>
      </c>
    </row>
    <row r="163" spans="1:22" x14ac:dyDescent="0.2">
      <c r="A163" s="1">
        <v>40031</v>
      </c>
      <c r="B163" s="1">
        <v>41158</v>
      </c>
      <c r="C163" t="s">
        <v>71</v>
      </c>
      <c r="D163" t="s">
        <v>72</v>
      </c>
      <c r="E163" t="s">
        <v>6257</v>
      </c>
      <c r="G163" t="s">
        <v>73</v>
      </c>
      <c r="H163" t="s">
        <v>74</v>
      </c>
      <c r="I163">
        <v>93.113</v>
      </c>
      <c r="J163" s="9">
        <f ca="1">COUNTIF(OFFSET(Unit_CFDAs!A$2,0,0,COUNTA(Unit_CFDAs!A$2:A$68000),1),$I163)</f>
        <v>1</v>
      </c>
      <c r="K163" s="9">
        <f ca="1">COUNTIF(OFFSET(Unit_CFDAs!B$2,0,0,COUNTA(Unit_CFDAs!B$2:B$68000),1),$I163)</f>
        <v>1</v>
      </c>
      <c r="L163" s="9">
        <f ca="1">COUNTIF(OFFSET(Unit_CFDAs!C$2,0,0,COUNTA(Unit_CFDAs!C$2:C$68000),1),$I163)</f>
        <v>1</v>
      </c>
      <c r="M163" s="9">
        <f ca="1">COUNTIF(OFFSET(Unit_CFDAs!D$2,0,0,COUNTA(Unit_CFDAs!D$2:D$68000),1),$I163)</f>
        <v>0</v>
      </c>
      <c r="N163" s="9">
        <f ca="1">COUNTIF(OFFSET(Unit_CFDAs!E$2,0,0,COUNTA(Unit_CFDAs!E$2:E$68000),1),$I163)</f>
        <v>0</v>
      </c>
      <c r="O163" s="10">
        <f ca="1">COUNTIF(OFFSET(Unit_CFDAs!F$2,0,0,COUNTA(Unit_CFDAs!F$2:F$68000),1),$I163)</f>
        <v>2</v>
      </c>
      <c r="P163" s="13">
        <f ca="1">COUNTIF(OFFSET(Unit_CFDAs!G$2,0,0,COUNTA(Unit_CFDAs!G$2:G$68000),1),$I163)</f>
        <v>1</v>
      </c>
      <c r="Q163" s="13">
        <f ca="1">COUNTIF(OFFSET(Unit_CFDAs!H$2,0,0,COUNTA(Unit_CFDAs!H$2:H$68000),1),$I163)</f>
        <v>1</v>
      </c>
      <c r="R163" s="13">
        <f ca="1">COUNTIF(OFFSET(Unit_CFDAs!I$2,0,0,COUNTA(Unit_CFDAs!I$2:I$68000),1),$I163)</f>
        <v>1</v>
      </c>
      <c r="S163" s="13">
        <f ca="1">COUNTIF(OFFSET(Unit_CFDAs!J$2,0,0,COUNTA(Unit_CFDAs!J$2:J$68000),1),$I163)</f>
        <v>0</v>
      </c>
      <c r="T163" s="13">
        <f ca="1">COUNTIF(OFFSET(Unit_CFDAs!K$2,0,0,COUNTA(Unit_CFDAs!K$2:K$68000),1),$I163)</f>
        <v>0</v>
      </c>
      <c r="U163" t="str">
        <f>INDEX('CFDA-Defs'!$C$2:$C$68000,MATCH(I163,'CFDA-Defs'!$B$2:$B$68000))</f>
        <v>National Institutes Of Health, Department Of Health And Human Services</v>
      </c>
      <c r="V163" t="str">
        <f>INDEX('CFDA-Defs'!$A$2:$A$68000,MATCH(I163,'CFDA-Defs'!$B$2:$B$68000))</f>
        <v>Environmental Health</v>
      </c>
    </row>
    <row r="164" spans="1:22" x14ac:dyDescent="0.2">
      <c r="A164" s="1">
        <v>40029</v>
      </c>
      <c r="B164" s="1">
        <v>41158</v>
      </c>
      <c r="C164" t="s">
        <v>99</v>
      </c>
      <c r="D164" t="s">
        <v>100</v>
      </c>
      <c r="E164" t="s">
        <v>6257</v>
      </c>
      <c r="F164">
        <v>200000</v>
      </c>
      <c r="G164" t="s">
        <v>34</v>
      </c>
      <c r="H164" t="s">
        <v>101</v>
      </c>
      <c r="I164">
        <v>93.113</v>
      </c>
      <c r="J164" s="9">
        <f ca="1">COUNTIF(OFFSET(Unit_CFDAs!A$2,0,0,COUNTA(Unit_CFDAs!A$2:A$68000),1),$I164)</f>
        <v>1</v>
      </c>
      <c r="K164" s="9">
        <f ca="1">COUNTIF(OFFSET(Unit_CFDAs!B$2,0,0,COUNTA(Unit_CFDAs!B$2:B$68000),1),$I164)</f>
        <v>1</v>
      </c>
      <c r="L164" s="9">
        <f ca="1">COUNTIF(OFFSET(Unit_CFDAs!C$2,0,0,COUNTA(Unit_CFDAs!C$2:C$68000),1),$I164)</f>
        <v>1</v>
      </c>
      <c r="M164" s="9">
        <f ca="1">COUNTIF(OFFSET(Unit_CFDAs!D$2,0,0,COUNTA(Unit_CFDAs!D$2:D$68000),1),$I164)</f>
        <v>0</v>
      </c>
      <c r="N164" s="9">
        <f ca="1">COUNTIF(OFFSET(Unit_CFDAs!E$2,0,0,COUNTA(Unit_CFDAs!E$2:E$68000),1),$I164)</f>
        <v>0</v>
      </c>
      <c r="O164" s="10">
        <f ca="1">COUNTIF(OFFSET(Unit_CFDAs!F$2,0,0,COUNTA(Unit_CFDAs!F$2:F$68000),1),$I164)</f>
        <v>2</v>
      </c>
      <c r="P164" s="13">
        <f ca="1">COUNTIF(OFFSET(Unit_CFDAs!G$2,0,0,COUNTA(Unit_CFDAs!G$2:G$68000),1),$I164)</f>
        <v>1</v>
      </c>
      <c r="Q164" s="13">
        <f ca="1">COUNTIF(OFFSET(Unit_CFDAs!H$2,0,0,COUNTA(Unit_CFDAs!H$2:H$68000),1),$I164)</f>
        <v>1</v>
      </c>
      <c r="R164" s="13">
        <f ca="1">COUNTIF(OFFSET(Unit_CFDAs!I$2,0,0,COUNTA(Unit_CFDAs!I$2:I$68000),1),$I164)</f>
        <v>1</v>
      </c>
      <c r="S164" s="13">
        <f ca="1">COUNTIF(OFFSET(Unit_CFDAs!J$2,0,0,COUNTA(Unit_CFDAs!J$2:J$68000),1),$I164)</f>
        <v>0</v>
      </c>
      <c r="T164" s="13">
        <f ca="1">COUNTIF(OFFSET(Unit_CFDAs!K$2,0,0,COUNTA(Unit_CFDAs!K$2:K$68000),1),$I164)</f>
        <v>0</v>
      </c>
      <c r="U164" t="str">
        <f>INDEX('CFDA-Defs'!$C$2:$C$68000,MATCH(I164,'CFDA-Defs'!$B$2:$B$68000))</f>
        <v>National Institutes Of Health, Department Of Health And Human Services</v>
      </c>
      <c r="V164" t="str">
        <f>INDEX('CFDA-Defs'!$A$2:$A$68000,MATCH(I164,'CFDA-Defs'!$B$2:$B$68000))</f>
        <v>Environmental Health</v>
      </c>
    </row>
    <row r="165" spans="1:22" x14ac:dyDescent="0.2">
      <c r="A165" s="1">
        <v>40029</v>
      </c>
      <c r="B165" s="1">
        <v>41158</v>
      </c>
      <c r="C165" t="s">
        <v>51</v>
      </c>
      <c r="D165" t="s">
        <v>52</v>
      </c>
      <c r="E165" t="s">
        <v>6257</v>
      </c>
      <c r="F165">
        <v>200000</v>
      </c>
      <c r="G165" t="s">
        <v>53</v>
      </c>
      <c r="H165" t="s">
        <v>54</v>
      </c>
      <c r="I165">
        <v>93.113</v>
      </c>
      <c r="J165" s="9">
        <f ca="1">COUNTIF(OFFSET(Unit_CFDAs!A$2,0,0,COUNTA(Unit_CFDAs!A$2:A$68000),1),$I165)</f>
        <v>1</v>
      </c>
      <c r="K165" s="9">
        <f ca="1">COUNTIF(OFFSET(Unit_CFDAs!B$2,0,0,COUNTA(Unit_CFDAs!B$2:B$68000),1),$I165)</f>
        <v>1</v>
      </c>
      <c r="L165" s="9">
        <f ca="1">COUNTIF(OFFSET(Unit_CFDAs!C$2,0,0,COUNTA(Unit_CFDAs!C$2:C$68000),1),$I165)</f>
        <v>1</v>
      </c>
      <c r="M165" s="9">
        <f ca="1">COUNTIF(OFFSET(Unit_CFDAs!D$2,0,0,COUNTA(Unit_CFDAs!D$2:D$68000),1),$I165)</f>
        <v>0</v>
      </c>
      <c r="N165" s="9">
        <f ca="1">COUNTIF(OFFSET(Unit_CFDAs!E$2,0,0,COUNTA(Unit_CFDAs!E$2:E$68000),1),$I165)</f>
        <v>0</v>
      </c>
      <c r="O165" s="10">
        <f ca="1">COUNTIF(OFFSET(Unit_CFDAs!F$2,0,0,COUNTA(Unit_CFDAs!F$2:F$68000),1),$I165)</f>
        <v>2</v>
      </c>
      <c r="P165" s="13">
        <f ca="1">COUNTIF(OFFSET(Unit_CFDAs!G$2,0,0,COUNTA(Unit_CFDAs!G$2:G$68000),1),$I165)</f>
        <v>1</v>
      </c>
      <c r="Q165" s="13">
        <f ca="1">COUNTIF(OFFSET(Unit_CFDAs!H$2,0,0,COUNTA(Unit_CFDAs!H$2:H$68000),1),$I165)</f>
        <v>1</v>
      </c>
      <c r="R165" s="13">
        <f ca="1">COUNTIF(OFFSET(Unit_CFDAs!I$2,0,0,COUNTA(Unit_CFDAs!I$2:I$68000),1),$I165)</f>
        <v>1</v>
      </c>
      <c r="S165" s="13">
        <f ca="1">COUNTIF(OFFSET(Unit_CFDAs!J$2,0,0,COUNTA(Unit_CFDAs!J$2:J$68000),1),$I165)</f>
        <v>0</v>
      </c>
      <c r="T165" s="13">
        <f ca="1">COUNTIF(OFFSET(Unit_CFDAs!K$2,0,0,COUNTA(Unit_CFDAs!K$2:K$68000),1),$I165)</f>
        <v>0</v>
      </c>
      <c r="U165" t="str">
        <f>INDEX('CFDA-Defs'!$C$2:$C$68000,MATCH(I165,'CFDA-Defs'!$B$2:$B$68000))</f>
        <v>National Institutes Of Health, Department Of Health And Human Services</v>
      </c>
      <c r="V165" t="str">
        <f>INDEX('CFDA-Defs'!$A$2:$A$68000,MATCH(I165,'CFDA-Defs'!$B$2:$B$68000))</f>
        <v>Environmental Health</v>
      </c>
    </row>
    <row r="166" spans="1:22" x14ac:dyDescent="0.2">
      <c r="A166" s="1">
        <v>40029</v>
      </c>
      <c r="B166" s="1">
        <v>41158</v>
      </c>
      <c r="C166" t="s">
        <v>63</v>
      </c>
      <c r="D166" t="s">
        <v>64</v>
      </c>
      <c r="E166" t="s">
        <v>6257</v>
      </c>
      <c r="F166">
        <v>50000</v>
      </c>
      <c r="G166" t="s">
        <v>65</v>
      </c>
      <c r="H166" t="s">
        <v>66</v>
      </c>
      <c r="I166">
        <v>93.113</v>
      </c>
      <c r="J166" s="9">
        <f ca="1">COUNTIF(OFFSET(Unit_CFDAs!A$2,0,0,COUNTA(Unit_CFDAs!A$2:A$68000),1),$I166)</f>
        <v>1</v>
      </c>
      <c r="K166" s="9">
        <f ca="1">COUNTIF(OFFSET(Unit_CFDAs!B$2,0,0,COUNTA(Unit_CFDAs!B$2:B$68000),1),$I166)</f>
        <v>1</v>
      </c>
      <c r="L166" s="9">
        <f ca="1">COUNTIF(OFFSET(Unit_CFDAs!C$2,0,0,COUNTA(Unit_CFDAs!C$2:C$68000),1),$I166)</f>
        <v>1</v>
      </c>
      <c r="M166" s="9">
        <f ca="1">COUNTIF(OFFSET(Unit_CFDAs!D$2,0,0,COUNTA(Unit_CFDAs!D$2:D$68000),1),$I166)</f>
        <v>0</v>
      </c>
      <c r="N166" s="9">
        <f ca="1">COUNTIF(OFFSET(Unit_CFDAs!E$2,0,0,COUNTA(Unit_CFDAs!E$2:E$68000),1),$I166)</f>
        <v>0</v>
      </c>
      <c r="O166" s="10">
        <f ca="1">COUNTIF(OFFSET(Unit_CFDAs!F$2,0,0,COUNTA(Unit_CFDAs!F$2:F$68000),1),$I166)</f>
        <v>2</v>
      </c>
      <c r="P166" s="13">
        <f ca="1">COUNTIF(OFFSET(Unit_CFDAs!G$2,0,0,COUNTA(Unit_CFDAs!G$2:G$68000),1),$I166)</f>
        <v>1</v>
      </c>
      <c r="Q166" s="13">
        <f ca="1">COUNTIF(OFFSET(Unit_CFDAs!H$2,0,0,COUNTA(Unit_CFDAs!H$2:H$68000),1),$I166)</f>
        <v>1</v>
      </c>
      <c r="R166" s="13">
        <f ca="1">COUNTIF(OFFSET(Unit_CFDAs!I$2,0,0,COUNTA(Unit_CFDAs!I$2:I$68000),1),$I166)</f>
        <v>1</v>
      </c>
      <c r="S166" s="13">
        <f ca="1">COUNTIF(OFFSET(Unit_CFDAs!J$2,0,0,COUNTA(Unit_CFDAs!J$2:J$68000),1),$I166)</f>
        <v>0</v>
      </c>
      <c r="T166" s="13">
        <f ca="1">COUNTIF(OFFSET(Unit_CFDAs!K$2,0,0,COUNTA(Unit_CFDAs!K$2:K$68000),1),$I166)</f>
        <v>0</v>
      </c>
      <c r="U166" t="str">
        <f>INDEX('CFDA-Defs'!$C$2:$C$68000,MATCH(I166,'CFDA-Defs'!$B$2:$B$68000))</f>
        <v>National Institutes Of Health, Department Of Health And Human Services</v>
      </c>
      <c r="V166" t="str">
        <f>INDEX('CFDA-Defs'!$A$2:$A$68000,MATCH(I166,'CFDA-Defs'!$B$2:$B$68000))</f>
        <v>Environmental Health</v>
      </c>
    </row>
    <row r="167" spans="1:22" x14ac:dyDescent="0.2">
      <c r="A167" s="1">
        <v>40026</v>
      </c>
      <c r="B167" s="1">
        <v>41158</v>
      </c>
      <c r="C167" t="s">
        <v>32</v>
      </c>
      <c r="D167" t="s">
        <v>33</v>
      </c>
      <c r="E167" t="s">
        <v>6257</v>
      </c>
      <c r="G167" t="s">
        <v>34</v>
      </c>
      <c r="H167" t="s">
        <v>35</v>
      </c>
      <c r="I167">
        <v>93.113</v>
      </c>
      <c r="J167" s="9">
        <f ca="1">COUNTIF(OFFSET(Unit_CFDAs!A$2,0,0,COUNTA(Unit_CFDAs!A$2:A$68000),1),$I167)</f>
        <v>1</v>
      </c>
      <c r="K167" s="9">
        <f ca="1">COUNTIF(OFFSET(Unit_CFDAs!B$2,0,0,COUNTA(Unit_CFDAs!B$2:B$68000),1),$I167)</f>
        <v>1</v>
      </c>
      <c r="L167" s="9">
        <f ca="1">COUNTIF(OFFSET(Unit_CFDAs!C$2,0,0,COUNTA(Unit_CFDAs!C$2:C$68000),1),$I167)</f>
        <v>1</v>
      </c>
      <c r="M167" s="9">
        <f ca="1">COUNTIF(OFFSET(Unit_CFDAs!D$2,0,0,COUNTA(Unit_CFDAs!D$2:D$68000),1),$I167)</f>
        <v>0</v>
      </c>
      <c r="N167" s="9">
        <f ca="1">COUNTIF(OFFSET(Unit_CFDAs!E$2,0,0,COUNTA(Unit_CFDAs!E$2:E$68000),1),$I167)</f>
        <v>0</v>
      </c>
      <c r="O167" s="10">
        <f ca="1">COUNTIF(OFFSET(Unit_CFDAs!F$2,0,0,COUNTA(Unit_CFDAs!F$2:F$68000),1),$I167)</f>
        <v>2</v>
      </c>
      <c r="P167" s="13">
        <f ca="1">COUNTIF(OFFSET(Unit_CFDAs!G$2,0,0,COUNTA(Unit_CFDAs!G$2:G$68000),1),$I167)</f>
        <v>1</v>
      </c>
      <c r="Q167" s="13">
        <f ca="1">COUNTIF(OFFSET(Unit_CFDAs!H$2,0,0,COUNTA(Unit_CFDAs!H$2:H$68000),1),$I167)</f>
        <v>1</v>
      </c>
      <c r="R167" s="13">
        <f ca="1">COUNTIF(OFFSET(Unit_CFDAs!I$2,0,0,COUNTA(Unit_CFDAs!I$2:I$68000),1),$I167)</f>
        <v>1</v>
      </c>
      <c r="S167" s="13">
        <f ca="1">COUNTIF(OFFSET(Unit_CFDAs!J$2,0,0,COUNTA(Unit_CFDAs!J$2:J$68000),1),$I167)</f>
        <v>0</v>
      </c>
      <c r="T167" s="13">
        <f ca="1">COUNTIF(OFFSET(Unit_CFDAs!K$2,0,0,COUNTA(Unit_CFDAs!K$2:K$68000),1),$I167)</f>
        <v>0</v>
      </c>
      <c r="U167" t="str">
        <f>INDEX('CFDA-Defs'!$C$2:$C$68000,MATCH(I167,'CFDA-Defs'!$B$2:$B$68000))</f>
        <v>National Institutes Of Health, Department Of Health And Human Services</v>
      </c>
      <c r="V167" t="str">
        <f>INDEX('CFDA-Defs'!$A$2:$A$68000,MATCH(I167,'CFDA-Defs'!$B$2:$B$68000))</f>
        <v>Environmental Health</v>
      </c>
    </row>
    <row r="168" spans="1:22" x14ac:dyDescent="0.2">
      <c r="A168" s="1">
        <v>41136</v>
      </c>
      <c r="B168" s="1">
        <v>42253</v>
      </c>
      <c r="C168" t="s">
        <v>6778</v>
      </c>
      <c r="D168" t="s">
        <v>248</v>
      </c>
      <c r="E168" t="s">
        <v>6257</v>
      </c>
      <c r="G168" t="s">
        <v>6779</v>
      </c>
      <c r="H168" t="s">
        <v>6780</v>
      </c>
      <c r="I168">
        <v>93.120999999999995</v>
      </c>
      <c r="J168" s="9">
        <f ca="1">COUNTIF(OFFSET(Unit_CFDAs!A$2,0,0,COUNTA(Unit_CFDAs!A$2:A$68000),1),$I168)</f>
        <v>1</v>
      </c>
      <c r="K168" s="9">
        <f ca="1">COUNTIF(OFFSET(Unit_CFDAs!B$2,0,0,COUNTA(Unit_CFDAs!B$2:B$68000),1),$I168)</f>
        <v>1</v>
      </c>
      <c r="L168" s="9">
        <f ca="1">COUNTIF(OFFSET(Unit_CFDAs!C$2,0,0,COUNTA(Unit_CFDAs!C$2:C$68000),1),$I168)</f>
        <v>0</v>
      </c>
      <c r="M168" s="9">
        <f ca="1">COUNTIF(OFFSET(Unit_CFDAs!D$2,0,0,COUNTA(Unit_CFDAs!D$2:D$68000),1),$I168)</f>
        <v>0</v>
      </c>
      <c r="N168" s="9">
        <f ca="1">COUNTIF(OFFSET(Unit_CFDAs!E$2,0,0,COUNTA(Unit_CFDAs!E$2:E$68000),1),$I168)</f>
        <v>0</v>
      </c>
      <c r="O168" s="10">
        <f ca="1">COUNTIF(OFFSET(Unit_CFDAs!F$2,0,0,COUNTA(Unit_CFDAs!F$2:F$68000),1),$I168)</f>
        <v>1</v>
      </c>
      <c r="P168" s="13">
        <f ca="1">COUNTIF(OFFSET(Unit_CFDAs!G$2,0,0,COUNTA(Unit_CFDAs!G$2:G$68000),1),$I168)</f>
        <v>1</v>
      </c>
      <c r="Q168" s="13">
        <f ca="1">COUNTIF(OFFSET(Unit_CFDAs!H$2,0,0,COUNTA(Unit_CFDAs!H$2:H$68000),1),$I168)</f>
        <v>0</v>
      </c>
      <c r="R168" s="13">
        <f ca="1">COUNTIF(OFFSET(Unit_CFDAs!I$2,0,0,COUNTA(Unit_CFDAs!I$2:I$68000),1),$I168)</f>
        <v>1</v>
      </c>
      <c r="S168" s="13">
        <f ca="1">COUNTIF(OFFSET(Unit_CFDAs!J$2,0,0,COUNTA(Unit_CFDAs!J$2:J$68000),1),$I168)</f>
        <v>0</v>
      </c>
      <c r="T168" s="13">
        <f ca="1">COUNTIF(OFFSET(Unit_CFDAs!K$2,0,0,COUNTA(Unit_CFDAs!K$2:K$68000),1),$I168)</f>
        <v>1</v>
      </c>
      <c r="U168" t="str">
        <f>INDEX('CFDA-Defs'!$C$2:$C$68000,MATCH(I168,'CFDA-Defs'!$B$2:$B$68000))</f>
        <v>National Institutes Of Health, Department Of Health And Human Services</v>
      </c>
      <c r="V168" t="str">
        <f>INDEX('CFDA-Defs'!$A$2:$A$68000,MATCH(I168,'CFDA-Defs'!$B$2:$B$68000))</f>
        <v>Oral Diseases and Disorders Research</v>
      </c>
    </row>
    <row r="169" spans="1:22" x14ac:dyDescent="0.2">
      <c r="A169" s="1">
        <v>41100</v>
      </c>
      <c r="B169" s="1">
        <v>42253</v>
      </c>
      <c r="C169" t="s">
        <v>6781</v>
      </c>
      <c r="D169" t="s">
        <v>6782</v>
      </c>
      <c r="E169" t="s">
        <v>6257</v>
      </c>
      <c r="F169">
        <v>200000</v>
      </c>
      <c r="G169" t="s">
        <v>6783</v>
      </c>
      <c r="H169" t="s">
        <v>6784</v>
      </c>
      <c r="I169">
        <v>93.120999999999995</v>
      </c>
      <c r="J169" s="9">
        <f ca="1">COUNTIF(OFFSET(Unit_CFDAs!A$2,0,0,COUNTA(Unit_CFDAs!A$2:A$68000),1),$I169)</f>
        <v>1</v>
      </c>
      <c r="K169" s="9">
        <f ca="1">COUNTIF(OFFSET(Unit_CFDAs!B$2,0,0,COUNTA(Unit_CFDAs!B$2:B$68000),1),$I169)</f>
        <v>1</v>
      </c>
      <c r="L169" s="9">
        <f ca="1">COUNTIF(OFFSET(Unit_CFDAs!C$2,0,0,COUNTA(Unit_CFDAs!C$2:C$68000),1),$I169)</f>
        <v>0</v>
      </c>
      <c r="M169" s="9">
        <f ca="1">COUNTIF(OFFSET(Unit_CFDAs!D$2,0,0,COUNTA(Unit_CFDAs!D$2:D$68000),1),$I169)</f>
        <v>0</v>
      </c>
      <c r="N169" s="9">
        <f ca="1">COUNTIF(OFFSET(Unit_CFDAs!E$2,0,0,COUNTA(Unit_CFDAs!E$2:E$68000),1),$I169)</f>
        <v>0</v>
      </c>
      <c r="O169" s="10">
        <f ca="1">COUNTIF(OFFSET(Unit_CFDAs!F$2,0,0,COUNTA(Unit_CFDAs!F$2:F$68000),1),$I169)</f>
        <v>1</v>
      </c>
      <c r="P169" s="13">
        <f ca="1">COUNTIF(OFFSET(Unit_CFDAs!G$2,0,0,COUNTA(Unit_CFDAs!G$2:G$68000),1),$I169)</f>
        <v>1</v>
      </c>
      <c r="Q169" s="13">
        <f ca="1">COUNTIF(OFFSET(Unit_CFDAs!H$2,0,0,COUNTA(Unit_CFDAs!H$2:H$68000),1),$I169)</f>
        <v>0</v>
      </c>
      <c r="R169" s="13">
        <f ca="1">COUNTIF(OFFSET(Unit_CFDAs!I$2,0,0,COUNTA(Unit_CFDAs!I$2:I$68000),1),$I169)</f>
        <v>1</v>
      </c>
      <c r="S169" s="13">
        <f ca="1">COUNTIF(OFFSET(Unit_CFDAs!J$2,0,0,COUNTA(Unit_CFDAs!J$2:J$68000),1),$I169)</f>
        <v>0</v>
      </c>
      <c r="T169" s="13">
        <f ca="1">COUNTIF(OFFSET(Unit_CFDAs!K$2,0,0,COUNTA(Unit_CFDAs!K$2:K$68000),1),$I169)</f>
        <v>1</v>
      </c>
      <c r="U169" t="str">
        <f>INDEX('CFDA-Defs'!$C$2:$C$68000,MATCH(I169,'CFDA-Defs'!$B$2:$B$68000))</f>
        <v>National Institutes Of Health, Department Of Health And Human Services</v>
      </c>
      <c r="V169" t="str">
        <f>INDEX('CFDA-Defs'!$A$2:$A$68000,MATCH(I169,'CFDA-Defs'!$B$2:$B$68000))</f>
        <v>Oral Diseases and Disorders Research</v>
      </c>
    </row>
    <row r="170" spans="1:22" x14ac:dyDescent="0.2">
      <c r="A170" s="1">
        <v>41088</v>
      </c>
      <c r="B170" s="1">
        <v>42253</v>
      </c>
      <c r="C170" t="s">
        <v>6785</v>
      </c>
      <c r="D170" t="s">
        <v>6786</v>
      </c>
      <c r="E170" t="s">
        <v>6257</v>
      </c>
      <c r="F170">
        <v>200000</v>
      </c>
      <c r="G170" t="s">
        <v>6787</v>
      </c>
      <c r="H170" t="s">
        <v>6788</v>
      </c>
      <c r="I170">
        <v>93.120999999999995</v>
      </c>
      <c r="J170" s="9">
        <f ca="1">COUNTIF(OFFSET(Unit_CFDAs!A$2,0,0,COUNTA(Unit_CFDAs!A$2:A$68000),1),$I170)</f>
        <v>1</v>
      </c>
      <c r="K170" s="9">
        <f ca="1">COUNTIF(OFFSET(Unit_CFDAs!B$2,0,0,COUNTA(Unit_CFDAs!B$2:B$68000),1),$I170)</f>
        <v>1</v>
      </c>
      <c r="L170" s="9">
        <f ca="1">COUNTIF(OFFSET(Unit_CFDAs!C$2,0,0,COUNTA(Unit_CFDAs!C$2:C$68000),1),$I170)</f>
        <v>0</v>
      </c>
      <c r="M170" s="9">
        <f ca="1">COUNTIF(OFFSET(Unit_CFDAs!D$2,0,0,COUNTA(Unit_CFDAs!D$2:D$68000),1),$I170)</f>
        <v>0</v>
      </c>
      <c r="N170" s="9">
        <f ca="1">COUNTIF(OFFSET(Unit_CFDAs!E$2,0,0,COUNTA(Unit_CFDAs!E$2:E$68000),1),$I170)</f>
        <v>0</v>
      </c>
      <c r="O170" s="10">
        <f ca="1">COUNTIF(OFFSET(Unit_CFDAs!F$2,0,0,COUNTA(Unit_CFDAs!F$2:F$68000),1),$I170)</f>
        <v>1</v>
      </c>
      <c r="P170" s="13">
        <f ca="1">COUNTIF(OFFSET(Unit_CFDAs!G$2,0,0,COUNTA(Unit_CFDAs!G$2:G$68000),1),$I170)</f>
        <v>1</v>
      </c>
      <c r="Q170" s="13">
        <f ca="1">COUNTIF(OFFSET(Unit_CFDAs!H$2,0,0,COUNTA(Unit_CFDAs!H$2:H$68000),1),$I170)</f>
        <v>0</v>
      </c>
      <c r="R170" s="13">
        <f ca="1">COUNTIF(OFFSET(Unit_CFDAs!I$2,0,0,COUNTA(Unit_CFDAs!I$2:I$68000),1),$I170)</f>
        <v>1</v>
      </c>
      <c r="S170" s="13">
        <f ca="1">COUNTIF(OFFSET(Unit_CFDAs!J$2,0,0,COUNTA(Unit_CFDAs!J$2:J$68000),1),$I170)</f>
        <v>0</v>
      </c>
      <c r="T170" s="13">
        <f ca="1">COUNTIF(OFFSET(Unit_CFDAs!K$2,0,0,COUNTA(Unit_CFDAs!K$2:K$68000),1),$I170)</f>
        <v>1</v>
      </c>
      <c r="U170" t="str">
        <f>INDEX('CFDA-Defs'!$C$2:$C$68000,MATCH(I170,'CFDA-Defs'!$B$2:$B$68000))</f>
        <v>National Institutes Of Health, Department Of Health And Human Services</v>
      </c>
      <c r="V170" t="str">
        <f>INDEX('CFDA-Defs'!$A$2:$A$68000,MATCH(I170,'CFDA-Defs'!$B$2:$B$68000))</f>
        <v>Oral Diseases and Disorders Research</v>
      </c>
    </row>
    <row r="171" spans="1:22" x14ac:dyDescent="0.2">
      <c r="A171" s="1">
        <v>41073</v>
      </c>
      <c r="B171" s="1">
        <v>41213</v>
      </c>
      <c r="C171" t="s">
        <v>6123</v>
      </c>
      <c r="D171" t="s">
        <v>6124</v>
      </c>
      <c r="E171" t="s">
        <v>6257</v>
      </c>
      <c r="G171" t="s">
        <v>6125</v>
      </c>
      <c r="H171" t="s">
        <v>6126</v>
      </c>
      <c r="I171">
        <v>93.120999999999995</v>
      </c>
      <c r="J171" s="9">
        <f ca="1">COUNTIF(OFFSET(Unit_CFDAs!A$2,0,0,COUNTA(Unit_CFDAs!A$2:A$68000),1),$I171)</f>
        <v>1</v>
      </c>
      <c r="K171" s="9">
        <f ca="1">COUNTIF(OFFSET(Unit_CFDAs!B$2,0,0,COUNTA(Unit_CFDAs!B$2:B$68000),1),$I171)</f>
        <v>1</v>
      </c>
      <c r="L171" s="9">
        <f ca="1">COUNTIF(OFFSET(Unit_CFDAs!C$2,0,0,COUNTA(Unit_CFDAs!C$2:C$68000),1),$I171)</f>
        <v>0</v>
      </c>
      <c r="M171" s="9">
        <f ca="1">COUNTIF(OFFSET(Unit_CFDAs!D$2,0,0,COUNTA(Unit_CFDAs!D$2:D$68000),1),$I171)</f>
        <v>0</v>
      </c>
      <c r="N171" s="9">
        <f ca="1">COUNTIF(OFFSET(Unit_CFDAs!E$2,0,0,COUNTA(Unit_CFDAs!E$2:E$68000),1),$I171)</f>
        <v>0</v>
      </c>
      <c r="O171" s="10">
        <f ca="1">COUNTIF(OFFSET(Unit_CFDAs!F$2,0,0,COUNTA(Unit_CFDAs!F$2:F$68000),1),$I171)</f>
        <v>1</v>
      </c>
      <c r="P171" s="13">
        <f ca="1">COUNTIF(OFFSET(Unit_CFDAs!G$2,0,0,COUNTA(Unit_CFDAs!G$2:G$68000),1),$I171)</f>
        <v>1</v>
      </c>
      <c r="Q171" s="13">
        <f ca="1">COUNTIF(OFFSET(Unit_CFDAs!H$2,0,0,COUNTA(Unit_CFDAs!H$2:H$68000),1),$I171)</f>
        <v>0</v>
      </c>
      <c r="R171" s="13">
        <f ca="1">COUNTIF(OFFSET(Unit_CFDAs!I$2,0,0,COUNTA(Unit_CFDAs!I$2:I$68000),1),$I171)</f>
        <v>1</v>
      </c>
      <c r="S171" s="13">
        <f ca="1">COUNTIF(OFFSET(Unit_CFDAs!J$2,0,0,COUNTA(Unit_CFDAs!J$2:J$68000),1),$I171)</f>
        <v>0</v>
      </c>
      <c r="T171" s="13">
        <f ca="1">COUNTIF(OFFSET(Unit_CFDAs!K$2,0,0,COUNTA(Unit_CFDAs!K$2:K$68000),1),$I171)</f>
        <v>1</v>
      </c>
      <c r="U171" t="str">
        <f>INDEX('CFDA-Defs'!$C$2:$C$68000,MATCH(I171,'CFDA-Defs'!$B$2:$B$68000))</f>
        <v>National Institutes Of Health, Department Of Health And Human Services</v>
      </c>
      <c r="V171" t="str">
        <f>INDEX('CFDA-Defs'!$A$2:$A$68000,MATCH(I171,'CFDA-Defs'!$B$2:$B$68000))</f>
        <v>Oral Diseases and Disorders Research</v>
      </c>
    </row>
    <row r="172" spans="1:22" x14ac:dyDescent="0.2">
      <c r="A172" s="1">
        <v>41068</v>
      </c>
      <c r="B172" s="1">
        <v>42253</v>
      </c>
      <c r="C172" t="s">
        <v>6789</v>
      </c>
      <c r="D172" t="s">
        <v>6790</v>
      </c>
      <c r="E172" t="s">
        <v>6257</v>
      </c>
      <c r="G172" t="s">
        <v>6791</v>
      </c>
      <c r="H172" t="s">
        <v>6792</v>
      </c>
      <c r="I172">
        <v>93.120999999999995</v>
      </c>
      <c r="J172" s="9">
        <f ca="1">COUNTIF(OFFSET(Unit_CFDAs!A$2,0,0,COUNTA(Unit_CFDAs!A$2:A$68000),1),$I172)</f>
        <v>1</v>
      </c>
      <c r="K172" s="9">
        <f ca="1">COUNTIF(OFFSET(Unit_CFDAs!B$2,0,0,COUNTA(Unit_CFDAs!B$2:B$68000),1),$I172)</f>
        <v>1</v>
      </c>
      <c r="L172" s="9">
        <f ca="1">COUNTIF(OFFSET(Unit_CFDAs!C$2,0,0,COUNTA(Unit_CFDAs!C$2:C$68000),1),$I172)</f>
        <v>0</v>
      </c>
      <c r="M172" s="9">
        <f ca="1">COUNTIF(OFFSET(Unit_CFDAs!D$2,0,0,COUNTA(Unit_CFDAs!D$2:D$68000),1),$I172)</f>
        <v>0</v>
      </c>
      <c r="N172" s="9">
        <f ca="1">COUNTIF(OFFSET(Unit_CFDAs!E$2,0,0,COUNTA(Unit_CFDAs!E$2:E$68000),1),$I172)</f>
        <v>0</v>
      </c>
      <c r="O172" s="10">
        <f ca="1">COUNTIF(OFFSET(Unit_CFDAs!F$2,0,0,COUNTA(Unit_CFDAs!F$2:F$68000),1),$I172)</f>
        <v>1</v>
      </c>
      <c r="P172" s="13">
        <f ca="1">COUNTIF(OFFSET(Unit_CFDAs!G$2,0,0,COUNTA(Unit_CFDAs!G$2:G$68000),1),$I172)</f>
        <v>1</v>
      </c>
      <c r="Q172" s="13">
        <f ca="1">COUNTIF(OFFSET(Unit_CFDAs!H$2,0,0,COUNTA(Unit_CFDAs!H$2:H$68000),1),$I172)</f>
        <v>0</v>
      </c>
      <c r="R172" s="13">
        <f ca="1">COUNTIF(OFFSET(Unit_CFDAs!I$2,0,0,COUNTA(Unit_CFDAs!I$2:I$68000),1),$I172)</f>
        <v>1</v>
      </c>
      <c r="S172" s="13">
        <f ca="1">COUNTIF(OFFSET(Unit_CFDAs!J$2,0,0,COUNTA(Unit_CFDAs!J$2:J$68000),1),$I172)</f>
        <v>0</v>
      </c>
      <c r="T172" s="13">
        <f ca="1">COUNTIF(OFFSET(Unit_CFDAs!K$2,0,0,COUNTA(Unit_CFDAs!K$2:K$68000),1),$I172)</f>
        <v>1</v>
      </c>
      <c r="U172" t="str">
        <f>INDEX('CFDA-Defs'!$C$2:$C$68000,MATCH(I172,'CFDA-Defs'!$B$2:$B$68000))</f>
        <v>National Institutes Of Health, Department Of Health And Human Services</v>
      </c>
      <c r="V172" t="str">
        <f>INDEX('CFDA-Defs'!$A$2:$A$68000,MATCH(I172,'CFDA-Defs'!$B$2:$B$68000))</f>
        <v>Oral Diseases and Disorders Research</v>
      </c>
    </row>
    <row r="173" spans="1:22" x14ac:dyDescent="0.2">
      <c r="A173" s="1">
        <v>41067</v>
      </c>
      <c r="B173" s="1">
        <v>41200</v>
      </c>
      <c r="C173" t="s">
        <v>6115</v>
      </c>
      <c r="D173" t="s">
        <v>6116</v>
      </c>
      <c r="E173" t="s">
        <v>6257</v>
      </c>
      <c r="F173">
        <v>200000</v>
      </c>
      <c r="G173" t="s">
        <v>6117</v>
      </c>
      <c r="H173" t="s">
        <v>6118</v>
      </c>
      <c r="I173">
        <v>93.120999999999995</v>
      </c>
      <c r="J173" s="9">
        <f ca="1">COUNTIF(OFFSET(Unit_CFDAs!A$2,0,0,COUNTA(Unit_CFDAs!A$2:A$68000),1),$I173)</f>
        <v>1</v>
      </c>
      <c r="K173" s="9">
        <f ca="1">COUNTIF(OFFSET(Unit_CFDAs!B$2,0,0,COUNTA(Unit_CFDAs!B$2:B$68000),1),$I173)</f>
        <v>1</v>
      </c>
      <c r="L173" s="9">
        <f ca="1">COUNTIF(OFFSET(Unit_CFDAs!C$2,0,0,COUNTA(Unit_CFDAs!C$2:C$68000),1),$I173)</f>
        <v>0</v>
      </c>
      <c r="M173" s="9">
        <f ca="1">COUNTIF(OFFSET(Unit_CFDAs!D$2,0,0,COUNTA(Unit_CFDAs!D$2:D$68000),1),$I173)</f>
        <v>0</v>
      </c>
      <c r="N173" s="9">
        <f ca="1">COUNTIF(OFFSET(Unit_CFDAs!E$2,0,0,COUNTA(Unit_CFDAs!E$2:E$68000),1),$I173)</f>
        <v>0</v>
      </c>
      <c r="O173" s="10">
        <f ca="1">COUNTIF(OFFSET(Unit_CFDAs!F$2,0,0,COUNTA(Unit_CFDAs!F$2:F$68000),1),$I173)</f>
        <v>1</v>
      </c>
      <c r="P173" s="13">
        <f ca="1">COUNTIF(OFFSET(Unit_CFDAs!G$2,0,0,COUNTA(Unit_CFDAs!G$2:G$68000),1),$I173)</f>
        <v>1</v>
      </c>
      <c r="Q173" s="13">
        <f ca="1">COUNTIF(OFFSET(Unit_CFDAs!H$2,0,0,COUNTA(Unit_CFDAs!H$2:H$68000),1),$I173)</f>
        <v>0</v>
      </c>
      <c r="R173" s="13">
        <f ca="1">COUNTIF(OFFSET(Unit_CFDAs!I$2,0,0,COUNTA(Unit_CFDAs!I$2:I$68000),1),$I173)</f>
        <v>1</v>
      </c>
      <c r="S173" s="13">
        <f ca="1">COUNTIF(OFFSET(Unit_CFDAs!J$2,0,0,COUNTA(Unit_CFDAs!J$2:J$68000),1),$I173)</f>
        <v>0</v>
      </c>
      <c r="T173" s="13">
        <f ca="1">COUNTIF(OFFSET(Unit_CFDAs!K$2,0,0,COUNTA(Unit_CFDAs!K$2:K$68000),1),$I173)</f>
        <v>1</v>
      </c>
      <c r="U173" t="str">
        <f>INDEX('CFDA-Defs'!$C$2:$C$68000,MATCH(I173,'CFDA-Defs'!$B$2:$B$68000))</f>
        <v>National Institutes Of Health, Department Of Health And Human Services</v>
      </c>
      <c r="V173" t="str">
        <f>INDEX('CFDA-Defs'!$A$2:$A$68000,MATCH(I173,'CFDA-Defs'!$B$2:$B$68000))</f>
        <v>Oral Diseases and Disorders Research</v>
      </c>
    </row>
    <row r="174" spans="1:22" x14ac:dyDescent="0.2">
      <c r="A174" s="1">
        <v>41067</v>
      </c>
      <c r="B174" s="1">
        <v>41200</v>
      </c>
      <c r="C174" t="s">
        <v>6111</v>
      </c>
      <c r="D174" t="s">
        <v>6112</v>
      </c>
      <c r="E174" t="s">
        <v>6257</v>
      </c>
      <c r="F174">
        <v>250000</v>
      </c>
      <c r="G174" t="s">
        <v>6113</v>
      </c>
      <c r="H174" t="s">
        <v>6114</v>
      </c>
      <c r="I174">
        <v>93.120999999999995</v>
      </c>
      <c r="J174" s="9">
        <f ca="1">COUNTIF(OFFSET(Unit_CFDAs!A$2,0,0,COUNTA(Unit_CFDAs!A$2:A$68000),1),$I174)</f>
        <v>1</v>
      </c>
      <c r="K174" s="9">
        <f ca="1">COUNTIF(OFFSET(Unit_CFDAs!B$2,0,0,COUNTA(Unit_CFDAs!B$2:B$68000),1),$I174)</f>
        <v>1</v>
      </c>
      <c r="L174" s="9">
        <f ca="1">COUNTIF(OFFSET(Unit_CFDAs!C$2,0,0,COUNTA(Unit_CFDAs!C$2:C$68000),1),$I174)</f>
        <v>0</v>
      </c>
      <c r="M174" s="9">
        <f ca="1">COUNTIF(OFFSET(Unit_CFDAs!D$2,0,0,COUNTA(Unit_CFDAs!D$2:D$68000),1),$I174)</f>
        <v>0</v>
      </c>
      <c r="N174" s="9">
        <f ca="1">COUNTIF(OFFSET(Unit_CFDAs!E$2,0,0,COUNTA(Unit_CFDAs!E$2:E$68000),1),$I174)</f>
        <v>0</v>
      </c>
      <c r="O174" s="10">
        <f ca="1">COUNTIF(OFFSET(Unit_CFDAs!F$2,0,0,COUNTA(Unit_CFDAs!F$2:F$68000),1),$I174)</f>
        <v>1</v>
      </c>
      <c r="P174" s="13">
        <f ca="1">COUNTIF(OFFSET(Unit_CFDAs!G$2,0,0,COUNTA(Unit_CFDAs!G$2:G$68000),1),$I174)</f>
        <v>1</v>
      </c>
      <c r="Q174" s="13">
        <f ca="1">COUNTIF(OFFSET(Unit_CFDAs!H$2,0,0,COUNTA(Unit_CFDAs!H$2:H$68000),1),$I174)</f>
        <v>0</v>
      </c>
      <c r="R174" s="13">
        <f ca="1">COUNTIF(OFFSET(Unit_CFDAs!I$2,0,0,COUNTA(Unit_CFDAs!I$2:I$68000),1),$I174)</f>
        <v>1</v>
      </c>
      <c r="S174" s="13">
        <f ca="1">COUNTIF(OFFSET(Unit_CFDAs!J$2,0,0,COUNTA(Unit_CFDAs!J$2:J$68000),1),$I174)</f>
        <v>0</v>
      </c>
      <c r="T174" s="13">
        <f ca="1">COUNTIF(OFFSET(Unit_CFDAs!K$2,0,0,COUNTA(Unit_CFDAs!K$2:K$68000),1),$I174)</f>
        <v>1</v>
      </c>
      <c r="U174" t="str">
        <f>INDEX('CFDA-Defs'!$C$2:$C$68000,MATCH(I174,'CFDA-Defs'!$B$2:$B$68000))</f>
        <v>National Institutes Of Health, Department Of Health And Human Services</v>
      </c>
      <c r="V174" t="str">
        <f>INDEX('CFDA-Defs'!$A$2:$A$68000,MATCH(I174,'CFDA-Defs'!$B$2:$B$68000))</f>
        <v>Oral Diseases and Disorders Research</v>
      </c>
    </row>
    <row r="175" spans="1:22" x14ac:dyDescent="0.2">
      <c r="A175" s="1">
        <v>41055</v>
      </c>
      <c r="B175" s="1">
        <v>42253</v>
      </c>
      <c r="C175" t="s">
        <v>6793</v>
      </c>
      <c r="D175" t="s">
        <v>6794</v>
      </c>
      <c r="E175" t="s">
        <v>6257</v>
      </c>
      <c r="G175" t="s">
        <v>6795</v>
      </c>
      <c r="H175" t="s">
        <v>6796</v>
      </c>
      <c r="I175">
        <v>93.120999999999995</v>
      </c>
      <c r="J175" s="9">
        <f ca="1">COUNTIF(OFFSET(Unit_CFDAs!A$2,0,0,COUNTA(Unit_CFDAs!A$2:A$68000),1),$I175)</f>
        <v>1</v>
      </c>
      <c r="K175" s="9">
        <f ca="1">COUNTIF(OFFSET(Unit_CFDAs!B$2,0,0,COUNTA(Unit_CFDAs!B$2:B$68000),1),$I175)</f>
        <v>1</v>
      </c>
      <c r="L175" s="9">
        <f ca="1">COUNTIF(OFFSET(Unit_CFDAs!C$2,0,0,COUNTA(Unit_CFDAs!C$2:C$68000),1),$I175)</f>
        <v>0</v>
      </c>
      <c r="M175" s="9">
        <f ca="1">COUNTIF(OFFSET(Unit_CFDAs!D$2,0,0,COUNTA(Unit_CFDAs!D$2:D$68000),1),$I175)</f>
        <v>0</v>
      </c>
      <c r="N175" s="9">
        <f ca="1">COUNTIF(OFFSET(Unit_CFDAs!E$2,0,0,COUNTA(Unit_CFDAs!E$2:E$68000),1),$I175)</f>
        <v>0</v>
      </c>
      <c r="O175" s="10">
        <f ca="1">COUNTIF(OFFSET(Unit_CFDAs!F$2,0,0,COUNTA(Unit_CFDAs!F$2:F$68000),1),$I175)</f>
        <v>1</v>
      </c>
      <c r="P175" s="13">
        <f ca="1">COUNTIF(OFFSET(Unit_CFDAs!G$2,0,0,COUNTA(Unit_CFDAs!G$2:G$68000),1),$I175)</f>
        <v>1</v>
      </c>
      <c r="Q175" s="13">
        <f ca="1">COUNTIF(OFFSET(Unit_CFDAs!H$2,0,0,COUNTA(Unit_CFDAs!H$2:H$68000),1),$I175)</f>
        <v>0</v>
      </c>
      <c r="R175" s="13">
        <f ca="1">COUNTIF(OFFSET(Unit_CFDAs!I$2,0,0,COUNTA(Unit_CFDAs!I$2:I$68000),1),$I175)</f>
        <v>1</v>
      </c>
      <c r="S175" s="13">
        <f ca="1">COUNTIF(OFFSET(Unit_CFDAs!J$2,0,0,COUNTA(Unit_CFDAs!J$2:J$68000),1),$I175)</f>
        <v>0</v>
      </c>
      <c r="T175" s="13">
        <f ca="1">COUNTIF(OFFSET(Unit_CFDAs!K$2,0,0,COUNTA(Unit_CFDAs!K$2:K$68000),1),$I175)</f>
        <v>1</v>
      </c>
      <c r="U175" t="str">
        <f>INDEX('CFDA-Defs'!$C$2:$C$68000,MATCH(I175,'CFDA-Defs'!$B$2:$B$68000))</f>
        <v>National Institutes Of Health, Department Of Health And Human Services</v>
      </c>
      <c r="V175" t="str">
        <f>INDEX('CFDA-Defs'!$A$2:$A$68000,MATCH(I175,'CFDA-Defs'!$B$2:$B$68000))</f>
        <v>Oral Diseases and Disorders Research</v>
      </c>
    </row>
    <row r="176" spans="1:22" x14ac:dyDescent="0.2">
      <c r="A176" s="1">
        <v>41055</v>
      </c>
      <c r="B176" s="1">
        <v>42253</v>
      </c>
      <c r="C176" t="s">
        <v>6797</v>
      </c>
      <c r="D176" t="s">
        <v>6798</v>
      </c>
      <c r="E176" t="s">
        <v>6257</v>
      </c>
      <c r="F176">
        <v>200000</v>
      </c>
      <c r="G176" t="s">
        <v>6799</v>
      </c>
      <c r="H176" t="s">
        <v>6800</v>
      </c>
      <c r="I176">
        <v>93.120999999999995</v>
      </c>
      <c r="J176" s="9">
        <f ca="1">COUNTIF(OFFSET(Unit_CFDAs!A$2,0,0,COUNTA(Unit_CFDAs!A$2:A$68000),1),$I176)</f>
        <v>1</v>
      </c>
      <c r="K176" s="9">
        <f ca="1">COUNTIF(OFFSET(Unit_CFDAs!B$2,0,0,COUNTA(Unit_CFDAs!B$2:B$68000),1),$I176)</f>
        <v>1</v>
      </c>
      <c r="L176" s="9">
        <f ca="1">COUNTIF(OFFSET(Unit_CFDAs!C$2,0,0,COUNTA(Unit_CFDAs!C$2:C$68000),1),$I176)</f>
        <v>0</v>
      </c>
      <c r="M176" s="9">
        <f ca="1">COUNTIF(OFFSET(Unit_CFDAs!D$2,0,0,COUNTA(Unit_CFDAs!D$2:D$68000),1),$I176)</f>
        <v>0</v>
      </c>
      <c r="N176" s="9">
        <f ca="1">COUNTIF(OFFSET(Unit_CFDAs!E$2,0,0,COUNTA(Unit_CFDAs!E$2:E$68000),1),$I176)</f>
        <v>0</v>
      </c>
      <c r="O176" s="10">
        <f ca="1">COUNTIF(OFFSET(Unit_CFDAs!F$2,0,0,COUNTA(Unit_CFDAs!F$2:F$68000),1),$I176)</f>
        <v>1</v>
      </c>
      <c r="P176" s="13">
        <f ca="1">COUNTIF(OFFSET(Unit_CFDAs!G$2,0,0,COUNTA(Unit_CFDAs!G$2:G$68000),1),$I176)</f>
        <v>1</v>
      </c>
      <c r="Q176" s="13">
        <f ca="1">COUNTIF(OFFSET(Unit_CFDAs!H$2,0,0,COUNTA(Unit_CFDAs!H$2:H$68000),1),$I176)</f>
        <v>0</v>
      </c>
      <c r="R176" s="13">
        <f ca="1">COUNTIF(OFFSET(Unit_CFDAs!I$2,0,0,COUNTA(Unit_CFDAs!I$2:I$68000),1),$I176)</f>
        <v>1</v>
      </c>
      <c r="S176" s="13">
        <f ca="1">COUNTIF(OFFSET(Unit_CFDAs!J$2,0,0,COUNTA(Unit_CFDAs!J$2:J$68000),1),$I176)</f>
        <v>0</v>
      </c>
      <c r="T176" s="13">
        <f ca="1">COUNTIF(OFFSET(Unit_CFDAs!K$2,0,0,COUNTA(Unit_CFDAs!K$2:K$68000),1),$I176)</f>
        <v>1</v>
      </c>
      <c r="U176" t="str">
        <f>INDEX('CFDA-Defs'!$C$2:$C$68000,MATCH(I176,'CFDA-Defs'!$B$2:$B$68000))</f>
        <v>National Institutes Of Health, Department Of Health And Human Services</v>
      </c>
      <c r="V176" t="str">
        <f>INDEX('CFDA-Defs'!$A$2:$A$68000,MATCH(I176,'CFDA-Defs'!$B$2:$B$68000))</f>
        <v>Oral Diseases and Disorders Research</v>
      </c>
    </row>
    <row r="177" spans="1:22" x14ac:dyDescent="0.2">
      <c r="A177" s="1">
        <v>41013</v>
      </c>
      <c r="B177" s="1">
        <v>42130</v>
      </c>
      <c r="C177" t="s">
        <v>6801</v>
      </c>
      <c r="D177" t="s">
        <v>6802</v>
      </c>
      <c r="E177" t="s">
        <v>6261</v>
      </c>
      <c r="G177" t="s">
        <v>6803</v>
      </c>
      <c r="H177" t="s">
        <v>6804</v>
      </c>
      <c r="I177">
        <v>93.120999999999995</v>
      </c>
      <c r="J177" s="9">
        <f ca="1">COUNTIF(OFFSET(Unit_CFDAs!A$2,0,0,COUNTA(Unit_CFDAs!A$2:A$68000),1),$I177)</f>
        <v>1</v>
      </c>
      <c r="K177" s="9">
        <f ca="1">COUNTIF(OFFSET(Unit_CFDAs!B$2,0,0,COUNTA(Unit_CFDAs!B$2:B$68000),1),$I177)</f>
        <v>1</v>
      </c>
      <c r="L177" s="9">
        <f ca="1">COUNTIF(OFFSET(Unit_CFDAs!C$2,0,0,COUNTA(Unit_CFDAs!C$2:C$68000),1),$I177)</f>
        <v>0</v>
      </c>
      <c r="M177" s="9">
        <f ca="1">COUNTIF(OFFSET(Unit_CFDAs!D$2,0,0,COUNTA(Unit_CFDAs!D$2:D$68000),1),$I177)</f>
        <v>0</v>
      </c>
      <c r="N177" s="9">
        <f ca="1">COUNTIF(OFFSET(Unit_CFDAs!E$2,0,0,COUNTA(Unit_CFDAs!E$2:E$68000),1),$I177)</f>
        <v>0</v>
      </c>
      <c r="O177" s="10">
        <f ca="1">COUNTIF(OFFSET(Unit_CFDAs!F$2,0,0,COUNTA(Unit_CFDAs!F$2:F$68000),1),$I177)</f>
        <v>1</v>
      </c>
      <c r="P177" s="13">
        <f ca="1">COUNTIF(OFFSET(Unit_CFDAs!G$2,0,0,COUNTA(Unit_CFDAs!G$2:G$68000),1),$I177)</f>
        <v>1</v>
      </c>
      <c r="Q177" s="13">
        <f ca="1">COUNTIF(OFFSET(Unit_CFDAs!H$2,0,0,COUNTA(Unit_CFDAs!H$2:H$68000),1),$I177)</f>
        <v>0</v>
      </c>
      <c r="R177" s="13">
        <f ca="1">COUNTIF(OFFSET(Unit_CFDAs!I$2,0,0,COUNTA(Unit_CFDAs!I$2:I$68000),1),$I177)</f>
        <v>1</v>
      </c>
      <c r="S177" s="13">
        <f ca="1">COUNTIF(OFFSET(Unit_CFDAs!J$2,0,0,COUNTA(Unit_CFDAs!J$2:J$68000),1),$I177)</f>
        <v>0</v>
      </c>
      <c r="T177" s="13">
        <f ca="1">COUNTIF(OFFSET(Unit_CFDAs!K$2,0,0,COUNTA(Unit_CFDAs!K$2:K$68000),1),$I177)</f>
        <v>1</v>
      </c>
      <c r="U177" t="str">
        <f>INDEX('CFDA-Defs'!$C$2:$C$68000,MATCH(I177,'CFDA-Defs'!$B$2:$B$68000))</f>
        <v>National Institutes Of Health, Department Of Health And Human Services</v>
      </c>
      <c r="V177" t="str">
        <f>INDEX('CFDA-Defs'!$A$2:$A$68000,MATCH(I177,'CFDA-Defs'!$B$2:$B$68000))</f>
        <v>Oral Diseases and Disorders Research</v>
      </c>
    </row>
    <row r="178" spans="1:22" x14ac:dyDescent="0.2">
      <c r="A178" s="1">
        <v>41012</v>
      </c>
      <c r="B178" s="1">
        <v>42107</v>
      </c>
      <c r="C178" t="s">
        <v>6805</v>
      </c>
      <c r="D178" t="s">
        <v>6806</v>
      </c>
      <c r="E178" t="s">
        <v>6261</v>
      </c>
      <c r="F178">
        <v>200000</v>
      </c>
      <c r="G178" t="s">
        <v>6807</v>
      </c>
      <c r="H178" t="s">
        <v>6808</v>
      </c>
      <c r="I178">
        <v>93.120999999999995</v>
      </c>
      <c r="J178" s="9">
        <f ca="1">COUNTIF(OFFSET(Unit_CFDAs!A$2,0,0,COUNTA(Unit_CFDAs!A$2:A$68000),1),$I178)</f>
        <v>1</v>
      </c>
      <c r="K178" s="9">
        <f ca="1">COUNTIF(OFFSET(Unit_CFDAs!B$2,0,0,COUNTA(Unit_CFDAs!B$2:B$68000),1),$I178)</f>
        <v>1</v>
      </c>
      <c r="L178" s="9">
        <f ca="1">COUNTIF(OFFSET(Unit_CFDAs!C$2,0,0,COUNTA(Unit_CFDAs!C$2:C$68000),1),$I178)</f>
        <v>0</v>
      </c>
      <c r="M178" s="9">
        <f ca="1">COUNTIF(OFFSET(Unit_CFDAs!D$2,0,0,COUNTA(Unit_CFDAs!D$2:D$68000),1),$I178)</f>
        <v>0</v>
      </c>
      <c r="N178" s="9">
        <f ca="1">COUNTIF(OFFSET(Unit_CFDAs!E$2,0,0,COUNTA(Unit_CFDAs!E$2:E$68000),1),$I178)</f>
        <v>0</v>
      </c>
      <c r="O178" s="10">
        <f ca="1">COUNTIF(OFFSET(Unit_CFDAs!F$2,0,0,COUNTA(Unit_CFDAs!F$2:F$68000),1),$I178)</f>
        <v>1</v>
      </c>
      <c r="P178" s="13">
        <f ca="1">COUNTIF(OFFSET(Unit_CFDAs!G$2,0,0,COUNTA(Unit_CFDAs!G$2:G$68000),1),$I178)</f>
        <v>1</v>
      </c>
      <c r="Q178" s="13">
        <f ca="1">COUNTIF(OFFSET(Unit_CFDAs!H$2,0,0,COUNTA(Unit_CFDAs!H$2:H$68000),1),$I178)</f>
        <v>0</v>
      </c>
      <c r="R178" s="13">
        <f ca="1">COUNTIF(OFFSET(Unit_CFDAs!I$2,0,0,COUNTA(Unit_CFDAs!I$2:I$68000),1),$I178)</f>
        <v>1</v>
      </c>
      <c r="S178" s="13">
        <f ca="1">COUNTIF(OFFSET(Unit_CFDAs!J$2,0,0,COUNTA(Unit_CFDAs!J$2:J$68000),1),$I178)</f>
        <v>0</v>
      </c>
      <c r="T178" s="13">
        <f ca="1">COUNTIF(OFFSET(Unit_CFDAs!K$2,0,0,COUNTA(Unit_CFDAs!K$2:K$68000),1),$I178)</f>
        <v>1</v>
      </c>
      <c r="U178" t="str">
        <f>INDEX('CFDA-Defs'!$C$2:$C$68000,MATCH(I178,'CFDA-Defs'!$B$2:$B$68000))</f>
        <v>National Institutes Of Health, Department Of Health And Human Services</v>
      </c>
      <c r="V178" t="str">
        <f>INDEX('CFDA-Defs'!$A$2:$A$68000,MATCH(I178,'CFDA-Defs'!$B$2:$B$68000))</f>
        <v>Oral Diseases and Disorders Research</v>
      </c>
    </row>
    <row r="179" spans="1:22" x14ac:dyDescent="0.2">
      <c r="A179" s="1">
        <v>41012</v>
      </c>
      <c r="B179" s="1">
        <v>42130</v>
      </c>
      <c r="C179" t="s">
        <v>6809</v>
      </c>
      <c r="D179" t="s">
        <v>6810</v>
      </c>
      <c r="E179" t="s">
        <v>6257</v>
      </c>
      <c r="G179" t="s">
        <v>6807</v>
      </c>
      <c r="H179" t="s">
        <v>6811</v>
      </c>
      <c r="I179">
        <v>93.120999999999995</v>
      </c>
      <c r="J179" s="9">
        <f ca="1">COUNTIF(OFFSET(Unit_CFDAs!A$2,0,0,COUNTA(Unit_CFDAs!A$2:A$68000),1),$I179)</f>
        <v>1</v>
      </c>
      <c r="K179" s="9">
        <f ca="1">COUNTIF(OFFSET(Unit_CFDAs!B$2,0,0,COUNTA(Unit_CFDAs!B$2:B$68000),1),$I179)</f>
        <v>1</v>
      </c>
      <c r="L179" s="9">
        <f ca="1">COUNTIF(OFFSET(Unit_CFDAs!C$2,0,0,COUNTA(Unit_CFDAs!C$2:C$68000),1),$I179)</f>
        <v>0</v>
      </c>
      <c r="M179" s="9">
        <f ca="1">COUNTIF(OFFSET(Unit_CFDAs!D$2,0,0,COUNTA(Unit_CFDAs!D$2:D$68000),1),$I179)</f>
        <v>0</v>
      </c>
      <c r="N179" s="9">
        <f ca="1">COUNTIF(OFFSET(Unit_CFDAs!E$2,0,0,COUNTA(Unit_CFDAs!E$2:E$68000),1),$I179)</f>
        <v>0</v>
      </c>
      <c r="O179" s="10">
        <f ca="1">COUNTIF(OFFSET(Unit_CFDAs!F$2,0,0,COUNTA(Unit_CFDAs!F$2:F$68000),1),$I179)</f>
        <v>1</v>
      </c>
      <c r="P179" s="13">
        <f ca="1">COUNTIF(OFFSET(Unit_CFDAs!G$2,0,0,COUNTA(Unit_CFDAs!G$2:G$68000),1),$I179)</f>
        <v>1</v>
      </c>
      <c r="Q179" s="13">
        <f ca="1">COUNTIF(OFFSET(Unit_CFDAs!H$2,0,0,COUNTA(Unit_CFDAs!H$2:H$68000),1),$I179)</f>
        <v>0</v>
      </c>
      <c r="R179" s="13">
        <f ca="1">COUNTIF(OFFSET(Unit_CFDAs!I$2,0,0,COUNTA(Unit_CFDAs!I$2:I$68000),1),$I179)</f>
        <v>1</v>
      </c>
      <c r="S179" s="13">
        <f ca="1">COUNTIF(OFFSET(Unit_CFDAs!J$2,0,0,COUNTA(Unit_CFDAs!J$2:J$68000),1),$I179)</f>
        <v>0</v>
      </c>
      <c r="T179" s="13">
        <f ca="1">COUNTIF(OFFSET(Unit_CFDAs!K$2,0,0,COUNTA(Unit_CFDAs!K$2:K$68000),1),$I179)</f>
        <v>1</v>
      </c>
      <c r="U179" t="str">
        <f>INDEX('CFDA-Defs'!$C$2:$C$68000,MATCH(I179,'CFDA-Defs'!$B$2:$B$68000))</f>
        <v>National Institutes Of Health, Department Of Health And Human Services</v>
      </c>
      <c r="V179" t="str">
        <f>INDEX('CFDA-Defs'!$A$2:$A$68000,MATCH(I179,'CFDA-Defs'!$B$2:$B$68000))</f>
        <v>Oral Diseases and Disorders Research</v>
      </c>
    </row>
    <row r="180" spans="1:22" x14ac:dyDescent="0.2">
      <c r="A180" s="1">
        <v>41009</v>
      </c>
      <c r="B180" s="1">
        <v>42130</v>
      </c>
      <c r="C180" t="s">
        <v>6812</v>
      </c>
      <c r="D180" t="s">
        <v>6813</v>
      </c>
      <c r="E180" t="s">
        <v>6257</v>
      </c>
      <c r="G180" t="s">
        <v>6814</v>
      </c>
      <c r="H180" t="s">
        <v>6815</v>
      </c>
      <c r="I180">
        <v>93.120999999999995</v>
      </c>
      <c r="J180" s="9">
        <f ca="1">COUNTIF(OFFSET(Unit_CFDAs!A$2,0,0,COUNTA(Unit_CFDAs!A$2:A$68000),1),$I180)</f>
        <v>1</v>
      </c>
      <c r="K180" s="9">
        <f ca="1">COUNTIF(OFFSET(Unit_CFDAs!B$2,0,0,COUNTA(Unit_CFDAs!B$2:B$68000),1),$I180)</f>
        <v>1</v>
      </c>
      <c r="L180" s="9">
        <f ca="1">COUNTIF(OFFSET(Unit_CFDAs!C$2,0,0,COUNTA(Unit_CFDAs!C$2:C$68000),1),$I180)</f>
        <v>0</v>
      </c>
      <c r="M180" s="9">
        <f ca="1">COUNTIF(OFFSET(Unit_CFDAs!D$2,0,0,COUNTA(Unit_CFDAs!D$2:D$68000),1),$I180)</f>
        <v>0</v>
      </c>
      <c r="N180" s="9">
        <f ca="1">COUNTIF(OFFSET(Unit_CFDAs!E$2,0,0,COUNTA(Unit_CFDAs!E$2:E$68000),1),$I180)</f>
        <v>0</v>
      </c>
      <c r="O180" s="10">
        <f ca="1">COUNTIF(OFFSET(Unit_CFDAs!F$2,0,0,COUNTA(Unit_CFDAs!F$2:F$68000),1),$I180)</f>
        <v>1</v>
      </c>
      <c r="P180" s="13">
        <f ca="1">COUNTIF(OFFSET(Unit_CFDAs!G$2,0,0,COUNTA(Unit_CFDAs!G$2:G$68000),1),$I180)</f>
        <v>1</v>
      </c>
      <c r="Q180" s="13">
        <f ca="1">COUNTIF(OFFSET(Unit_CFDAs!H$2,0,0,COUNTA(Unit_CFDAs!H$2:H$68000),1),$I180)</f>
        <v>0</v>
      </c>
      <c r="R180" s="13">
        <f ca="1">COUNTIF(OFFSET(Unit_CFDAs!I$2,0,0,COUNTA(Unit_CFDAs!I$2:I$68000),1),$I180)</f>
        <v>1</v>
      </c>
      <c r="S180" s="13">
        <f ca="1">COUNTIF(OFFSET(Unit_CFDAs!J$2,0,0,COUNTA(Unit_CFDAs!J$2:J$68000),1),$I180)</f>
        <v>0</v>
      </c>
      <c r="T180" s="13">
        <f ca="1">COUNTIF(OFFSET(Unit_CFDAs!K$2,0,0,COUNTA(Unit_CFDAs!K$2:K$68000),1),$I180)</f>
        <v>1</v>
      </c>
      <c r="U180" t="str">
        <f>INDEX('CFDA-Defs'!$C$2:$C$68000,MATCH(I180,'CFDA-Defs'!$B$2:$B$68000))</f>
        <v>National Institutes Of Health, Department Of Health And Human Services</v>
      </c>
      <c r="V180" t="str">
        <f>INDEX('CFDA-Defs'!$A$2:$A$68000,MATCH(I180,'CFDA-Defs'!$B$2:$B$68000))</f>
        <v>Oral Diseases and Disorders Research</v>
      </c>
    </row>
    <row r="181" spans="1:22" x14ac:dyDescent="0.2">
      <c r="A181" s="1">
        <v>40996</v>
      </c>
      <c r="B181" s="1">
        <v>42130</v>
      </c>
      <c r="C181" t="s">
        <v>6816</v>
      </c>
      <c r="D181" t="s">
        <v>6817</v>
      </c>
      <c r="E181" t="s">
        <v>6257</v>
      </c>
      <c r="G181" t="s">
        <v>6818</v>
      </c>
      <c r="H181" t="s">
        <v>6819</v>
      </c>
      <c r="I181">
        <v>93.120999999999995</v>
      </c>
      <c r="J181" s="9">
        <f ca="1">COUNTIF(OFFSET(Unit_CFDAs!A$2,0,0,COUNTA(Unit_CFDAs!A$2:A$68000),1),$I181)</f>
        <v>1</v>
      </c>
      <c r="K181" s="9">
        <f ca="1">COUNTIF(OFFSET(Unit_CFDAs!B$2,0,0,COUNTA(Unit_CFDAs!B$2:B$68000),1),$I181)</f>
        <v>1</v>
      </c>
      <c r="L181" s="9">
        <f ca="1">COUNTIF(OFFSET(Unit_CFDAs!C$2,0,0,COUNTA(Unit_CFDAs!C$2:C$68000),1),$I181)</f>
        <v>0</v>
      </c>
      <c r="M181" s="9">
        <f ca="1">COUNTIF(OFFSET(Unit_CFDAs!D$2,0,0,COUNTA(Unit_CFDAs!D$2:D$68000),1),$I181)</f>
        <v>0</v>
      </c>
      <c r="N181" s="9">
        <f ca="1">COUNTIF(OFFSET(Unit_CFDAs!E$2,0,0,COUNTA(Unit_CFDAs!E$2:E$68000),1),$I181)</f>
        <v>0</v>
      </c>
      <c r="O181" s="10">
        <f ca="1">COUNTIF(OFFSET(Unit_CFDAs!F$2,0,0,COUNTA(Unit_CFDAs!F$2:F$68000),1),$I181)</f>
        <v>1</v>
      </c>
      <c r="P181" s="13">
        <f ca="1">COUNTIF(OFFSET(Unit_CFDAs!G$2,0,0,COUNTA(Unit_CFDAs!G$2:G$68000),1),$I181)</f>
        <v>1</v>
      </c>
      <c r="Q181" s="13">
        <f ca="1">COUNTIF(OFFSET(Unit_CFDAs!H$2,0,0,COUNTA(Unit_CFDAs!H$2:H$68000),1),$I181)</f>
        <v>0</v>
      </c>
      <c r="R181" s="13">
        <f ca="1">COUNTIF(OFFSET(Unit_CFDAs!I$2,0,0,COUNTA(Unit_CFDAs!I$2:I$68000),1),$I181)</f>
        <v>1</v>
      </c>
      <c r="S181" s="13">
        <f ca="1">COUNTIF(OFFSET(Unit_CFDAs!J$2,0,0,COUNTA(Unit_CFDAs!J$2:J$68000),1),$I181)</f>
        <v>0</v>
      </c>
      <c r="T181" s="13">
        <f ca="1">COUNTIF(OFFSET(Unit_CFDAs!K$2,0,0,COUNTA(Unit_CFDAs!K$2:K$68000),1),$I181)</f>
        <v>1</v>
      </c>
      <c r="U181" t="str">
        <f>INDEX('CFDA-Defs'!$C$2:$C$68000,MATCH(I181,'CFDA-Defs'!$B$2:$B$68000))</f>
        <v>National Institutes Of Health, Department Of Health And Human Services</v>
      </c>
      <c r="V181" t="str">
        <f>INDEX('CFDA-Defs'!$A$2:$A$68000,MATCH(I181,'CFDA-Defs'!$B$2:$B$68000))</f>
        <v>Oral Diseases and Disorders Research</v>
      </c>
    </row>
    <row r="182" spans="1:22" x14ac:dyDescent="0.2">
      <c r="A182" s="1">
        <v>40992</v>
      </c>
      <c r="B182" s="1">
        <v>42130</v>
      </c>
      <c r="C182" t="s">
        <v>6820</v>
      </c>
      <c r="D182" t="s">
        <v>6821</v>
      </c>
      <c r="E182" t="s">
        <v>6257</v>
      </c>
      <c r="G182" t="s">
        <v>6822</v>
      </c>
      <c r="H182" t="s">
        <v>6823</v>
      </c>
      <c r="I182">
        <v>93.120999999999995</v>
      </c>
      <c r="J182" s="9">
        <f ca="1">COUNTIF(OFFSET(Unit_CFDAs!A$2,0,0,COUNTA(Unit_CFDAs!A$2:A$68000),1),$I182)</f>
        <v>1</v>
      </c>
      <c r="K182" s="9">
        <f ca="1">COUNTIF(OFFSET(Unit_CFDAs!B$2,0,0,COUNTA(Unit_CFDAs!B$2:B$68000),1),$I182)</f>
        <v>1</v>
      </c>
      <c r="L182" s="9">
        <f ca="1">COUNTIF(OFFSET(Unit_CFDAs!C$2,0,0,COUNTA(Unit_CFDAs!C$2:C$68000),1),$I182)</f>
        <v>0</v>
      </c>
      <c r="M182" s="9">
        <f ca="1">COUNTIF(OFFSET(Unit_CFDAs!D$2,0,0,COUNTA(Unit_CFDAs!D$2:D$68000),1),$I182)</f>
        <v>0</v>
      </c>
      <c r="N182" s="9">
        <f ca="1">COUNTIF(OFFSET(Unit_CFDAs!E$2,0,0,COUNTA(Unit_CFDAs!E$2:E$68000),1),$I182)</f>
        <v>0</v>
      </c>
      <c r="O182" s="10">
        <f ca="1">COUNTIF(OFFSET(Unit_CFDAs!F$2,0,0,COUNTA(Unit_CFDAs!F$2:F$68000),1),$I182)</f>
        <v>1</v>
      </c>
      <c r="P182" s="13">
        <f ca="1">COUNTIF(OFFSET(Unit_CFDAs!G$2,0,0,COUNTA(Unit_CFDAs!G$2:G$68000),1),$I182)</f>
        <v>1</v>
      </c>
      <c r="Q182" s="13">
        <f ca="1">COUNTIF(OFFSET(Unit_CFDAs!H$2,0,0,COUNTA(Unit_CFDAs!H$2:H$68000),1),$I182)</f>
        <v>0</v>
      </c>
      <c r="R182" s="13">
        <f ca="1">COUNTIF(OFFSET(Unit_CFDAs!I$2,0,0,COUNTA(Unit_CFDAs!I$2:I$68000),1),$I182)</f>
        <v>1</v>
      </c>
      <c r="S182" s="13">
        <f ca="1">COUNTIF(OFFSET(Unit_CFDAs!J$2,0,0,COUNTA(Unit_CFDAs!J$2:J$68000),1),$I182)</f>
        <v>0</v>
      </c>
      <c r="T182" s="13">
        <f ca="1">COUNTIF(OFFSET(Unit_CFDAs!K$2,0,0,COUNTA(Unit_CFDAs!K$2:K$68000),1),$I182)</f>
        <v>1</v>
      </c>
      <c r="U182" t="str">
        <f>INDEX('CFDA-Defs'!$C$2:$C$68000,MATCH(I182,'CFDA-Defs'!$B$2:$B$68000))</f>
        <v>National Institutes Of Health, Department Of Health And Human Services</v>
      </c>
      <c r="V182" t="str">
        <f>INDEX('CFDA-Defs'!$A$2:$A$68000,MATCH(I182,'CFDA-Defs'!$B$2:$B$68000))</f>
        <v>Oral Diseases and Disorders Research</v>
      </c>
    </row>
    <row r="183" spans="1:22" x14ac:dyDescent="0.2">
      <c r="A183" s="1">
        <v>40992</v>
      </c>
      <c r="B183" s="1">
        <v>42130</v>
      </c>
      <c r="C183" t="s">
        <v>6824</v>
      </c>
      <c r="D183" t="s">
        <v>6825</v>
      </c>
      <c r="E183" t="s">
        <v>6257</v>
      </c>
      <c r="F183">
        <v>200000</v>
      </c>
      <c r="G183" t="s">
        <v>6826</v>
      </c>
      <c r="H183" t="s">
        <v>6827</v>
      </c>
      <c r="I183">
        <v>93.120999999999995</v>
      </c>
      <c r="J183" s="9">
        <f ca="1">COUNTIF(OFFSET(Unit_CFDAs!A$2,0,0,COUNTA(Unit_CFDAs!A$2:A$68000),1),$I183)</f>
        <v>1</v>
      </c>
      <c r="K183" s="9">
        <f ca="1">COUNTIF(OFFSET(Unit_CFDAs!B$2,0,0,COUNTA(Unit_CFDAs!B$2:B$68000),1),$I183)</f>
        <v>1</v>
      </c>
      <c r="L183" s="9">
        <f ca="1">COUNTIF(OFFSET(Unit_CFDAs!C$2,0,0,COUNTA(Unit_CFDAs!C$2:C$68000),1),$I183)</f>
        <v>0</v>
      </c>
      <c r="M183" s="9">
        <f ca="1">COUNTIF(OFFSET(Unit_CFDAs!D$2,0,0,COUNTA(Unit_CFDAs!D$2:D$68000),1),$I183)</f>
        <v>0</v>
      </c>
      <c r="N183" s="9">
        <f ca="1">COUNTIF(OFFSET(Unit_CFDAs!E$2,0,0,COUNTA(Unit_CFDAs!E$2:E$68000),1),$I183)</f>
        <v>0</v>
      </c>
      <c r="O183" s="10">
        <f ca="1">COUNTIF(OFFSET(Unit_CFDAs!F$2,0,0,COUNTA(Unit_CFDAs!F$2:F$68000),1),$I183)</f>
        <v>1</v>
      </c>
      <c r="P183" s="13">
        <f ca="1">COUNTIF(OFFSET(Unit_CFDAs!G$2,0,0,COUNTA(Unit_CFDAs!G$2:G$68000),1),$I183)</f>
        <v>1</v>
      </c>
      <c r="Q183" s="13">
        <f ca="1">COUNTIF(OFFSET(Unit_CFDAs!H$2,0,0,COUNTA(Unit_CFDAs!H$2:H$68000),1),$I183)</f>
        <v>0</v>
      </c>
      <c r="R183" s="13">
        <f ca="1">COUNTIF(OFFSET(Unit_CFDAs!I$2,0,0,COUNTA(Unit_CFDAs!I$2:I$68000),1),$I183)</f>
        <v>1</v>
      </c>
      <c r="S183" s="13">
        <f ca="1">COUNTIF(OFFSET(Unit_CFDAs!J$2,0,0,COUNTA(Unit_CFDAs!J$2:J$68000),1),$I183)</f>
        <v>0</v>
      </c>
      <c r="T183" s="13">
        <f ca="1">COUNTIF(OFFSET(Unit_CFDAs!K$2,0,0,COUNTA(Unit_CFDAs!K$2:K$68000),1),$I183)</f>
        <v>1</v>
      </c>
      <c r="U183" t="str">
        <f>INDEX('CFDA-Defs'!$C$2:$C$68000,MATCH(I183,'CFDA-Defs'!$B$2:$B$68000))</f>
        <v>National Institutes Of Health, Department Of Health And Human Services</v>
      </c>
      <c r="V183" t="str">
        <f>INDEX('CFDA-Defs'!$A$2:$A$68000,MATCH(I183,'CFDA-Defs'!$B$2:$B$68000))</f>
        <v>Oral Diseases and Disorders Research</v>
      </c>
    </row>
    <row r="184" spans="1:22" x14ac:dyDescent="0.2">
      <c r="A184" s="1">
        <v>40989</v>
      </c>
      <c r="B184" s="1">
        <v>42130</v>
      </c>
      <c r="C184" t="s">
        <v>6828</v>
      </c>
      <c r="D184" t="s">
        <v>6829</v>
      </c>
      <c r="E184" t="s">
        <v>6257</v>
      </c>
      <c r="F184">
        <v>200000</v>
      </c>
      <c r="G184" t="s">
        <v>6830</v>
      </c>
      <c r="H184" t="s">
        <v>6831</v>
      </c>
      <c r="I184">
        <v>93.120999999999995</v>
      </c>
      <c r="J184" s="9">
        <f ca="1">COUNTIF(OFFSET(Unit_CFDAs!A$2,0,0,COUNTA(Unit_CFDAs!A$2:A$68000),1),$I184)</f>
        <v>1</v>
      </c>
      <c r="K184" s="9">
        <f ca="1">COUNTIF(OFFSET(Unit_CFDAs!B$2,0,0,COUNTA(Unit_CFDAs!B$2:B$68000),1),$I184)</f>
        <v>1</v>
      </c>
      <c r="L184" s="9">
        <f ca="1">COUNTIF(OFFSET(Unit_CFDAs!C$2,0,0,COUNTA(Unit_CFDAs!C$2:C$68000),1),$I184)</f>
        <v>0</v>
      </c>
      <c r="M184" s="9">
        <f ca="1">COUNTIF(OFFSET(Unit_CFDAs!D$2,0,0,COUNTA(Unit_CFDAs!D$2:D$68000),1),$I184)</f>
        <v>0</v>
      </c>
      <c r="N184" s="9">
        <f ca="1">COUNTIF(OFFSET(Unit_CFDAs!E$2,0,0,COUNTA(Unit_CFDAs!E$2:E$68000),1),$I184)</f>
        <v>0</v>
      </c>
      <c r="O184" s="10">
        <f ca="1">COUNTIF(OFFSET(Unit_CFDAs!F$2,0,0,COUNTA(Unit_CFDAs!F$2:F$68000),1),$I184)</f>
        <v>1</v>
      </c>
      <c r="P184" s="13">
        <f ca="1">COUNTIF(OFFSET(Unit_CFDAs!G$2,0,0,COUNTA(Unit_CFDAs!G$2:G$68000),1),$I184)</f>
        <v>1</v>
      </c>
      <c r="Q184" s="13">
        <f ca="1">COUNTIF(OFFSET(Unit_CFDAs!H$2,0,0,COUNTA(Unit_CFDAs!H$2:H$68000),1),$I184)</f>
        <v>0</v>
      </c>
      <c r="R184" s="13">
        <f ca="1">COUNTIF(OFFSET(Unit_CFDAs!I$2,0,0,COUNTA(Unit_CFDAs!I$2:I$68000),1),$I184)</f>
        <v>1</v>
      </c>
      <c r="S184" s="13">
        <f ca="1">COUNTIF(OFFSET(Unit_CFDAs!J$2,0,0,COUNTA(Unit_CFDAs!J$2:J$68000),1),$I184)</f>
        <v>0</v>
      </c>
      <c r="T184" s="13">
        <f ca="1">COUNTIF(OFFSET(Unit_CFDAs!K$2,0,0,COUNTA(Unit_CFDAs!K$2:K$68000),1),$I184)</f>
        <v>1</v>
      </c>
      <c r="U184" t="str">
        <f>INDEX('CFDA-Defs'!$C$2:$C$68000,MATCH(I184,'CFDA-Defs'!$B$2:$B$68000))</f>
        <v>National Institutes Of Health, Department Of Health And Human Services</v>
      </c>
      <c r="V184" t="str">
        <f>INDEX('CFDA-Defs'!$A$2:$A$68000,MATCH(I184,'CFDA-Defs'!$B$2:$B$68000))</f>
        <v>Oral Diseases and Disorders Research</v>
      </c>
    </row>
    <row r="185" spans="1:22" x14ac:dyDescent="0.2">
      <c r="A185" s="1">
        <v>40989</v>
      </c>
      <c r="B185" s="1">
        <v>42130</v>
      </c>
      <c r="C185" t="s">
        <v>6832</v>
      </c>
      <c r="D185" t="s">
        <v>6833</v>
      </c>
      <c r="E185" t="s">
        <v>6257</v>
      </c>
      <c r="G185" t="s">
        <v>6830</v>
      </c>
      <c r="H185" t="s">
        <v>6834</v>
      </c>
      <c r="I185">
        <v>93.120999999999995</v>
      </c>
      <c r="J185" s="9">
        <f ca="1">COUNTIF(OFFSET(Unit_CFDAs!A$2,0,0,COUNTA(Unit_CFDAs!A$2:A$68000),1),$I185)</f>
        <v>1</v>
      </c>
      <c r="K185" s="9">
        <f ca="1">COUNTIF(OFFSET(Unit_CFDAs!B$2,0,0,COUNTA(Unit_CFDAs!B$2:B$68000),1),$I185)</f>
        <v>1</v>
      </c>
      <c r="L185" s="9">
        <f ca="1">COUNTIF(OFFSET(Unit_CFDAs!C$2,0,0,COUNTA(Unit_CFDAs!C$2:C$68000),1),$I185)</f>
        <v>0</v>
      </c>
      <c r="M185" s="9">
        <f ca="1">COUNTIF(OFFSET(Unit_CFDAs!D$2,0,0,COUNTA(Unit_CFDAs!D$2:D$68000),1),$I185)</f>
        <v>0</v>
      </c>
      <c r="N185" s="9">
        <f ca="1">COUNTIF(OFFSET(Unit_CFDAs!E$2,0,0,COUNTA(Unit_CFDAs!E$2:E$68000),1),$I185)</f>
        <v>0</v>
      </c>
      <c r="O185" s="10">
        <f ca="1">COUNTIF(OFFSET(Unit_CFDAs!F$2,0,0,COUNTA(Unit_CFDAs!F$2:F$68000),1),$I185)</f>
        <v>1</v>
      </c>
      <c r="P185" s="13">
        <f ca="1">COUNTIF(OFFSET(Unit_CFDAs!G$2,0,0,COUNTA(Unit_CFDAs!G$2:G$68000),1),$I185)</f>
        <v>1</v>
      </c>
      <c r="Q185" s="13">
        <f ca="1">COUNTIF(OFFSET(Unit_CFDAs!H$2,0,0,COUNTA(Unit_CFDAs!H$2:H$68000),1),$I185)</f>
        <v>0</v>
      </c>
      <c r="R185" s="13">
        <f ca="1">COUNTIF(OFFSET(Unit_CFDAs!I$2,0,0,COUNTA(Unit_CFDAs!I$2:I$68000),1),$I185)</f>
        <v>1</v>
      </c>
      <c r="S185" s="13">
        <f ca="1">COUNTIF(OFFSET(Unit_CFDAs!J$2,0,0,COUNTA(Unit_CFDAs!J$2:J$68000),1),$I185)</f>
        <v>0</v>
      </c>
      <c r="T185" s="13">
        <f ca="1">COUNTIF(OFFSET(Unit_CFDAs!K$2,0,0,COUNTA(Unit_CFDAs!K$2:K$68000),1),$I185)</f>
        <v>1</v>
      </c>
      <c r="U185" t="str">
        <f>INDEX('CFDA-Defs'!$C$2:$C$68000,MATCH(I185,'CFDA-Defs'!$B$2:$B$68000))</f>
        <v>National Institutes Of Health, Department Of Health And Human Services</v>
      </c>
      <c r="V185" t="str">
        <f>INDEX('CFDA-Defs'!$A$2:$A$68000,MATCH(I185,'CFDA-Defs'!$B$2:$B$68000))</f>
        <v>Oral Diseases and Disorders Research</v>
      </c>
    </row>
    <row r="186" spans="1:22" x14ac:dyDescent="0.2">
      <c r="A186" s="1">
        <v>40985</v>
      </c>
      <c r="B186" s="1">
        <v>42130</v>
      </c>
      <c r="C186" t="s">
        <v>6835</v>
      </c>
      <c r="D186" t="s">
        <v>6836</v>
      </c>
      <c r="E186" t="s">
        <v>6257</v>
      </c>
      <c r="G186" t="s">
        <v>6837</v>
      </c>
      <c r="H186" t="s">
        <v>6838</v>
      </c>
      <c r="I186">
        <v>93.120999999999995</v>
      </c>
      <c r="J186" s="9">
        <f ca="1">COUNTIF(OFFSET(Unit_CFDAs!A$2,0,0,COUNTA(Unit_CFDAs!A$2:A$68000),1),$I186)</f>
        <v>1</v>
      </c>
      <c r="K186" s="9">
        <f ca="1">COUNTIF(OFFSET(Unit_CFDAs!B$2,0,0,COUNTA(Unit_CFDAs!B$2:B$68000),1),$I186)</f>
        <v>1</v>
      </c>
      <c r="L186" s="9">
        <f ca="1">COUNTIF(OFFSET(Unit_CFDAs!C$2,0,0,COUNTA(Unit_CFDAs!C$2:C$68000),1),$I186)</f>
        <v>0</v>
      </c>
      <c r="M186" s="9">
        <f ca="1">COUNTIF(OFFSET(Unit_CFDAs!D$2,0,0,COUNTA(Unit_CFDAs!D$2:D$68000),1),$I186)</f>
        <v>0</v>
      </c>
      <c r="N186" s="9">
        <f ca="1">COUNTIF(OFFSET(Unit_CFDAs!E$2,0,0,COUNTA(Unit_CFDAs!E$2:E$68000),1),$I186)</f>
        <v>0</v>
      </c>
      <c r="O186" s="10">
        <f ca="1">COUNTIF(OFFSET(Unit_CFDAs!F$2,0,0,COUNTA(Unit_CFDAs!F$2:F$68000),1),$I186)</f>
        <v>1</v>
      </c>
      <c r="P186" s="13">
        <f ca="1">COUNTIF(OFFSET(Unit_CFDAs!G$2,0,0,COUNTA(Unit_CFDAs!G$2:G$68000),1),$I186)</f>
        <v>1</v>
      </c>
      <c r="Q186" s="13">
        <f ca="1">COUNTIF(OFFSET(Unit_CFDAs!H$2,0,0,COUNTA(Unit_CFDAs!H$2:H$68000),1),$I186)</f>
        <v>0</v>
      </c>
      <c r="R186" s="13">
        <f ca="1">COUNTIF(OFFSET(Unit_CFDAs!I$2,0,0,COUNTA(Unit_CFDAs!I$2:I$68000),1),$I186)</f>
        <v>1</v>
      </c>
      <c r="S186" s="13">
        <f ca="1">COUNTIF(OFFSET(Unit_CFDAs!J$2,0,0,COUNTA(Unit_CFDAs!J$2:J$68000),1),$I186)</f>
        <v>0</v>
      </c>
      <c r="T186" s="13">
        <f ca="1">COUNTIF(OFFSET(Unit_CFDAs!K$2,0,0,COUNTA(Unit_CFDAs!K$2:K$68000),1),$I186)</f>
        <v>1</v>
      </c>
      <c r="U186" t="str">
        <f>INDEX('CFDA-Defs'!$C$2:$C$68000,MATCH(I186,'CFDA-Defs'!$B$2:$B$68000))</f>
        <v>National Institutes Of Health, Department Of Health And Human Services</v>
      </c>
      <c r="V186" t="str">
        <f>INDEX('CFDA-Defs'!$A$2:$A$68000,MATCH(I186,'CFDA-Defs'!$B$2:$B$68000))</f>
        <v>Oral Diseases and Disorders Research</v>
      </c>
    </row>
    <row r="187" spans="1:22" x14ac:dyDescent="0.2">
      <c r="A187" s="1">
        <v>40957</v>
      </c>
      <c r="B187" s="1">
        <v>42123</v>
      </c>
      <c r="C187" t="s">
        <v>6839</v>
      </c>
      <c r="D187" t="s">
        <v>6840</v>
      </c>
      <c r="E187" t="s">
        <v>6257</v>
      </c>
      <c r="F187">
        <v>200000</v>
      </c>
      <c r="G187" t="s">
        <v>6841</v>
      </c>
      <c r="H187" t="s">
        <v>6842</v>
      </c>
      <c r="I187">
        <v>93.120999999999995</v>
      </c>
      <c r="J187" s="9">
        <f ca="1">COUNTIF(OFFSET(Unit_CFDAs!A$2,0,0,COUNTA(Unit_CFDAs!A$2:A$68000),1),$I187)</f>
        <v>1</v>
      </c>
      <c r="K187" s="9">
        <f ca="1">COUNTIF(OFFSET(Unit_CFDAs!B$2,0,0,COUNTA(Unit_CFDAs!B$2:B$68000),1),$I187)</f>
        <v>1</v>
      </c>
      <c r="L187" s="9">
        <f ca="1">COUNTIF(OFFSET(Unit_CFDAs!C$2,0,0,COUNTA(Unit_CFDAs!C$2:C$68000),1),$I187)</f>
        <v>0</v>
      </c>
      <c r="M187" s="9">
        <f ca="1">COUNTIF(OFFSET(Unit_CFDAs!D$2,0,0,COUNTA(Unit_CFDAs!D$2:D$68000),1),$I187)</f>
        <v>0</v>
      </c>
      <c r="N187" s="9">
        <f ca="1">COUNTIF(OFFSET(Unit_CFDAs!E$2,0,0,COUNTA(Unit_CFDAs!E$2:E$68000),1),$I187)</f>
        <v>0</v>
      </c>
      <c r="O187" s="10">
        <f ca="1">COUNTIF(OFFSET(Unit_CFDAs!F$2,0,0,COUNTA(Unit_CFDAs!F$2:F$68000),1),$I187)</f>
        <v>1</v>
      </c>
      <c r="P187" s="13">
        <f ca="1">COUNTIF(OFFSET(Unit_CFDAs!G$2,0,0,COUNTA(Unit_CFDAs!G$2:G$68000),1),$I187)</f>
        <v>1</v>
      </c>
      <c r="Q187" s="13">
        <f ca="1">COUNTIF(OFFSET(Unit_CFDAs!H$2,0,0,COUNTA(Unit_CFDAs!H$2:H$68000),1),$I187)</f>
        <v>0</v>
      </c>
      <c r="R187" s="13">
        <f ca="1">COUNTIF(OFFSET(Unit_CFDAs!I$2,0,0,COUNTA(Unit_CFDAs!I$2:I$68000),1),$I187)</f>
        <v>1</v>
      </c>
      <c r="S187" s="13">
        <f ca="1">COUNTIF(OFFSET(Unit_CFDAs!J$2,0,0,COUNTA(Unit_CFDAs!J$2:J$68000),1),$I187)</f>
        <v>0</v>
      </c>
      <c r="T187" s="13">
        <f ca="1">COUNTIF(OFFSET(Unit_CFDAs!K$2,0,0,COUNTA(Unit_CFDAs!K$2:K$68000),1),$I187)</f>
        <v>1</v>
      </c>
      <c r="U187" t="str">
        <f>INDEX('CFDA-Defs'!$C$2:$C$68000,MATCH(I187,'CFDA-Defs'!$B$2:$B$68000))</f>
        <v>National Institutes Of Health, Department Of Health And Human Services</v>
      </c>
      <c r="V187" t="str">
        <f>INDEX('CFDA-Defs'!$A$2:$A$68000,MATCH(I187,'CFDA-Defs'!$B$2:$B$68000))</f>
        <v>Oral Diseases and Disorders Research</v>
      </c>
    </row>
    <row r="188" spans="1:22" x14ac:dyDescent="0.2">
      <c r="A188" s="1">
        <v>40914</v>
      </c>
      <c r="B188" s="1">
        <v>42010</v>
      </c>
      <c r="C188" t="s">
        <v>6843</v>
      </c>
      <c r="D188" t="s">
        <v>6844</v>
      </c>
      <c r="E188" t="s">
        <v>6257</v>
      </c>
      <c r="F188">
        <v>200000</v>
      </c>
      <c r="G188" t="s">
        <v>6845</v>
      </c>
      <c r="H188" t="s">
        <v>6846</v>
      </c>
      <c r="I188">
        <v>93.120999999999995</v>
      </c>
      <c r="J188" s="9">
        <f ca="1">COUNTIF(OFFSET(Unit_CFDAs!A$2,0,0,COUNTA(Unit_CFDAs!A$2:A$68000),1),$I188)</f>
        <v>1</v>
      </c>
      <c r="K188" s="9">
        <f ca="1">COUNTIF(OFFSET(Unit_CFDAs!B$2,0,0,COUNTA(Unit_CFDAs!B$2:B$68000),1),$I188)</f>
        <v>1</v>
      </c>
      <c r="L188" s="9">
        <f ca="1">COUNTIF(OFFSET(Unit_CFDAs!C$2,0,0,COUNTA(Unit_CFDAs!C$2:C$68000),1),$I188)</f>
        <v>0</v>
      </c>
      <c r="M188" s="9">
        <f ca="1">COUNTIF(OFFSET(Unit_CFDAs!D$2,0,0,COUNTA(Unit_CFDAs!D$2:D$68000),1),$I188)</f>
        <v>0</v>
      </c>
      <c r="N188" s="9">
        <f ca="1">COUNTIF(OFFSET(Unit_CFDAs!E$2,0,0,COUNTA(Unit_CFDAs!E$2:E$68000),1),$I188)</f>
        <v>0</v>
      </c>
      <c r="O188" s="10">
        <f ca="1">COUNTIF(OFFSET(Unit_CFDAs!F$2,0,0,COUNTA(Unit_CFDAs!F$2:F$68000),1),$I188)</f>
        <v>1</v>
      </c>
      <c r="P188" s="13">
        <f ca="1">COUNTIF(OFFSET(Unit_CFDAs!G$2,0,0,COUNTA(Unit_CFDAs!G$2:G$68000),1),$I188)</f>
        <v>1</v>
      </c>
      <c r="Q188" s="13">
        <f ca="1">COUNTIF(OFFSET(Unit_CFDAs!H$2,0,0,COUNTA(Unit_CFDAs!H$2:H$68000),1),$I188)</f>
        <v>0</v>
      </c>
      <c r="R188" s="13">
        <f ca="1">COUNTIF(OFFSET(Unit_CFDAs!I$2,0,0,COUNTA(Unit_CFDAs!I$2:I$68000),1),$I188)</f>
        <v>1</v>
      </c>
      <c r="S188" s="13">
        <f ca="1">COUNTIF(OFFSET(Unit_CFDAs!J$2,0,0,COUNTA(Unit_CFDAs!J$2:J$68000),1),$I188)</f>
        <v>0</v>
      </c>
      <c r="T188" s="13">
        <f ca="1">COUNTIF(OFFSET(Unit_CFDAs!K$2,0,0,COUNTA(Unit_CFDAs!K$2:K$68000),1),$I188)</f>
        <v>1</v>
      </c>
      <c r="U188" t="str">
        <f>INDEX('CFDA-Defs'!$C$2:$C$68000,MATCH(I188,'CFDA-Defs'!$B$2:$B$68000))</f>
        <v>National Institutes Of Health, Department Of Health And Human Services</v>
      </c>
      <c r="V188" t="str">
        <f>INDEX('CFDA-Defs'!$A$2:$A$68000,MATCH(I188,'CFDA-Defs'!$B$2:$B$68000))</f>
        <v>Oral Diseases and Disorders Research</v>
      </c>
    </row>
    <row r="189" spans="1:22" x14ac:dyDescent="0.2">
      <c r="A189" s="1">
        <v>40866</v>
      </c>
      <c r="B189" s="1">
        <v>42010</v>
      </c>
      <c r="C189" t="s">
        <v>6847</v>
      </c>
      <c r="D189" t="s">
        <v>6848</v>
      </c>
      <c r="E189" t="s">
        <v>6257</v>
      </c>
      <c r="F189">
        <v>200000</v>
      </c>
      <c r="G189" t="s">
        <v>6849</v>
      </c>
      <c r="H189" t="s">
        <v>6850</v>
      </c>
      <c r="I189">
        <v>93.120999999999995</v>
      </c>
      <c r="J189" s="9">
        <f ca="1">COUNTIF(OFFSET(Unit_CFDAs!A$2,0,0,COUNTA(Unit_CFDAs!A$2:A$68000),1),$I189)</f>
        <v>1</v>
      </c>
      <c r="K189" s="9">
        <f ca="1">COUNTIF(OFFSET(Unit_CFDAs!B$2,0,0,COUNTA(Unit_CFDAs!B$2:B$68000),1),$I189)</f>
        <v>1</v>
      </c>
      <c r="L189" s="9">
        <f ca="1">COUNTIF(OFFSET(Unit_CFDAs!C$2,0,0,COUNTA(Unit_CFDAs!C$2:C$68000),1),$I189)</f>
        <v>0</v>
      </c>
      <c r="M189" s="9">
        <f ca="1">COUNTIF(OFFSET(Unit_CFDAs!D$2,0,0,COUNTA(Unit_CFDAs!D$2:D$68000),1),$I189)</f>
        <v>0</v>
      </c>
      <c r="N189" s="9">
        <f ca="1">COUNTIF(OFFSET(Unit_CFDAs!E$2,0,0,COUNTA(Unit_CFDAs!E$2:E$68000),1),$I189)</f>
        <v>0</v>
      </c>
      <c r="O189" s="10">
        <f ca="1">COUNTIF(OFFSET(Unit_CFDAs!F$2,0,0,COUNTA(Unit_CFDAs!F$2:F$68000),1),$I189)</f>
        <v>1</v>
      </c>
      <c r="P189" s="13">
        <f ca="1">COUNTIF(OFFSET(Unit_CFDAs!G$2,0,0,COUNTA(Unit_CFDAs!G$2:G$68000),1),$I189)</f>
        <v>1</v>
      </c>
      <c r="Q189" s="13">
        <f ca="1">COUNTIF(OFFSET(Unit_CFDAs!H$2,0,0,COUNTA(Unit_CFDAs!H$2:H$68000),1),$I189)</f>
        <v>0</v>
      </c>
      <c r="R189" s="13">
        <f ca="1">COUNTIF(OFFSET(Unit_CFDAs!I$2,0,0,COUNTA(Unit_CFDAs!I$2:I$68000),1),$I189)</f>
        <v>1</v>
      </c>
      <c r="S189" s="13">
        <f ca="1">COUNTIF(OFFSET(Unit_CFDAs!J$2,0,0,COUNTA(Unit_CFDAs!J$2:J$68000),1),$I189)</f>
        <v>0</v>
      </c>
      <c r="T189" s="13">
        <f ca="1">COUNTIF(OFFSET(Unit_CFDAs!K$2,0,0,COUNTA(Unit_CFDAs!K$2:K$68000),1),$I189)</f>
        <v>1</v>
      </c>
      <c r="U189" t="str">
        <f>INDEX('CFDA-Defs'!$C$2:$C$68000,MATCH(I189,'CFDA-Defs'!$B$2:$B$68000))</f>
        <v>National Institutes Of Health, Department Of Health And Human Services</v>
      </c>
      <c r="V189" t="str">
        <f>INDEX('CFDA-Defs'!$A$2:$A$68000,MATCH(I189,'CFDA-Defs'!$B$2:$B$68000))</f>
        <v>Oral Diseases and Disorders Research</v>
      </c>
    </row>
    <row r="190" spans="1:22" x14ac:dyDescent="0.2">
      <c r="A190" s="1">
        <v>40802</v>
      </c>
      <c r="B190" s="1">
        <v>42010</v>
      </c>
      <c r="C190" t="s">
        <v>6851</v>
      </c>
      <c r="D190" t="s">
        <v>6852</v>
      </c>
      <c r="E190" t="s">
        <v>6257</v>
      </c>
      <c r="G190" t="s">
        <v>6853</v>
      </c>
      <c r="H190" t="s">
        <v>6854</v>
      </c>
      <c r="I190">
        <v>93.120999999999995</v>
      </c>
      <c r="J190" s="9">
        <f ca="1">COUNTIF(OFFSET(Unit_CFDAs!A$2,0,0,COUNTA(Unit_CFDAs!A$2:A$68000),1),$I190)</f>
        <v>1</v>
      </c>
      <c r="K190" s="9">
        <f ca="1">COUNTIF(OFFSET(Unit_CFDAs!B$2,0,0,COUNTA(Unit_CFDAs!B$2:B$68000),1),$I190)</f>
        <v>1</v>
      </c>
      <c r="L190" s="9">
        <f ca="1">COUNTIF(OFFSET(Unit_CFDAs!C$2,0,0,COUNTA(Unit_CFDAs!C$2:C$68000),1),$I190)</f>
        <v>0</v>
      </c>
      <c r="M190" s="9">
        <f ca="1">COUNTIF(OFFSET(Unit_CFDAs!D$2,0,0,COUNTA(Unit_CFDAs!D$2:D$68000),1),$I190)</f>
        <v>0</v>
      </c>
      <c r="N190" s="9">
        <f ca="1">COUNTIF(OFFSET(Unit_CFDAs!E$2,0,0,COUNTA(Unit_CFDAs!E$2:E$68000),1),$I190)</f>
        <v>0</v>
      </c>
      <c r="O190" s="10">
        <f ca="1">COUNTIF(OFFSET(Unit_CFDAs!F$2,0,0,COUNTA(Unit_CFDAs!F$2:F$68000),1),$I190)</f>
        <v>1</v>
      </c>
      <c r="P190" s="13">
        <f ca="1">COUNTIF(OFFSET(Unit_CFDAs!G$2,0,0,COUNTA(Unit_CFDAs!G$2:G$68000),1),$I190)</f>
        <v>1</v>
      </c>
      <c r="Q190" s="13">
        <f ca="1">COUNTIF(OFFSET(Unit_CFDAs!H$2,0,0,COUNTA(Unit_CFDAs!H$2:H$68000),1),$I190)</f>
        <v>0</v>
      </c>
      <c r="R190" s="13">
        <f ca="1">COUNTIF(OFFSET(Unit_CFDAs!I$2,0,0,COUNTA(Unit_CFDAs!I$2:I$68000),1),$I190)</f>
        <v>1</v>
      </c>
      <c r="S190" s="13">
        <f ca="1">COUNTIF(OFFSET(Unit_CFDAs!J$2,0,0,COUNTA(Unit_CFDAs!J$2:J$68000),1),$I190)</f>
        <v>0</v>
      </c>
      <c r="T190" s="13">
        <f ca="1">COUNTIF(OFFSET(Unit_CFDAs!K$2,0,0,COUNTA(Unit_CFDAs!K$2:K$68000),1),$I190)</f>
        <v>1</v>
      </c>
      <c r="U190" t="str">
        <f>INDEX('CFDA-Defs'!$C$2:$C$68000,MATCH(I190,'CFDA-Defs'!$B$2:$B$68000))</f>
        <v>National Institutes Of Health, Department Of Health And Human Services</v>
      </c>
      <c r="V190" t="str">
        <f>INDEX('CFDA-Defs'!$A$2:$A$68000,MATCH(I190,'CFDA-Defs'!$B$2:$B$68000))</f>
        <v>Oral Diseases and Disorders Research</v>
      </c>
    </row>
    <row r="191" spans="1:22" x14ac:dyDescent="0.2">
      <c r="A191" s="1">
        <v>40794</v>
      </c>
      <c r="B191" s="1">
        <v>41888</v>
      </c>
      <c r="C191" t="s">
        <v>6855</v>
      </c>
      <c r="D191" t="s">
        <v>6856</v>
      </c>
      <c r="E191" t="s">
        <v>6257</v>
      </c>
      <c r="G191" t="s">
        <v>6857</v>
      </c>
      <c r="H191" t="s">
        <v>6858</v>
      </c>
      <c r="I191">
        <v>93.120999999999995</v>
      </c>
      <c r="J191" s="9">
        <f ca="1">COUNTIF(OFFSET(Unit_CFDAs!A$2,0,0,COUNTA(Unit_CFDAs!A$2:A$68000),1),$I191)</f>
        <v>1</v>
      </c>
      <c r="K191" s="9">
        <f ca="1">COUNTIF(OFFSET(Unit_CFDAs!B$2,0,0,COUNTA(Unit_CFDAs!B$2:B$68000),1),$I191)</f>
        <v>1</v>
      </c>
      <c r="L191" s="9">
        <f ca="1">COUNTIF(OFFSET(Unit_CFDAs!C$2,0,0,COUNTA(Unit_CFDAs!C$2:C$68000),1),$I191)</f>
        <v>0</v>
      </c>
      <c r="M191" s="9">
        <f ca="1">COUNTIF(OFFSET(Unit_CFDAs!D$2,0,0,COUNTA(Unit_CFDAs!D$2:D$68000),1),$I191)</f>
        <v>0</v>
      </c>
      <c r="N191" s="9">
        <f ca="1">COUNTIF(OFFSET(Unit_CFDAs!E$2,0,0,COUNTA(Unit_CFDAs!E$2:E$68000),1),$I191)</f>
        <v>0</v>
      </c>
      <c r="O191" s="10">
        <f ca="1">COUNTIF(OFFSET(Unit_CFDAs!F$2,0,0,COUNTA(Unit_CFDAs!F$2:F$68000),1),$I191)</f>
        <v>1</v>
      </c>
      <c r="P191" s="13">
        <f ca="1">COUNTIF(OFFSET(Unit_CFDAs!G$2,0,0,COUNTA(Unit_CFDAs!G$2:G$68000),1),$I191)</f>
        <v>1</v>
      </c>
      <c r="Q191" s="13">
        <f ca="1">COUNTIF(OFFSET(Unit_CFDAs!H$2,0,0,COUNTA(Unit_CFDAs!H$2:H$68000),1),$I191)</f>
        <v>0</v>
      </c>
      <c r="R191" s="13">
        <f ca="1">COUNTIF(OFFSET(Unit_CFDAs!I$2,0,0,COUNTA(Unit_CFDAs!I$2:I$68000),1),$I191)</f>
        <v>1</v>
      </c>
      <c r="S191" s="13">
        <f ca="1">COUNTIF(OFFSET(Unit_CFDAs!J$2,0,0,COUNTA(Unit_CFDAs!J$2:J$68000),1),$I191)</f>
        <v>0</v>
      </c>
      <c r="T191" s="13">
        <f ca="1">COUNTIF(OFFSET(Unit_CFDAs!K$2,0,0,COUNTA(Unit_CFDAs!K$2:K$68000),1),$I191)</f>
        <v>1</v>
      </c>
      <c r="U191" t="str">
        <f>INDEX('CFDA-Defs'!$C$2:$C$68000,MATCH(I191,'CFDA-Defs'!$B$2:$B$68000))</f>
        <v>National Institutes Of Health, Department Of Health And Human Services</v>
      </c>
      <c r="V191" t="str">
        <f>INDEX('CFDA-Defs'!$A$2:$A$68000,MATCH(I191,'CFDA-Defs'!$B$2:$B$68000))</f>
        <v>Oral Diseases and Disorders Research</v>
      </c>
    </row>
    <row r="192" spans="1:22" x14ac:dyDescent="0.2">
      <c r="A192" s="1">
        <v>40764</v>
      </c>
      <c r="B192" s="1">
        <v>41235</v>
      </c>
      <c r="C192" t="s">
        <v>312</v>
      </c>
      <c r="D192" t="s">
        <v>313</v>
      </c>
      <c r="E192" t="s">
        <v>6257</v>
      </c>
      <c r="G192" t="s">
        <v>314</v>
      </c>
      <c r="H192" t="s">
        <v>315</v>
      </c>
      <c r="I192">
        <v>93.120999999999995</v>
      </c>
      <c r="J192" s="9">
        <f ca="1">COUNTIF(OFFSET(Unit_CFDAs!A$2,0,0,COUNTA(Unit_CFDAs!A$2:A$68000),1),$I192)</f>
        <v>1</v>
      </c>
      <c r="K192" s="9">
        <f ca="1">COUNTIF(OFFSET(Unit_CFDAs!B$2,0,0,COUNTA(Unit_CFDAs!B$2:B$68000),1),$I192)</f>
        <v>1</v>
      </c>
      <c r="L192" s="9">
        <f ca="1">COUNTIF(OFFSET(Unit_CFDAs!C$2,0,0,COUNTA(Unit_CFDAs!C$2:C$68000),1),$I192)</f>
        <v>0</v>
      </c>
      <c r="M192" s="9">
        <f ca="1">COUNTIF(OFFSET(Unit_CFDAs!D$2,0,0,COUNTA(Unit_CFDAs!D$2:D$68000),1),$I192)</f>
        <v>0</v>
      </c>
      <c r="N192" s="9">
        <f ca="1">COUNTIF(OFFSET(Unit_CFDAs!E$2,0,0,COUNTA(Unit_CFDAs!E$2:E$68000),1),$I192)</f>
        <v>0</v>
      </c>
      <c r="O192" s="10">
        <f ca="1">COUNTIF(OFFSET(Unit_CFDAs!F$2,0,0,COUNTA(Unit_CFDAs!F$2:F$68000),1),$I192)</f>
        <v>1</v>
      </c>
      <c r="P192" s="13">
        <f ca="1">COUNTIF(OFFSET(Unit_CFDAs!G$2,0,0,COUNTA(Unit_CFDAs!G$2:G$68000),1),$I192)</f>
        <v>1</v>
      </c>
      <c r="Q192" s="13">
        <f ca="1">COUNTIF(OFFSET(Unit_CFDAs!H$2,0,0,COUNTA(Unit_CFDAs!H$2:H$68000),1),$I192)</f>
        <v>0</v>
      </c>
      <c r="R192" s="13">
        <f ca="1">COUNTIF(OFFSET(Unit_CFDAs!I$2,0,0,COUNTA(Unit_CFDAs!I$2:I$68000),1),$I192)</f>
        <v>1</v>
      </c>
      <c r="S192" s="13">
        <f ca="1">COUNTIF(OFFSET(Unit_CFDAs!J$2,0,0,COUNTA(Unit_CFDAs!J$2:J$68000),1),$I192)</f>
        <v>0</v>
      </c>
      <c r="T192" s="13">
        <f ca="1">COUNTIF(OFFSET(Unit_CFDAs!K$2,0,0,COUNTA(Unit_CFDAs!K$2:K$68000),1),$I192)</f>
        <v>1</v>
      </c>
      <c r="U192" t="str">
        <f>INDEX('CFDA-Defs'!$C$2:$C$68000,MATCH(I192,'CFDA-Defs'!$B$2:$B$68000))</f>
        <v>National Institutes Of Health, Department Of Health And Human Services</v>
      </c>
      <c r="V192" t="str">
        <f>INDEX('CFDA-Defs'!$A$2:$A$68000,MATCH(I192,'CFDA-Defs'!$B$2:$B$68000))</f>
        <v>Oral Diseases and Disorders Research</v>
      </c>
    </row>
    <row r="193" spans="1:22" x14ac:dyDescent="0.2">
      <c r="A193" s="1">
        <v>40740</v>
      </c>
      <c r="B193" s="1">
        <v>41888</v>
      </c>
      <c r="C193" t="s">
        <v>6859</v>
      </c>
      <c r="D193" t="s">
        <v>6860</v>
      </c>
      <c r="E193" t="s">
        <v>6257</v>
      </c>
      <c r="G193" t="s">
        <v>6861</v>
      </c>
      <c r="H193" t="s">
        <v>6862</v>
      </c>
      <c r="I193">
        <v>93.120999999999995</v>
      </c>
      <c r="J193" s="9">
        <f ca="1">COUNTIF(OFFSET(Unit_CFDAs!A$2,0,0,COUNTA(Unit_CFDAs!A$2:A$68000),1),$I193)</f>
        <v>1</v>
      </c>
      <c r="K193" s="9">
        <f ca="1">COUNTIF(OFFSET(Unit_CFDAs!B$2,0,0,COUNTA(Unit_CFDAs!B$2:B$68000),1),$I193)</f>
        <v>1</v>
      </c>
      <c r="L193" s="9">
        <f ca="1">COUNTIF(OFFSET(Unit_CFDAs!C$2,0,0,COUNTA(Unit_CFDAs!C$2:C$68000),1),$I193)</f>
        <v>0</v>
      </c>
      <c r="M193" s="9">
        <f ca="1">COUNTIF(OFFSET(Unit_CFDAs!D$2,0,0,COUNTA(Unit_CFDAs!D$2:D$68000),1),$I193)</f>
        <v>0</v>
      </c>
      <c r="N193" s="9">
        <f ca="1">COUNTIF(OFFSET(Unit_CFDAs!E$2,0,0,COUNTA(Unit_CFDAs!E$2:E$68000),1),$I193)</f>
        <v>0</v>
      </c>
      <c r="O193" s="10">
        <f ca="1">COUNTIF(OFFSET(Unit_CFDAs!F$2,0,0,COUNTA(Unit_CFDAs!F$2:F$68000),1),$I193)</f>
        <v>1</v>
      </c>
      <c r="P193" s="13">
        <f ca="1">COUNTIF(OFFSET(Unit_CFDAs!G$2,0,0,COUNTA(Unit_CFDAs!G$2:G$68000),1),$I193)</f>
        <v>1</v>
      </c>
      <c r="Q193" s="13">
        <f ca="1">COUNTIF(OFFSET(Unit_CFDAs!H$2,0,0,COUNTA(Unit_CFDAs!H$2:H$68000),1),$I193)</f>
        <v>0</v>
      </c>
      <c r="R193" s="13">
        <f ca="1">COUNTIF(OFFSET(Unit_CFDAs!I$2,0,0,COUNTA(Unit_CFDAs!I$2:I$68000),1),$I193)</f>
        <v>1</v>
      </c>
      <c r="S193" s="13">
        <f ca="1">COUNTIF(OFFSET(Unit_CFDAs!J$2,0,0,COUNTA(Unit_CFDAs!J$2:J$68000),1),$I193)</f>
        <v>0</v>
      </c>
      <c r="T193" s="13">
        <f ca="1">COUNTIF(OFFSET(Unit_CFDAs!K$2,0,0,COUNTA(Unit_CFDAs!K$2:K$68000),1),$I193)</f>
        <v>1</v>
      </c>
      <c r="U193" t="str">
        <f>INDEX('CFDA-Defs'!$C$2:$C$68000,MATCH(I193,'CFDA-Defs'!$B$2:$B$68000))</f>
        <v>National Institutes Of Health, Department Of Health And Human Services</v>
      </c>
      <c r="V193" t="str">
        <f>INDEX('CFDA-Defs'!$A$2:$A$68000,MATCH(I193,'CFDA-Defs'!$B$2:$B$68000))</f>
        <v>Oral Diseases and Disorders Research</v>
      </c>
    </row>
    <row r="194" spans="1:22" x14ac:dyDescent="0.2">
      <c r="A194" s="1">
        <v>40740</v>
      </c>
      <c r="B194" s="1">
        <v>41888</v>
      </c>
      <c r="C194" t="s">
        <v>6863</v>
      </c>
      <c r="D194" t="s">
        <v>6864</v>
      </c>
      <c r="E194" t="s">
        <v>6257</v>
      </c>
      <c r="F194">
        <v>200000</v>
      </c>
      <c r="G194" t="s">
        <v>6861</v>
      </c>
      <c r="H194" t="s">
        <v>6865</v>
      </c>
      <c r="I194">
        <v>93.120999999999995</v>
      </c>
      <c r="J194" s="9">
        <f ca="1">COUNTIF(OFFSET(Unit_CFDAs!A$2,0,0,COUNTA(Unit_CFDAs!A$2:A$68000),1),$I194)</f>
        <v>1</v>
      </c>
      <c r="K194" s="9">
        <f ca="1">COUNTIF(OFFSET(Unit_CFDAs!B$2,0,0,COUNTA(Unit_CFDAs!B$2:B$68000),1),$I194)</f>
        <v>1</v>
      </c>
      <c r="L194" s="9">
        <f ca="1">COUNTIF(OFFSET(Unit_CFDAs!C$2,0,0,COUNTA(Unit_CFDAs!C$2:C$68000),1),$I194)</f>
        <v>0</v>
      </c>
      <c r="M194" s="9">
        <f ca="1">COUNTIF(OFFSET(Unit_CFDAs!D$2,0,0,COUNTA(Unit_CFDAs!D$2:D$68000),1),$I194)</f>
        <v>0</v>
      </c>
      <c r="N194" s="9">
        <f ca="1">COUNTIF(OFFSET(Unit_CFDAs!E$2,0,0,COUNTA(Unit_CFDAs!E$2:E$68000),1),$I194)</f>
        <v>0</v>
      </c>
      <c r="O194" s="10">
        <f ca="1">COUNTIF(OFFSET(Unit_CFDAs!F$2,0,0,COUNTA(Unit_CFDAs!F$2:F$68000),1),$I194)</f>
        <v>1</v>
      </c>
      <c r="P194" s="13">
        <f ca="1">COUNTIF(OFFSET(Unit_CFDAs!G$2,0,0,COUNTA(Unit_CFDAs!G$2:G$68000),1),$I194)</f>
        <v>1</v>
      </c>
      <c r="Q194" s="13">
        <f ca="1">COUNTIF(OFFSET(Unit_CFDAs!H$2,0,0,COUNTA(Unit_CFDAs!H$2:H$68000),1),$I194)</f>
        <v>0</v>
      </c>
      <c r="R194" s="13">
        <f ca="1">COUNTIF(OFFSET(Unit_CFDAs!I$2,0,0,COUNTA(Unit_CFDAs!I$2:I$68000),1),$I194)</f>
        <v>1</v>
      </c>
      <c r="S194" s="13">
        <f ca="1">COUNTIF(OFFSET(Unit_CFDAs!J$2,0,0,COUNTA(Unit_CFDAs!J$2:J$68000),1),$I194)</f>
        <v>0</v>
      </c>
      <c r="T194" s="13">
        <f ca="1">COUNTIF(OFFSET(Unit_CFDAs!K$2,0,0,COUNTA(Unit_CFDAs!K$2:K$68000),1),$I194)</f>
        <v>1</v>
      </c>
      <c r="U194" t="str">
        <f>INDEX('CFDA-Defs'!$C$2:$C$68000,MATCH(I194,'CFDA-Defs'!$B$2:$B$68000))</f>
        <v>National Institutes Of Health, Department Of Health And Human Services</v>
      </c>
      <c r="V194" t="str">
        <f>INDEX('CFDA-Defs'!$A$2:$A$68000,MATCH(I194,'CFDA-Defs'!$B$2:$B$68000))</f>
        <v>Oral Diseases and Disorders Research</v>
      </c>
    </row>
    <row r="195" spans="1:22" x14ac:dyDescent="0.2">
      <c r="A195" s="1">
        <v>40680</v>
      </c>
      <c r="B195" s="1">
        <v>41765</v>
      </c>
      <c r="C195" t="s">
        <v>6866</v>
      </c>
      <c r="D195" t="s">
        <v>6867</v>
      </c>
      <c r="E195" t="s">
        <v>6257</v>
      </c>
      <c r="F195">
        <v>200000</v>
      </c>
      <c r="G195" t="s">
        <v>6868</v>
      </c>
      <c r="H195" t="s">
        <v>6869</v>
      </c>
      <c r="I195">
        <v>93.120999999999995</v>
      </c>
      <c r="J195" s="9">
        <f ca="1">COUNTIF(OFFSET(Unit_CFDAs!A$2,0,0,COUNTA(Unit_CFDAs!A$2:A$68000),1),$I195)</f>
        <v>1</v>
      </c>
      <c r="K195" s="9">
        <f ca="1">COUNTIF(OFFSET(Unit_CFDAs!B$2,0,0,COUNTA(Unit_CFDAs!B$2:B$68000),1),$I195)</f>
        <v>1</v>
      </c>
      <c r="L195" s="9">
        <f ca="1">COUNTIF(OFFSET(Unit_CFDAs!C$2,0,0,COUNTA(Unit_CFDAs!C$2:C$68000),1),$I195)</f>
        <v>0</v>
      </c>
      <c r="M195" s="9">
        <f ca="1">COUNTIF(OFFSET(Unit_CFDAs!D$2,0,0,COUNTA(Unit_CFDAs!D$2:D$68000),1),$I195)</f>
        <v>0</v>
      </c>
      <c r="N195" s="9">
        <f ca="1">COUNTIF(OFFSET(Unit_CFDAs!E$2,0,0,COUNTA(Unit_CFDAs!E$2:E$68000),1),$I195)</f>
        <v>0</v>
      </c>
      <c r="O195" s="10">
        <f ca="1">COUNTIF(OFFSET(Unit_CFDAs!F$2,0,0,COUNTA(Unit_CFDAs!F$2:F$68000),1),$I195)</f>
        <v>1</v>
      </c>
      <c r="P195" s="13">
        <f ca="1">COUNTIF(OFFSET(Unit_CFDAs!G$2,0,0,COUNTA(Unit_CFDAs!G$2:G$68000),1),$I195)</f>
        <v>1</v>
      </c>
      <c r="Q195" s="13">
        <f ca="1">COUNTIF(OFFSET(Unit_CFDAs!H$2,0,0,COUNTA(Unit_CFDAs!H$2:H$68000),1),$I195)</f>
        <v>0</v>
      </c>
      <c r="R195" s="13">
        <f ca="1">COUNTIF(OFFSET(Unit_CFDAs!I$2,0,0,COUNTA(Unit_CFDAs!I$2:I$68000),1),$I195)</f>
        <v>1</v>
      </c>
      <c r="S195" s="13">
        <f ca="1">COUNTIF(OFFSET(Unit_CFDAs!J$2,0,0,COUNTA(Unit_CFDAs!J$2:J$68000),1),$I195)</f>
        <v>0</v>
      </c>
      <c r="T195" s="13">
        <f ca="1">COUNTIF(OFFSET(Unit_CFDAs!K$2,0,0,COUNTA(Unit_CFDAs!K$2:K$68000),1),$I195)</f>
        <v>1</v>
      </c>
      <c r="U195" t="str">
        <f>INDEX('CFDA-Defs'!$C$2:$C$68000,MATCH(I195,'CFDA-Defs'!$B$2:$B$68000))</f>
        <v>National Institutes Of Health, Department Of Health And Human Services</v>
      </c>
      <c r="V195" t="str">
        <f>INDEX('CFDA-Defs'!$A$2:$A$68000,MATCH(I195,'CFDA-Defs'!$B$2:$B$68000))</f>
        <v>Oral Diseases and Disorders Research</v>
      </c>
    </row>
    <row r="196" spans="1:22" x14ac:dyDescent="0.2">
      <c r="A196" s="1">
        <v>40680</v>
      </c>
      <c r="B196" s="1">
        <v>41888</v>
      </c>
      <c r="C196" t="s">
        <v>6870</v>
      </c>
      <c r="D196" t="s">
        <v>6871</v>
      </c>
      <c r="E196" t="s">
        <v>6257</v>
      </c>
      <c r="F196">
        <v>50000</v>
      </c>
      <c r="G196" t="s">
        <v>6872</v>
      </c>
      <c r="H196" t="s">
        <v>6873</v>
      </c>
      <c r="I196">
        <v>93.120999999999995</v>
      </c>
      <c r="J196" s="9">
        <f ca="1">COUNTIF(OFFSET(Unit_CFDAs!A$2,0,0,COUNTA(Unit_CFDAs!A$2:A$68000),1),$I196)</f>
        <v>1</v>
      </c>
      <c r="K196" s="9">
        <f ca="1">COUNTIF(OFFSET(Unit_CFDAs!B$2,0,0,COUNTA(Unit_CFDAs!B$2:B$68000),1),$I196)</f>
        <v>1</v>
      </c>
      <c r="L196" s="9">
        <f ca="1">COUNTIF(OFFSET(Unit_CFDAs!C$2,0,0,COUNTA(Unit_CFDAs!C$2:C$68000),1),$I196)</f>
        <v>0</v>
      </c>
      <c r="M196" s="9">
        <f ca="1">COUNTIF(OFFSET(Unit_CFDAs!D$2,0,0,COUNTA(Unit_CFDAs!D$2:D$68000),1),$I196)</f>
        <v>0</v>
      </c>
      <c r="N196" s="9">
        <f ca="1">COUNTIF(OFFSET(Unit_CFDAs!E$2,0,0,COUNTA(Unit_CFDAs!E$2:E$68000),1),$I196)</f>
        <v>0</v>
      </c>
      <c r="O196" s="10">
        <f ca="1">COUNTIF(OFFSET(Unit_CFDAs!F$2,0,0,COUNTA(Unit_CFDAs!F$2:F$68000),1),$I196)</f>
        <v>1</v>
      </c>
      <c r="P196" s="13">
        <f ca="1">COUNTIF(OFFSET(Unit_CFDAs!G$2,0,0,COUNTA(Unit_CFDAs!G$2:G$68000),1),$I196)</f>
        <v>1</v>
      </c>
      <c r="Q196" s="13">
        <f ca="1">COUNTIF(OFFSET(Unit_CFDAs!H$2,0,0,COUNTA(Unit_CFDAs!H$2:H$68000),1),$I196)</f>
        <v>0</v>
      </c>
      <c r="R196" s="13">
        <f ca="1">COUNTIF(OFFSET(Unit_CFDAs!I$2,0,0,COUNTA(Unit_CFDAs!I$2:I$68000),1),$I196)</f>
        <v>1</v>
      </c>
      <c r="S196" s="13">
        <f ca="1">COUNTIF(OFFSET(Unit_CFDAs!J$2,0,0,COUNTA(Unit_CFDAs!J$2:J$68000),1),$I196)</f>
        <v>0</v>
      </c>
      <c r="T196" s="13">
        <f ca="1">COUNTIF(OFFSET(Unit_CFDAs!K$2,0,0,COUNTA(Unit_CFDAs!K$2:K$68000),1),$I196)</f>
        <v>1</v>
      </c>
      <c r="U196" t="str">
        <f>INDEX('CFDA-Defs'!$C$2:$C$68000,MATCH(I196,'CFDA-Defs'!$B$2:$B$68000))</f>
        <v>National Institutes Of Health, Department Of Health And Human Services</v>
      </c>
      <c r="V196" t="str">
        <f>INDEX('CFDA-Defs'!$A$2:$A$68000,MATCH(I196,'CFDA-Defs'!$B$2:$B$68000))</f>
        <v>Oral Diseases and Disorders Research</v>
      </c>
    </row>
    <row r="197" spans="1:22" x14ac:dyDescent="0.2">
      <c r="A197" s="1">
        <v>40680</v>
      </c>
      <c r="B197" s="1">
        <v>41888</v>
      </c>
      <c r="C197" t="s">
        <v>6874</v>
      </c>
      <c r="D197" t="s">
        <v>6875</v>
      </c>
      <c r="E197" t="s">
        <v>6257</v>
      </c>
      <c r="G197" t="s">
        <v>6876</v>
      </c>
      <c r="H197" t="s">
        <v>6877</v>
      </c>
      <c r="I197">
        <v>93.120999999999995</v>
      </c>
      <c r="J197" s="9">
        <f ca="1">COUNTIF(OFFSET(Unit_CFDAs!A$2,0,0,COUNTA(Unit_CFDAs!A$2:A$68000),1),$I197)</f>
        <v>1</v>
      </c>
      <c r="K197" s="9">
        <f ca="1">COUNTIF(OFFSET(Unit_CFDAs!B$2,0,0,COUNTA(Unit_CFDAs!B$2:B$68000),1),$I197)</f>
        <v>1</v>
      </c>
      <c r="L197" s="9">
        <f ca="1">COUNTIF(OFFSET(Unit_CFDAs!C$2,0,0,COUNTA(Unit_CFDAs!C$2:C$68000),1),$I197)</f>
        <v>0</v>
      </c>
      <c r="M197" s="9">
        <f ca="1">COUNTIF(OFFSET(Unit_CFDAs!D$2,0,0,COUNTA(Unit_CFDAs!D$2:D$68000),1),$I197)</f>
        <v>0</v>
      </c>
      <c r="N197" s="9">
        <f ca="1">COUNTIF(OFFSET(Unit_CFDAs!E$2,0,0,COUNTA(Unit_CFDAs!E$2:E$68000),1),$I197)</f>
        <v>0</v>
      </c>
      <c r="O197" s="10">
        <f ca="1">COUNTIF(OFFSET(Unit_CFDAs!F$2,0,0,COUNTA(Unit_CFDAs!F$2:F$68000),1),$I197)</f>
        <v>1</v>
      </c>
      <c r="P197" s="13">
        <f ca="1">COUNTIF(OFFSET(Unit_CFDAs!G$2,0,0,COUNTA(Unit_CFDAs!G$2:G$68000),1),$I197)</f>
        <v>1</v>
      </c>
      <c r="Q197" s="13">
        <f ca="1">COUNTIF(OFFSET(Unit_CFDAs!H$2,0,0,COUNTA(Unit_CFDAs!H$2:H$68000),1),$I197)</f>
        <v>0</v>
      </c>
      <c r="R197" s="13">
        <f ca="1">COUNTIF(OFFSET(Unit_CFDAs!I$2,0,0,COUNTA(Unit_CFDAs!I$2:I$68000),1),$I197)</f>
        <v>1</v>
      </c>
      <c r="S197" s="13">
        <f ca="1">COUNTIF(OFFSET(Unit_CFDAs!J$2,0,0,COUNTA(Unit_CFDAs!J$2:J$68000),1),$I197)</f>
        <v>0</v>
      </c>
      <c r="T197" s="13">
        <f ca="1">COUNTIF(OFFSET(Unit_CFDAs!K$2,0,0,COUNTA(Unit_CFDAs!K$2:K$68000),1),$I197)</f>
        <v>1</v>
      </c>
      <c r="U197" t="str">
        <f>INDEX('CFDA-Defs'!$C$2:$C$68000,MATCH(I197,'CFDA-Defs'!$B$2:$B$68000))</f>
        <v>National Institutes Of Health, Department Of Health And Human Services</v>
      </c>
      <c r="V197" t="str">
        <f>INDEX('CFDA-Defs'!$A$2:$A$68000,MATCH(I197,'CFDA-Defs'!$B$2:$B$68000))</f>
        <v>Oral Diseases and Disorders Research</v>
      </c>
    </row>
    <row r="198" spans="1:22" x14ac:dyDescent="0.2">
      <c r="A198" s="1">
        <v>40680</v>
      </c>
      <c r="B198" s="1">
        <v>41888</v>
      </c>
      <c r="C198" t="s">
        <v>6878</v>
      </c>
      <c r="D198" t="s">
        <v>6879</v>
      </c>
      <c r="E198" t="s">
        <v>6257</v>
      </c>
      <c r="G198" t="s">
        <v>6880</v>
      </c>
      <c r="H198" t="s">
        <v>6881</v>
      </c>
      <c r="I198">
        <v>93.120999999999995</v>
      </c>
      <c r="J198" s="9">
        <f ca="1">COUNTIF(OFFSET(Unit_CFDAs!A$2,0,0,COUNTA(Unit_CFDAs!A$2:A$68000),1),$I198)</f>
        <v>1</v>
      </c>
      <c r="K198" s="9">
        <f ca="1">COUNTIF(OFFSET(Unit_CFDAs!B$2,0,0,COUNTA(Unit_CFDAs!B$2:B$68000),1),$I198)</f>
        <v>1</v>
      </c>
      <c r="L198" s="9">
        <f ca="1">COUNTIF(OFFSET(Unit_CFDAs!C$2,0,0,COUNTA(Unit_CFDAs!C$2:C$68000),1),$I198)</f>
        <v>0</v>
      </c>
      <c r="M198" s="9">
        <f ca="1">COUNTIF(OFFSET(Unit_CFDAs!D$2,0,0,COUNTA(Unit_CFDAs!D$2:D$68000),1),$I198)</f>
        <v>0</v>
      </c>
      <c r="N198" s="9">
        <f ca="1">COUNTIF(OFFSET(Unit_CFDAs!E$2,0,0,COUNTA(Unit_CFDAs!E$2:E$68000),1),$I198)</f>
        <v>0</v>
      </c>
      <c r="O198" s="10">
        <f ca="1">COUNTIF(OFFSET(Unit_CFDAs!F$2,0,0,COUNTA(Unit_CFDAs!F$2:F$68000),1),$I198)</f>
        <v>1</v>
      </c>
      <c r="P198" s="13">
        <f ca="1">COUNTIF(OFFSET(Unit_CFDAs!G$2,0,0,COUNTA(Unit_CFDAs!G$2:G$68000),1),$I198)</f>
        <v>1</v>
      </c>
      <c r="Q198" s="13">
        <f ca="1">COUNTIF(OFFSET(Unit_CFDAs!H$2,0,0,COUNTA(Unit_CFDAs!H$2:H$68000),1),$I198)</f>
        <v>0</v>
      </c>
      <c r="R198" s="13">
        <f ca="1">COUNTIF(OFFSET(Unit_CFDAs!I$2,0,0,COUNTA(Unit_CFDAs!I$2:I$68000),1),$I198)</f>
        <v>1</v>
      </c>
      <c r="S198" s="13">
        <f ca="1">COUNTIF(OFFSET(Unit_CFDAs!J$2,0,0,COUNTA(Unit_CFDAs!J$2:J$68000),1),$I198)</f>
        <v>0</v>
      </c>
      <c r="T198" s="13">
        <f ca="1">COUNTIF(OFFSET(Unit_CFDAs!K$2,0,0,COUNTA(Unit_CFDAs!K$2:K$68000),1),$I198)</f>
        <v>1</v>
      </c>
      <c r="U198" t="str">
        <f>INDEX('CFDA-Defs'!$C$2:$C$68000,MATCH(I198,'CFDA-Defs'!$B$2:$B$68000))</f>
        <v>National Institutes Of Health, Department Of Health And Human Services</v>
      </c>
      <c r="V198" t="str">
        <f>INDEX('CFDA-Defs'!$A$2:$A$68000,MATCH(I198,'CFDA-Defs'!$B$2:$B$68000))</f>
        <v>Oral Diseases and Disorders Research</v>
      </c>
    </row>
    <row r="199" spans="1:22" x14ac:dyDescent="0.2">
      <c r="A199" s="1">
        <v>40660</v>
      </c>
      <c r="B199" s="1">
        <v>41888</v>
      </c>
      <c r="C199" t="s">
        <v>6882</v>
      </c>
      <c r="D199" t="s">
        <v>6883</v>
      </c>
      <c r="E199" t="s">
        <v>6257</v>
      </c>
      <c r="G199" t="s">
        <v>6884</v>
      </c>
      <c r="H199" t="s">
        <v>6885</v>
      </c>
      <c r="I199">
        <v>93.120999999999995</v>
      </c>
      <c r="J199" s="9">
        <f ca="1">COUNTIF(OFFSET(Unit_CFDAs!A$2,0,0,COUNTA(Unit_CFDAs!A$2:A$68000),1),$I199)</f>
        <v>1</v>
      </c>
      <c r="K199" s="9">
        <f ca="1">COUNTIF(OFFSET(Unit_CFDAs!B$2,0,0,COUNTA(Unit_CFDAs!B$2:B$68000),1),$I199)</f>
        <v>1</v>
      </c>
      <c r="L199" s="9">
        <f ca="1">COUNTIF(OFFSET(Unit_CFDAs!C$2,0,0,COUNTA(Unit_CFDAs!C$2:C$68000),1),$I199)</f>
        <v>0</v>
      </c>
      <c r="M199" s="9">
        <f ca="1">COUNTIF(OFFSET(Unit_CFDAs!D$2,0,0,COUNTA(Unit_CFDAs!D$2:D$68000),1),$I199)</f>
        <v>0</v>
      </c>
      <c r="N199" s="9">
        <f ca="1">COUNTIF(OFFSET(Unit_CFDAs!E$2,0,0,COUNTA(Unit_CFDAs!E$2:E$68000),1),$I199)</f>
        <v>0</v>
      </c>
      <c r="O199" s="10">
        <f ca="1">COUNTIF(OFFSET(Unit_CFDAs!F$2,0,0,COUNTA(Unit_CFDAs!F$2:F$68000),1),$I199)</f>
        <v>1</v>
      </c>
      <c r="P199" s="13">
        <f ca="1">COUNTIF(OFFSET(Unit_CFDAs!G$2,0,0,COUNTA(Unit_CFDAs!G$2:G$68000),1),$I199)</f>
        <v>1</v>
      </c>
      <c r="Q199" s="13">
        <f ca="1">COUNTIF(OFFSET(Unit_CFDAs!H$2,0,0,COUNTA(Unit_CFDAs!H$2:H$68000),1),$I199)</f>
        <v>0</v>
      </c>
      <c r="R199" s="13">
        <f ca="1">COUNTIF(OFFSET(Unit_CFDAs!I$2,0,0,COUNTA(Unit_CFDAs!I$2:I$68000),1),$I199)</f>
        <v>1</v>
      </c>
      <c r="S199" s="13">
        <f ca="1">COUNTIF(OFFSET(Unit_CFDAs!J$2,0,0,COUNTA(Unit_CFDAs!J$2:J$68000),1),$I199)</f>
        <v>0</v>
      </c>
      <c r="T199" s="13">
        <f ca="1">COUNTIF(OFFSET(Unit_CFDAs!K$2,0,0,COUNTA(Unit_CFDAs!K$2:K$68000),1),$I199)</f>
        <v>1</v>
      </c>
      <c r="U199" t="str">
        <f>INDEX('CFDA-Defs'!$C$2:$C$68000,MATCH(I199,'CFDA-Defs'!$B$2:$B$68000))</f>
        <v>National Institutes Of Health, Department Of Health And Human Services</v>
      </c>
      <c r="V199" t="str">
        <f>INDEX('CFDA-Defs'!$A$2:$A$68000,MATCH(I199,'CFDA-Defs'!$B$2:$B$68000))</f>
        <v>Oral Diseases and Disorders Research</v>
      </c>
    </row>
    <row r="200" spans="1:22" x14ac:dyDescent="0.2">
      <c r="A200" s="1">
        <v>40660</v>
      </c>
      <c r="B200" s="1">
        <v>41888</v>
      </c>
      <c r="C200" t="s">
        <v>6886</v>
      </c>
      <c r="D200" t="s">
        <v>6887</v>
      </c>
      <c r="E200" t="s">
        <v>6257</v>
      </c>
      <c r="F200">
        <v>200000</v>
      </c>
      <c r="G200" t="s">
        <v>6884</v>
      </c>
      <c r="H200" t="s">
        <v>6888</v>
      </c>
      <c r="I200">
        <v>93.120999999999995</v>
      </c>
      <c r="J200" s="9">
        <f ca="1">COUNTIF(OFFSET(Unit_CFDAs!A$2,0,0,COUNTA(Unit_CFDAs!A$2:A$68000),1),$I200)</f>
        <v>1</v>
      </c>
      <c r="K200" s="9">
        <f ca="1">COUNTIF(OFFSET(Unit_CFDAs!B$2,0,0,COUNTA(Unit_CFDAs!B$2:B$68000),1),$I200)</f>
        <v>1</v>
      </c>
      <c r="L200" s="9">
        <f ca="1">COUNTIF(OFFSET(Unit_CFDAs!C$2,0,0,COUNTA(Unit_CFDAs!C$2:C$68000),1),$I200)</f>
        <v>0</v>
      </c>
      <c r="M200" s="9">
        <f ca="1">COUNTIF(OFFSET(Unit_CFDAs!D$2,0,0,COUNTA(Unit_CFDAs!D$2:D$68000),1),$I200)</f>
        <v>0</v>
      </c>
      <c r="N200" s="9">
        <f ca="1">COUNTIF(OFFSET(Unit_CFDAs!E$2,0,0,COUNTA(Unit_CFDAs!E$2:E$68000),1),$I200)</f>
        <v>0</v>
      </c>
      <c r="O200" s="10">
        <f ca="1">COUNTIF(OFFSET(Unit_CFDAs!F$2,0,0,COUNTA(Unit_CFDAs!F$2:F$68000),1),$I200)</f>
        <v>1</v>
      </c>
      <c r="P200" s="13">
        <f ca="1">COUNTIF(OFFSET(Unit_CFDAs!G$2,0,0,COUNTA(Unit_CFDAs!G$2:G$68000),1),$I200)</f>
        <v>1</v>
      </c>
      <c r="Q200" s="13">
        <f ca="1">COUNTIF(OFFSET(Unit_CFDAs!H$2,0,0,COUNTA(Unit_CFDAs!H$2:H$68000),1),$I200)</f>
        <v>0</v>
      </c>
      <c r="R200" s="13">
        <f ca="1">COUNTIF(OFFSET(Unit_CFDAs!I$2,0,0,COUNTA(Unit_CFDAs!I$2:I$68000),1),$I200)</f>
        <v>1</v>
      </c>
      <c r="S200" s="13">
        <f ca="1">COUNTIF(OFFSET(Unit_CFDAs!J$2,0,0,COUNTA(Unit_CFDAs!J$2:J$68000),1),$I200)</f>
        <v>0</v>
      </c>
      <c r="T200" s="13">
        <f ca="1">COUNTIF(OFFSET(Unit_CFDAs!K$2,0,0,COUNTA(Unit_CFDAs!K$2:K$68000),1),$I200)</f>
        <v>1</v>
      </c>
      <c r="U200" t="str">
        <f>INDEX('CFDA-Defs'!$C$2:$C$68000,MATCH(I200,'CFDA-Defs'!$B$2:$B$68000))</f>
        <v>National Institutes Of Health, Department Of Health And Human Services</v>
      </c>
      <c r="V200" t="str">
        <f>INDEX('CFDA-Defs'!$A$2:$A$68000,MATCH(I200,'CFDA-Defs'!$B$2:$B$68000))</f>
        <v>Oral Diseases and Disorders Research</v>
      </c>
    </row>
    <row r="201" spans="1:22" x14ac:dyDescent="0.2">
      <c r="A201" s="1">
        <v>40610</v>
      </c>
      <c r="B201" s="1">
        <v>41765</v>
      </c>
      <c r="C201" t="s">
        <v>6889</v>
      </c>
      <c r="D201" t="s">
        <v>6890</v>
      </c>
      <c r="E201" t="s">
        <v>6257</v>
      </c>
      <c r="G201" t="s">
        <v>6891</v>
      </c>
      <c r="H201" t="s">
        <v>6892</v>
      </c>
      <c r="I201">
        <v>93.120999999999995</v>
      </c>
      <c r="J201" s="9">
        <f ca="1">COUNTIF(OFFSET(Unit_CFDAs!A$2,0,0,COUNTA(Unit_CFDAs!A$2:A$68000),1),$I201)</f>
        <v>1</v>
      </c>
      <c r="K201" s="9">
        <f ca="1">COUNTIF(OFFSET(Unit_CFDAs!B$2,0,0,COUNTA(Unit_CFDAs!B$2:B$68000),1),$I201)</f>
        <v>1</v>
      </c>
      <c r="L201" s="9">
        <f ca="1">COUNTIF(OFFSET(Unit_CFDAs!C$2,0,0,COUNTA(Unit_CFDAs!C$2:C$68000),1),$I201)</f>
        <v>0</v>
      </c>
      <c r="M201" s="9">
        <f ca="1">COUNTIF(OFFSET(Unit_CFDAs!D$2,0,0,COUNTA(Unit_CFDAs!D$2:D$68000),1),$I201)</f>
        <v>0</v>
      </c>
      <c r="N201" s="9">
        <f ca="1">COUNTIF(OFFSET(Unit_CFDAs!E$2,0,0,COUNTA(Unit_CFDAs!E$2:E$68000),1),$I201)</f>
        <v>0</v>
      </c>
      <c r="O201" s="10">
        <f ca="1">COUNTIF(OFFSET(Unit_CFDAs!F$2,0,0,COUNTA(Unit_CFDAs!F$2:F$68000),1),$I201)</f>
        <v>1</v>
      </c>
      <c r="P201" s="13">
        <f ca="1">COUNTIF(OFFSET(Unit_CFDAs!G$2,0,0,COUNTA(Unit_CFDAs!G$2:G$68000),1),$I201)</f>
        <v>1</v>
      </c>
      <c r="Q201" s="13">
        <f ca="1">COUNTIF(OFFSET(Unit_CFDAs!H$2,0,0,COUNTA(Unit_CFDAs!H$2:H$68000),1),$I201)</f>
        <v>0</v>
      </c>
      <c r="R201" s="13">
        <f ca="1">COUNTIF(OFFSET(Unit_CFDAs!I$2,0,0,COUNTA(Unit_CFDAs!I$2:I$68000),1),$I201)</f>
        <v>1</v>
      </c>
      <c r="S201" s="13">
        <f ca="1">COUNTIF(OFFSET(Unit_CFDAs!J$2,0,0,COUNTA(Unit_CFDAs!J$2:J$68000),1),$I201)</f>
        <v>0</v>
      </c>
      <c r="T201" s="13">
        <f ca="1">COUNTIF(OFFSET(Unit_CFDAs!K$2,0,0,COUNTA(Unit_CFDAs!K$2:K$68000),1),$I201)</f>
        <v>1</v>
      </c>
      <c r="U201" t="str">
        <f>INDEX('CFDA-Defs'!$C$2:$C$68000,MATCH(I201,'CFDA-Defs'!$B$2:$B$68000))</f>
        <v>National Institutes Of Health, Department Of Health And Human Services</v>
      </c>
      <c r="V201" t="str">
        <f>INDEX('CFDA-Defs'!$A$2:$A$68000,MATCH(I201,'CFDA-Defs'!$B$2:$B$68000))</f>
        <v>Oral Diseases and Disorders Research</v>
      </c>
    </row>
    <row r="202" spans="1:22" x14ac:dyDescent="0.2">
      <c r="A202" s="1">
        <v>40569</v>
      </c>
      <c r="B202" s="1">
        <v>41541</v>
      </c>
      <c r="C202" t="s">
        <v>6893</v>
      </c>
      <c r="D202" t="s">
        <v>6894</v>
      </c>
      <c r="E202" t="s">
        <v>6257</v>
      </c>
      <c r="F202">
        <v>550000</v>
      </c>
      <c r="G202" t="s">
        <v>6895</v>
      </c>
      <c r="H202" t="s">
        <v>6896</v>
      </c>
      <c r="I202">
        <v>93.120999999999995</v>
      </c>
      <c r="J202" s="9">
        <f ca="1">COUNTIF(OFFSET(Unit_CFDAs!A$2,0,0,COUNTA(Unit_CFDAs!A$2:A$68000),1),$I202)</f>
        <v>1</v>
      </c>
      <c r="K202" s="9">
        <f ca="1">COUNTIF(OFFSET(Unit_CFDAs!B$2,0,0,COUNTA(Unit_CFDAs!B$2:B$68000),1),$I202)</f>
        <v>1</v>
      </c>
      <c r="L202" s="9">
        <f ca="1">COUNTIF(OFFSET(Unit_CFDAs!C$2,0,0,COUNTA(Unit_CFDAs!C$2:C$68000),1),$I202)</f>
        <v>0</v>
      </c>
      <c r="M202" s="9">
        <f ca="1">COUNTIF(OFFSET(Unit_CFDAs!D$2,0,0,COUNTA(Unit_CFDAs!D$2:D$68000),1),$I202)</f>
        <v>0</v>
      </c>
      <c r="N202" s="9">
        <f ca="1">COUNTIF(OFFSET(Unit_CFDAs!E$2,0,0,COUNTA(Unit_CFDAs!E$2:E$68000),1),$I202)</f>
        <v>0</v>
      </c>
      <c r="O202" s="10">
        <f ca="1">COUNTIF(OFFSET(Unit_CFDAs!F$2,0,0,COUNTA(Unit_CFDAs!F$2:F$68000),1),$I202)</f>
        <v>1</v>
      </c>
      <c r="P202" s="13">
        <f ca="1">COUNTIF(OFFSET(Unit_CFDAs!G$2,0,0,COUNTA(Unit_CFDAs!G$2:G$68000),1),$I202)</f>
        <v>1</v>
      </c>
      <c r="Q202" s="13">
        <f ca="1">COUNTIF(OFFSET(Unit_CFDAs!H$2,0,0,COUNTA(Unit_CFDAs!H$2:H$68000),1),$I202)</f>
        <v>0</v>
      </c>
      <c r="R202" s="13">
        <f ca="1">COUNTIF(OFFSET(Unit_CFDAs!I$2,0,0,COUNTA(Unit_CFDAs!I$2:I$68000),1),$I202)</f>
        <v>1</v>
      </c>
      <c r="S202" s="13">
        <f ca="1">COUNTIF(OFFSET(Unit_CFDAs!J$2,0,0,COUNTA(Unit_CFDAs!J$2:J$68000),1),$I202)</f>
        <v>0</v>
      </c>
      <c r="T202" s="13">
        <f ca="1">COUNTIF(OFFSET(Unit_CFDAs!K$2,0,0,COUNTA(Unit_CFDAs!K$2:K$68000),1),$I202)</f>
        <v>1</v>
      </c>
      <c r="U202" t="str">
        <f>INDEX('CFDA-Defs'!$C$2:$C$68000,MATCH(I202,'CFDA-Defs'!$B$2:$B$68000))</f>
        <v>National Institutes Of Health, Department Of Health And Human Services</v>
      </c>
      <c r="V202" t="str">
        <f>INDEX('CFDA-Defs'!$A$2:$A$68000,MATCH(I202,'CFDA-Defs'!$B$2:$B$68000))</f>
        <v>Oral Diseases and Disorders Research</v>
      </c>
    </row>
    <row r="203" spans="1:22" x14ac:dyDescent="0.2">
      <c r="A203" s="1">
        <v>40569</v>
      </c>
      <c r="B203" s="1">
        <v>41541</v>
      </c>
      <c r="C203" t="s">
        <v>6897</v>
      </c>
      <c r="D203" t="s">
        <v>6898</v>
      </c>
      <c r="E203" t="s">
        <v>6257</v>
      </c>
      <c r="F203">
        <v>550000</v>
      </c>
      <c r="G203" t="s">
        <v>6899</v>
      </c>
      <c r="H203" t="s">
        <v>6900</v>
      </c>
      <c r="I203">
        <v>93.120999999999995</v>
      </c>
      <c r="J203" s="9">
        <f ca="1">COUNTIF(OFFSET(Unit_CFDAs!A$2,0,0,COUNTA(Unit_CFDAs!A$2:A$68000),1),$I203)</f>
        <v>1</v>
      </c>
      <c r="K203" s="9">
        <f ca="1">COUNTIF(OFFSET(Unit_CFDAs!B$2,0,0,COUNTA(Unit_CFDAs!B$2:B$68000),1),$I203)</f>
        <v>1</v>
      </c>
      <c r="L203" s="9">
        <f ca="1">COUNTIF(OFFSET(Unit_CFDAs!C$2,0,0,COUNTA(Unit_CFDAs!C$2:C$68000),1),$I203)</f>
        <v>0</v>
      </c>
      <c r="M203" s="9">
        <f ca="1">COUNTIF(OFFSET(Unit_CFDAs!D$2,0,0,COUNTA(Unit_CFDAs!D$2:D$68000),1),$I203)</f>
        <v>0</v>
      </c>
      <c r="N203" s="9">
        <f ca="1">COUNTIF(OFFSET(Unit_CFDAs!E$2,0,0,COUNTA(Unit_CFDAs!E$2:E$68000),1),$I203)</f>
        <v>0</v>
      </c>
      <c r="O203" s="10">
        <f ca="1">COUNTIF(OFFSET(Unit_CFDAs!F$2,0,0,COUNTA(Unit_CFDAs!F$2:F$68000),1),$I203)</f>
        <v>1</v>
      </c>
      <c r="P203" s="13">
        <f ca="1">COUNTIF(OFFSET(Unit_CFDAs!G$2,0,0,COUNTA(Unit_CFDAs!G$2:G$68000),1),$I203)</f>
        <v>1</v>
      </c>
      <c r="Q203" s="13">
        <f ca="1">COUNTIF(OFFSET(Unit_CFDAs!H$2,0,0,COUNTA(Unit_CFDAs!H$2:H$68000),1),$I203)</f>
        <v>0</v>
      </c>
      <c r="R203" s="13">
        <f ca="1">COUNTIF(OFFSET(Unit_CFDAs!I$2,0,0,COUNTA(Unit_CFDAs!I$2:I$68000),1),$I203)</f>
        <v>1</v>
      </c>
      <c r="S203" s="13">
        <f ca="1">COUNTIF(OFFSET(Unit_CFDAs!J$2,0,0,COUNTA(Unit_CFDAs!J$2:J$68000),1),$I203)</f>
        <v>0</v>
      </c>
      <c r="T203" s="13">
        <f ca="1">COUNTIF(OFFSET(Unit_CFDAs!K$2,0,0,COUNTA(Unit_CFDAs!K$2:K$68000),1),$I203)</f>
        <v>1</v>
      </c>
      <c r="U203" t="str">
        <f>INDEX('CFDA-Defs'!$C$2:$C$68000,MATCH(I203,'CFDA-Defs'!$B$2:$B$68000))</f>
        <v>National Institutes Of Health, Department Of Health And Human Services</v>
      </c>
      <c r="V203" t="str">
        <f>INDEX('CFDA-Defs'!$A$2:$A$68000,MATCH(I203,'CFDA-Defs'!$B$2:$B$68000))</f>
        <v>Oral Diseases and Disorders Research</v>
      </c>
    </row>
    <row r="204" spans="1:22" x14ac:dyDescent="0.2">
      <c r="A204" s="1">
        <v>40519</v>
      </c>
      <c r="B204" s="1">
        <v>41645</v>
      </c>
      <c r="C204" t="s">
        <v>6901</v>
      </c>
      <c r="D204" t="s">
        <v>6902</v>
      </c>
      <c r="E204" t="s">
        <v>6257</v>
      </c>
      <c r="G204" t="s">
        <v>6903</v>
      </c>
      <c r="H204" t="s">
        <v>6904</v>
      </c>
      <c r="I204">
        <v>93.120999999999995</v>
      </c>
      <c r="J204" s="9">
        <f ca="1">COUNTIF(OFFSET(Unit_CFDAs!A$2,0,0,COUNTA(Unit_CFDAs!A$2:A$68000),1),$I204)</f>
        <v>1</v>
      </c>
      <c r="K204" s="9">
        <f ca="1">COUNTIF(OFFSET(Unit_CFDAs!B$2,0,0,COUNTA(Unit_CFDAs!B$2:B$68000),1),$I204)</f>
        <v>1</v>
      </c>
      <c r="L204" s="9">
        <f ca="1">COUNTIF(OFFSET(Unit_CFDAs!C$2,0,0,COUNTA(Unit_CFDAs!C$2:C$68000),1),$I204)</f>
        <v>0</v>
      </c>
      <c r="M204" s="9">
        <f ca="1">COUNTIF(OFFSET(Unit_CFDAs!D$2,0,0,COUNTA(Unit_CFDAs!D$2:D$68000),1),$I204)</f>
        <v>0</v>
      </c>
      <c r="N204" s="9">
        <f ca="1">COUNTIF(OFFSET(Unit_CFDAs!E$2,0,0,COUNTA(Unit_CFDAs!E$2:E$68000),1),$I204)</f>
        <v>0</v>
      </c>
      <c r="O204" s="10">
        <f ca="1">COUNTIF(OFFSET(Unit_CFDAs!F$2,0,0,COUNTA(Unit_CFDAs!F$2:F$68000),1),$I204)</f>
        <v>1</v>
      </c>
      <c r="P204" s="13">
        <f ca="1">COUNTIF(OFFSET(Unit_CFDAs!G$2,0,0,COUNTA(Unit_CFDAs!G$2:G$68000),1),$I204)</f>
        <v>1</v>
      </c>
      <c r="Q204" s="13">
        <f ca="1">COUNTIF(OFFSET(Unit_CFDAs!H$2,0,0,COUNTA(Unit_CFDAs!H$2:H$68000),1),$I204)</f>
        <v>0</v>
      </c>
      <c r="R204" s="13">
        <f ca="1">COUNTIF(OFFSET(Unit_CFDAs!I$2,0,0,COUNTA(Unit_CFDAs!I$2:I$68000),1),$I204)</f>
        <v>1</v>
      </c>
      <c r="S204" s="13">
        <f ca="1">COUNTIF(OFFSET(Unit_CFDAs!J$2,0,0,COUNTA(Unit_CFDAs!J$2:J$68000),1),$I204)</f>
        <v>0</v>
      </c>
      <c r="T204" s="13">
        <f ca="1">COUNTIF(OFFSET(Unit_CFDAs!K$2,0,0,COUNTA(Unit_CFDAs!K$2:K$68000),1),$I204)</f>
        <v>1</v>
      </c>
      <c r="U204" t="str">
        <f>INDEX('CFDA-Defs'!$C$2:$C$68000,MATCH(I204,'CFDA-Defs'!$B$2:$B$68000))</f>
        <v>National Institutes Of Health, Department Of Health And Human Services</v>
      </c>
      <c r="V204" t="str">
        <f>INDEX('CFDA-Defs'!$A$2:$A$68000,MATCH(I204,'CFDA-Defs'!$B$2:$B$68000))</f>
        <v>Oral Diseases and Disorders Research</v>
      </c>
    </row>
    <row r="205" spans="1:22" x14ac:dyDescent="0.2">
      <c r="A205" s="1">
        <v>40453</v>
      </c>
      <c r="B205" s="1">
        <v>41523</v>
      </c>
      <c r="C205" t="s">
        <v>6905</v>
      </c>
      <c r="D205" t="s">
        <v>6906</v>
      </c>
      <c r="E205" t="s">
        <v>6257</v>
      </c>
      <c r="G205" t="s">
        <v>6907</v>
      </c>
      <c r="H205" t="s">
        <v>6908</v>
      </c>
      <c r="I205">
        <v>93.120999999999995</v>
      </c>
      <c r="J205" s="9">
        <f ca="1">COUNTIF(OFFSET(Unit_CFDAs!A$2,0,0,COUNTA(Unit_CFDAs!A$2:A$68000),1),$I205)</f>
        <v>1</v>
      </c>
      <c r="K205" s="9">
        <f ca="1">COUNTIF(OFFSET(Unit_CFDAs!B$2,0,0,COUNTA(Unit_CFDAs!B$2:B$68000),1),$I205)</f>
        <v>1</v>
      </c>
      <c r="L205" s="9">
        <f ca="1">COUNTIF(OFFSET(Unit_CFDAs!C$2,0,0,COUNTA(Unit_CFDAs!C$2:C$68000),1),$I205)</f>
        <v>0</v>
      </c>
      <c r="M205" s="9">
        <f ca="1">COUNTIF(OFFSET(Unit_CFDAs!D$2,0,0,COUNTA(Unit_CFDAs!D$2:D$68000),1),$I205)</f>
        <v>0</v>
      </c>
      <c r="N205" s="9">
        <f ca="1">COUNTIF(OFFSET(Unit_CFDAs!E$2,0,0,COUNTA(Unit_CFDAs!E$2:E$68000),1),$I205)</f>
        <v>0</v>
      </c>
      <c r="O205" s="10">
        <f ca="1">COUNTIF(OFFSET(Unit_CFDAs!F$2,0,0,COUNTA(Unit_CFDAs!F$2:F$68000),1),$I205)</f>
        <v>1</v>
      </c>
      <c r="P205" s="13">
        <f ca="1">COUNTIF(OFFSET(Unit_CFDAs!G$2,0,0,COUNTA(Unit_CFDAs!G$2:G$68000),1),$I205)</f>
        <v>1</v>
      </c>
      <c r="Q205" s="13">
        <f ca="1">COUNTIF(OFFSET(Unit_CFDAs!H$2,0,0,COUNTA(Unit_CFDAs!H$2:H$68000),1),$I205)</f>
        <v>0</v>
      </c>
      <c r="R205" s="13">
        <f ca="1">COUNTIF(OFFSET(Unit_CFDAs!I$2,0,0,COUNTA(Unit_CFDAs!I$2:I$68000),1),$I205)</f>
        <v>1</v>
      </c>
      <c r="S205" s="13">
        <f ca="1">COUNTIF(OFFSET(Unit_CFDAs!J$2,0,0,COUNTA(Unit_CFDAs!J$2:J$68000),1),$I205)</f>
        <v>0</v>
      </c>
      <c r="T205" s="13">
        <f ca="1">COUNTIF(OFFSET(Unit_CFDAs!K$2,0,0,COUNTA(Unit_CFDAs!K$2:K$68000),1),$I205)</f>
        <v>1</v>
      </c>
      <c r="U205" t="str">
        <f>INDEX('CFDA-Defs'!$C$2:$C$68000,MATCH(I205,'CFDA-Defs'!$B$2:$B$68000))</f>
        <v>National Institutes Of Health, Department Of Health And Human Services</v>
      </c>
      <c r="V205" t="str">
        <f>INDEX('CFDA-Defs'!$A$2:$A$68000,MATCH(I205,'CFDA-Defs'!$B$2:$B$68000))</f>
        <v>Oral Diseases and Disorders Research</v>
      </c>
    </row>
    <row r="206" spans="1:22" x14ac:dyDescent="0.2">
      <c r="A206" s="1">
        <v>40453</v>
      </c>
      <c r="B206" s="1">
        <v>41523</v>
      </c>
      <c r="C206" t="s">
        <v>6909</v>
      </c>
      <c r="D206" t="s">
        <v>6910</v>
      </c>
      <c r="E206" t="s">
        <v>6257</v>
      </c>
      <c r="F206">
        <v>275000</v>
      </c>
      <c r="G206" t="s">
        <v>6911</v>
      </c>
      <c r="H206" t="s">
        <v>6912</v>
      </c>
      <c r="I206">
        <v>93.120999999999995</v>
      </c>
      <c r="J206" s="9">
        <f ca="1">COUNTIF(OFFSET(Unit_CFDAs!A$2,0,0,COUNTA(Unit_CFDAs!A$2:A$68000),1),$I206)</f>
        <v>1</v>
      </c>
      <c r="K206" s="9">
        <f ca="1">COUNTIF(OFFSET(Unit_CFDAs!B$2,0,0,COUNTA(Unit_CFDAs!B$2:B$68000),1),$I206)</f>
        <v>1</v>
      </c>
      <c r="L206" s="9">
        <f ca="1">COUNTIF(OFFSET(Unit_CFDAs!C$2,0,0,COUNTA(Unit_CFDAs!C$2:C$68000),1),$I206)</f>
        <v>0</v>
      </c>
      <c r="M206" s="9">
        <f ca="1">COUNTIF(OFFSET(Unit_CFDAs!D$2,0,0,COUNTA(Unit_CFDAs!D$2:D$68000),1),$I206)</f>
        <v>0</v>
      </c>
      <c r="N206" s="9">
        <f ca="1">COUNTIF(OFFSET(Unit_CFDAs!E$2,0,0,COUNTA(Unit_CFDAs!E$2:E$68000),1),$I206)</f>
        <v>0</v>
      </c>
      <c r="O206" s="10">
        <f ca="1">COUNTIF(OFFSET(Unit_CFDAs!F$2,0,0,COUNTA(Unit_CFDAs!F$2:F$68000),1),$I206)</f>
        <v>1</v>
      </c>
      <c r="P206" s="13">
        <f ca="1">COUNTIF(OFFSET(Unit_CFDAs!G$2,0,0,COUNTA(Unit_CFDAs!G$2:G$68000),1),$I206)</f>
        <v>1</v>
      </c>
      <c r="Q206" s="13">
        <f ca="1">COUNTIF(OFFSET(Unit_CFDAs!H$2,0,0,COUNTA(Unit_CFDAs!H$2:H$68000),1),$I206)</f>
        <v>0</v>
      </c>
      <c r="R206" s="13">
        <f ca="1">COUNTIF(OFFSET(Unit_CFDAs!I$2,0,0,COUNTA(Unit_CFDAs!I$2:I$68000),1),$I206)</f>
        <v>1</v>
      </c>
      <c r="S206" s="13">
        <f ca="1">COUNTIF(OFFSET(Unit_CFDAs!J$2,0,0,COUNTA(Unit_CFDAs!J$2:J$68000),1),$I206)</f>
        <v>0</v>
      </c>
      <c r="T206" s="13">
        <f ca="1">COUNTIF(OFFSET(Unit_CFDAs!K$2,0,0,COUNTA(Unit_CFDAs!K$2:K$68000),1),$I206)</f>
        <v>1</v>
      </c>
      <c r="U206" t="str">
        <f>INDEX('CFDA-Defs'!$C$2:$C$68000,MATCH(I206,'CFDA-Defs'!$B$2:$B$68000))</f>
        <v>National Institutes Of Health, Department Of Health And Human Services</v>
      </c>
      <c r="V206" t="str">
        <f>INDEX('CFDA-Defs'!$A$2:$A$68000,MATCH(I206,'CFDA-Defs'!$B$2:$B$68000))</f>
        <v>Oral Diseases and Disorders Research</v>
      </c>
    </row>
    <row r="207" spans="1:22" x14ac:dyDescent="0.2">
      <c r="A207" s="1">
        <v>40442</v>
      </c>
      <c r="B207" s="1">
        <v>41645</v>
      </c>
      <c r="C207" t="s">
        <v>6913</v>
      </c>
      <c r="D207" t="s">
        <v>6914</v>
      </c>
      <c r="E207" t="s">
        <v>6257</v>
      </c>
      <c r="G207" t="s">
        <v>6915</v>
      </c>
      <c r="H207" t="s">
        <v>6916</v>
      </c>
      <c r="I207">
        <v>93.120999999999995</v>
      </c>
      <c r="J207" s="9">
        <f ca="1">COUNTIF(OFFSET(Unit_CFDAs!A$2,0,0,COUNTA(Unit_CFDAs!A$2:A$68000),1),$I207)</f>
        <v>1</v>
      </c>
      <c r="K207" s="9">
        <f ca="1">COUNTIF(OFFSET(Unit_CFDAs!B$2,0,0,COUNTA(Unit_CFDAs!B$2:B$68000),1),$I207)</f>
        <v>1</v>
      </c>
      <c r="L207" s="9">
        <f ca="1">COUNTIF(OFFSET(Unit_CFDAs!C$2,0,0,COUNTA(Unit_CFDAs!C$2:C$68000),1),$I207)</f>
        <v>0</v>
      </c>
      <c r="M207" s="9">
        <f ca="1">COUNTIF(OFFSET(Unit_CFDAs!D$2,0,0,COUNTA(Unit_CFDAs!D$2:D$68000),1),$I207)</f>
        <v>0</v>
      </c>
      <c r="N207" s="9">
        <f ca="1">COUNTIF(OFFSET(Unit_CFDAs!E$2,0,0,COUNTA(Unit_CFDAs!E$2:E$68000),1),$I207)</f>
        <v>0</v>
      </c>
      <c r="O207" s="10">
        <f ca="1">COUNTIF(OFFSET(Unit_CFDAs!F$2,0,0,COUNTA(Unit_CFDAs!F$2:F$68000),1),$I207)</f>
        <v>1</v>
      </c>
      <c r="P207" s="13">
        <f ca="1">COUNTIF(OFFSET(Unit_CFDAs!G$2,0,0,COUNTA(Unit_CFDAs!G$2:G$68000),1),$I207)</f>
        <v>1</v>
      </c>
      <c r="Q207" s="13">
        <f ca="1">COUNTIF(OFFSET(Unit_CFDAs!H$2,0,0,COUNTA(Unit_CFDAs!H$2:H$68000),1),$I207)</f>
        <v>0</v>
      </c>
      <c r="R207" s="13">
        <f ca="1">COUNTIF(OFFSET(Unit_CFDAs!I$2,0,0,COUNTA(Unit_CFDAs!I$2:I$68000),1),$I207)</f>
        <v>1</v>
      </c>
      <c r="S207" s="13">
        <f ca="1">COUNTIF(OFFSET(Unit_CFDAs!J$2,0,0,COUNTA(Unit_CFDAs!J$2:J$68000),1),$I207)</f>
        <v>0</v>
      </c>
      <c r="T207" s="13">
        <f ca="1">COUNTIF(OFFSET(Unit_CFDAs!K$2,0,0,COUNTA(Unit_CFDAs!K$2:K$68000),1),$I207)</f>
        <v>1</v>
      </c>
      <c r="U207" t="str">
        <f>INDEX('CFDA-Defs'!$C$2:$C$68000,MATCH(I207,'CFDA-Defs'!$B$2:$B$68000))</f>
        <v>National Institutes Of Health, Department Of Health And Human Services</v>
      </c>
      <c r="V207" t="str">
        <f>INDEX('CFDA-Defs'!$A$2:$A$68000,MATCH(I207,'CFDA-Defs'!$B$2:$B$68000))</f>
        <v>Oral Diseases and Disorders Research</v>
      </c>
    </row>
    <row r="208" spans="1:22" x14ac:dyDescent="0.2">
      <c r="A208" s="1">
        <v>40439</v>
      </c>
      <c r="B208" s="1">
        <v>41523</v>
      </c>
      <c r="C208" t="s">
        <v>6917</v>
      </c>
      <c r="D208" t="s">
        <v>6918</v>
      </c>
      <c r="E208" t="s">
        <v>6257</v>
      </c>
      <c r="F208">
        <v>150000</v>
      </c>
      <c r="G208" t="s">
        <v>6919</v>
      </c>
      <c r="H208" t="s">
        <v>6920</v>
      </c>
      <c r="I208">
        <v>93.120999999999995</v>
      </c>
      <c r="J208" s="9">
        <f ca="1">COUNTIF(OFFSET(Unit_CFDAs!A$2,0,0,COUNTA(Unit_CFDAs!A$2:A$68000),1),$I208)</f>
        <v>1</v>
      </c>
      <c r="K208" s="9">
        <f ca="1">COUNTIF(OFFSET(Unit_CFDAs!B$2,0,0,COUNTA(Unit_CFDAs!B$2:B$68000),1),$I208)</f>
        <v>1</v>
      </c>
      <c r="L208" s="9">
        <f ca="1">COUNTIF(OFFSET(Unit_CFDAs!C$2,0,0,COUNTA(Unit_CFDAs!C$2:C$68000),1),$I208)</f>
        <v>0</v>
      </c>
      <c r="M208" s="9">
        <f ca="1">COUNTIF(OFFSET(Unit_CFDAs!D$2,0,0,COUNTA(Unit_CFDAs!D$2:D$68000),1),$I208)</f>
        <v>0</v>
      </c>
      <c r="N208" s="9">
        <f ca="1">COUNTIF(OFFSET(Unit_CFDAs!E$2,0,0,COUNTA(Unit_CFDAs!E$2:E$68000),1),$I208)</f>
        <v>0</v>
      </c>
      <c r="O208" s="10">
        <f ca="1">COUNTIF(OFFSET(Unit_CFDAs!F$2,0,0,COUNTA(Unit_CFDAs!F$2:F$68000),1),$I208)</f>
        <v>1</v>
      </c>
      <c r="P208" s="13">
        <f ca="1">COUNTIF(OFFSET(Unit_CFDAs!G$2,0,0,COUNTA(Unit_CFDAs!G$2:G$68000),1),$I208)</f>
        <v>1</v>
      </c>
      <c r="Q208" s="13">
        <f ca="1">COUNTIF(OFFSET(Unit_CFDAs!H$2,0,0,COUNTA(Unit_CFDAs!H$2:H$68000),1),$I208)</f>
        <v>0</v>
      </c>
      <c r="R208" s="13">
        <f ca="1">COUNTIF(OFFSET(Unit_CFDAs!I$2,0,0,COUNTA(Unit_CFDAs!I$2:I$68000),1),$I208)</f>
        <v>1</v>
      </c>
      <c r="S208" s="13">
        <f ca="1">COUNTIF(OFFSET(Unit_CFDAs!J$2,0,0,COUNTA(Unit_CFDAs!J$2:J$68000),1),$I208)</f>
        <v>0</v>
      </c>
      <c r="T208" s="13">
        <f ca="1">COUNTIF(OFFSET(Unit_CFDAs!K$2,0,0,COUNTA(Unit_CFDAs!K$2:K$68000),1),$I208)</f>
        <v>1</v>
      </c>
      <c r="U208" t="str">
        <f>INDEX('CFDA-Defs'!$C$2:$C$68000,MATCH(I208,'CFDA-Defs'!$B$2:$B$68000))</f>
        <v>National Institutes Of Health, Department Of Health And Human Services</v>
      </c>
      <c r="V208" t="str">
        <f>INDEX('CFDA-Defs'!$A$2:$A$68000,MATCH(I208,'CFDA-Defs'!$B$2:$B$68000))</f>
        <v>Oral Diseases and Disorders Research</v>
      </c>
    </row>
    <row r="209" spans="1:22" x14ac:dyDescent="0.2">
      <c r="A209" s="1">
        <v>40439</v>
      </c>
      <c r="B209" s="1">
        <v>41523</v>
      </c>
      <c r="C209" t="s">
        <v>6921</v>
      </c>
      <c r="D209" t="s">
        <v>6922</v>
      </c>
      <c r="E209" t="s">
        <v>6257</v>
      </c>
      <c r="F209">
        <v>150000</v>
      </c>
      <c r="G209" t="s">
        <v>6923</v>
      </c>
      <c r="H209" t="s">
        <v>6924</v>
      </c>
      <c r="I209">
        <v>93.120999999999995</v>
      </c>
      <c r="J209" s="9">
        <f ca="1">COUNTIF(OFFSET(Unit_CFDAs!A$2,0,0,COUNTA(Unit_CFDAs!A$2:A$68000),1),$I209)</f>
        <v>1</v>
      </c>
      <c r="K209" s="9">
        <f ca="1">COUNTIF(OFFSET(Unit_CFDAs!B$2,0,0,COUNTA(Unit_CFDAs!B$2:B$68000),1),$I209)</f>
        <v>1</v>
      </c>
      <c r="L209" s="9">
        <f ca="1">COUNTIF(OFFSET(Unit_CFDAs!C$2,0,0,COUNTA(Unit_CFDAs!C$2:C$68000),1),$I209)</f>
        <v>0</v>
      </c>
      <c r="M209" s="9">
        <f ca="1">COUNTIF(OFFSET(Unit_CFDAs!D$2,0,0,COUNTA(Unit_CFDAs!D$2:D$68000),1),$I209)</f>
        <v>0</v>
      </c>
      <c r="N209" s="9">
        <f ca="1">COUNTIF(OFFSET(Unit_CFDAs!E$2,0,0,COUNTA(Unit_CFDAs!E$2:E$68000),1),$I209)</f>
        <v>0</v>
      </c>
      <c r="O209" s="10">
        <f ca="1">COUNTIF(OFFSET(Unit_CFDAs!F$2,0,0,COUNTA(Unit_CFDAs!F$2:F$68000),1),$I209)</f>
        <v>1</v>
      </c>
      <c r="P209" s="13">
        <f ca="1">COUNTIF(OFFSET(Unit_CFDAs!G$2,0,0,COUNTA(Unit_CFDAs!G$2:G$68000),1),$I209)</f>
        <v>1</v>
      </c>
      <c r="Q209" s="13">
        <f ca="1">COUNTIF(OFFSET(Unit_CFDAs!H$2,0,0,COUNTA(Unit_CFDAs!H$2:H$68000),1),$I209)</f>
        <v>0</v>
      </c>
      <c r="R209" s="13">
        <f ca="1">COUNTIF(OFFSET(Unit_CFDAs!I$2,0,0,COUNTA(Unit_CFDAs!I$2:I$68000),1),$I209)</f>
        <v>1</v>
      </c>
      <c r="S209" s="13">
        <f ca="1">COUNTIF(OFFSET(Unit_CFDAs!J$2,0,0,COUNTA(Unit_CFDAs!J$2:J$68000),1),$I209)</f>
        <v>0</v>
      </c>
      <c r="T209" s="13">
        <f ca="1">COUNTIF(OFFSET(Unit_CFDAs!K$2,0,0,COUNTA(Unit_CFDAs!K$2:K$68000),1),$I209)</f>
        <v>1</v>
      </c>
      <c r="U209" t="str">
        <f>INDEX('CFDA-Defs'!$C$2:$C$68000,MATCH(I209,'CFDA-Defs'!$B$2:$B$68000))</f>
        <v>National Institutes Of Health, Department Of Health And Human Services</v>
      </c>
      <c r="V209" t="str">
        <f>INDEX('CFDA-Defs'!$A$2:$A$68000,MATCH(I209,'CFDA-Defs'!$B$2:$B$68000))</f>
        <v>Oral Diseases and Disorders Research</v>
      </c>
    </row>
    <row r="210" spans="1:22" x14ac:dyDescent="0.2">
      <c r="A210" s="1">
        <v>40380</v>
      </c>
      <c r="B210" s="1">
        <v>41400</v>
      </c>
      <c r="C210" t="s">
        <v>6925</v>
      </c>
      <c r="D210" t="s">
        <v>6926</v>
      </c>
      <c r="E210" t="s">
        <v>6257</v>
      </c>
      <c r="G210" t="s">
        <v>6927</v>
      </c>
      <c r="H210" t="s">
        <v>6928</v>
      </c>
      <c r="I210">
        <v>93.120999999999995</v>
      </c>
      <c r="J210" s="9">
        <f ca="1">COUNTIF(OFFSET(Unit_CFDAs!A$2,0,0,COUNTA(Unit_CFDAs!A$2:A$68000),1),$I210)</f>
        <v>1</v>
      </c>
      <c r="K210" s="9">
        <f ca="1">COUNTIF(OFFSET(Unit_CFDAs!B$2,0,0,COUNTA(Unit_CFDAs!B$2:B$68000),1),$I210)</f>
        <v>1</v>
      </c>
      <c r="L210" s="9">
        <f ca="1">COUNTIF(OFFSET(Unit_CFDAs!C$2,0,0,COUNTA(Unit_CFDAs!C$2:C$68000),1),$I210)</f>
        <v>0</v>
      </c>
      <c r="M210" s="9">
        <f ca="1">COUNTIF(OFFSET(Unit_CFDAs!D$2,0,0,COUNTA(Unit_CFDAs!D$2:D$68000),1),$I210)</f>
        <v>0</v>
      </c>
      <c r="N210" s="9">
        <f ca="1">COUNTIF(OFFSET(Unit_CFDAs!E$2,0,0,COUNTA(Unit_CFDAs!E$2:E$68000),1),$I210)</f>
        <v>0</v>
      </c>
      <c r="O210" s="10">
        <f ca="1">COUNTIF(OFFSET(Unit_CFDAs!F$2,0,0,COUNTA(Unit_CFDAs!F$2:F$68000),1),$I210)</f>
        <v>1</v>
      </c>
      <c r="P210" s="13">
        <f ca="1">COUNTIF(OFFSET(Unit_CFDAs!G$2,0,0,COUNTA(Unit_CFDAs!G$2:G$68000),1),$I210)</f>
        <v>1</v>
      </c>
      <c r="Q210" s="13">
        <f ca="1">COUNTIF(OFFSET(Unit_CFDAs!H$2,0,0,COUNTA(Unit_CFDAs!H$2:H$68000),1),$I210)</f>
        <v>0</v>
      </c>
      <c r="R210" s="13">
        <f ca="1">COUNTIF(OFFSET(Unit_CFDAs!I$2,0,0,COUNTA(Unit_CFDAs!I$2:I$68000),1),$I210)</f>
        <v>1</v>
      </c>
      <c r="S210" s="13">
        <f ca="1">COUNTIF(OFFSET(Unit_CFDAs!J$2,0,0,COUNTA(Unit_CFDAs!J$2:J$68000),1),$I210)</f>
        <v>0</v>
      </c>
      <c r="T210" s="13">
        <f ca="1">COUNTIF(OFFSET(Unit_CFDAs!K$2,0,0,COUNTA(Unit_CFDAs!K$2:K$68000),1),$I210)</f>
        <v>1</v>
      </c>
      <c r="U210" t="str">
        <f>INDEX('CFDA-Defs'!$C$2:$C$68000,MATCH(I210,'CFDA-Defs'!$B$2:$B$68000))</f>
        <v>National Institutes Of Health, Department Of Health And Human Services</v>
      </c>
      <c r="V210" t="str">
        <f>INDEX('CFDA-Defs'!$A$2:$A$68000,MATCH(I210,'CFDA-Defs'!$B$2:$B$68000))</f>
        <v>Oral Diseases and Disorders Research</v>
      </c>
    </row>
    <row r="211" spans="1:22" x14ac:dyDescent="0.2">
      <c r="A211" s="1">
        <v>40332</v>
      </c>
      <c r="B211" s="1">
        <v>41280</v>
      </c>
      <c r="C211" t="s">
        <v>6929</v>
      </c>
      <c r="D211" t="s">
        <v>6930</v>
      </c>
      <c r="E211" t="s">
        <v>6257</v>
      </c>
      <c r="G211" t="s">
        <v>6931</v>
      </c>
      <c r="H211" t="s">
        <v>6932</v>
      </c>
      <c r="I211">
        <v>93.120999999999995</v>
      </c>
      <c r="J211" s="9">
        <f ca="1">COUNTIF(OFFSET(Unit_CFDAs!A$2,0,0,COUNTA(Unit_CFDAs!A$2:A$68000),1),$I211)</f>
        <v>1</v>
      </c>
      <c r="K211" s="9">
        <f ca="1">COUNTIF(OFFSET(Unit_CFDAs!B$2,0,0,COUNTA(Unit_CFDAs!B$2:B$68000),1),$I211)</f>
        <v>1</v>
      </c>
      <c r="L211" s="9">
        <f ca="1">COUNTIF(OFFSET(Unit_CFDAs!C$2,0,0,COUNTA(Unit_CFDAs!C$2:C$68000),1),$I211)</f>
        <v>0</v>
      </c>
      <c r="M211" s="9">
        <f ca="1">COUNTIF(OFFSET(Unit_CFDAs!D$2,0,0,COUNTA(Unit_CFDAs!D$2:D$68000),1),$I211)</f>
        <v>0</v>
      </c>
      <c r="N211" s="9">
        <f ca="1">COUNTIF(OFFSET(Unit_CFDAs!E$2,0,0,COUNTA(Unit_CFDAs!E$2:E$68000),1),$I211)</f>
        <v>0</v>
      </c>
      <c r="O211" s="10">
        <f ca="1">COUNTIF(OFFSET(Unit_CFDAs!F$2,0,0,COUNTA(Unit_CFDAs!F$2:F$68000),1),$I211)</f>
        <v>1</v>
      </c>
      <c r="P211" s="13">
        <f ca="1">COUNTIF(OFFSET(Unit_CFDAs!G$2,0,0,COUNTA(Unit_CFDAs!G$2:G$68000),1),$I211)</f>
        <v>1</v>
      </c>
      <c r="Q211" s="13">
        <f ca="1">COUNTIF(OFFSET(Unit_CFDAs!H$2,0,0,COUNTA(Unit_CFDAs!H$2:H$68000),1),$I211)</f>
        <v>0</v>
      </c>
      <c r="R211" s="13">
        <f ca="1">COUNTIF(OFFSET(Unit_CFDAs!I$2,0,0,COUNTA(Unit_CFDAs!I$2:I$68000),1),$I211)</f>
        <v>1</v>
      </c>
      <c r="S211" s="13">
        <f ca="1">COUNTIF(OFFSET(Unit_CFDAs!J$2,0,0,COUNTA(Unit_CFDAs!J$2:J$68000),1),$I211)</f>
        <v>0</v>
      </c>
      <c r="T211" s="13">
        <f ca="1">COUNTIF(OFFSET(Unit_CFDAs!K$2,0,0,COUNTA(Unit_CFDAs!K$2:K$68000),1),$I211)</f>
        <v>1</v>
      </c>
      <c r="U211" t="str">
        <f>INDEX('CFDA-Defs'!$C$2:$C$68000,MATCH(I211,'CFDA-Defs'!$B$2:$B$68000))</f>
        <v>National Institutes Of Health, Department Of Health And Human Services</v>
      </c>
      <c r="V211" t="str">
        <f>INDEX('CFDA-Defs'!$A$2:$A$68000,MATCH(I211,'CFDA-Defs'!$B$2:$B$68000))</f>
        <v>Oral Diseases and Disorders Research</v>
      </c>
    </row>
    <row r="212" spans="1:22" x14ac:dyDescent="0.2">
      <c r="A212" s="1">
        <v>40332</v>
      </c>
      <c r="B212" s="1">
        <v>41280</v>
      </c>
      <c r="C212" t="s">
        <v>6933</v>
      </c>
      <c r="D212" t="s">
        <v>6934</v>
      </c>
      <c r="E212" t="s">
        <v>6257</v>
      </c>
      <c r="F212">
        <v>200000</v>
      </c>
      <c r="G212" t="s">
        <v>6935</v>
      </c>
      <c r="H212" t="s">
        <v>6936</v>
      </c>
      <c r="I212">
        <v>93.120999999999995</v>
      </c>
      <c r="J212" s="9">
        <f ca="1">COUNTIF(OFFSET(Unit_CFDAs!A$2,0,0,COUNTA(Unit_CFDAs!A$2:A$68000),1),$I212)</f>
        <v>1</v>
      </c>
      <c r="K212" s="9">
        <f ca="1">COUNTIF(OFFSET(Unit_CFDAs!B$2,0,0,COUNTA(Unit_CFDAs!B$2:B$68000),1),$I212)</f>
        <v>1</v>
      </c>
      <c r="L212" s="9">
        <f ca="1">COUNTIF(OFFSET(Unit_CFDAs!C$2,0,0,COUNTA(Unit_CFDAs!C$2:C$68000),1),$I212)</f>
        <v>0</v>
      </c>
      <c r="M212" s="9">
        <f ca="1">COUNTIF(OFFSET(Unit_CFDAs!D$2,0,0,COUNTA(Unit_CFDAs!D$2:D$68000),1),$I212)</f>
        <v>0</v>
      </c>
      <c r="N212" s="9">
        <f ca="1">COUNTIF(OFFSET(Unit_CFDAs!E$2,0,0,COUNTA(Unit_CFDAs!E$2:E$68000),1),$I212)</f>
        <v>0</v>
      </c>
      <c r="O212" s="10">
        <f ca="1">COUNTIF(OFFSET(Unit_CFDAs!F$2,0,0,COUNTA(Unit_CFDAs!F$2:F$68000),1),$I212)</f>
        <v>1</v>
      </c>
      <c r="P212" s="13">
        <f ca="1">COUNTIF(OFFSET(Unit_CFDAs!G$2,0,0,COUNTA(Unit_CFDAs!G$2:G$68000),1),$I212)</f>
        <v>1</v>
      </c>
      <c r="Q212" s="13">
        <f ca="1">COUNTIF(OFFSET(Unit_CFDAs!H$2,0,0,COUNTA(Unit_CFDAs!H$2:H$68000),1),$I212)</f>
        <v>0</v>
      </c>
      <c r="R212" s="13">
        <f ca="1">COUNTIF(OFFSET(Unit_CFDAs!I$2,0,0,COUNTA(Unit_CFDAs!I$2:I$68000),1),$I212)</f>
        <v>1</v>
      </c>
      <c r="S212" s="13">
        <f ca="1">COUNTIF(OFFSET(Unit_CFDAs!J$2,0,0,COUNTA(Unit_CFDAs!J$2:J$68000),1),$I212)</f>
        <v>0</v>
      </c>
      <c r="T212" s="13">
        <f ca="1">COUNTIF(OFFSET(Unit_CFDAs!K$2,0,0,COUNTA(Unit_CFDAs!K$2:K$68000),1),$I212)</f>
        <v>1</v>
      </c>
      <c r="U212" t="str">
        <f>INDEX('CFDA-Defs'!$C$2:$C$68000,MATCH(I212,'CFDA-Defs'!$B$2:$B$68000))</f>
        <v>National Institutes Of Health, Department Of Health And Human Services</v>
      </c>
      <c r="V212" t="str">
        <f>INDEX('CFDA-Defs'!$A$2:$A$68000,MATCH(I212,'CFDA-Defs'!$B$2:$B$68000))</f>
        <v>Oral Diseases and Disorders Research</v>
      </c>
    </row>
    <row r="213" spans="1:22" x14ac:dyDescent="0.2">
      <c r="A213" s="1">
        <v>40332</v>
      </c>
      <c r="B213" s="1">
        <v>41523</v>
      </c>
      <c r="C213" t="s">
        <v>6937</v>
      </c>
      <c r="D213" t="s">
        <v>6938</v>
      </c>
      <c r="E213" t="s">
        <v>6257</v>
      </c>
      <c r="F213">
        <v>200000</v>
      </c>
      <c r="G213" t="s">
        <v>6939</v>
      </c>
      <c r="H213" t="s">
        <v>6940</v>
      </c>
      <c r="I213">
        <v>93.120999999999995</v>
      </c>
      <c r="J213" s="9">
        <f ca="1">COUNTIF(OFFSET(Unit_CFDAs!A$2,0,0,COUNTA(Unit_CFDAs!A$2:A$68000),1),$I213)</f>
        <v>1</v>
      </c>
      <c r="K213" s="9">
        <f ca="1">COUNTIF(OFFSET(Unit_CFDAs!B$2,0,0,COUNTA(Unit_CFDAs!B$2:B$68000),1),$I213)</f>
        <v>1</v>
      </c>
      <c r="L213" s="9">
        <f ca="1">COUNTIF(OFFSET(Unit_CFDAs!C$2,0,0,COUNTA(Unit_CFDAs!C$2:C$68000),1),$I213)</f>
        <v>0</v>
      </c>
      <c r="M213" s="9">
        <f ca="1">COUNTIF(OFFSET(Unit_CFDAs!D$2,0,0,COUNTA(Unit_CFDAs!D$2:D$68000),1),$I213)</f>
        <v>0</v>
      </c>
      <c r="N213" s="9">
        <f ca="1">COUNTIF(OFFSET(Unit_CFDAs!E$2,0,0,COUNTA(Unit_CFDAs!E$2:E$68000),1),$I213)</f>
        <v>0</v>
      </c>
      <c r="O213" s="10">
        <f ca="1">COUNTIF(OFFSET(Unit_CFDAs!F$2,0,0,COUNTA(Unit_CFDAs!F$2:F$68000),1),$I213)</f>
        <v>1</v>
      </c>
      <c r="P213" s="13">
        <f ca="1">COUNTIF(OFFSET(Unit_CFDAs!G$2,0,0,COUNTA(Unit_CFDAs!G$2:G$68000),1),$I213)</f>
        <v>1</v>
      </c>
      <c r="Q213" s="13">
        <f ca="1">COUNTIF(OFFSET(Unit_CFDAs!H$2,0,0,COUNTA(Unit_CFDAs!H$2:H$68000),1),$I213)</f>
        <v>0</v>
      </c>
      <c r="R213" s="13">
        <f ca="1">COUNTIF(OFFSET(Unit_CFDAs!I$2,0,0,COUNTA(Unit_CFDAs!I$2:I$68000),1),$I213)</f>
        <v>1</v>
      </c>
      <c r="S213" s="13">
        <f ca="1">COUNTIF(OFFSET(Unit_CFDAs!J$2,0,0,COUNTA(Unit_CFDAs!J$2:J$68000),1),$I213)</f>
        <v>0</v>
      </c>
      <c r="T213" s="13">
        <f ca="1">COUNTIF(OFFSET(Unit_CFDAs!K$2,0,0,COUNTA(Unit_CFDAs!K$2:K$68000),1),$I213)</f>
        <v>1</v>
      </c>
      <c r="U213" t="str">
        <f>INDEX('CFDA-Defs'!$C$2:$C$68000,MATCH(I213,'CFDA-Defs'!$B$2:$B$68000))</f>
        <v>National Institutes Of Health, Department Of Health And Human Services</v>
      </c>
      <c r="V213" t="str">
        <f>INDEX('CFDA-Defs'!$A$2:$A$68000,MATCH(I213,'CFDA-Defs'!$B$2:$B$68000))</f>
        <v>Oral Diseases and Disorders Research</v>
      </c>
    </row>
    <row r="214" spans="1:22" x14ac:dyDescent="0.2">
      <c r="A214" s="1">
        <v>40331</v>
      </c>
      <c r="B214" s="1">
        <v>41523</v>
      </c>
      <c r="C214" t="s">
        <v>6941</v>
      </c>
      <c r="D214" t="s">
        <v>6942</v>
      </c>
      <c r="E214" t="s">
        <v>6257</v>
      </c>
      <c r="G214" t="s">
        <v>6939</v>
      </c>
      <c r="H214" t="s">
        <v>6943</v>
      </c>
      <c r="I214">
        <v>93.120999999999995</v>
      </c>
      <c r="J214" s="9">
        <f ca="1">COUNTIF(OFFSET(Unit_CFDAs!A$2,0,0,COUNTA(Unit_CFDAs!A$2:A$68000),1),$I214)</f>
        <v>1</v>
      </c>
      <c r="K214" s="9">
        <f ca="1">COUNTIF(OFFSET(Unit_CFDAs!B$2,0,0,COUNTA(Unit_CFDAs!B$2:B$68000),1),$I214)</f>
        <v>1</v>
      </c>
      <c r="L214" s="9">
        <f ca="1">COUNTIF(OFFSET(Unit_CFDAs!C$2,0,0,COUNTA(Unit_CFDAs!C$2:C$68000),1),$I214)</f>
        <v>0</v>
      </c>
      <c r="M214" s="9">
        <f ca="1">COUNTIF(OFFSET(Unit_CFDAs!D$2,0,0,COUNTA(Unit_CFDAs!D$2:D$68000),1),$I214)</f>
        <v>0</v>
      </c>
      <c r="N214" s="9">
        <f ca="1">COUNTIF(OFFSET(Unit_CFDAs!E$2,0,0,COUNTA(Unit_CFDAs!E$2:E$68000),1),$I214)</f>
        <v>0</v>
      </c>
      <c r="O214" s="10">
        <f ca="1">COUNTIF(OFFSET(Unit_CFDAs!F$2,0,0,COUNTA(Unit_CFDAs!F$2:F$68000),1),$I214)</f>
        <v>1</v>
      </c>
      <c r="P214" s="13">
        <f ca="1">COUNTIF(OFFSET(Unit_CFDAs!G$2,0,0,COUNTA(Unit_CFDAs!G$2:G$68000),1),$I214)</f>
        <v>1</v>
      </c>
      <c r="Q214" s="13">
        <f ca="1">COUNTIF(OFFSET(Unit_CFDAs!H$2,0,0,COUNTA(Unit_CFDAs!H$2:H$68000),1),$I214)</f>
        <v>0</v>
      </c>
      <c r="R214" s="13">
        <f ca="1">COUNTIF(OFFSET(Unit_CFDAs!I$2,0,0,COUNTA(Unit_CFDAs!I$2:I$68000),1),$I214)</f>
        <v>1</v>
      </c>
      <c r="S214" s="13">
        <f ca="1">COUNTIF(OFFSET(Unit_CFDAs!J$2,0,0,COUNTA(Unit_CFDAs!J$2:J$68000),1),$I214)</f>
        <v>0</v>
      </c>
      <c r="T214" s="13">
        <f ca="1">COUNTIF(OFFSET(Unit_CFDAs!K$2,0,0,COUNTA(Unit_CFDAs!K$2:K$68000),1),$I214)</f>
        <v>1</v>
      </c>
      <c r="U214" t="str">
        <f>INDEX('CFDA-Defs'!$C$2:$C$68000,MATCH(I214,'CFDA-Defs'!$B$2:$B$68000))</f>
        <v>National Institutes Of Health, Department Of Health And Human Services</v>
      </c>
      <c r="V214" t="str">
        <f>INDEX('CFDA-Defs'!$A$2:$A$68000,MATCH(I214,'CFDA-Defs'!$B$2:$B$68000))</f>
        <v>Oral Diseases and Disorders Research</v>
      </c>
    </row>
    <row r="215" spans="1:22" x14ac:dyDescent="0.2">
      <c r="A215" s="1">
        <v>40290</v>
      </c>
      <c r="B215" s="1">
        <v>41400</v>
      </c>
      <c r="C215" t="s">
        <v>6944</v>
      </c>
      <c r="D215" t="s">
        <v>6945</v>
      </c>
      <c r="E215" t="s">
        <v>6257</v>
      </c>
      <c r="G215" t="s">
        <v>6946</v>
      </c>
      <c r="H215" t="s">
        <v>6947</v>
      </c>
      <c r="I215">
        <v>93.120999999999995</v>
      </c>
      <c r="J215" s="9">
        <f ca="1">COUNTIF(OFFSET(Unit_CFDAs!A$2,0,0,COUNTA(Unit_CFDAs!A$2:A$68000),1),$I215)</f>
        <v>1</v>
      </c>
      <c r="K215" s="9">
        <f ca="1">COUNTIF(OFFSET(Unit_CFDAs!B$2,0,0,COUNTA(Unit_CFDAs!B$2:B$68000),1),$I215)</f>
        <v>1</v>
      </c>
      <c r="L215" s="9">
        <f ca="1">COUNTIF(OFFSET(Unit_CFDAs!C$2,0,0,COUNTA(Unit_CFDAs!C$2:C$68000),1),$I215)</f>
        <v>0</v>
      </c>
      <c r="M215" s="9">
        <f ca="1">COUNTIF(OFFSET(Unit_CFDAs!D$2,0,0,COUNTA(Unit_CFDAs!D$2:D$68000),1),$I215)</f>
        <v>0</v>
      </c>
      <c r="N215" s="9">
        <f ca="1">COUNTIF(OFFSET(Unit_CFDAs!E$2,0,0,COUNTA(Unit_CFDAs!E$2:E$68000),1),$I215)</f>
        <v>0</v>
      </c>
      <c r="O215" s="10">
        <f ca="1">COUNTIF(OFFSET(Unit_CFDAs!F$2,0,0,COUNTA(Unit_CFDAs!F$2:F$68000),1),$I215)</f>
        <v>1</v>
      </c>
      <c r="P215" s="13">
        <f ca="1">COUNTIF(OFFSET(Unit_CFDAs!G$2,0,0,COUNTA(Unit_CFDAs!G$2:G$68000),1),$I215)</f>
        <v>1</v>
      </c>
      <c r="Q215" s="13">
        <f ca="1">COUNTIF(OFFSET(Unit_CFDAs!H$2,0,0,COUNTA(Unit_CFDAs!H$2:H$68000),1),$I215)</f>
        <v>0</v>
      </c>
      <c r="R215" s="13">
        <f ca="1">COUNTIF(OFFSET(Unit_CFDAs!I$2,0,0,COUNTA(Unit_CFDAs!I$2:I$68000),1),$I215)</f>
        <v>1</v>
      </c>
      <c r="S215" s="13">
        <f ca="1">COUNTIF(OFFSET(Unit_CFDAs!J$2,0,0,COUNTA(Unit_CFDAs!J$2:J$68000),1),$I215)</f>
        <v>0</v>
      </c>
      <c r="T215" s="13">
        <f ca="1">COUNTIF(OFFSET(Unit_CFDAs!K$2,0,0,COUNTA(Unit_CFDAs!K$2:K$68000),1),$I215)</f>
        <v>1</v>
      </c>
      <c r="U215" t="str">
        <f>INDEX('CFDA-Defs'!$C$2:$C$68000,MATCH(I215,'CFDA-Defs'!$B$2:$B$68000))</f>
        <v>National Institutes Of Health, Department Of Health And Human Services</v>
      </c>
      <c r="V215" t="str">
        <f>INDEX('CFDA-Defs'!$A$2:$A$68000,MATCH(I215,'CFDA-Defs'!$B$2:$B$68000))</f>
        <v>Oral Diseases and Disorders Research</v>
      </c>
    </row>
    <row r="216" spans="1:22" x14ac:dyDescent="0.2">
      <c r="A216" s="1">
        <v>40241</v>
      </c>
      <c r="B216" s="1">
        <v>41400</v>
      </c>
      <c r="C216" t="s">
        <v>6948</v>
      </c>
      <c r="D216" t="s">
        <v>6949</v>
      </c>
      <c r="E216" t="s">
        <v>6261</v>
      </c>
      <c r="F216">
        <v>200000</v>
      </c>
      <c r="G216" t="s">
        <v>6950</v>
      </c>
      <c r="H216" t="s">
        <v>6951</v>
      </c>
      <c r="I216">
        <v>93.120999999999995</v>
      </c>
      <c r="J216" s="9">
        <f ca="1">COUNTIF(OFFSET(Unit_CFDAs!A$2,0,0,COUNTA(Unit_CFDAs!A$2:A$68000),1),$I216)</f>
        <v>1</v>
      </c>
      <c r="K216" s="9">
        <f ca="1">COUNTIF(OFFSET(Unit_CFDAs!B$2,0,0,COUNTA(Unit_CFDAs!B$2:B$68000),1),$I216)</f>
        <v>1</v>
      </c>
      <c r="L216" s="9">
        <f ca="1">COUNTIF(OFFSET(Unit_CFDAs!C$2,0,0,COUNTA(Unit_CFDAs!C$2:C$68000),1),$I216)</f>
        <v>0</v>
      </c>
      <c r="M216" s="9">
        <f ca="1">COUNTIF(OFFSET(Unit_CFDAs!D$2,0,0,COUNTA(Unit_CFDAs!D$2:D$68000),1),$I216)</f>
        <v>0</v>
      </c>
      <c r="N216" s="9">
        <f ca="1">COUNTIF(OFFSET(Unit_CFDAs!E$2,0,0,COUNTA(Unit_CFDAs!E$2:E$68000),1),$I216)</f>
        <v>0</v>
      </c>
      <c r="O216" s="10">
        <f ca="1">COUNTIF(OFFSET(Unit_CFDAs!F$2,0,0,COUNTA(Unit_CFDAs!F$2:F$68000),1),$I216)</f>
        <v>1</v>
      </c>
      <c r="P216" s="13">
        <f ca="1">COUNTIF(OFFSET(Unit_CFDAs!G$2,0,0,COUNTA(Unit_CFDAs!G$2:G$68000),1),$I216)</f>
        <v>1</v>
      </c>
      <c r="Q216" s="13">
        <f ca="1">COUNTIF(OFFSET(Unit_CFDAs!H$2,0,0,COUNTA(Unit_CFDAs!H$2:H$68000),1),$I216)</f>
        <v>0</v>
      </c>
      <c r="R216" s="13">
        <f ca="1">COUNTIF(OFFSET(Unit_CFDAs!I$2,0,0,COUNTA(Unit_CFDAs!I$2:I$68000),1),$I216)</f>
        <v>1</v>
      </c>
      <c r="S216" s="13">
        <f ca="1">COUNTIF(OFFSET(Unit_CFDAs!J$2,0,0,COUNTA(Unit_CFDAs!J$2:J$68000),1),$I216)</f>
        <v>0</v>
      </c>
      <c r="T216" s="13">
        <f ca="1">COUNTIF(OFFSET(Unit_CFDAs!K$2,0,0,COUNTA(Unit_CFDAs!K$2:K$68000),1),$I216)</f>
        <v>1</v>
      </c>
      <c r="U216" t="str">
        <f>INDEX('CFDA-Defs'!$C$2:$C$68000,MATCH(I216,'CFDA-Defs'!$B$2:$B$68000))</f>
        <v>National Institutes Of Health, Department Of Health And Human Services</v>
      </c>
      <c r="V216" t="str">
        <f>INDEX('CFDA-Defs'!$A$2:$A$68000,MATCH(I216,'CFDA-Defs'!$B$2:$B$68000))</f>
        <v>Oral Diseases and Disorders Research</v>
      </c>
    </row>
    <row r="217" spans="1:22" x14ac:dyDescent="0.2">
      <c r="A217" s="1">
        <v>40241</v>
      </c>
      <c r="B217" s="1">
        <v>41400</v>
      </c>
      <c r="C217" t="s">
        <v>6952</v>
      </c>
      <c r="D217" t="s">
        <v>6953</v>
      </c>
      <c r="E217" t="s">
        <v>6261</v>
      </c>
      <c r="G217" t="s">
        <v>6950</v>
      </c>
      <c r="H217" t="s">
        <v>6954</v>
      </c>
      <c r="I217">
        <v>93.120999999999995</v>
      </c>
      <c r="J217" s="9">
        <f ca="1">COUNTIF(OFFSET(Unit_CFDAs!A$2,0,0,COUNTA(Unit_CFDAs!A$2:A$68000),1),$I217)</f>
        <v>1</v>
      </c>
      <c r="K217" s="9">
        <f ca="1">COUNTIF(OFFSET(Unit_CFDAs!B$2,0,0,COUNTA(Unit_CFDAs!B$2:B$68000),1),$I217)</f>
        <v>1</v>
      </c>
      <c r="L217" s="9">
        <f ca="1">COUNTIF(OFFSET(Unit_CFDAs!C$2,0,0,COUNTA(Unit_CFDAs!C$2:C$68000),1),$I217)</f>
        <v>0</v>
      </c>
      <c r="M217" s="9">
        <f ca="1">COUNTIF(OFFSET(Unit_CFDAs!D$2,0,0,COUNTA(Unit_CFDAs!D$2:D$68000),1),$I217)</f>
        <v>0</v>
      </c>
      <c r="N217" s="9">
        <f ca="1">COUNTIF(OFFSET(Unit_CFDAs!E$2,0,0,COUNTA(Unit_CFDAs!E$2:E$68000),1),$I217)</f>
        <v>0</v>
      </c>
      <c r="O217" s="10">
        <f ca="1">COUNTIF(OFFSET(Unit_CFDAs!F$2,0,0,COUNTA(Unit_CFDAs!F$2:F$68000),1),$I217)</f>
        <v>1</v>
      </c>
      <c r="P217" s="13">
        <f ca="1">COUNTIF(OFFSET(Unit_CFDAs!G$2,0,0,COUNTA(Unit_CFDAs!G$2:G$68000),1),$I217)</f>
        <v>1</v>
      </c>
      <c r="Q217" s="13">
        <f ca="1">COUNTIF(OFFSET(Unit_CFDAs!H$2,0,0,COUNTA(Unit_CFDAs!H$2:H$68000),1),$I217)</f>
        <v>0</v>
      </c>
      <c r="R217" s="13">
        <f ca="1">COUNTIF(OFFSET(Unit_CFDAs!I$2,0,0,COUNTA(Unit_CFDAs!I$2:I$68000),1),$I217)</f>
        <v>1</v>
      </c>
      <c r="S217" s="13">
        <f ca="1">COUNTIF(OFFSET(Unit_CFDAs!J$2,0,0,COUNTA(Unit_CFDAs!J$2:J$68000),1),$I217)</f>
        <v>0</v>
      </c>
      <c r="T217" s="13">
        <f ca="1">COUNTIF(OFFSET(Unit_CFDAs!K$2,0,0,COUNTA(Unit_CFDAs!K$2:K$68000),1),$I217)</f>
        <v>1</v>
      </c>
      <c r="U217" t="str">
        <f>INDEX('CFDA-Defs'!$C$2:$C$68000,MATCH(I217,'CFDA-Defs'!$B$2:$B$68000))</f>
        <v>National Institutes Of Health, Department Of Health And Human Services</v>
      </c>
      <c r="V217" t="str">
        <f>INDEX('CFDA-Defs'!$A$2:$A$68000,MATCH(I217,'CFDA-Defs'!$B$2:$B$68000))</f>
        <v>Oral Diseases and Disorders Research</v>
      </c>
    </row>
    <row r="218" spans="1:22" x14ac:dyDescent="0.2">
      <c r="A218" s="1">
        <v>40190</v>
      </c>
      <c r="B218" s="1">
        <v>41400</v>
      </c>
      <c r="C218" t="s">
        <v>6955</v>
      </c>
      <c r="D218" t="s">
        <v>6956</v>
      </c>
      <c r="E218" t="s">
        <v>6257</v>
      </c>
      <c r="F218">
        <v>200000</v>
      </c>
      <c r="G218" t="s">
        <v>6957</v>
      </c>
      <c r="H218" t="s">
        <v>6958</v>
      </c>
      <c r="I218">
        <v>93.120999999999995</v>
      </c>
      <c r="J218" s="9">
        <f ca="1">COUNTIF(OFFSET(Unit_CFDAs!A$2,0,0,COUNTA(Unit_CFDAs!A$2:A$68000),1),$I218)</f>
        <v>1</v>
      </c>
      <c r="K218" s="9">
        <f ca="1">COUNTIF(OFFSET(Unit_CFDAs!B$2,0,0,COUNTA(Unit_CFDAs!B$2:B$68000),1),$I218)</f>
        <v>1</v>
      </c>
      <c r="L218" s="9">
        <f ca="1">COUNTIF(OFFSET(Unit_CFDAs!C$2,0,0,COUNTA(Unit_CFDAs!C$2:C$68000),1),$I218)</f>
        <v>0</v>
      </c>
      <c r="M218" s="9">
        <f ca="1">COUNTIF(OFFSET(Unit_CFDAs!D$2,0,0,COUNTA(Unit_CFDAs!D$2:D$68000),1),$I218)</f>
        <v>0</v>
      </c>
      <c r="N218" s="9">
        <f ca="1">COUNTIF(OFFSET(Unit_CFDAs!E$2,0,0,COUNTA(Unit_CFDAs!E$2:E$68000),1),$I218)</f>
        <v>0</v>
      </c>
      <c r="O218" s="10">
        <f ca="1">COUNTIF(OFFSET(Unit_CFDAs!F$2,0,0,COUNTA(Unit_CFDAs!F$2:F$68000),1),$I218)</f>
        <v>1</v>
      </c>
      <c r="P218" s="13">
        <f ca="1">COUNTIF(OFFSET(Unit_CFDAs!G$2,0,0,COUNTA(Unit_CFDAs!G$2:G$68000),1),$I218)</f>
        <v>1</v>
      </c>
      <c r="Q218" s="13">
        <f ca="1">COUNTIF(OFFSET(Unit_CFDAs!H$2,0,0,COUNTA(Unit_CFDAs!H$2:H$68000),1),$I218)</f>
        <v>0</v>
      </c>
      <c r="R218" s="13">
        <f ca="1">COUNTIF(OFFSET(Unit_CFDAs!I$2,0,0,COUNTA(Unit_CFDAs!I$2:I$68000),1),$I218)</f>
        <v>1</v>
      </c>
      <c r="S218" s="13">
        <f ca="1">COUNTIF(OFFSET(Unit_CFDAs!J$2,0,0,COUNTA(Unit_CFDAs!J$2:J$68000),1),$I218)</f>
        <v>0</v>
      </c>
      <c r="T218" s="13">
        <f ca="1">COUNTIF(OFFSET(Unit_CFDAs!K$2,0,0,COUNTA(Unit_CFDAs!K$2:K$68000),1),$I218)</f>
        <v>1</v>
      </c>
      <c r="U218" t="str">
        <f>INDEX('CFDA-Defs'!$C$2:$C$68000,MATCH(I218,'CFDA-Defs'!$B$2:$B$68000))</f>
        <v>National Institutes Of Health, Department Of Health And Human Services</v>
      </c>
      <c r="V218" t="str">
        <f>INDEX('CFDA-Defs'!$A$2:$A$68000,MATCH(I218,'CFDA-Defs'!$B$2:$B$68000))</f>
        <v>Oral Diseases and Disorders Research</v>
      </c>
    </row>
    <row r="219" spans="1:22" x14ac:dyDescent="0.2">
      <c r="A219" s="1">
        <v>40190</v>
      </c>
      <c r="B219" s="1">
        <v>41400</v>
      </c>
      <c r="C219" t="s">
        <v>6959</v>
      </c>
      <c r="D219" t="s">
        <v>6960</v>
      </c>
      <c r="E219" t="s">
        <v>6257</v>
      </c>
      <c r="G219" t="s">
        <v>6961</v>
      </c>
      <c r="H219" t="s">
        <v>6962</v>
      </c>
      <c r="I219">
        <v>93.120999999999995</v>
      </c>
      <c r="J219" s="9">
        <f ca="1">COUNTIF(OFFSET(Unit_CFDAs!A$2,0,0,COUNTA(Unit_CFDAs!A$2:A$68000),1),$I219)</f>
        <v>1</v>
      </c>
      <c r="K219" s="9">
        <f ca="1">COUNTIF(OFFSET(Unit_CFDAs!B$2,0,0,COUNTA(Unit_CFDAs!B$2:B$68000),1),$I219)</f>
        <v>1</v>
      </c>
      <c r="L219" s="9">
        <f ca="1">COUNTIF(OFFSET(Unit_CFDAs!C$2,0,0,COUNTA(Unit_CFDAs!C$2:C$68000),1),$I219)</f>
        <v>0</v>
      </c>
      <c r="M219" s="9">
        <f ca="1">COUNTIF(OFFSET(Unit_CFDAs!D$2,0,0,COUNTA(Unit_CFDAs!D$2:D$68000),1),$I219)</f>
        <v>0</v>
      </c>
      <c r="N219" s="9">
        <f ca="1">COUNTIF(OFFSET(Unit_CFDAs!E$2,0,0,COUNTA(Unit_CFDAs!E$2:E$68000),1),$I219)</f>
        <v>0</v>
      </c>
      <c r="O219" s="10">
        <f ca="1">COUNTIF(OFFSET(Unit_CFDAs!F$2,0,0,COUNTA(Unit_CFDAs!F$2:F$68000),1),$I219)</f>
        <v>1</v>
      </c>
      <c r="P219" s="13">
        <f ca="1">COUNTIF(OFFSET(Unit_CFDAs!G$2,0,0,COUNTA(Unit_CFDAs!G$2:G$68000),1),$I219)</f>
        <v>1</v>
      </c>
      <c r="Q219" s="13">
        <f ca="1">COUNTIF(OFFSET(Unit_CFDAs!H$2,0,0,COUNTA(Unit_CFDAs!H$2:H$68000),1),$I219)</f>
        <v>0</v>
      </c>
      <c r="R219" s="13">
        <f ca="1">COUNTIF(OFFSET(Unit_CFDAs!I$2,0,0,COUNTA(Unit_CFDAs!I$2:I$68000),1),$I219)</f>
        <v>1</v>
      </c>
      <c r="S219" s="13">
        <f ca="1">COUNTIF(OFFSET(Unit_CFDAs!J$2,0,0,COUNTA(Unit_CFDAs!J$2:J$68000),1),$I219)</f>
        <v>0</v>
      </c>
      <c r="T219" s="13">
        <f ca="1">COUNTIF(OFFSET(Unit_CFDAs!K$2,0,0,COUNTA(Unit_CFDAs!K$2:K$68000),1),$I219)</f>
        <v>1</v>
      </c>
      <c r="U219" t="str">
        <f>INDEX('CFDA-Defs'!$C$2:$C$68000,MATCH(I219,'CFDA-Defs'!$B$2:$B$68000))</f>
        <v>National Institutes Of Health, Department Of Health And Human Services</v>
      </c>
      <c r="V219" t="str">
        <f>INDEX('CFDA-Defs'!$A$2:$A$68000,MATCH(I219,'CFDA-Defs'!$B$2:$B$68000))</f>
        <v>Oral Diseases and Disorders Research</v>
      </c>
    </row>
    <row r="220" spans="1:22" x14ac:dyDescent="0.2">
      <c r="A220" s="1">
        <v>40106</v>
      </c>
      <c r="B220" s="1">
        <v>41158</v>
      </c>
      <c r="C220" t="s">
        <v>268</v>
      </c>
      <c r="D220" t="s">
        <v>269</v>
      </c>
      <c r="E220" t="s">
        <v>6257</v>
      </c>
      <c r="G220" t="s">
        <v>270</v>
      </c>
      <c r="H220" t="s">
        <v>271</v>
      </c>
      <c r="I220">
        <v>93.120999999999995</v>
      </c>
      <c r="J220" s="9">
        <f ca="1">COUNTIF(OFFSET(Unit_CFDAs!A$2,0,0,COUNTA(Unit_CFDAs!A$2:A$68000),1),$I220)</f>
        <v>1</v>
      </c>
      <c r="K220" s="9">
        <f ca="1">COUNTIF(OFFSET(Unit_CFDAs!B$2,0,0,COUNTA(Unit_CFDAs!B$2:B$68000),1),$I220)</f>
        <v>1</v>
      </c>
      <c r="L220" s="9">
        <f ca="1">COUNTIF(OFFSET(Unit_CFDAs!C$2,0,0,COUNTA(Unit_CFDAs!C$2:C$68000),1),$I220)</f>
        <v>0</v>
      </c>
      <c r="M220" s="9">
        <f ca="1">COUNTIF(OFFSET(Unit_CFDAs!D$2,0,0,COUNTA(Unit_CFDAs!D$2:D$68000),1),$I220)</f>
        <v>0</v>
      </c>
      <c r="N220" s="9">
        <f ca="1">COUNTIF(OFFSET(Unit_CFDAs!E$2,0,0,COUNTA(Unit_CFDAs!E$2:E$68000),1),$I220)</f>
        <v>0</v>
      </c>
      <c r="O220" s="10">
        <f ca="1">COUNTIF(OFFSET(Unit_CFDAs!F$2,0,0,COUNTA(Unit_CFDAs!F$2:F$68000),1),$I220)</f>
        <v>1</v>
      </c>
      <c r="P220" s="13">
        <f ca="1">COUNTIF(OFFSET(Unit_CFDAs!G$2,0,0,COUNTA(Unit_CFDAs!G$2:G$68000),1),$I220)</f>
        <v>1</v>
      </c>
      <c r="Q220" s="13">
        <f ca="1">COUNTIF(OFFSET(Unit_CFDAs!H$2,0,0,COUNTA(Unit_CFDAs!H$2:H$68000),1),$I220)</f>
        <v>0</v>
      </c>
      <c r="R220" s="13">
        <f ca="1">COUNTIF(OFFSET(Unit_CFDAs!I$2,0,0,COUNTA(Unit_CFDAs!I$2:I$68000),1),$I220)</f>
        <v>1</v>
      </c>
      <c r="S220" s="13">
        <f ca="1">COUNTIF(OFFSET(Unit_CFDAs!J$2,0,0,COUNTA(Unit_CFDAs!J$2:J$68000),1),$I220)</f>
        <v>0</v>
      </c>
      <c r="T220" s="13">
        <f ca="1">COUNTIF(OFFSET(Unit_CFDAs!K$2,0,0,COUNTA(Unit_CFDAs!K$2:K$68000),1),$I220)</f>
        <v>1</v>
      </c>
      <c r="U220" t="str">
        <f>INDEX('CFDA-Defs'!$C$2:$C$68000,MATCH(I220,'CFDA-Defs'!$B$2:$B$68000))</f>
        <v>National Institutes Of Health, Department Of Health And Human Services</v>
      </c>
      <c r="V220" t="str">
        <f>INDEX('CFDA-Defs'!$A$2:$A$68000,MATCH(I220,'CFDA-Defs'!$B$2:$B$68000))</f>
        <v>Oral Diseases and Disorders Research</v>
      </c>
    </row>
    <row r="221" spans="1:22" x14ac:dyDescent="0.2">
      <c r="A221" s="1">
        <v>40106</v>
      </c>
      <c r="B221" s="1">
        <v>41158</v>
      </c>
      <c r="C221" t="s">
        <v>79</v>
      </c>
      <c r="D221" t="s">
        <v>80</v>
      </c>
      <c r="E221" t="s">
        <v>6257</v>
      </c>
      <c r="F221">
        <v>200000</v>
      </c>
      <c r="G221" t="s">
        <v>81</v>
      </c>
      <c r="H221" t="s">
        <v>82</v>
      </c>
      <c r="I221">
        <v>93.120999999999995</v>
      </c>
      <c r="J221" s="9">
        <f ca="1">COUNTIF(OFFSET(Unit_CFDAs!A$2,0,0,COUNTA(Unit_CFDAs!A$2:A$68000),1),$I221)</f>
        <v>1</v>
      </c>
      <c r="K221" s="9">
        <f ca="1">COUNTIF(OFFSET(Unit_CFDAs!B$2,0,0,COUNTA(Unit_CFDAs!B$2:B$68000),1),$I221)</f>
        <v>1</v>
      </c>
      <c r="L221" s="9">
        <f ca="1">COUNTIF(OFFSET(Unit_CFDAs!C$2,0,0,COUNTA(Unit_CFDAs!C$2:C$68000),1),$I221)</f>
        <v>0</v>
      </c>
      <c r="M221" s="9">
        <f ca="1">COUNTIF(OFFSET(Unit_CFDAs!D$2,0,0,COUNTA(Unit_CFDAs!D$2:D$68000),1),$I221)</f>
        <v>0</v>
      </c>
      <c r="N221" s="9">
        <f ca="1">COUNTIF(OFFSET(Unit_CFDAs!E$2,0,0,COUNTA(Unit_CFDAs!E$2:E$68000),1),$I221)</f>
        <v>0</v>
      </c>
      <c r="O221" s="10">
        <f ca="1">COUNTIF(OFFSET(Unit_CFDAs!F$2,0,0,COUNTA(Unit_CFDAs!F$2:F$68000),1),$I221)</f>
        <v>1</v>
      </c>
      <c r="P221" s="13">
        <f ca="1">COUNTIF(OFFSET(Unit_CFDAs!G$2,0,0,COUNTA(Unit_CFDAs!G$2:G$68000),1),$I221)</f>
        <v>1</v>
      </c>
      <c r="Q221" s="13">
        <f ca="1">COUNTIF(OFFSET(Unit_CFDAs!H$2,0,0,COUNTA(Unit_CFDAs!H$2:H$68000),1),$I221)</f>
        <v>0</v>
      </c>
      <c r="R221" s="13">
        <f ca="1">COUNTIF(OFFSET(Unit_CFDAs!I$2,0,0,COUNTA(Unit_CFDAs!I$2:I$68000),1),$I221)</f>
        <v>1</v>
      </c>
      <c r="S221" s="13">
        <f ca="1">COUNTIF(OFFSET(Unit_CFDAs!J$2,0,0,COUNTA(Unit_CFDAs!J$2:J$68000),1),$I221)</f>
        <v>0</v>
      </c>
      <c r="T221" s="13">
        <f ca="1">COUNTIF(OFFSET(Unit_CFDAs!K$2,0,0,COUNTA(Unit_CFDAs!K$2:K$68000),1),$I221)</f>
        <v>1</v>
      </c>
      <c r="U221" t="str">
        <f>INDEX('CFDA-Defs'!$C$2:$C$68000,MATCH(I221,'CFDA-Defs'!$B$2:$B$68000))</f>
        <v>National Institutes Of Health, Department Of Health And Human Services</v>
      </c>
      <c r="V221" t="str">
        <f>INDEX('CFDA-Defs'!$A$2:$A$68000,MATCH(I221,'CFDA-Defs'!$B$2:$B$68000))</f>
        <v>Oral Diseases and Disorders Research</v>
      </c>
    </row>
    <row r="222" spans="1:22" x14ac:dyDescent="0.2">
      <c r="A222" s="1">
        <v>41086</v>
      </c>
      <c r="B222" s="1">
        <v>42148</v>
      </c>
      <c r="C222" t="s">
        <v>6963</v>
      </c>
      <c r="D222" t="s">
        <v>6964</v>
      </c>
      <c r="E222" t="s">
        <v>6257</v>
      </c>
      <c r="G222" t="s">
        <v>6965</v>
      </c>
      <c r="H222" t="s">
        <v>6966</v>
      </c>
      <c r="I222">
        <v>93.171999999999997</v>
      </c>
      <c r="J222" s="9">
        <f ca="1">COUNTIF(OFFSET(Unit_CFDAs!A$2,0,0,COUNTA(Unit_CFDAs!A$2:A$68000),1),$I222)</f>
        <v>1</v>
      </c>
      <c r="K222" s="9">
        <f ca="1">COUNTIF(OFFSET(Unit_CFDAs!B$2,0,0,COUNTA(Unit_CFDAs!B$2:B$68000),1),$I222)</f>
        <v>1</v>
      </c>
      <c r="L222" s="9">
        <f ca="1">COUNTIF(OFFSET(Unit_CFDAs!C$2,0,0,COUNTA(Unit_CFDAs!C$2:C$68000),1),$I222)</f>
        <v>0</v>
      </c>
      <c r="M222" s="9">
        <f ca="1">COUNTIF(OFFSET(Unit_CFDAs!D$2,0,0,COUNTA(Unit_CFDAs!D$2:D$68000),1),$I222)</f>
        <v>0</v>
      </c>
      <c r="N222" s="9">
        <f ca="1">COUNTIF(OFFSET(Unit_CFDAs!E$2,0,0,COUNTA(Unit_CFDAs!E$2:E$68000),1),$I222)</f>
        <v>0</v>
      </c>
      <c r="O222" s="10">
        <f ca="1">COUNTIF(OFFSET(Unit_CFDAs!F$2,0,0,COUNTA(Unit_CFDAs!F$2:F$68000),1),$I222)</f>
        <v>0</v>
      </c>
      <c r="P222" s="13">
        <f ca="1">COUNTIF(OFFSET(Unit_CFDAs!G$2,0,0,COUNTA(Unit_CFDAs!G$2:G$68000),1),$I222)</f>
        <v>0</v>
      </c>
      <c r="Q222" s="13">
        <f ca="1">COUNTIF(OFFSET(Unit_CFDAs!H$2,0,0,COUNTA(Unit_CFDAs!H$2:H$68000),1),$I222)</f>
        <v>0</v>
      </c>
      <c r="R222" s="13">
        <f ca="1">COUNTIF(OFFSET(Unit_CFDAs!I$2,0,0,COUNTA(Unit_CFDAs!I$2:I$68000),1),$I222)</f>
        <v>0</v>
      </c>
      <c r="S222" s="13">
        <f ca="1">COUNTIF(OFFSET(Unit_CFDAs!J$2,0,0,COUNTA(Unit_CFDAs!J$2:J$68000),1),$I222)</f>
        <v>0</v>
      </c>
      <c r="T222" s="13">
        <f ca="1">COUNTIF(OFFSET(Unit_CFDAs!K$2,0,0,COUNTA(Unit_CFDAs!K$2:K$68000),1),$I222)</f>
        <v>0</v>
      </c>
      <c r="U222" t="str">
        <f>INDEX('CFDA-Defs'!$C$2:$C$68000,MATCH(I222,'CFDA-Defs'!$B$2:$B$68000))</f>
        <v>National Institutes Of Health, Department Of Health And Human Services</v>
      </c>
      <c r="V222" t="str">
        <f>INDEX('CFDA-Defs'!$A$2:$A$68000,MATCH(I222,'CFDA-Defs'!$B$2:$B$68000))</f>
        <v>Human Genome Research</v>
      </c>
    </row>
    <row r="223" spans="1:22" x14ac:dyDescent="0.2">
      <c r="A223" s="1">
        <v>41047</v>
      </c>
      <c r="B223" s="1">
        <v>42253</v>
      </c>
      <c r="C223" t="s">
        <v>6967</v>
      </c>
      <c r="D223" t="s">
        <v>6968</v>
      </c>
      <c r="E223" t="s">
        <v>6257</v>
      </c>
      <c r="F223">
        <v>200000</v>
      </c>
      <c r="G223" t="s">
        <v>6969</v>
      </c>
      <c r="H223" t="s">
        <v>6970</v>
      </c>
      <c r="I223">
        <v>93.171999999999997</v>
      </c>
      <c r="J223" s="9">
        <f ca="1">COUNTIF(OFFSET(Unit_CFDAs!A$2,0,0,COUNTA(Unit_CFDAs!A$2:A$68000),1),$I223)</f>
        <v>1</v>
      </c>
      <c r="K223" s="9">
        <f ca="1">COUNTIF(OFFSET(Unit_CFDAs!B$2,0,0,COUNTA(Unit_CFDAs!B$2:B$68000),1),$I223)</f>
        <v>1</v>
      </c>
      <c r="L223" s="9">
        <f ca="1">COUNTIF(OFFSET(Unit_CFDAs!C$2,0,0,COUNTA(Unit_CFDAs!C$2:C$68000),1),$I223)</f>
        <v>0</v>
      </c>
      <c r="M223" s="9">
        <f ca="1">COUNTIF(OFFSET(Unit_CFDAs!D$2,0,0,COUNTA(Unit_CFDAs!D$2:D$68000),1),$I223)</f>
        <v>0</v>
      </c>
      <c r="N223" s="9">
        <f ca="1">COUNTIF(OFFSET(Unit_CFDAs!E$2,0,0,COUNTA(Unit_CFDAs!E$2:E$68000),1),$I223)</f>
        <v>0</v>
      </c>
      <c r="O223" s="10">
        <f ca="1">COUNTIF(OFFSET(Unit_CFDAs!F$2,0,0,COUNTA(Unit_CFDAs!F$2:F$68000),1),$I223)</f>
        <v>0</v>
      </c>
      <c r="P223" s="13">
        <f ca="1">COUNTIF(OFFSET(Unit_CFDAs!G$2,0,0,COUNTA(Unit_CFDAs!G$2:G$68000),1),$I223)</f>
        <v>0</v>
      </c>
      <c r="Q223" s="13">
        <f ca="1">COUNTIF(OFFSET(Unit_CFDAs!H$2,0,0,COUNTA(Unit_CFDAs!H$2:H$68000),1),$I223)</f>
        <v>0</v>
      </c>
      <c r="R223" s="13">
        <f ca="1">COUNTIF(OFFSET(Unit_CFDAs!I$2,0,0,COUNTA(Unit_CFDAs!I$2:I$68000),1),$I223)</f>
        <v>0</v>
      </c>
      <c r="S223" s="13">
        <f ca="1">COUNTIF(OFFSET(Unit_CFDAs!J$2,0,0,COUNTA(Unit_CFDAs!J$2:J$68000),1),$I223)</f>
        <v>0</v>
      </c>
      <c r="T223" s="13">
        <f ca="1">COUNTIF(OFFSET(Unit_CFDAs!K$2,0,0,COUNTA(Unit_CFDAs!K$2:K$68000),1),$I223)</f>
        <v>0</v>
      </c>
      <c r="U223" t="str">
        <f>INDEX('CFDA-Defs'!$C$2:$C$68000,MATCH(I223,'CFDA-Defs'!$B$2:$B$68000))</f>
        <v>National Institutes Of Health, Department Of Health And Human Services</v>
      </c>
      <c r="V223" t="str">
        <f>INDEX('CFDA-Defs'!$A$2:$A$68000,MATCH(I223,'CFDA-Defs'!$B$2:$B$68000))</f>
        <v>Human Genome Research</v>
      </c>
    </row>
    <row r="224" spans="1:22" x14ac:dyDescent="0.2">
      <c r="A224" s="1">
        <v>41047</v>
      </c>
      <c r="B224" s="1">
        <v>42253</v>
      </c>
      <c r="C224" t="s">
        <v>6971</v>
      </c>
      <c r="D224" t="s">
        <v>6972</v>
      </c>
      <c r="E224" t="s">
        <v>6257</v>
      </c>
      <c r="G224" t="s">
        <v>6969</v>
      </c>
      <c r="H224" t="s">
        <v>6973</v>
      </c>
      <c r="I224">
        <v>93.171999999999997</v>
      </c>
      <c r="J224" s="9">
        <f ca="1">COUNTIF(OFFSET(Unit_CFDAs!A$2,0,0,COUNTA(Unit_CFDAs!A$2:A$68000),1),$I224)</f>
        <v>1</v>
      </c>
      <c r="K224" s="9">
        <f ca="1">COUNTIF(OFFSET(Unit_CFDAs!B$2,0,0,COUNTA(Unit_CFDAs!B$2:B$68000),1),$I224)</f>
        <v>1</v>
      </c>
      <c r="L224" s="9">
        <f ca="1">COUNTIF(OFFSET(Unit_CFDAs!C$2,0,0,COUNTA(Unit_CFDAs!C$2:C$68000),1),$I224)</f>
        <v>0</v>
      </c>
      <c r="M224" s="9">
        <f ca="1">COUNTIF(OFFSET(Unit_CFDAs!D$2,0,0,COUNTA(Unit_CFDAs!D$2:D$68000),1),$I224)</f>
        <v>0</v>
      </c>
      <c r="N224" s="9">
        <f ca="1">COUNTIF(OFFSET(Unit_CFDAs!E$2,0,0,COUNTA(Unit_CFDAs!E$2:E$68000),1),$I224)</f>
        <v>0</v>
      </c>
      <c r="O224" s="10">
        <f ca="1">COUNTIF(OFFSET(Unit_CFDAs!F$2,0,0,COUNTA(Unit_CFDAs!F$2:F$68000),1),$I224)</f>
        <v>0</v>
      </c>
      <c r="P224" s="13">
        <f ca="1">COUNTIF(OFFSET(Unit_CFDAs!G$2,0,0,COUNTA(Unit_CFDAs!G$2:G$68000),1),$I224)</f>
        <v>0</v>
      </c>
      <c r="Q224" s="13">
        <f ca="1">COUNTIF(OFFSET(Unit_CFDAs!H$2,0,0,COUNTA(Unit_CFDAs!H$2:H$68000),1),$I224)</f>
        <v>0</v>
      </c>
      <c r="R224" s="13">
        <f ca="1">COUNTIF(OFFSET(Unit_CFDAs!I$2,0,0,COUNTA(Unit_CFDAs!I$2:I$68000),1),$I224)</f>
        <v>0</v>
      </c>
      <c r="S224" s="13">
        <f ca="1">COUNTIF(OFFSET(Unit_CFDAs!J$2,0,0,COUNTA(Unit_CFDAs!J$2:J$68000),1),$I224)</f>
        <v>0</v>
      </c>
      <c r="T224" s="13">
        <f ca="1">COUNTIF(OFFSET(Unit_CFDAs!K$2,0,0,COUNTA(Unit_CFDAs!K$2:K$68000),1),$I224)</f>
        <v>0</v>
      </c>
      <c r="U224" t="str">
        <f>INDEX('CFDA-Defs'!$C$2:$C$68000,MATCH(I224,'CFDA-Defs'!$B$2:$B$68000))</f>
        <v>National Institutes Of Health, Department Of Health And Human Services</v>
      </c>
      <c r="V224" t="str">
        <f>INDEX('CFDA-Defs'!$A$2:$A$68000,MATCH(I224,'CFDA-Defs'!$B$2:$B$68000))</f>
        <v>Human Genome Research</v>
      </c>
    </row>
    <row r="225" spans="1:22" x14ac:dyDescent="0.2">
      <c r="A225" s="1">
        <v>41034</v>
      </c>
      <c r="B225" s="1">
        <v>41158</v>
      </c>
      <c r="C225" t="s">
        <v>484</v>
      </c>
      <c r="D225" t="s">
        <v>485</v>
      </c>
      <c r="E225" t="s">
        <v>6257</v>
      </c>
      <c r="F225">
        <v>2500000</v>
      </c>
      <c r="G225" t="s">
        <v>486</v>
      </c>
      <c r="H225" t="s">
        <v>487</v>
      </c>
      <c r="I225">
        <v>93.171999999999997</v>
      </c>
      <c r="J225" s="9">
        <f ca="1">COUNTIF(OFFSET(Unit_CFDAs!A$2,0,0,COUNTA(Unit_CFDAs!A$2:A$68000),1),$I225)</f>
        <v>1</v>
      </c>
      <c r="K225" s="9">
        <f ca="1">COUNTIF(OFFSET(Unit_CFDAs!B$2,0,0,COUNTA(Unit_CFDAs!B$2:B$68000),1),$I225)</f>
        <v>1</v>
      </c>
      <c r="L225" s="9">
        <f ca="1">COUNTIF(OFFSET(Unit_CFDAs!C$2,0,0,COUNTA(Unit_CFDAs!C$2:C$68000),1),$I225)</f>
        <v>0</v>
      </c>
      <c r="M225" s="9">
        <f ca="1">COUNTIF(OFFSET(Unit_CFDAs!D$2,0,0,COUNTA(Unit_CFDAs!D$2:D$68000),1),$I225)</f>
        <v>0</v>
      </c>
      <c r="N225" s="9">
        <f ca="1">COUNTIF(OFFSET(Unit_CFDAs!E$2,0,0,COUNTA(Unit_CFDAs!E$2:E$68000),1),$I225)</f>
        <v>0</v>
      </c>
      <c r="O225" s="10">
        <f ca="1">COUNTIF(OFFSET(Unit_CFDAs!F$2,0,0,COUNTA(Unit_CFDAs!F$2:F$68000),1),$I225)</f>
        <v>0</v>
      </c>
      <c r="P225" s="13">
        <f ca="1">COUNTIF(OFFSET(Unit_CFDAs!G$2,0,0,COUNTA(Unit_CFDAs!G$2:G$68000),1),$I225)</f>
        <v>0</v>
      </c>
      <c r="Q225" s="13">
        <f ca="1">COUNTIF(OFFSET(Unit_CFDAs!H$2,0,0,COUNTA(Unit_CFDAs!H$2:H$68000),1),$I225)</f>
        <v>0</v>
      </c>
      <c r="R225" s="13">
        <f ca="1">COUNTIF(OFFSET(Unit_CFDAs!I$2,0,0,COUNTA(Unit_CFDAs!I$2:I$68000),1),$I225)</f>
        <v>0</v>
      </c>
      <c r="S225" s="13">
        <f ca="1">COUNTIF(OFFSET(Unit_CFDAs!J$2,0,0,COUNTA(Unit_CFDAs!J$2:J$68000),1),$I225)</f>
        <v>0</v>
      </c>
      <c r="T225" s="13">
        <f ca="1">COUNTIF(OFFSET(Unit_CFDAs!K$2,0,0,COUNTA(Unit_CFDAs!K$2:K$68000),1),$I225)</f>
        <v>0</v>
      </c>
      <c r="U225" t="str">
        <f>INDEX('CFDA-Defs'!$C$2:$C$68000,MATCH(I225,'CFDA-Defs'!$B$2:$B$68000))</f>
        <v>National Institutes Of Health, Department Of Health And Human Services</v>
      </c>
      <c r="V225" t="str">
        <f>INDEX('CFDA-Defs'!$A$2:$A$68000,MATCH(I225,'CFDA-Defs'!$B$2:$B$68000))</f>
        <v>Human Genome Research</v>
      </c>
    </row>
    <row r="226" spans="1:22" x14ac:dyDescent="0.2">
      <c r="A226" s="1">
        <v>41034</v>
      </c>
      <c r="B226" s="1">
        <v>41158</v>
      </c>
      <c r="C226" t="s">
        <v>426</v>
      </c>
      <c r="D226" t="s">
        <v>427</v>
      </c>
      <c r="E226" t="s">
        <v>6257</v>
      </c>
      <c r="F226">
        <v>2000000</v>
      </c>
      <c r="G226" t="s">
        <v>428</v>
      </c>
      <c r="H226" t="s">
        <v>429</v>
      </c>
      <c r="I226">
        <v>93.171999999999997</v>
      </c>
      <c r="J226" s="9">
        <f ca="1">COUNTIF(OFFSET(Unit_CFDAs!A$2,0,0,COUNTA(Unit_CFDAs!A$2:A$68000),1),$I226)</f>
        <v>1</v>
      </c>
      <c r="K226" s="9">
        <f ca="1">COUNTIF(OFFSET(Unit_CFDAs!B$2,0,0,COUNTA(Unit_CFDAs!B$2:B$68000),1),$I226)</f>
        <v>1</v>
      </c>
      <c r="L226" s="9">
        <f ca="1">COUNTIF(OFFSET(Unit_CFDAs!C$2,0,0,COUNTA(Unit_CFDAs!C$2:C$68000),1),$I226)</f>
        <v>0</v>
      </c>
      <c r="M226" s="9">
        <f ca="1">COUNTIF(OFFSET(Unit_CFDAs!D$2,0,0,COUNTA(Unit_CFDAs!D$2:D$68000),1),$I226)</f>
        <v>0</v>
      </c>
      <c r="N226" s="9">
        <f ca="1">COUNTIF(OFFSET(Unit_CFDAs!E$2,0,0,COUNTA(Unit_CFDAs!E$2:E$68000),1),$I226)</f>
        <v>0</v>
      </c>
      <c r="O226" s="10">
        <f ca="1">COUNTIF(OFFSET(Unit_CFDAs!F$2,0,0,COUNTA(Unit_CFDAs!F$2:F$68000),1),$I226)</f>
        <v>0</v>
      </c>
      <c r="P226" s="13">
        <f ca="1">COUNTIF(OFFSET(Unit_CFDAs!G$2,0,0,COUNTA(Unit_CFDAs!G$2:G$68000),1),$I226)</f>
        <v>0</v>
      </c>
      <c r="Q226" s="13">
        <f ca="1">COUNTIF(OFFSET(Unit_CFDAs!H$2,0,0,COUNTA(Unit_CFDAs!H$2:H$68000),1),$I226)</f>
        <v>0</v>
      </c>
      <c r="R226" s="13">
        <f ca="1">COUNTIF(OFFSET(Unit_CFDAs!I$2,0,0,COUNTA(Unit_CFDAs!I$2:I$68000),1),$I226)</f>
        <v>0</v>
      </c>
      <c r="S226" s="13">
        <f ca="1">COUNTIF(OFFSET(Unit_CFDAs!J$2,0,0,COUNTA(Unit_CFDAs!J$2:J$68000),1),$I226)</f>
        <v>0</v>
      </c>
      <c r="T226" s="13">
        <f ca="1">COUNTIF(OFFSET(Unit_CFDAs!K$2,0,0,COUNTA(Unit_CFDAs!K$2:K$68000),1),$I226)</f>
        <v>0</v>
      </c>
      <c r="U226" t="str">
        <f>INDEX('CFDA-Defs'!$C$2:$C$68000,MATCH(I226,'CFDA-Defs'!$B$2:$B$68000))</f>
        <v>National Institutes Of Health, Department Of Health And Human Services</v>
      </c>
      <c r="V226" t="str">
        <f>INDEX('CFDA-Defs'!$A$2:$A$68000,MATCH(I226,'CFDA-Defs'!$B$2:$B$68000))</f>
        <v>Human Genome Research</v>
      </c>
    </row>
    <row r="227" spans="1:22" x14ac:dyDescent="0.2">
      <c r="A227" s="1">
        <v>41017</v>
      </c>
      <c r="B227" s="1">
        <v>41227</v>
      </c>
      <c r="C227" t="s">
        <v>465</v>
      </c>
      <c r="D227" t="s">
        <v>466</v>
      </c>
      <c r="E227" t="s">
        <v>6257</v>
      </c>
      <c r="G227" t="s">
        <v>467</v>
      </c>
      <c r="H227" t="s">
        <v>468</v>
      </c>
      <c r="I227">
        <v>93.171999999999997</v>
      </c>
      <c r="J227" s="9">
        <f ca="1">COUNTIF(OFFSET(Unit_CFDAs!A$2,0,0,COUNTA(Unit_CFDAs!A$2:A$68000),1),$I227)</f>
        <v>1</v>
      </c>
      <c r="K227" s="9">
        <f ca="1">COUNTIF(OFFSET(Unit_CFDAs!B$2,0,0,COUNTA(Unit_CFDAs!B$2:B$68000),1),$I227)</f>
        <v>1</v>
      </c>
      <c r="L227" s="9">
        <f ca="1">COUNTIF(OFFSET(Unit_CFDAs!C$2,0,0,COUNTA(Unit_CFDAs!C$2:C$68000),1),$I227)</f>
        <v>0</v>
      </c>
      <c r="M227" s="9">
        <f ca="1">COUNTIF(OFFSET(Unit_CFDAs!D$2,0,0,COUNTA(Unit_CFDAs!D$2:D$68000),1),$I227)</f>
        <v>0</v>
      </c>
      <c r="N227" s="9">
        <f ca="1">COUNTIF(OFFSET(Unit_CFDAs!E$2,0,0,COUNTA(Unit_CFDAs!E$2:E$68000),1),$I227)</f>
        <v>0</v>
      </c>
      <c r="O227" s="10">
        <f ca="1">COUNTIF(OFFSET(Unit_CFDAs!F$2,0,0,COUNTA(Unit_CFDAs!F$2:F$68000),1),$I227)</f>
        <v>0</v>
      </c>
      <c r="P227" s="13">
        <f ca="1">COUNTIF(OFFSET(Unit_CFDAs!G$2,0,0,COUNTA(Unit_CFDAs!G$2:G$68000),1),$I227)</f>
        <v>0</v>
      </c>
      <c r="Q227" s="13">
        <f ca="1">COUNTIF(OFFSET(Unit_CFDAs!H$2,0,0,COUNTA(Unit_CFDAs!H$2:H$68000),1),$I227)</f>
        <v>0</v>
      </c>
      <c r="R227" s="13">
        <f ca="1">COUNTIF(OFFSET(Unit_CFDAs!I$2,0,0,COUNTA(Unit_CFDAs!I$2:I$68000),1),$I227)</f>
        <v>0</v>
      </c>
      <c r="S227" s="13">
        <f ca="1">COUNTIF(OFFSET(Unit_CFDAs!J$2,0,0,COUNTA(Unit_CFDAs!J$2:J$68000),1),$I227)</f>
        <v>0</v>
      </c>
      <c r="T227" s="13">
        <f ca="1">COUNTIF(OFFSET(Unit_CFDAs!K$2,0,0,COUNTA(Unit_CFDAs!K$2:K$68000),1),$I227)</f>
        <v>0</v>
      </c>
      <c r="U227" t="str">
        <f>INDEX('CFDA-Defs'!$C$2:$C$68000,MATCH(I227,'CFDA-Defs'!$B$2:$B$68000))</f>
        <v>National Institutes Of Health, Department Of Health And Human Services</v>
      </c>
      <c r="V227" t="str">
        <f>INDEX('CFDA-Defs'!$A$2:$A$68000,MATCH(I227,'CFDA-Defs'!$B$2:$B$68000))</f>
        <v>Human Genome Research</v>
      </c>
    </row>
    <row r="228" spans="1:22" x14ac:dyDescent="0.2">
      <c r="A228" s="1">
        <v>40934</v>
      </c>
      <c r="B228" s="1">
        <v>42028</v>
      </c>
      <c r="C228" t="s">
        <v>6974</v>
      </c>
      <c r="D228" t="s">
        <v>6975</v>
      </c>
      <c r="E228" t="s">
        <v>6257</v>
      </c>
      <c r="G228" t="s">
        <v>6976</v>
      </c>
      <c r="H228" t="s">
        <v>6977</v>
      </c>
      <c r="I228">
        <v>93.171999999999997</v>
      </c>
      <c r="J228" s="9">
        <f ca="1">COUNTIF(OFFSET(Unit_CFDAs!A$2,0,0,COUNTA(Unit_CFDAs!A$2:A$68000),1),$I228)</f>
        <v>1</v>
      </c>
      <c r="K228" s="9">
        <f ca="1">COUNTIF(OFFSET(Unit_CFDAs!B$2,0,0,COUNTA(Unit_CFDAs!B$2:B$68000),1),$I228)</f>
        <v>1</v>
      </c>
      <c r="L228" s="9">
        <f ca="1">COUNTIF(OFFSET(Unit_CFDAs!C$2,0,0,COUNTA(Unit_CFDAs!C$2:C$68000),1),$I228)</f>
        <v>0</v>
      </c>
      <c r="M228" s="9">
        <f ca="1">COUNTIF(OFFSET(Unit_CFDAs!D$2,0,0,COUNTA(Unit_CFDAs!D$2:D$68000),1),$I228)</f>
        <v>0</v>
      </c>
      <c r="N228" s="9">
        <f ca="1">COUNTIF(OFFSET(Unit_CFDAs!E$2,0,0,COUNTA(Unit_CFDAs!E$2:E$68000),1),$I228)</f>
        <v>0</v>
      </c>
      <c r="O228" s="10">
        <f ca="1">COUNTIF(OFFSET(Unit_CFDAs!F$2,0,0,COUNTA(Unit_CFDAs!F$2:F$68000),1),$I228)</f>
        <v>0</v>
      </c>
      <c r="P228" s="13">
        <f ca="1">COUNTIF(OFFSET(Unit_CFDAs!G$2,0,0,COUNTA(Unit_CFDAs!G$2:G$68000),1),$I228)</f>
        <v>0</v>
      </c>
      <c r="Q228" s="13">
        <f ca="1">COUNTIF(OFFSET(Unit_CFDAs!H$2,0,0,COUNTA(Unit_CFDAs!H$2:H$68000),1),$I228)</f>
        <v>0</v>
      </c>
      <c r="R228" s="13">
        <f ca="1">COUNTIF(OFFSET(Unit_CFDAs!I$2,0,0,COUNTA(Unit_CFDAs!I$2:I$68000),1),$I228)</f>
        <v>0</v>
      </c>
      <c r="S228" s="13">
        <f ca="1">COUNTIF(OFFSET(Unit_CFDAs!J$2,0,0,COUNTA(Unit_CFDAs!J$2:J$68000),1),$I228)</f>
        <v>0</v>
      </c>
      <c r="T228" s="13">
        <f ca="1">COUNTIF(OFFSET(Unit_CFDAs!K$2,0,0,COUNTA(Unit_CFDAs!K$2:K$68000),1),$I228)</f>
        <v>0</v>
      </c>
      <c r="U228" t="str">
        <f>INDEX('CFDA-Defs'!$C$2:$C$68000,MATCH(I228,'CFDA-Defs'!$B$2:$B$68000))</f>
        <v>National Institutes Of Health, Department Of Health And Human Services</v>
      </c>
      <c r="V228" t="str">
        <f>INDEX('CFDA-Defs'!$A$2:$A$68000,MATCH(I228,'CFDA-Defs'!$B$2:$B$68000))</f>
        <v>Human Genome Research</v>
      </c>
    </row>
    <row r="229" spans="1:22" x14ac:dyDescent="0.2">
      <c r="A229" s="1">
        <v>40920</v>
      </c>
      <c r="B229" s="1">
        <v>41775</v>
      </c>
      <c r="C229" t="s">
        <v>6978</v>
      </c>
      <c r="D229" t="s">
        <v>6979</v>
      </c>
      <c r="E229" t="s">
        <v>6257</v>
      </c>
      <c r="F229">
        <v>230000</v>
      </c>
      <c r="G229" t="s">
        <v>6980</v>
      </c>
      <c r="H229" t="s">
        <v>6981</v>
      </c>
      <c r="I229">
        <v>93.171999999999997</v>
      </c>
      <c r="J229" s="9">
        <f ca="1">COUNTIF(OFFSET(Unit_CFDAs!A$2,0,0,COUNTA(Unit_CFDAs!A$2:A$68000),1),$I229)</f>
        <v>1</v>
      </c>
      <c r="K229" s="9">
        <f ca="1">COUNTIF(OFFSET(Unit_CFDAs!B$2,0,0,COUNTA(Unit_CFDAs!B$2:B$68000),1),$I229)</f>
        <v>1</v>
      </c>
      <c r="L229" s="9">
        <f ca="1">COUNTIF(OFFSET(Unit_CFDAs!C$2,0,0,COUNTA(Unit_CFDAs!C$2:C$68000),1),$I229)</f>
        <v>0</v>
      </c>
      <c r="M229" s="9">
        <f ca="1">COUNTIF(OFFSET(Unit_CFDAs!D$2,0,0,COUNTA(Unit_CFDAs!D$2:D$68000),1),$I229)</f>
        <v>0</v>
      </c>
      <c r="N229" s="9">
        <f ca="1">COUNTIF(OFFSET(Unit_CFDAs!E$2,0,0,COUNTA(Unit_CFDAs!E$2:E$68000),1),$I229)</f>
        <v>0</v>
      </c>
      <c r="O229" s="10">
        <f ca="1">COUNTIF(OFFSET(Unit_CFDAs!F$2,0,0,COUNTA(Unit_CFDAs!F$2:F$68000),1),$I229)</f>
        <v>0</v>
      </c>
      <c r="P229" s="13">
        <f ca="1">COUNTIF(OFFSET(Unit_CFDAs!G$2,0,0,COUNTA(Unit_CFDAs!G$2:G$68000),1),$I229)</f>
        <v>0</v>
      </c>
      <c r="Q229" s="13">
        <f ca="1">COUNTIF(OFFSET(Unit_CFDAs!H$2,0,0,COUNTA(Unit_CFDAs!H$2:H$68000),1),$I229)</f>
        <v>0</v>
      </c>
      <c r="R229" s="13">
        <f ca="1">COUNTIF(OFFSET(Unit_CFDAs!I$2,0,0,COUNTA(Unit_CFDAs!I$2:I$68000),1),$I229)</f>
        <v>0</v>
      </c>
      <c r="S229" s="13">
        <f ca="1">COUNTIF(OFFSET(Unit_CFDAs!J$2,0,0,COUNTA(Unit_CFDAs!J$2:J$68000),1),$I229)</f>
        <v>0</v>
      </c>
      <c r="T229" s="13">
        <f ca="1">COUNTIF(OFFSET(Unit_CFDAs!K$2,0,0,COUNTA(Unit_CFDAs!K$2:K$68000),1),$I229)</f>
        <v>0</v>
      </c>
      <c r="U229" t="str">
        <f>INDEX('CFDA-Defs'!$C$2:$C$68000,MATCH(I229,'CFDA-Defs'!$B$2:$B$68000))</f>
        <v>National Institutes Of Health, Department Of Health And Human Services</v>
      </c>
      <c r="V229" t="str">
        <f>INDEX('CFDA-Defs'!$A$2:$A$68000,MATCH(I229,'CFDA-Defs'!$B$2:$B$68000))</f>
        <v>Human Genome Research</v>
      </c>
    </row>
    <row r="230" spans="1:22" x14ac:dyDescent="0.2">
      <c r="A230" s="1">
        <v>40842</v>
      </c>
      <c r="B230" s="1">
        <v>41649</v>
      </c>
      <c r="C230" t="s">
        <v>6982</v>
      </c>
      <c r="D230" t="s">
        <v>6983</v>
      </c>
      <c r="E230" t="s">
        <v>6257</v>
      </c>
      <c r="F230">
        <v>700000</v>
      </c>
      <c r="G230" t="s">
        <v>6984</v>
      </c>
      <c r="H230" t="s">
        <v>6985</v>
      </c>
      <c r="I230">
        <v>93.171999999999997</v>
      </c>
      <c r="J230" s="9">
        <f ca="1">COUNTIF(OFFSET(Unit_CFDAs!A$2,0,0,COUNTA(Unit_CFDAs!A$2:A$68000),1),$I230)</f>
        <v>1</v>
      </c>
      <c r="K230" s="9">
        <f ca="1">COUNTIF(OFFSET(Unit_CFDAs!B$2,0,0,COUNTA(Unit_CFDAs!B$2:B$68000),1),$I230)</f>
        <v>1</v>
      </c>
      <c r="L230" s="9">
        <f ca="1">COUNTIF(OFFSET(Unit_CFDAs!C$2,0,0,COUNTA(Unit_CFDAs!C$2:C$68000),1),$I230)</f>
        <v>0</v>
      </c>
      <c r="M230" s="9">
        <f ca="1">COUNTIF(OFFSET(Unit_CFDAs!D$2,0,0,COUNTA(Unit_CFDAs!D$2:D$68000),1),$I230)</f>
        <v>0</v>
      </c>
      <c r="N230" s="9">
        <f ca="1">COUNTIF(OFFSET(Unit_CFDAs!E$2,0,0,COUNTA(Unit_CFDAs!E$2:E$68000),1),$I230)</f>
        <v>0</v>
      </c>
      <c r="O230" s="10">
        <f ca="1">COUNTIF(OFFSET(Unit_CFDAs!F$2,0,0,COUNTA(Unit_CFDAs!F$2:F$68000),1),$I230)</f>
        <v>0</v>
      </c>
      <c r="P230" s="13">
        <f ca="1">COUNTIF(OFFSET(Unit_CFDAs!G$2,0,0,COUNTA(Unit_CFDAs!G$2:G$68000),1),$I230)</f>
        <v>0</v>
      </c>
      <c r="Q230" s="13">
        <f ca="1">COUNTIF(OFFSET(Unit_CFDAs!H$2,0,0,COUNTA(Unit_CFDAs!H$2:H$68000),1),$I230)</f>
        <v>0</v>
      </c>
      <c r="R230" s="13">
        <f ca="1">COUNTIF(OFFSET(Unit_CFDAs!I$2,0,0,COUNTA(Unit_CFDAs!I$2:I$68000),1),$I230)</f>
        <v>0</v>
      </c>
      <c r="S230" s="13">
        <f ca="1">COUNTIF(OFFSET(Unit_CFDAs!J$2,0,0,COUNTA(Unit_CFDAs!J$2:J$68000),1),$I230)</f>
        <v>0</v>
      </c>
      <c r="T230" s="13">
        <f ca="1">COUNTIF(OFFSET(Unit_CFDAs!K$2,0,0,COUNTA(Unit_CFDAs!K$2:K$68000),1),$I230)</f>
        <v>0</v>
      </c>
      <c r="U230" t="str">
        <f>INDEX('CFDA-Defs'!$C$2:$C$68000,MATCH(I230,'CFDA-Defs'!$B$2:$B$68000))</f>
        <v>National Institutes Of Health, Department Of Health And Human Services</v>
      </c>
      <c r="V230" t="str">
        <f>INDEX('CFDA-Defs'!$A$2:$A$68000,MATCH(I230,'CFDA-Defs'!$B$2:$B$68000))</f>
        <v>Human Genome Research</v>
      </c>
    </row>
    <row r="231" spans="1:22" x14ac:dyDescent="0.2">
      <c r="A231" s="1">
        <v>40842</v>
      </c>
      <c r="B231" s="1">
        <v>41649</v>
      </c>
      <c r="C231" t="s">
        <v>6986</v>
      </c>
      <c r="D231" t="s">
        <v>6987</v>
      </c>
      <c r="E231" t="s">
        <v>6257</v>
      </c>
      <c r="F231">
        <v>200000</v>
      </c>
      <c r="G231" t="s">
        <v>6988</v>
      </c>
      <c r="H231" t="s">
        <v>6989</v>
      </c>
      <c r="I231">
        <v>93.171999999999997</v>
      </c>
      <c r="J231" s="9">
        <f ca="1">COUNTIF(OFFSET(Unit_CFDAs!A$2,0,0,COUNTA(Unit_CFDAs!A$2:A$68000),1),$I231)</f>
        <v>1</v>
      </c>
      <c r="K231" s="9">
        <f ca="1">COUNTIF(OFFSET(Unit_CFDAs!B$2,0,0,COUNTA(Unit_CFDAs!B$2:B$68000),1),$I231)</f>
        <v>1</v>
      </c>
      <c r="L231" s="9">
        <f ca="1">COUNTIF(OFFSET(Unit_CFDAs!C$2,0,0,COUNTA(Unit_CFDAs!C$2:C$68000),1),$I231)</f>
        <v>0</v>
      </c>
      <c r="M231" s="9">
        <f ca="1">COUNTIF(OFFSET(Unit_CFDAs!D$2,0,0,COUNTA(Unit_CFDAs!D$2:D$68000),1),$I231)</f>
        <v>0</v>
      </c>
      <c r="N231" s="9">
        <f ca="1">COUNTIF(OFFSET(Unit_CFDAs!E$2,0,0,COUNTA(Unit_CFDAs!E$2:E$68000),1),$I231)</f>
        <v>0</v>
      </c>
      <c r="O231" s="10">
        <f ca="1">COUNTIF(OFFSET(Unit_CFDAs!F$2,0,0,COUNTA(Unit_CFDAs!F$2:F$68000),1),$I231)</f>
        <v>0</v>
      </c>
      <c r="P231" s="13">
        <f ca="1">COUNTIF(OFFSET(Unit_CFDAs!G$2,0,0,COUNTA(Unit_CFDAs!G$2:G$68000),1),$I231)</f>
        <v>0</v>
      </c>
      <c r="Q231" s="13">
        <f ca="1">COUNTIF(OFFSET(Unit_CFDAs!H$2,0,0,COUNTA(Unit_CFDAs!H$2:H$68000),1),$I231)</f>
        <v>0</v>
      </c>
      <c r="R231" s="13">
        <f ca="1">COUNTIF(OFFSET(Unit_CFDAs!I$2,0,0,COUNTA(Unit_CFDAs!I$2:I$68000),1),$I231)</f>
        <v>0</v>
      </c>
      <c r="S231" s="13">
        <f ca="1">COUNTIF(OFFSET(Unit_CFDAs!J$2,0,0,COUNTA(Unit_CFDAs!J$2:J$68000),1),$I231)</f>
        <v>0</v>
      </c>
      <c r="T231" s="13">
        <f ca="1">COUNTIF(OFFSET(Unit_CFDAs!K$2,0,0,COUNTA(Unit_CFDAs!K$2:K$68000),1),$I231)</f>
        <v>0</v>
      </c>
      <c r="U231" t="str">
        <f>INDEX('CFDA-Defs'!$C$2:$C$68000,MATCH(I231,'CFDA-Defs'!$B$2:$B$68000))</f>
        <v>National Institutes Of Health, Department Of Health And Human Services</v>
      </c>
      <c r="V231" t="str">
        <f>INDEX('CFDA-Defs'!$A$2:$A$68000,MATCH(I231,'CFDA-Defs'!$B$2:$B$68000))</f>
        <v>Human Genome Research</v>
      </c>
    </row>
    <row r="232" spans="1:22" x14ac:dyDescent="0.2">
      <c r="A232" s="1">
        <v>40771</v>
      </c>
      <c r="B232" s="1">
        <v>41512</v>
      </c>
      <c r="C232" t="s">
        <v>6990</v>
      </c>
      <c r="D232" t="s">
        <v>6991</v>
      </c>
      <c r="E232" t="s">
        <v>6257</v>
      </c>
      <c r="F232">
        <v>700000</v>
      </c>
      <c r="G232" t="s">
        <v>6992</v>
      </c>
      <c r="H232" t="s">
        <v>6993</v>
      </c>
      <c r="I232">
        <v>93.171999999999997</v>
      </c>
      <c r="J232" s="9">
        <f ca="1">COUNTIF(OFFSET(Unit_CFDAs!A$2,0,0,COUNTA(Unit_CFDAs!A$2:A$68000),1),$I232)</f>
        <v>1</v>
      </c>
      <c r="K232" s="9">
        <f ca="1">COUNTIF(OFFSET(Unit_CFDAs!B$2,0,0,COUNTA(Unit_CFDAs!B$2:B$68000),1),$I232)</f>
        <v>1</v>
      </c>
      <c r="L232" s="9">
        <f ca="1">COUNTIF(OFFSET(Unit_CFDAs!C$2,0,0,COUNTA(Unit_CFDAs!C$2:C$68000),1),$I232)</f>
        <v>0</v>
      </c>
      <c r="M232" s="9">
        <f ca="1">COUNTIF(OFFSET(Unit_CFDAs!D$2,0,0,COUNTA(Unit_CFDAs!D$2:D$68000),1),$I232)</f>
        <v>0</v>
      </c>
      <c r="N232" s="9">
        <f ca="1">COUNTIF(OFFSET(Unit_CFDAs!E$2,0,0,COUNTA(Unit_CFDAs!E$2:E$68000),1),$I232)</f>
        <v>0</v>
      </c>
      <c r="O232" s="10">
        <f ca="1">COUNTIF(OFFSET(Unit_CFDAs!F$2,0,0,COUNTA(Unit_CFDAs!F$2:F$68000),1),$I232)</f>
        <v>0</v>
      </c>
      <c r="P232" s="13">
        <f ca="1">COUNTIF(OFFSET(Unit_CFDAs!G$2,0,0,COUNTA(Unit_CFDAs!G$2:G$68000),1),$I232)</f>
        <v>0</v>
      </c>
      <c r="Q232" s="13">
        <f ca="1">COUNTIF(OFFSET(Unit_CFDAs!H$2,0,0,COUNTA(Unit_CFDAs!H$2:H$68000),1),$I232)</f>
        <v>0</v>
      </c>
      <c r="R232" s="13">
        <f ca="1">COUNTIF(OFFSET(Unit_CFDAs!I$2,0,0,COUNTA(Unit_CFDAs!I$2:I$68000),1),$I232)</f>
        <v>0</v>
      </c>
      <c r="S232" s="13">
        <f ca="1">COUNTIF(OFFSET(Unit_CFDAs!J$2,0,0,COUNTA(Unit_CFDAs!J$2:J$68000),1),$I232)</f>
        <v>0</v>
      </c>
      <c r="T232" s="13">
        <f ca="1">COUNTIF(OFFSET(Unit_CFDAs!K$2,0,0,COUNTA(Unit_CFDAs!K$2:K$68000),1),$I232)</f>
        <v>0</v>
      </c>
      <c r="U232" t="str">
        <f>INDEX('CFDA-Defs'!$C$2:$C$68000,MATCH(I232,'CFDA-Defs'!$B$2:$B$68000))</f>
        <v>National Institutes Of Health, Department Of Health And Human Services</v>
      </c>
      <c r="V232" t="str">
        <f>INDEX('CFDA-Defs'!$A$2:$A$68000,MATCH(I232,'CFDA-Defs'!$B$2:$B$68000))</f>
        <v>Human Genome Research</v>
      </c>
    </row>
    <row r="233" spans="1:22" x14ac:dyDescent="0.2">
      <c r="A233" s="1">
        <v>40771</v>
      </c>
      <c r="B233" s="1">
        <v>41512</v>
      </c>
      <c r="C233" t="s">
        <v>6994</v>
      </c>
      <c r="D233" t="s">
        <v>6995</v>
      </c>
      <c r="E233" t="s">
        <v>6257</v>
      </c>
      <c r="F233">
        <v>200000</v>
      </c>
      <c r="G233" t="s">
        <v>6996</v>
      </c>
      <c r="H233" t="s">
        <v>6997</v>
      </c>
      <c r="I233">
        <v>93.171999999999997</v>
      </c>
      <c r="J233" s="9">
        <f ca="1">COUNTIF(OFFSET(Unit_CFDAs!A$2,0,0,COUNTA(Unit_CFDAs!A$2:A$68000),1),$I233)</f>
        <v>1</v>
      </c>
      <c r="K233" s="9">
        <f ca="1">COUNTIF(OFFSET(Unit_CFDAs!B$2,0,0,COUNTA(Unit_CFDAs!B$2:B$68000),1),$I233)</f>
        <v>1</v>
      </c>
      <c r="L233" s="9">
        <f ca="1">COUNTIF(OFFSET(Unit_CFDAs!C$2,0,0,COUNTA(Unit_CFDAs!C$2:C$68000),1),$I233)</f>
        <v>0</v>
      </c>
      <c r="M233" s="9">
        <f ca="1">COUNTIF(OFFSET(Unit_CFDAs!D$2,0,0,COUNTA(Unit_CFDAs!D$2:D$68000),1),$I233)</f>
        <v>0</v>
      </c>
      <c r="N233" s="9">
        <f ca="1">COUNTIF(OFFSET(Unit_CFDAs!E$2,0,0,COUNTA(Unit_CFDAs!E$2:E$68000),1),$I233)</f>
        <v>0</v>
      </c>
      <c r="O233" s="10">
        <f ca="1">COUNTIF(OFFSET(Unit_CFDAs!F$2,0,0,COUNTA(Unit_CFDAs!F$2:F$68000),1),$I233)</f>
        <v>0</v>
      </c>
      <c r="P233" s="13">
        <f ca="1">COUNTIF(OFFSET(Unit_CFDAs!G$2,0,0,COUNTA(Unit_CFDAs!G$2:G$68000),1),$I233)</f>
        <v>0</v>
      </c>
      <c r="Q233" s="13">
        <f ca="1">COUNTIF(OFFSET(Unit_CFDAs!H$2,0,0,COUNTA(Unit_CFDAs!H$2:H$68000),1),$I233)</f>
        <v>0</v>
      </c>
      <c r="R233" s="13">
        <f ca="1">COUNTIF(OFFSET(Unit_CFDAs!I$2,0,0,COUNTA(Unit_CFDAs!I$2:I$68000),1),$I233)</f>
        <v>0</v>
      </c>
      <c r="S233" s="13">
        <f ca="1">COUNTIF(OFFSET(Unit_CFDAs!J$2,0,0,COUNTA(Unit_CFDAs!J$2:J$68000),1),$I233)</f>
        <v>0</v>
      </c>
      <c r="T233" s="13">
        <f ca="1">COUNTIF(OFFSET(Unit_CFDAs!K$2,0,0,COUNTA(Unit_CFDAs!K$2:K$68000),1),$I233)</f>
        <v>0</v>
      </c>
      <c r="U233" t="str">
        <f>INDEX('CFDA-Defs'!$C$2:$C$68000,MATCH(I233,'CFDA-Defs'!$B$2:$B$68000))</f>
        <v>National Institutes Of Health, Department Of Health And Human Services</v>
      </c>
      <c r="V233" t="str">
        <f>INDEX('CFDA-Defs'!$A$2:$A$68000,MATCH(I233,'CFDA-Defs'!$B$2:$B$68000))</f>
        <v>Human Genome Research</v>
      </c>
    </row>
    <row r="234" spans="1:22" x14ac:dyDescent="0.2">
      <c r="A234" s="1">
        <v>40717</v>
      </c>
      <c r="B234" s="1">
        <v>41622</v>
      </c>
      <c r="C234" t="s">
        <v>6998</v>
      </c>
      <c r="D234" t="s">
        <v>6999</v>
      </c>
      <c r="E234" t="s">
        <v>6257</v>
      </c>
      <c r="G234" t="s">
        <v>7000</v>
      </c>
      <c r="H234" t="s">
        <v>7001</v>
      </c>
      <c r="I234">
        <v>93.171999999999997</v>
      </c>
      <c r="J234" s="9">
        <f ca="1">COUNTIF(OFFSET(Unit_CFDAs!A$2,0,0,COUNTA(Unit_CFDAs!A$2:A$68000),1),$I234)</f>
        <v>1</v>
      </c>
      <c r="K234" s="9">
        <f ca="1">COUNTIF(OFFSET(Unit_CFDAs!B$2,0,0,COUNTA(Unit_CFDAs!B$2:B$68000),1),$I234)</f>
        <v>1</v>
      </c>
      <c r="L234" s="9">
        <f ca="1">COUNTIF(OFFSET(Unit_CFDAs!C$2,0,0,COUNTA(Unit_CFDAs!C$2:C$68000),1),$I234)</f>
        <v>0</v>
      </c>
      <c r="M234" s="9">
        <f ca="1">COUNTIF(OFFSET(Unit_CFDAs!D$2,0,0,COUNTA(Unit_CFDAs!D$2:D$68000),1),$I234)</f>
        <v>0</v>
      </c>
      <c r="N234" s="9">
        <f ca="1">COUNTIF(OFFSET(Unit_CFDAs!E$2,0,0,COUNTA(Unit_CFDAs!E$2:E$68000),1),$I234)</f>
        <v>0</v>
      </c>
      <c r="O234" s="10">
        <f ca="1">COUNTIF(OFFSET(Unit_CFDAs!F$2,0,0,COUNTA(Unit_CFDAs!F$2:F$68000),1),$I234)</f>
        <v>0</v>
      </c>
      <c r="P234" s="13">
        <f ca="1">COUNTIF(OFFSET(Unit_CFDAs!G$2,0,0,COUNTA(Unit_CFDAs!G$2:G$68000),1),$I234)</f>
        <v>0</v>
      </c>
      <c r="Q234" s="13">
        <f ca="1">COUNTIF(OFFSET(Unit_CFDAs!H$2,0,0,COUNTA(Unit_CFDAs!H$2:H$68000),1),$I234)</f>
        <v>0</v>
      </c>
      <c r="R234" s="13">
        <f ca="1">COUNTIF(OFFSET(Unit_CFDAs!I$2,0,0,COUNTA(Unit_CFDAs!I$2:I$68000),1),$I234)</f>
        <v>0</v>
      </c>
      <c r="S234" s="13">
        <f ca="1">COUNTIF(OFFSET(Unit_CFDAs!J$2,0,0,COUNTA(Unit_CFDAs!J$2:J$68000),1),$I234)</f>
        <v>0</v>
      </c>
      <c r="T234" s="13">
        <f ca="1">COUNTIF(OFFSET(Unit_CFDAs!K$2,0,0,COUNTA(Unit_CFDAs!K$2:K$68000),1),$I234)</f>
        <v>0</v>
      </c>
      <c r="U234" t="str">
        <f>INDEX('CFDA-Defs'!$C$2:$C$68000,MATCH(I234,'CFDA-Defs'!$B$2:$B$68000))</f>
        <v>National Institutes Of Health, Department Of Health And Human Services</v>
      </c>
      <c r="V234" t="str">
        <f>INDEX('CFDA-Defs'!$A$2:$A$68000,MATCH(I234,'CFDA-Defs'!$B$2:$B$68000))</f>
        <v>Human Genome Research</v>
      </c>
    </row>
    <row r="235" spans="1:22" x14ac:dyDescent="0.2">
      <c r="A235" s="1">
        <v>40303</v>
      </c>
      <c r="B235" s="1">
        <v>41455</v>
      </c>
      <c r="C235" t="s">
        <v>7002</v>
      </c>
      <c r="D235" t="s">
        <v>7003</v>
      </c>
      <c r="E235" t="s">
        <v>6257</v>
      </c>
      <c r="G235" t="s">
        <v>7004</v>
      </c>
      <c r="H235" t="s">
        <v>7005</v>
      </c>
      <c r="I235">
        <v>93.171999999999997</v>
      </c>
      <c r="J235" s="9">
        <f ca="1">COUNTIF(OFFSET(Unit_CFDAs!A$2,0,0,COUNTA(Unit_CFDAs!A$2:A$68000),1),$I235)</f>
        <v>1</v>
      </c>
      <c r="K235" s="9">
        <f ca="1">COUNTIF(OFFSET(Unit_CFDAs!B$2,0,0,COUNTA(Unit_CFDAs!B$2:B$68000),1),$I235)</f>
        <v>1</v>
      </c>
      <c r="L235" s="9">
        <f ca="1">COUNTIF(OFFSET(Unit_CFDAs!C$2,0,0,COUNTA(Unit_CFDAs!C$2:C$68000),1),$I235)</f>
        <v>0</v>
      </c>
      <c r="M235" s="9">
        <f ca="1">COUNTIF(OFFSET(Unit_CFDAs!D$2,0,0,COUNTA(Unit_CFDAs!D$2:D$68000),1),$I235)</f>
        <v>0</v>
      </c>
      <c r="N235" s="9">
        <f ca="1">COUNTIF(OFFSET(Unit_CFDAs!E$2,0,0,COUNTA(Unit_CFDAs!E$2:E$68000),1),$I235)</f>
        <v>0</v>
      </c>
      <c r="O235" s="10">
        <f ca="1">COUNTIF(OFFSET(Unit_CFDAs!F$2,0,0,COUNTA(Unit_CFDAs!F$2:F$68000),1),$I235)</f>
        <v>0</v>
      </c>
      <c r="P235" s="13">
        <f ca="1">COUNTIF(OFFSET(Unit_CFDAs!G$2,0,0,COUNTA(Unit_CFDAs!G$2:G$68000),1),$I235)</f>
        <v>0</v>
      </c>
      <c r="Q235" s="13">
        <f ca="1">COUNTIF(OFFSET(Unit_CFDAs!H$2,0,0,COUNTA(Unit_CFDAs!H$2:H$68000),1),$I235)</f>
        <v>0</v>
      </c>
      <c r="R235" s="13">
        <f ca="1">COUNTIF(OFFSET(Unit_CFDAs!I$2,0,0,COUNTA(Unit_CFDAs!I$2:I$68000),1),$I235)</f>
        <v>0</v>
      </c>
      <c r="S235" s="13">
        <f ca="1">COUNTIF(OFFSET(Unit_CFDAs!J$2,0,0,COUNTA(Unit_CFDAs!J$2:J$68000),1),$I235)</f>
        <v>0</v>
      </c>
      <c r="T235" s="13">
        <f ca="1">COUNTIF(OFFSET(Unit_CFDAs!K$2,0,0,COUNTA(Unit_CFDAs!K$2:K$68000),1),$I235)</f>
        <v>0</v>
      </c>
      <c r="U235" t="str">
        <f>INDEX('CFDA-Defs'!$C$2:$C$68000,MATCH(I235,'CFDA-Defs'!$B$2:$B$68000))</f>
        <v>National Institutes Of Health, Department Of Health And Human Services</v>
      </c>
      <c r="V235" t="str">
        <f>INDEX('CFDA-Defs'!$A$2:$A$68000,MATCH(I235,'CFDA-Defs'!$B$2:$B$68000))</f>
        <v>Human Genome Research</v>
      </c>
    </row>
    <row r="236" spans="1:22" x14ac:dyDescent="0.2">
      <c r="A236" s="1">
        <v>40291</v>
      </c>
      <c r="B236" s="1">
        <v>41298</v>
      </c>
      <c r="C236" t="s">
        <v>7006</v>
      </c>
      <c r="D236" t="s">
        <v>7007</v>
      </c>
      <c r="E236" t="s">
        <v>6257</v>
      </c>
      <c r="G236" t="s">
        <v>7008</v>
      </c>
      <c r="H236" t="s">
        <v>7009</v>
      </c>
      <c r="I236">
        <v>93.171999999999997</v>
      </c>
      <c r="J236" s="9">
        <f ca="1">COUNTIF(OFFSET(Unit_CFDAs!A$2,0,0,COUNTA(Unit_CFDAs!A$2:A$68000),1),$I236)</f>
        <v>1</v>
      </c>
      <c r="K236" s="9">
        <f ca="1">COUNTIF(OFFSET(Unit_CFDAs!B$2,0,0,COUNTA(Unit_CFDAs!B$2:B$68000),1),$I236)</f>
        <v>1</v>
      </c>
      <c r="L236" s="9">
        <f ca="1">COUNTIF(OFFSET(Unit_CFDAs!C$2,0,0,COUNTA(Unit_CFDAs!C$2:C$68000),1),$I236)</f>
        <v>0</v>
      </c>
      <c r="M236" s="9">
        <f ca="1">COUNTIF(OFFSET(Unit_CFDAs!D$2,0,0,COUNTA(Unit_CFDAs!D$2:D$68000),1),$I236)</f>
        <v>0</v>
      </c>
      <c r="N236" s="9">
        <f ca="1">COUNTIF(OFFSET(Unit_CFDAs!E$2,0,0,COUNTA(Unit_CFDAs!E$2:E$68000),1),$I236)</f>
        <v>0</v>
      </c>
      <c r="O236" s="10">
        <f ca="1">COUNTIF(OFFSET(Unit_CFDAs!F$2,0,0,COUNTA(Unit_CFDAs!F$2:F$68000),1),$I236)</f>
        <v>0</v>
      </c>
      <c r="P236" s="13">
        <f ca="1">COUNTIF(OFFSET(Unit_CFDAs!G$2,0,0,COUNTA(Unit_CFDAs!G$2:G$68000),1),$I236)</f>
        <v>0</v>
      </c>
      <c r="Q236" s="13">
        <f ca="1">COUNTIF(OFFSET(Unit_CFDAs!H$2,0,0,COUNTA(Unit_CFDAs!H$2:H$68000),1),$I236)</f>
        <v>0</v>
      </c>
      <c r="R236" s="13">
        <f ca="1">COUNTIF(OFFSET(Unit_CFDAs!I$2,0,0,COUNTA(Unit_CFDAs!I$2:I$68000),1),$I236)</f>
        <v>0</v>
      </c>
      <c r="S236" s="13">
        <f ca="1">COUNTIF(OFFSET(Unit_CFDAs!J$2,0,0,COUNTA(Unit_CFDAs!J$2:J$68000),1),$I236)</f>
        <v>0</v>
      </c>
      <c r="T236" s="13">
        <f ca="1">COUNTIF(OFFSET(Unit_CFDAs!K$2,0,0,COUNTA(Unit_CFDAs!K$2:K$68000),1),$I236)</f>
        <v>0</v>
      </c>
      <c r="U236" t="str">
        <f>INDEX('CFDA-Defs'!$C$2:$C$68000,MATCH(I236,'CFDA-Defs'!$B$2:$B$68000))</f>
        <v>National Institutes Of Health, Department Of Health And Human Services</v>
      </c>
      <c r="V236" t="str">
        <f>INDEX('CFDA-Defs'!$A$2:$A$68000,MATCH(I236,'CFDA-Defs'!$B$2:$B$68000))</f>
        <v>Human Genome Research</v>
      </c>
    </row>
    <row r="237" spans="1:22" x14ac:dyDescent="0.2">
      <c r="A237" s="1">
        <v>40012</v>
      </c>
      <c r="B237" s="1">
        <v>41158</v>
      </c>
      <c r="C237" t="s">
        <v>55</v>
      </c>
      <c r="D237" t="s">
        <v>56</v>
      </c>
      <c r="E237" t="s">
        <v>6257</v>
      </c>
      <c r="G237" t="s">
        <v>57</v>
      </c>
      <c r="H237" t="s">
        <v>58</v>
      </c>
      <c r="I237">
        <v>93.171999999999997</v>
      </c>
      <c r="J237" s="9">
        <f ca="1">COUNTIF(OFFSET(Unit_CFDAs!A$2,0,0,COUNTA(Unit_CFDAs!A$2:A$68000),1),$I237)</f>
        <v>1</v>
      </c>
      <c r="K237" s="9">
        <f ca="1">COUNTIF(OFFSET(Unit_CFDAs!B$2,0,0,COUNTA(Unit_CFDAs!B$2:B$68000),1),$I237)</f>
        <v>1</v>
      </c>
      <c r="L237" s="9">
        <f ca="1">COUNTIF(OFFSET(Unit_CFDAs!C$2,0,0,COUNTA(Unit_CFDAs!C$2:C$68000),1),$I237)</f>
        <v>0</v>
      </c>
      <c r="M237" s="9">
        <f ca="1">COUNTIF(OFFSET(Unit_CFDAs!D$2,0,0,COUNTA(Unit_CFDAs!D$2:D$68000),1),$I237)</f>
        <v>0</v>
      </c>
      <c r="N237" s="9">
        <f ca="1">COUNTIF(OFFSET(Unit_CFDAs!E$2,0,0,COUNTA(Unit_CFDAs!E$2:E$68000),1),$I237)</f>
        <v>0</v>
      </c>
      <c r="O237" s="10">
        <f ca="1">COUNTIF(OFFSET(Unit_CFDAs!F$2,0,0,COUNTA(Unit_CFDAs!F$2:F$68000),1),$I237)</f>
        <v>0</v>
      </c>
      <c r="P237" s="13">
        <f ca="1">COUNTIF(OFFSET(Unit_CFDAs!G$2,0,0,COUNTA(Unit_CFDAs!G$2:G$68000),1),$I237)</f>
        <v>0</v>
      </c>
      <c r="Q237" s="13">
        <f ca="1">COUNTIF(OFFSET(Unit_CFDAs!H$2,0,0,COUNTA(Unit_CFDAs!H$2:H$68000),1),$I237)</f>
        <v>0</v>
      </c>
      <c r="R237" s="13">
        <f ca="1">COUNTIF(OFFSET(Unit_CFDAs!I$2,0,0,COUNTA(Unit_CFDAs!I$2:I$68000),1),$I237)</f>
        <v>0</v>
      </c>
      <c r="S237" s="13">
        <f ca="1">COUNTIF(OFFSET(Unit_CFDAs!J$2,0,0,COUNTA(Unit_CFDAs!J$2:J$68000),1),$I237)</f>
        <v>0</v>
      </c>
      <c r="T237" s="13">
        <f ca="1">COUNTIF(OFFSET(Unit_CFDAs!K$2,0,0,COUNTA(Unit_CFDAs!K$2:K$68000),1),$I237)</f>
        <v>0</v>
      </c>
      <c r="U237" t="str">
        <f>INDEX('CFDA-Defs'!$C$2:$C$68000,MATCH(I237,'CFDA-Defs'!$B$2:$B$68000))</f>
        <v>National Institutes Of Health, Department Of Health And Human Services</v>
      </c>
      <c r="V237" t="str">
        <f>INDEX('CFDA-Defs'!$A$2:$A$68000,MATCH(I237,'CFDA-Defs'!$B$2:$B$68000))</f>
        <v>Human Genome Research</v>
      </c>
    </row>
    <row r="238" spans="1:22" x14ac:dyDescent="0.2">
      <c r="A238" s="1">
        <v>39977</v>
      </c>
      <c r="B238" s="1">
        <v>41158</v>
      </c>
      <c r="C238" t="s">
        <v>96</v>
      </c>
      <c r="D238" t="s">
        <v>97</v>
      </c>
      <c r="E238" t="s">
        <v>6257</v>
      </c>
      <c r="G238" t="s">
        <v>90</v>
      </c>
      <c r="H238" t="s">
        <v>98</v>
      </c>
      <c r="I238">
        <v>93.171999999999997</v>
      </c>
      <c r="J238" s="9">
        <f ca="1">COUNTIF(OFFSET(Unit_CFDAs!A$2,0,0,COUNTA(Unit_CFDAs!A$2:A$68000),1),$I238)</f>
        <v>1</v>
      </c>
      <c r="K238" s="9">
        <f ca="1">COUNTIF(OFFSET(Unit_CFDAs!B$2,0,0,COUNTA(Unit_CFDAs!B$2:B$68000),1),$I238)</f>
        <v>1</v>
      </c>
      <c r="L238" s="9">
        <f ca="1">COUNTIF(OFFSET(Unit_CFDAs!C$2,0,0,COUNTA(Unit_CFDAs!C$2:C$68000),1),$I238)</f>
        <v>0</v>
      </c>
      <c r="M238" s="9">
        <f ca="1">COUNTIF(OFFSET(Unit_CFDAs!D$2,0,0,COUNTA(Unit_CFDAs!D$2:D$68000),1),$I238)</f>
        <v>0</v>
      </c>
      <c r="N238" s="9">
        <f ca="1">COUNTIF(OFFSET(Unit_CFDAs!E$2,0,0,COUNTA(Unit_CFDAs!E$2:E$68000),1),$I238)</f>
        <v>0</v>
      </c>
      <c r="O238" s="10">
        <f ca="1">COUNTIF(OFFSET(Unit_CFDAs!F$2,0,0,COUNTA(Unit_CFDAs!F$2:F$68000),1),$I238)</f>
        <v>0</v>
      </c>
      <c r="P238" s="13">
        <f ca="1">COUNTIF(OFFSET(Unit_CFDAs!G$2,0,0,COUNTA(Unit_CFDAs!G$2:G$68000),1),$I238)</f>
        <v>0</v>
      </c>
      <c r="Q238" s="13">
        <f ca="1">COUNTIF(OFFSET(Unit_CFDAs!H$2,0,0,COUNTA(Unit_CFDAs!H$2:H$68000),1),$I238)</f>
        <v>0</v>
      </c>
      <c r="R238" s="13">
        <f ca="1">COUNTIF(OFFSET(Unit_CFDAs!I$2,0,0,COUNTA(Unit_CFDAs!I$2:I$68000),1),$I238)</f>
        <v>0</v>
      </c>
      <c r="S238" s="13">
        <f ca="1">COUNTIF(OFFSET(Unit_CFDAs!J$2,0,0,COUNTA(Unit_CFDAs!J$2:J$68000),1),$I238)</f>
        <v>0</v>
      </c>
      <c r="T238" s="13">
        <f ca="1">COUNTIF(OFFSET(Unit_CFDAs!K$2,0,0,COUNTA(Unit_CFDAs!K$2:K$68000),1),$I238)</f>
        <v>0</v>
      </c>
      <c r="U238" t="str">
        <f>INDEX('CFDA-Defs'!$C$2:$C$68000,MATCH(I238,'CFDA-Defs'!$B$2:$B$68000))</f>
        <v>National Institutes Of Health, Department Of Health And Human Services</v>
      </c>
      <c r="V238" t="str">
        <f>INDEX('CFDA-Defs'!$A$2:$A$68000,MATCH(I238,'CFDA-Defs'!$B$2:$B$68000))</f>
        <v>Human Genome Research</v>
      </c>
    </row>
    <row r="239" spans="1:22" x14ac:dyDescent="0.2">
      <c r="A239" s="1">
        <v>39977</v>
      </c>
      <c r="B239" s="1">
        <v>41158</v>
      </c>
      <c r="C239" t="s">
        <v>92</v>
      </c>
      <c r="D239" t="s">
        <v>93</v>
      </c>
      <c r="E239" t="s">
        <v>6257</v>
      </c>
      <c r="F239">
        <v>100000</v>
      </c>
      <c r="G239" t="s">
        <v>94</v>
      </c>
      <c r="H239" t="s">
        <v>95</v>
      </c>
      <c r="I239">
        <v>93.171999999999997</v>
      </c>
      <c r="J239" s="9">
        <f ca="1">COUNTIF(OFFSET(Unit_CFDAs!A$2,0,0,COUNTA(Unit_CFDAs!A$2:A$68000),1),$I239)</f>
        <v>1</v>
      </c>
      <c r="K239" s="9">
        <f ca="1">COUNTIF(OFFSET(Unit_CFDAs!B$2,0,0,COUNTA(Unit_CFDAs!B$2:B$68000),1),$I239)</f>
        <v>1</v>
      </c>
      <c r="L239" s="9">
        <f ca="1">COUNTIF(OFFSET(Unit_CFDAs!C$2,0,0,COUNTA(Unit_CFDAs!C$2:C$68000),1),$I239)</f>
        <v>0</v>
      </c>
      <c r="M239" s="9">
        <f ca="1">COUNTIF(OFFSET(Unit_CFDAs!D$2,0,0,COUNTA(Unit_CFDAs!D$2:D$68000),1),$I239)</f>
        <v>0</v>
      </c>
      <c r="N239" s="9">
        <f ca="1">COUNTIF(OFFSET(Unit_CFDAs!E$2,0,0,COUNTA(Unit_CFDAs!E$2:E$68000),1),$I239)</f>
        <v>0</v>
      </c>
      <c r="O239" s="10">
        <f ca="1">COUNTIF(OFFSET(Unit_CFDAs!F$2,0,0,COUNTA(Unit_CFDAs!F$2:F$68000),1),$I239)</f>
        <v>0</v>
      </c>
      <c r="P239" s="13">
        <f ca="1">COUNTIF(OFFSET(Unit_CFDAs!G$2,0,0,COUNTA(Unit_CFDAs!G$2:G$68000),1),$I239)</f>
        <v>0</v>
      </c>
      <c r="Q239" s="13">
        <f ca="1">COUNTIF(OFFSET(Unit_CFDAs!H$2,0,0,COUNTA(Unit_CFDAs!H$2:H$68000),1),$I239)</f>
        <v>0</v>
      </c>
      <c r="R239" s="13">
        <f ca="1">COUNTIF(OFFSET(Unit_CFDAs!I$2,0,0,COUNTA(Unit_CFDAs!I$2:I$68000),1),$I239)</f>
        <v>0</v>
      </c>
      <c r="S239" s="13">
        <f ca="1">COUNTIF(OFFSET(Unit_CFDAs!J$2,0,0,COUNTA(Unit_CFDAs!J$2:J$68000),1),$I239)</f>
        <v>0</v>
      </c>
      <c r="T239" s="13">
        <f ca="1">COUNTIF(OFFSET(Unit_CFDAs!K$2,0,0,COUNTA(Unit_CFDAs!K$2:K$68000),1),$I239)</f>
        <v>0</v>
      </c>
      <c r="U239" t="str">
        <f>INDEX('CFDA-Defs'!$C$2:$C$68000,MATCH(I239,'CFDA-Defs'!$B$2:$B$68000))</f>
        <v>National Institutes Of Health, Department Of Health And Human Services</v>
      </c>
      <c r="V239" t="str">
        <f>INDEX('CFDA-Defs'!$A$2:$A$68000,MATCH(I239,'CFDA-Defs'!$B$2:$B$68000))</f>
        <v>Human Genome Research</v>
      </c>
    </row>
    <row r="240" spans="1:22" x14ac:dyDescent="0.2">
      <c r="A240" s="1">
        <v>39977</v>
      </c>
      <c r="B240" s="1">
        <v>41158</v>
      </c>
      <c r="C240" t="s">
        <v>88</v>
      </c>
      <c r="D240" t="s">
        <v>89</v>
      </c>
      <c r="E240" t="s">
        <v>6257</v>
      </c>
      <c r="F240">
        <v>200000</v>
      </c>
      <c r="G240" t="s">
        <v>90</v>
      </c>
      <c r="H240" t="s">
        <v>91</v>
      </c>
      <c r="I240">
        <v>93.171999999999997</v>
      </c>
      <c r="J240" s="9">
        <f ca="1">COUNTIF(OFFSET(Unit_CFDAs!A$2,0,0,COUNTA(Unit_CFDAs!A$2:A$68000),1),$I240)</f>
        <v>1</v>
      </c>
      <c r="K240" s="9">
        <f ca="1">COUNTIF(OFFSET(Unit_CFDAs!B$2,0,0,COUNTA(Unit_CFDAs!B$2:B$68000),1),$I240)</f>
        <v>1</v>
      </c>
      <c r="L240" s="9">
        <f ca="1">COUNTIF(OFFSET(Unit_CFDAs!C$2,0,0,COUNTA(Unit_CFDAs!C$2:C$68000),1),$I240)</f>
        <v>0</v>
      </c>
      <c r="M240" s="9">
        <f ca="1">COUNTIF(OFFSET(Unit_CFDAs!D$2,0,0,COUNTA(Unit_CFDAs!D$2:D$68000),1),$I240)</f>
        <v>0</v>
      </c>
      <c r="N240" s="9">
        <f ca="1">COUNTIF(OFFSET(Unit_CFDAs!E$2,0,0,COUNTA(Unit_CFDAs!E$2:E$68000),1),$I240)</f>
        <v>0</v>
      </c>
      <c r="O240" s="10">
        <f ca="1">COUNTIF(OFFSET(Unit_CFDAs!F$2,0,0,COUNTA(Unit_CFDAs!F$2:F$68000),1),$I240)</f>
        <v>0</v>
      </c>
      <c r="P240" s="13">
        <f ca="1">COUNTIF(OFFSET(Unit_CFDAs!G$2,0,0,COUNTA(Unit_CFDAs!G$2:G$68000),1),$I240)</f>
        <v>0</v>
      </c>
      <c r="Q240" s="13">
        <f ca="1">COUNTIF(OFFSET(Unit_CFDAs!H$2,0,0,COUNTA(Unit_CFDAs!H$2:H$68000),1),$I240)</f>
        <v>0</v>
      </c>
      <c r="R240" s="13">
        <f ca="1">COUNTIF(OFFSET(Unit_CFDAs!I$2,0,0,COUNTA(Unit_CFDAs!I$2:I$68000),1),$I240)</f>
        <v>0</v>
      </c>
      <c r="S240" s="13">
        <f ca="1">COUNTIF(OFFSET(Unit_CFDAs!J$2,0,0,COUNTA(Unit_CFDAs!J$2:J$68000),1),$I240)</f>
        <v>0</v>
      </c>
      <c r="T240" s="13">
        <f ca="1">COUNTIF(OFFSET(Unit_CFDAs!K$2,0,0,COUNTA(Unit_CFDAs!K$2:K$68000),1),$I240)</f>
        <v>0</v>
      </c>
      <c r="U240" t="str">
        <f>INDEX('CFDA-Defs'!$C$2:$C$68000,MATCH(I240,'CFDA-Defs'!$B$2:$B$68000))</f>
        <v>National Institutes Of Health, Department Of Health And Human Services</v>
      </c>
      <c r="V240" t="str">
        <f>INDEX('CFDA-Defs'!$A$2:$A$68000,MATCH(I240,'CFDA-Defs'!$B$2:$B$68000))</f>
        <v>Human Genome Research</v>
      </c>
    </row>
    <row r="241" spans="1:22" x14ac:dyDescent="0.2">
      <c r="A241" s="1">
        <v>39954</v>
      </c>
      <c r="B241" s="1">
        <v>41158</v>
      </c>
      <c r="C241" t="s">
        <v>137</v>
      </c>
      <c r="D241" t="s">
        <v>138</v>
      </c>
      <c r="E241" t="s">
        <v>6257</v>
      </c>
      <c r="F241">
        <v>499999</v>
      </c>
      <c r="G241" t="s">
        <v>139</v>
      </c>
      <c r="H241" t="s">
        <v>140</v>
      </c>
      <c r="I241">
        <v>93.171999999999997</v>
      </c>
      <c r="J241" s="9">
        <f ca="1">COUNTIF(OFFSET(Unit_CFDAs!A$2,0,0,COUNTA(Unit_CFDAs!A$2:A$68000),1),$I241)</f>
        <v>1</v>
      </c>
      <c r="K241" s="9">
        <f ca="1">COUNTIF(OFFSET(Unit_CFDAs!B$2,0,0,COUNTA(Unit_CFDAs!B$2:B$68000),1),$I241)</f>
        <v>1</v>
      </c>
      <c r="L241" s="9">
        <f ca="1">COUNTIF(OFFSET(Unit_CFDAs!C$2,0,0,COUNTA(Unit_CFDAs!C$2:C$68000),1),$I241)</f>
        <v>0</v>
      </c>
      <c r="M241" s="9">
        <f ca="1">COUNTIF(OFFSET(Unit_CFDAs!D$2,0,0,COUNTA(Unit_CFDAs!D$2:D$68000),1),$I241)</f>
        <v>0</v>
      </c>
      <c r="N241" s="9">
        <f ca="1">COUNTIF(OFFSET(Unit_CFDAs!E$2,0,0,COUNTA(Unit_CFDAs!E$2:E$68000),1),$I241)</f>
        <v>0</v>
      </c>
      <c r="O241" s="10">
        <f ca="1">COUNTIF(OFFSET(Unit_CFDAs!F$2,0,0,COUNTA(Unit_CFDAs!F$2:F$68000),1),$I241)</f>
        <v>0</v>
      </c>
      <c r="P241" s="13">
        <f ca="1">COUNTIF(OFFSET(Unit_CFDAs!G$2,0,0,COUNTA(Unit_CFDAs!G$2:G$68000),1),$I241)</f>
        <v>0</v>
      </c>
      <c r="Q241" s="13">
        <f ca="1">COUNTIF(OFFSET(Unit_CFDAs!H$2,0,0,COUNTA(Unit_CFDAs!H$2:H$68000),1),$I241)</f>
        <v>0</v>
      </c>
      <c r="R241" s="13">
        <f ca="1">COUNTIF(OFFSET(Unit_CFDAs!I$2,0,0,COUNTA(Unit_CFDAs!I$2:I$68000),1),$I241)</f>
        <v>0</v>
      </c>
      <c r="S241" s="13">
        <f ca="1">COUNTIF(OFFSET(Unit_CFDAs!J$2,0,0,COUNTA(Unit_CFDAs!J$2:J$68000),1),$I241)</f>
        <v>0</v>
      </c>
      <c r="T241" s="13">
        <f ca="1">COUNTIF(OFFSET(Unit_CFDAs!K$2,0,0,COUNTA(Unit_CFDAs!K$2:K$68000),1),$I241)</f>
        <v>0</v>
      </c>
      <c r="U241" t="str">
        <f>INDEX('CFDA-Defs'!$C$2:$C$68000,MATCH(I241,'CFDA-Defs'!$B$2:$B$68000))</f>
        <v>National Institutes Of Health, Department Of Health And Human Services</v>
      </c>
      <c r="V241" t="str">
        <f>INDEX('CFDA-Defs'!$A$2:$A$68000,MATCH(I241,'CFDA-Defs'!$B$2:$B$68000))</f>
        <v>Human Genome Research</v>
      </c>
    </row>
    <row r="242" spans="1:22" x14ac:dyDescent="0.2">
      <c r="A242" s="1">
        <v>41143</v>
      </c>
      <c r="B242" s="1">
        <v>41235</v>
      </c>
      <c r="C242" t="s">
        <v>7010</v>
      </c>
      <c r="D242" t="s">
        <v>7011</v>
      </c>
      <c r="E242" t="s">
        <v>6257</v>
      </c>
      <c r="G242" t="s">
        <v>7012</v>
      </c>
      <c r="H242" t="s">
        <v>7013</v>
      </c>
      <c r="I242">
        <v>93.173000000000002</v>
      </c>
      <c r="J242" s="9">
        <f ca="1">COUNTIF(OFFSET(Unit_CFDAs!A$2,0,0,COUNTA(Unit_CFDAs!A$2:A$68000),1),$I242)</f>
        <v>0</v>
      </c>
      <c r="K242" s="9">
        <f ca="1">COUNTIF(OFFSET(Unit_CFDAs!B$2,0,0,COUNTA(Unit_CFDAs!B$2:B$68000),1),$I242)</f>
        <v>1</v>
      </c>
      <c r="L242" s="9">
        <f ca="1">COUNTIF(OFFSET(Unit_CFDAs!C$2,0,0,COUNTA(Unit_CFDAs!C$2:C$68000),1),$I242)</f>
        <v>1</v>
      </c>
      <c r="M242" s="9">
        <f ca="1">COUNTIF(OFFSET(Unit_CFDAs!D$2,0,0,COUNTA(Unit_CFDAs!D$2:D$68000),1),$I242)</f>
        <v>0</v>
      </c>
      <c r="N242" s="9">
        <f ca="1">COUNTIF(OFFSET(Unit_CFDAs!E$2,0,0,COUNTA(Unit_CFDAs!E$2:E$68000),1),$I242)</f>
        <v>0</v>
      </c>
      <c r="O242" s="10">
        <f ca="1">COUNTIF(OFFSET(Unit_CFDAs!F$2,0,0,COUNTA(Unit_CFDAs!F$2:F$68000),1),$I242)</f>
        <v>0</v>
      </c>
      <c r="P242" s="13">
        <f ca="1">COUNTIF(OFFSET(Unit_CFDAs!G$2,0,0,COUNTA(Unit_CFDAs!G$2:G$68000),1),$I242)</f>
        <v>0</v>
      </c>
      <c r="Q242" s="13">
        <f ca="1">COUNTIF(OFFSET(Unit_CFDAs!H$2,0,0,COUNTA(Unit_CFDAs!H$2:H$68000),1),$I242)</f>
        <v>0</v>
      </c>
      <c r="R242" s="13">
        <f ca="1">COUNTIF(OFFSET(Unit_CFDAs!I$2,0,0,COUNTA(Unit_CFDAs!I$2:I$68000),1),$I242)</f>
        <v>0</v>
      </c>
      <c r="S242" s="13">
        <f ca="1">COUNTIF(OFFSET(Unit_CFDAs!J$2,0,0,COUNTA(Unit_CFDAs!J$2:J$68000),1),$I242)</f>
        <v>0</v>
      </c>
      <c r="T242" s="13">
        <f ca="1">COUNTIF(OFFSET(Unit_CFDAs!K$2,0,0,COUNTA(Unit_CFDAs!K$2:K$68000),1),$I242)</f>
        <v>0</v>
      </c>
      <c r="U242" t="str">
        <f>INDEX('CFDA-Defs'!$C$2:$C$68000,MATCH(I242,'CFDA-Defs'!$B$2:$B$68000))</f>
        <v>National Institutes Of Health, Department Of Health And Human Services</v>
      </c>
      <c r="V242" t="str">
        <f>INDEX('CFDA-Defs'!$A$2:$A$68000,MATCH(I242,'CFDA-Defs'!$B$2:$B$68000))</f>
        <v>Research Related to Deafness and Communication Disorders</v>
      </c>
    </row>
    <row r="243" spans="1:22" x14ac:dyDescent="0.2">
      <c r="A243" s="1">
        <v>41143</v>
      </c>
      <c r="B243" s="1">
        <v>41235</v>
      </c>
      <c r="C243" t="s">
        <v>7014</v>
      </c>
      <c r="D243" t="s">
        <v>7015</v>
      </c>
      <c r="E243" t="s">
        <v>6257</v>
      </c>
      <c r="G243" t="s">
        <v>7016</v>
      </c>
      <c r="H243" t="s">
        <v>7017</v>
      </c>
      <c r="I243">
        <v>93.173000000000002</v>
      </c>
      <c r="J243" s="9">
        <f ca="1">COUNTIF(OFFSET(Unit_CFDAs!A$2,0,0,COUNTA(Unit_CFDAs!A$2:A$68000),1),$I243)</f>
        <v>0</v>
      </c>
      <c r="K243" s="9">
        <f ca="1">COUNTIF(OFFSET(Unit_CFDAs!B$2,0,0,COUNTA(Unit_CFDAs!B$2:B$68000),1),$I243)</f>
        <v>1</v>
      </c>
      <c r="L243" s="9">
        <f ca="1">COUNTIF(OFFSET(Unit_CFDAs!C$2,0,0,COUNTA(Unit_CFDAs!C$2:C$68000),1),$I243)</f>
        <v>1</v>
      </c>
      <c r="M243" s="9">
        <f ca="1">COUNTIF(OFFSET(Unit_CFDAs!D$2,0,0,COUNTA(Unit_CFDAs!D$2:D$68000),1),$I243)</f>
        <v>0</v>
      </c>
      <c r="N243" s="9">
        <f ca="1">COUNTIF(OFFSET(Unit_CFDAs!E$2,0,0,COUNTA(Unit_CFDAs!E$2:E$68000),1),$I243)</f>
        <v>0</v>
      </c>
      <c r="O243" s="10">
        <f ca="1">COUNTIF(OFFSET(Unit_CFDAs!F$2,0,0,COUNTA(Unit_CFDAs!F$2:F$68000),1),$I243)</f>
        <v>0</v>
      </c>
      <c r="P243" s="13">
        <f ca="1">COUNTIF(OFFSET(Unit_CFDAs!G$2,0,0,COUNTA(Unit_CFDAs!G$2:G$68000),1),$I243)</f>
        <v>0</v>
      </c>
      <c r="Q243" s="13">
        <f ca="1">COUNTIF(OFFSET(Unit_CFDAs!H$2,0,0,COUNTA(Unit_CFDAs!H$2:H$68000),1),$I243)</f>
        <v>0</v>
      </c>
      <c r="R243" s="13">
        <f ca="1">COUNTIF(OFFSET(Unit_CFDAs!I$2,0,0,COUNTA(Unit_CFDAs!I$2:I$68000),1),$I243)</f>
        <v>0</v>
      </c>
      <c r="S243" s="13">
        <f ca="1">COUNTIF(OFFSET(Unit_CFDAs!J$2,0,0,COUNTA(Unit_CFDAs!J$2:J$68000),1),$I243)</f>
        <v>0</v>
      </c>
      <c r="T243" s="13">
        <f ca="1">COUNTIF(OFFSET(Unit_CFDAs!K$2,0,0,COUNTA(Unit_CFDAs!K$2:K$68000),1),$I243)</f>
        <v>0</v>
      </c>
      <c r="U243" t="str">
        <f>INDEX('CFDA-Defs'!$C$2:$C$68000,MATCH(I243,'CFDA-Defs'!$B$2:$B$68000))</f>
        <v>National Institutes Of Health, Department Of Health And Human Services</v>
      </c>
      <c r="V243" t="str">
        <f>INDEX('CFDA-Defs'!$A$2:$A$68000,MATCH(I243,'CFDA-Defs'!$B$2:$B$68000))</f>
        <v>Research Related to Deafness and Communication Disorders</v>
      </c>
    </row>
    <row r="244" spans="1:22" x14ac:dyDescent="0.2">
      <c r="A244" s="1">
        <v>41135</v>
      </c>
      <c r="B244" s="1">
        <v>41235</v>
      </c>
      <c r="C244" t="s">
        <v>7018</v>
      </c>
      <c r="D244" t="s">
        <v>7019</v>
      </c>
      <c r="E244" t="s">
        <v>6257</v>
      </c>
      <c r="F244">
        <v>700000</v>
      </c>
      <c r="G244" t="s">
        <v>7020</v>
      </c>
      <c r="H244" t="s">
        <v>7021</v>
      </c>
      <c r="I244">
        <v>93.173000000000002</v>
      </c>
      <c r="J244" s="9">
        <f ca="1">COUNTIF(OFFSET(Unit_CFDAs!A$2,0,0,COUNTA(Unit_CFDAs!A$2:A$68000),1),$I244)</f>
        <v>0</v>
      </c>
      <c r="K244" s="9">
        <f ca="1">COUNTIF(OFFSET(Unit_CFDAs!B$2,0,0,COUNTA(Unit_CFDAs!B$2:B$68000),1),$I244)</f>
        <v>1</v>
      </c>
      <c r="L244" s="9">
        <f ca="1">COUNTIF(OFFSET(Unit_CFDAs!C$2,0,0,COUNTA(Unit_CFDAs!C$2:C$68000),1),$I244)</f>
        <v>1</v>
      </c>
      <c r="M244" s="9">
        <f ca="1">COUNTIF(OFFSET(Unit_CFDAs!D$2,0,0,COUNTA(Unit_CFDAs!D$2:D$68000),1),$I244)</f>
        <v>0</v>
      </c>
      <c r="N244" s="9">
        <f ca="1">COUNTIF(OFFSET(Unit_CFDAs!E$2,0,0,COUNTA(Unit_CFDAs!E$2:E$68000),1),$I244)</f>
        <v>0</v>
      </c>
      <c r="O244" s="10">
        <f ca="1">COUNTIF(OFFSET(Unit_CFDAs!F$2,0,0,COUNTA(Unit_CFDAs!F$2:F$68000),1),$I244)</f>
        <v>0</v>
      </c>
      <c r="P244" s="13">
        <f ca="1">COUNTIF(OFFSET(Unit_CFDAs!G$2,0,0,COUNTA(Unit_CFDAs!G$2:G$68000),1),$I244)</f>
        <v>0</v>
      </c>
      <c r="Q244" s="13">
        <f ca="1">COUNTIF(OFFSET(Unit_CFDAs!H$2,0,0,COUNTA(Unit_CFDAs!H$2:H$68000),1),$I244)</f>
        <v>0</v>
      </c>
      <c r="R244" s="13">
        <f ca="1">COUNTIF(OFFSET(Unit_CFDAs!I$2,0,0,COUNTA(Unit_CFDAs!I$2:I$68000),1),$I244)</f>
        <v>0</v>
      </c>
      <c r="S244" s="13">
        <f ca="1">COUNTIF(OFFSET(Unit_CFDAs!J$2,0,0,COUNTA(Unit_CFDAs!J$2:J$68000),1),$I244)</f>
        <v>0</v>
      </c>
      <c r="T244" s="13">
        <f ca="1">COUNTIF(OFFSET(Unit_CFDAs!K$2,0,0,COUNTA(Unit_CFDAs!K$2:K$68000),1),$I244)</f>
        <v>0</v>
      </c>
      <c r="U244" t="str">
        <f>INDEX('CFDA-Defs'!$C$2:$C$68000,MATCH(I244,'CFDA-Defs'!$B$2:$B$68000))</f>
        <v>National Institutes Of Health, Department Of Health And Human Services</v>
      </c>
      <c r="V244" t="str">
        <f>INDEX('CFDA-Defs'!$A$2:$A$68000,MATCH(I244,'CFDA-Defs'!$B$2:$B$68000))</f>
        <v>Research Related to Deafness and Communication Disorders</v>
      </c>
    </row>
    <row r="245" spans="1:22" x14ac:dyDescent="0.2">
      <c r="A245" s="1">
        <v>41131</v>
      </c>
      <c r="B245" s="1">
        <v>42375</v>
      </c>
      <c r="C245" t="s">
        <v>7022</v>
      </c>
      <c r="D245" t="s">
        <v>7023</v>
      </c>
      <c r="E245" t="s">
        <v>6257</v>
      </c>
      <c r="F245">
        <v>200000</v>
      </c>
      <c r="G245" t="s">
        <v>7024</v>
      </c>
      <c r="H245" t="s">
        <v>7025</v>
      </c>
      <c r="I245">
        <v>93.173000000000002</v>
      </c>
      <c r="J245" s="9">
        <f ca="1">COUNTIF(OFFSET(Unit_CFDAs!A$2,0,0,COUNTA(Unit_CFDAs!A$2:A$68000),1),$I245)</f>
        <v>0</v>
      </c>
      <c r="K245" s="9">
        <f ca="1">COUNTIF(OFFSET(Unit_CFDAs!B$2,0,0,COUNTA(Unit_CFDAs!B$2:B$68000),1),$I245)</f>
        <v>1</v>
      </c>
      <c r="L245" s="9">
        <f ca="1">COUNTIF(OFFSET(Unit_CFDAs!C$2,0,0,COUNTA(Unit_CFDAs!C$2:C$68000),1),$I245)</f>
        <v>1</v>
      </c>
      <c r="M245" s="9">
        <f ca="1">COUNTIF(OFFSET(Unit_CFDAs!D$2,0,0,COUNTA(Unit_CFDAs!D$2:D$68000),1),$I245)</f>
        <v>0</v>
      </c>
      <c r="N245" s="9">
        <f ca="1">COUNTIF(OFFSET(Unit_CFDAs!E$2,0,0,COUNTA(Unit_CFDAs!E$2:E$68000),1),$I245)</f>
        <v>0</v>
      </c>
      <c r="O245" s="10">
        <f ca="1">COUNTIF(OFFSET(Unit_CFDAs!F$2,0,0,COUNTA(Unit_CFDAs!F$2:F$68000),1),$I245)</f>
        <v>0</v>
      </c>
      <c r="P245" s="13">
        <f ca="1">COUNTIF(OFFSET(Unit_CFDAs!G$2,0,0,COUNTA(Unit_CFDAs!G$2:G$68000),1),$I245)</f>
        <v>0</v>
      </c>
      <c r="Q245" s="13">
        <f ca="1">COUNTIF(OFFSET(Unit_CFDAs!H$2,0,0,COUNTA(Unit_CFDAs!H$2:H$68000),1),$I245)</f>
        <v>0</v>
      </c>
      <c r="R245" s="13">
        <f ca="1">COUNTIF(OFFSET(Unit_CFDAs!I$2,0,0,COUNTA(Unit_CFDAs!I$2:I$68000),1),$I245)</f>
        <v>0</v>
      </c>
      <c r="S245" s="13">
        <f ca="1">COUNTIF(OFFSET(Unit_CFDAs!J$2,0,0,COUNTA(Unit_CFDAs!J$2:J$68000),1),$I245)</f>
        <v>0</v>
      </c>
      <c r="T245" s="13">
        <f ca="1">COUNTIF(OFFSET(Unit_CFDAs!K$2,0,0,COUNTA(Unit_CFDAs!K$2:K$68000),1),$I245)</f>
        <v>0</v>
      </c>
      <c r="U245" t="str">
        <f>INDEX('CFDA-Defs'!$C$2:$C$68000,MATCH(I245,'CFDA-Defs'!$B$2:$B$68000))</f>
        <v>National Institutes Of Health, Department Of Health And Human Services</v>
      </c>
      <c r="V245" t="str">
        <f>INDEX('CFDA-Defs'!$A$2:$A$68000,MATCH(I245,'CFDA-Defs'!$B$2:$B$68000))</f>
        <v>Research Related to Deafness and Communication Disorders</v>
      </c>
    </row>
    <row r="246" spans="1:22" x14ac:dyDescent="0.2">
      <c r="A246" s="1">
        <v>41131</v>
      </c>
      <c r="B246" s="1">
        <v>42375</v>
      </c>
      <c r="C246" t="s">
        <v>7026</v>
      </c>
      <c r="D246" t="s">
        <v>7027</v>
      </c>
      <c r="E246" t="s">
        <v>6257</v>
      </c>
      <c r="G246" t="s">
        <v>7024</v>
      </c>
      <c r="H246" t="s">
        <v>7028</v>
      </c>
      <c r="I246">
        <v>93.173000000000002</v>
      </c>
      <c r="J246" s="9">
        <f ca="1">COUNTIF(OFFSET(Unit_CFDAs!A$2,0,0,COUNTA(Unit_CFDAs!A$2:A$68000),1),$I246)</f>
        <v>0</v>
      </c>
      <c r="K246" s="9">
        <f ca="1">COUNTIF(OFFSET(Unit_CFDAs!B$2,0,0,COUNTA(Unit_CFDAs!B$2:B$68000),1),$I246)</f>
        <v>1</v>
      </c>
      <c r="L246" s="9">
        <f ca="1">COUNTIF(OFFSET(Unit_CFDAs!C$2,0,0,COUNTA(Unit_CFDAs!C$2:C$68000),1),$I246)</f>
        <v>1</v>
      </c>
      <c r="M246" s="9">
        <f ca="1">COUNTIF(OFFSET(Unit_CFDAs!D$2,0,0,COUNTA(Unit_CFDAs!D$2:D$68000),1),$I246)</f>
        <v>0</v>
      </c>
      <c r="N246" s="9">
        <f ca="1">COUNTIF(OFFSET(Unit_CFDAs!E$2,0,0,COUNTA(Unit_CFDAs!E$2:E$68000),1),$I246)</f>
        <v>0</v>
      </c>
      <c r="O246" s="10">
        <f ca="1">COUNTIF(OFFSET(Unit_CFDAs!F$2,0,0,COUNTA(Unit_CFDAs!F$2:F$68000),1),$I246)</f>
        <v>0</v>
      </c>
      <c r="P246" s="13">
        <f ca="1">COUNTIF(OFFSET(Unit_CFDAs!G$2,0,0,COUNTA(Unit_CFDAs!G$2:G$68000),1),$I246)</f>
        <v>0</v>
      </c>
      <c r="Q246" s="13">
        <f ca="1">COUNTIF(OFFSET(Unit_CFDAs!H$2,0,0,COUNTA(Unit_CFDAs!H$2:H$68000),1),$I246)</f>
        <v>0</v>
      </c>
      <c r="R246" s="13">
        <f ca="1">COUNTIF(OFFSET(Unit_CFDAs!I$2,0,0,COUNTA(Unit_CFDAs!I$2:I$68000),1),$I246)</f>
        <v>0</v>
      </c>
      <c r="S246" s="13">
        <f ca="1">COUNTIF(OFFSET(Unit_CFDAs!J$2,0,0,COUNTA(Unit_CFDAs!J$2:J$68000),1),$I246)</f>
        <v>0</v>
      </c>
      <c r="T246" s="13">
        <f ca="1">COUNTIF(OFFSET(Unit_CFDAs!K$2,0,0,COUNTA(Unit_CFDAs!K$2:K$68000),1),$I246)</f>
        <v>0</v>
      </c>
      <c r="U246" t="str">
        <f>INDEX('CFDA-Defs'!$C$2:$C$68000,MATCH(I246,'CFDA-Defs'!$B$2:$B$68000))</f>
        <v>National Institutes Of Health, Department Of Health And Human Services</v>
      </c>
      <c r="V246" t="str">
        <f>INDEX('CFDA-Defs'!$A$2:$A$68000,MATCH(I246,'CFDA-Defs'!$B$2:$B$68000))</f>
        <v>Research Related to Deafness and Communication Disorders</v>
      </c>
    </row>
    <row r="247" spans="1:22" x14ac:dyDescent="0.2">
      <c r="A247" s="1">
        <v>41130</v>
      </c>
      <c r="B247" s="1">
        <v>41214</v>
      </c>
      <c r="C247" t="s">
        <v>7029</v>
      </c>
      <c r="D247" t="s">
        <v>7030</v>
      </c>
      <c r="E247" t="s">
        <v>6257</v>
      </c>
      <c r="G247" t="s">
        <v>7031</v>
      </c>
      <c r="H247" t="s">
        <v>7032</v>
      </c>
      <c r="I247">
        <v>93.173000000000002</v>
      </c>
      <c r="J247" s="9">
        <f ca="1">COUNTIF(OFFSET(Unit_CFDAs!A$2,0,0,COUNTA(Unit_CFDAs!A$2:A$68000),1),$I247)</f>
        <v>0</v>
      </c>
      <c r="K247" s="9">
        <f ca="1">COUNTIF(OFFSET(Unit_CFDAs!B$2,0,0,COUNTA(Unit_CFDAs!B$2:B$68000),1),$I247)</f>
        <v>1</v>
      </c>
      <c r="L247" s="9">
        <f ca="1">COUNTIF(OFFSET(Unit_CFDAs!C$2,0,0,COUNTA(Unit_CFDAs!C$2:C$68000),1),$I247)</f>
        <v>1</v>
      </c>
      <c r="M247" s="9">
        <f ca="1">COUNTIF(OFFSET(Unit_CFDAs!D$2,0,0,COUNTA(Unit_CFDAs!D$2:D$68000),1),$I247)</f>
        <v>0</v>
      </c>
      <c r="N247" s="9">
        <f ca="1">COUNTIF(OFFSET(Unit_CFDAs!E$2,0,0,COUNTA(Unit_CFDAs!E$2:E$68000),1),$I247)</f>
        <v>0</v>
      </c>
      <c r="O247" s="10">
        <f ca="1">COUNTIF(OFFSET(Unit_CFDAs!F$2,0,0,COUNTA(Unit_CFDAs!F$2:F$68000),1),$I247)</f>
        <v>0</v>
      </c>
      <c r="P247" s="13">
        <f ca="1">COUNTIF(OFFSET(Unit_CFDAs!G$2,0,0,COUNTA(Unit_CFDAs!G$2:G$68000),1),$I247)</f>
        <v>0</v>
      </c>
      <c r="Q247" s="13">
        <f ca="1">COUNTIF(OFFSET(Unit_CFDAs!H$2,0,0,COUNTA(Unit_CFDAs!H$2:H$68000),1),$I247)</f>
        <v>0</v>
      </c>
      <c r="R247" s="13">
        <f ca="1">COUNTIF(OFFSET(Unit_CFDAs!I$2,0,0,COUNTA(Unit_CFDAs!I$2:I$68000),1),$I247)</f>
        <v>0</v>
      </c>
      <c r="S247" s="13">
        <f ca="1">COUNTIF(OFFSET(Unit_CFDAs!J$2,0,0,COUNTA(Unit_CFDAs!J$2:J$68000),1),$I247)</f>
        <v>0</v>
      </c>
      <c r="T247" s="13">
        <f ca="1">COUNTIF(OFFSET(Unit_CFDAs!K$2,0,0,COUNTA(Unit_CFDAs!K$2:K$68000),1),$I247)</f>
        <v>0</v>
      </c>
      <c r="U247" t="str">
        <f>INDEX('CFDA-Defs'!$C$2:$C$68000,MATCH(I247,'CFDA-Defs'!$B$2:$B$68000))</f>
        <v>National Institutes Of Health, Department Of Health And Human Services</v>
      </c>
      <c r="V247" t="str">
        <f>INDEX('CFDA-Defs'!$A$2:$A$68000,MATCH(I247,'CFDA-Defs'!$B$2:$B$68000))</f>
        <v>Research Related to Deafness and Communication Disorders</v>
      </c>
    </row>
    <row r="248" spans="1:22" x14ac:dyDescent="0.2">
      <c r="A248" s="1">
        <v>41087</v>
      </c>
      <c r="B248" s="1">
        <v>42253</v>
      </c>
      <c r="C248" t="s">
        <v>7033</v>
      </c>
      <c r="D248" t="s">
        <v>7034</v>
      </c>
      <c r="E248" t="s">
        <v>6257</v>
      </c>
      <c r="G248" t="s">
        <v>7035</v>
      </c>
      <c r="H248" t="s">
        <v>7036</v>
      </c>
      <c r="I248">
        <v>93.173000000000002</v>
      </c>
      <c r="J248" s="9">
        <f ca="1">COUNTIF(OFFSET(Unit_CFDAs!A$2,0,0,COUNTA(Unit_CFDAs!A$2:A$68000),1),$I248)</f>
        <v>0</v>
      </c>
      <c r="K248" s="9">
        <f ca="1">COUNTIF(OFFSET(Unit_CFDAs!B$2,0,0,COUNTA(Unit_CFDAs!B$2:B$68000),1),$I248)</f>
        <v>1</v>
      </c>
      <c r="L248" s="9">
        <f ca="1">COUNTIF(OFFSET(Unit_CFDAs!C$2,0,0,COUNTA(Unit_CFDAs!C$2:C$68000),1),$I248)</f>
        <v>1</v>
      </c>
      <c r="M248" s="9">
        <f ca="1">COUNTIF(OFFSET(Unit_CFDAs!D$2,0,0,COUNTA(Unit_CFDAs!D$2:D$68000),1),$I248)</f>
        <v>0</v>
      </c>
      <c r="N248" s="9">
        <f ca="1">COUNTIF(OFFSET(Unit_CFDAs!E$2,0,0,COUNTA(Unit_CFDAs!E$2:E$68000),1),$I248)</f>
        <v>0</v>
      </c>
      <c r="O248" s="10">
        <f ca="1">COUNTIF(OFFSET(Unit_CFDAs!F$2,0,0,COUNTA(Unit_CFDAs!F$2:F$68000),1),$I248)</f>
        <v>0</v>
      </c>
      <c r="P248" s="13">
        <f ca="1">COUNTIF(OFFSET(Unit_CFDAs!G$2,0,0,COUNTA(Unit_CFDAs!G$2:G$68000),1),$I248)</f>
        <v>0</v>
      </c>
      <c r="Q248" s="13">
        <f ca="1">COUNTIF(OFFSET(Unit_CFDAs!H$2,0,0,COUNTA(Unit_CFDAs!H$2:H$68000),1),$I248)</f>
        <v>0</v>
      </c>
      <c r="R248" s="13">
        <f ca="1">COUNTIF(OFFSET(Unit_CFDAs!I$2,0,0,COUNTA(Unit_CFDAs!I$2:I$68000),1),$I248)</f>
        <v>0</v>
      </c>
      <c r="S248" s="13">
        <f ca="1">COUNTIF(OFFSET(Unit_CFDAs!J$2,0,0,COUNTA(Unit_CFDAs!J$2:J$68000),1),$I248)</f>
        <v>0</v>
      </c>
      <c r="T248" s="13">
        <f ca="1">COUNTIF(OFFSET(Unit_CFDAs!K$2,0,0,COUNTA(Unit_CFDAs!K$2:K$68000),1),$I248)</f>
        <v>0</v>
      </c>
      <c r="U248" t="str">
        <f>INDEX('CFDA-Defs'!$C$2:$C$68000,MATCH(I248,'CFDA-Defs'!$B$2:$B$68000))</f>
        <v>National Institutes Of Health, Department Of Health And Human Services</v>
      </c>
      <c r="V248" t="str">
        <f>INDEX('CFDA-Defs'!$A$2:$A$68000,MATCH(I248,'CFDA-Defs'!$B$2:$B$68000))</f>
        <v>Research Related to Deafness and Communication Disorders</v>
      </c>
    </row>
    <row r="249" spans="1:22" x14ac:dyDescent="0.2">
      <c r="A249" s="1">
        <v>41082</v>
      </c>
      <c r="B249" s="1">
        <v>42157</v>
      </c>
      <c r="C249" t="s">
        <v>7037</v>
      </c>
      <c r="D249" t="s">
        <v>7038</v>
      </c>
      <c r="E249" t="s">
        <v>6257</v>
      </c>
      <c r="F249">
        <v>1500000</v>
      </c>
      <c r="G249" t="s">
        <v>7039</v>
      </c>
      <c r="H249" t="s">
        <v>7040</v>
      </c>
      <c r="I249">
        <v>93.173000000000002</v>
      </c>
      <c r="J249" s="9">
        <f ca="1">COUNTIF(OFFSET(Unit_CFDAs!A$2,0,0,COUNTA(Unit_CFDAs!A$2:A$68000),1),$I249)</f>
        <v>0</v>
      </c>
      <c r="K249" s="9">
        <f ca="1">COUNTIF(OFFSET(Unit_CFDAs!B$2,0,0,COUNTA(Unit_CFDAs!B$2:B$68000),1),$I249)</f>
        <v>1</v>
      </c>
      <c r="L249" s="9">
        <f ca="1">COUNTIF(OFFSET(Unit_CFDAs!C$2,0,0,COUNTA(Unit_CFDAs!C$2:C$68000),1),$I249)</f>
        <v>1</v>
      </c>
      <c r="M249" s="9">
        <f ca="1">COUNTIF(OFFSET(Unit_CFDAs!D$2,0,0,COUNTA(Unit_CFDAs!D$2:D$68000),1),$I249)</f>
        <v>0</v>
      </c>
      <c r="N249" s="9">
        <f ca="1">COUNTIF(OFFSET(Unit_CFDAs!E$2,0,0,COUNTA(Unit_CFDAs!E$2:E$68000),1),$I249)</f>
        <v>0</v>
      </c>
      <c r="O249" s="10">
        <f ca="1">COUNTIF(OFFSET(Unit_CFDAs!F$2,0,0,COUNTA(Unit_CFDAs!F$2:F$68000),1),$I249)</f>
        <v>0</v>
      </c>
      <c r="P249" s="13">
        <f ca="1">COUNTIF(OFFSET(Unit_CFDAs!G$2,0,0,COUNTA(Unit_CFDAs!G$2:G$68000),1),$I249)</f>
        <v>0</v>
      </c>
      <c r="Q249" s="13">
        <f ca="1">COUNTIF(OFFSET(Unit_CFDAs!H$2,0,0,COUNTA(Unit_CFDAs!H$2:H$68000),1),$I249)</f>
        <v>0</v>
      </c>
      <c r="R249" s="13">
        <f ca="1">COUNTIF(OFFSET(Unit_CFDAs!I$2,0,0,COUNTA(Unit_CFDAs!I$2:I$68000),1),$I249)</f>
        <v>0</v>
      </c>
      <c r="S249" s="13">
        <f ca="1">COUNTIF(OFFSET(Unit_CFDAs!J$2,0,0,COUNTA(Unit_CFDAs!J$2:J$68000),1),$I249)</f>
        <v>0</v>
      </c>
      <c r="T249" s="13">
        <f ca="1">COUNTIF(OFFSET(Unit_CFDAs!K$2,0,0,COUNTA(Unit_CFDAs!K$2:K$68000),1),$I249)</f>
        <v>0</v>
      </c>
      <c r="U249" t="str">
        <f>INDEX('CFDA-Defs'!$C$2:$C$68000,MATCH(I249,'CFDA-Defs'!$B$2:$B$68000))</f>
        <v>National Institutes Of Health, Department Of Health And Human Services</v>
      </c>
      <c r="V249" t="str">
        <f>INDEX('CFDA-Defs'!$A$2:$A$68000,MATCH(I249,'CFDA-Defs'!$B$2:$B$68000))</f>
        <v>Research Related to Deafness and Communication Disorders</v>
      </c>
    </row>
    <row r="250" spans="1:22" x14ac:dyDescent="0.2">
      <c r="A250" s="1">
        <v>41067</v>
      </c>
      <c r="B250" s="1">
        <v>42253</v>
      </c>
      <c r="C250" t="s">
        <v>7041</v>
      </c>
      <c r="D250" t="s">
        <v>7042</v>
      </c>
      <c r="E250" t="s">
        <v>6257</v>
      </c>
      <c r="G250" t="s">
        <v>7043</v>
      </c>
      <c r="H250" t="s">
        <v>7044</v>
      </c>
      <c r="I250">
        <v>93.173000000000002</v>
      </c>
      <c r="J250" s="9">
        <f ca="1">COUNTIF(OFFSET(Unit_CFDAs!A$2,0,0,COUNTA(Unit_CFDAs!A$2:A$68000),1),$I250)</f>
        <v>0</v>
      </c>
      <c r="K250" s="9">
        <f ca="1">COUNTIF(OFFSET(Unit_CFDAs!B$2,0,0,COUNTA(Unit_CFDAs!B$2:B$68000),1),$I250)</f>
        <v>1</v>
      </c>
      <c r="L250" s="9">
        <f ca="1">COUNTIF(OFFSET(Unit_CFDAs!C$2,0,0,COUNTA(Unit_CFDAs!C$2:C$68000),1),$I250)</f>
        <v>1</v>
      </c>
      <c r="M250" s="9">
        <f ca="1">COUNTIF(OFFSET(Unit_CFDAs!D$2,0,0,COUNTA(Unit_CFDAs!D$2:D$68000),1),$I250)</f>
        <v>0</v>
      </c>
      <c r="N250" s="9">
        <f ca="1">COUNTIF(OFFSET(Unit_CFDAs!E$2,0,0,COUNTA(Unit_CFDAs!E$2:E$68000),1),$I250)</f>
        <v>0</v>
      </c>
      <c r="O250" s="10">
        <f ca="1">COUNTIF(OFFSET(Unit_CFDAs!F$2,0,0,COUNTA(Unit_CFDAs!F$2:F$68000),1),$I250)</f>
        <v>0</v>
      </c>
      <c r="P250" s="13">
        <f ca="1">COUNTIF(OFFSET(Unit_CFDAs!G$2,0,0,COUNTA(Unit_CFDAs!G$2:G$68000),1),$I250)</f>
        <v>0</v>
      </c>
      <c r="Q250" s="13">
        <f ca="1">COUNTIF(OFFSET(Unit_CFDAs!H$2,0,0,COUNTA(Unit_CFDAs!H$2:H$68000),1),$I250)</f>
        <v>0</v>
      </c>
      <c r="R250" s="13">
        <f ca="1">COUNTIF(OFFSET(Unit_CFDAs!I$2,0,0,COUNTA(Unit_CFDAs!I$2:I$68000),1),$I250)</f>
        <v>0</v>
      </c>
      <c r="S250" s="13">
        <f ca="1">COUNTIF(OFFSET(Unit_CFDAs!J$2,0,0,COUNTA(Unit_CFDAs!J$2:J$68000),1),$I250)</f>
        <v>0</v>
      </c>
      <c r="T250" s="13">
        <f ca="1">COUNTIF(OFFSET(Unit_CFDAs!K$2,0,0,COUNTA(Unit_CFDAs!K$2:K$68000),1),$I250)</f>
        <v>0</v>
      </c>
      <c r="U250" t="str">
        <f>INDEX('CFDA-Defs'!$C$2:$C$68000,MATCH(I250,'CFDA-Defs'!$B$2:$B$68000))</f>
        <v>National Institutes Of Health, Department Of Health And Human Services</v>
      </c>
      <c r="V250" t="str">
        <f>INDEX('CFDA-Defs'!$A$2:$A$68000,MATCH(I250,'CFDA-Defs'!$B$2:$B$68000))</f>
        <v>Research Related to Deafness and Communication Disorders</v>
      </c>
    </row>
    <row r="251" spans="1:22" x14ac:dyDescent="0.2">
      <c r="A251" s="1">
        <v>41054</v>
      </c>
      <c r="B251" s="1">
        <v>41881</v>
      </c>
      <c r="C251" t="s">
        <v>7045</v>
      </c>
      <c r="D251" t="s">
        <v>7046</v>
      </c>
      <c r="E251" t="s">
        <v>6257</v>
      </c>
      <c r="F251">
        <v>125000</v>
      </c>
      <c r="G251" t="s">
        <v>7047</v>
      </c>
      <c r="H251" t="s">
        <v>7048</v>
      </c>
      <c r="I251">
        <v>93.173000000000002</v>
      </c>
      <c r="J251" s="9">
        <f ca="1">COUNTIF(OFFSET(Unit_CFDAs!A$2,0,0,COUNTA(Unit_CFDAs!A$2:A$68000),1),$I251)</f>
        <v>0</v>
      </c>
      <c r="K251" s="9">
        <f ca="1">COUNTIF(OFFSET(Unit_CFDAs!B$2,0,0,COUNTA(Unit_CFDAs!B$2:B$68000),1),$I251)</f>
        <v>1</v>
      </c>
      <c r="L251" s="9">
        <f ca="1">COUNTIF(OFFSET(Unit_CFDAs!C$2,0,0,COUNTA(Unit_CFDAs!C$2:C$68000),1),$I251)</f>
        <v>1</v>
      </c>
      <c r="M251" s="9">
        <f ca="1">COUNTIF(OFFSET(Unit_CFDAs!D$2,0,0,COUNTA(Unit_CFDAs!D$2:D$68000),1),$I251)</f>
        <v>0</v>
      </c>
      <c r="N251" s="9">
        <f ca="1">COUNTIF(OFFSET(Unit_CFDAs!E$2,0,0,COUNTA(Unit_CFDAs!E$2:E$68000),1),$I251)</f>
        <v>0</v>
      </c>
      <c r="O251" s="10">
        <f ca="1">COUNTIF(OFFSET(Unit_CFDAs!F$2,0,0,COUNTA(Unit_CFDAs!F$2:F$68000),1),$I251)</f>
        <v>0</v>
      </c>
      <c r="P251" s="13">
        <f ca="1">COUNTIF(OFFSET(Unit_CFDAs!G$2,0,0,COUNTA(Unit_CFDAs!G$2:G$68000),1),$I251)</f>
        <v>0</v>
      </c>
      <c r="Q251" s="13">
        <f ca="1">COUNTIF(OFFSET(Unit_CFDAs!H$2,0,0,COUNTA(Unit_CFDAs!H$2:H$68000),1),$I251)</f>
        <v>0</v>
      </c>
      <c r="R251" s="13">
        <f ca="1">COUNTIF(OFFSET(Unit_CFDAs!I$2,0,0,COUNTA(Unit_CFDAs!I$2:I$68000),1),$I251)</f>
        <v>0</v>
      </c>
      <c r="S251" s="13">
        <f ca="1">COUNTIF(OFFSET(Unit_CFDAs!J$2,0,0,COUNTA(Unit_CFDAs!J$2:J$68000),1),$I251)</f>
        <v>0</v>
      </c>
      <c r="T251" s="13">
        <f ca="1">COUNTIF(OFFSET(Unit_CFDAs!K$2,0,0,COUNTA(Unit_CFDAs!K$2:K$68000),1),$I251)</f>
        <v>0</v>
      </c>
      <c r="U251" t="str">
        <f>INDEX('CFDA-Defs'!$C$2:$C$68000,MATCH(I251,'CFDA-Defs'!$B$2:$B$68000))</f>
        <v>National Institutes Of Health, Department Of Health And Human Services</v>
      </c>
      <c r="V251" t="str">
        <f>INDEX('CFDA-Defs'!$A$2:$A$68000,MATCH(I251,'CFDA-Defs'!$B$2:$B$68000))</f>
        <v>Research Related to Deafness and Communication Disorders</v>
      </c>
    </row>
    <row r="252" spans="1:22" x14ac:dyDescent="0.2">
      <c r="A252" s="1">
        <v>41044</v>
      </c>
      <c r="B252" s="1">
        <v>42253</v>
      </c>
      <c r="C252" t="s">
        <v>7049</v>
      </c>
      <c r="D252" t="s">
        <v>7050</v>
      </c>
      <c r="E252" t="s">
        <v>6257</v>
      </c>
      <c r="F252">
        <v>200000</v>
      </c>
      <c r="G252" t="s">
        <v>7051</v>
      </c>
      <c r="H252" t="s">
        <v>7052</v>
      </c>
      <c r="I252">
        <v>93.173000000000002</v>
      </c>
      <c r="J252" s="9">
        <f ca="1">COUNTIF(OFFSET(Unit_CFDAs!A$2,0,0,COUNTA(Unit_CFDAs!A$2:A$68000),1),$I252)</f>
        <v>0</v>
      </c>
      <c r="K252" s="9">
        <f ca="1">COUNTIF(OFFSET(Unit_CFDAs!B$2,0,0,COUNTA(Unit_CFDAs!B$2:B$68000),1),$I252)</f>
        <v>1</v>
      </c>
      <c r="L252" s="9">
        <f ca="1">COUNTIF(OFFSET(Unit_CFDAs!C$2,0,0,COUNTA(Unit_CFDAs!C$2:C$68000),1),$I252)</f>
        <v>1</v>
      </c>
      <c r="M252" s="9">
        <f ca="1">COUNTIF(OFFSET(Unit_CFDAs!D$2,0,0,COUNTA(Unit_CFDAs!D$2:D$68000),1),$I252)</f>
        <v>0</v>
      </c>
      <c r="N252" s="9">
        <f ca="1">COUNTIF(OFFSET(Unit_CFDAs!E$2,0,0,COUNTA(Unit_CFDAs!E$2:E$68000),1),$I252)</f>
        <v>0</v>
      </c>
      <c r="O252" s="10">
        <f ca="1">COUNTIF(OFFSET(Unit_CFDAs!F$2,0,0,COUNTA(Unit_CFDAs!F$2:F$68000),1),$I252)</f>
        <v>0</v>
      </c>
      <c r="P252" s="13">
        <f ca="1">COUNTIF(OFFSET(Unit_CFDAs!G$2,0,0,COUNTA(Unit_CFDAs!G$2:G$68000),1),$I252)</f>
        <v>0</v>
      </c>
      <c r="Q252" s="13">
        <f ca="1">COUNTIF(OFFSET(Unit_CFDAs!H$2,0,0,COUNTA(Unit_CFDAs!H$2:H$68000),1),$I252)</f>
        <v>0</v>
      </c>
      <c r="R252" s="13">
        <f ca="1">COUNTIF(OFFSET(Unit_CFDAs!I$2,0,0,COUNTA(Unit_CFDAs!I$2:I$68000),1),$I252)</f>
        <v>0</v>
      </c>
      <c r="S252" s="13">
        <f ca="1">COUNTIF(OFFSET(Unit_CFDAs!J$2,0,0,COUNTA(Unit_CFDAs!J$2:J$68000),1),$I252)</f>
        <v>0</v>
      </c>
      <c r="T252" s="13">
        <f ca="1">COUNTIF(OFFSET(Unit_CFDAs!K$2,0,0,COUNTA(Unit_CFDAs!K$2:K$68000),1),$I252)</f>
        <v>0</v>
      </c>
      <c r="U252" t="str">
        <f>INDEX('CFDA-Defs'!$C$2:$C$68000,MATCH(I252,'CFDA-Defs'!$B$2:$B$68000))</f>
        <v>National Institutes Of Health, Department Of Health And Human Services</v>
      </c>
      <c r="V252" t="str">
        <f>INDEX('CFDA-Defs'!$A$2:$A$68000,MATCH(I252,'CFDA-Defs'!$B$2:$B$68000))</f>
        <v>Research Related to Deafness and Communication Disorders</v>
      </c>
    </row>
    <row r="253" spans="1:22" x14ac:dyDescent="0.2">
      <c r="A253" s="1">
        <v>41044</v>
      </c>
      <c r="B253" s="1">
        <v>42253</v>
      </c>
      <c r="C253" t="s">
        <v>7053</v>
      </c>
      <c r="D253" t="s">
        <v>7054</v>
      </c>
      <c r="E253" t="s">
        <v>6257</v>
      </c>
      <c r="G253" t="s">
        <v>7051</v>
      </c>
      <c r="H253" t="s">
        <v>7055</v>
      </c>
      <c r="I253">
        <v>93.173000000000002</v>
      </c>
      <c r="J253" s="9">
        <f ca="1">COUNTIF(OFFSET(Unit_CFDAs!A$2,0,0,COUNTA(Unit_CFDAs!A$2:A$68000),1),$I253)</f>
        <v>0</v>
      </c>
      <c r="K253" s="9">
        <f ca="1">COUNTIF(OFFSET(Unit_CFDAs!B$2,0,0,COUNTA(Unit_CFDAs!B$2:B$68000),1),$I253)</f>
        <v>1</v>
      </c>
      <c r="L253" s="9">
        <f ca="1">COUNTIF(OFFSET(Unit_CFDAs!C$2,0,0,COUNTA(Unit_CFDAs!C$2:C$68000),1),$I253)</f>
        <v>1</v>
      </c>
      <c r="M253" s="9">
        <f ca="1">COUNTIF(OFFSET(Unit_CFDAs!D$2,0,0,COUNTA(Unit_CFDAs!D$2:D$68000),1),$I253)</f>
        <v>0</v>
      </c>
      <c r="N253" s="9">
        <f ca="1">COUNTIF(OFFSET(Unit_CFDAs!E$2,0,0,COUNTA(Unit_CFDAs!E$2:E$68000),1),$I253)</f>
        <v>0</v>
      </c>
      <c r="O253" s="10">
        <f ca="1">COUNTIF(OFFSET(Unit_CFDAs!F$2,0,0,COUNTA(Unit_CFDAs!F$2:F$68000),1),$I253)</f>
        <v>0</v>
      </c>
      <c r="P253" s="13">
        <f ca="1">COUNTIF(OFFSET(Unit_CFDAs!G$2,0,0,COUNTA(Unit_CFDAs!G$2:G$68000),1),$I253)</f>
        <v>0</v>
      </c>
      <c r="Q253" s="13">
        <f ca="1">COUNTIF(OFFSET(Unit_CFDAs!H$2,0,0,COUNTA(Unit_CFDAs!H$2:H$68000),1),$I253)</f>
        <v>0</v>
      </c>
      <c r="R253" s="13">
        <f ca="1">COUNTIF(OFFSET(Unit_CFDAs!I$2,0,0,COUNTA(Unit_CFDAs!I$2:I$68000),1),$I253)</f>
        <v>0</v>
      </c>
      <c r="S253" s="13">
        <f ca="1">COUNTIF(OFFSET(Unit_CFDAs!J$2,0,0,COUNTA(Unit_CFDAs!J$2:J$68000),1),$I253)</f>
        <v>0</v>
      </c>
      <c r="T253" s="13">
        <f ca="1">COUNTIF(OFFSET(Unit_CFDAs!K$2,0,0,COUNTA(Unit_CFDAs!K$2:K$68000),1),$I253)</f>
        <v>0</v>
      </c>
      <c r="U253" t="str">
        <f>INDEX('CFDA-Defs'!$C$2:$C$68000,MATCH(I253,'CFDA-Defs'!$B$2:$B$68000))</f>
        <v>National Institutes Of Health, Department Of Health And Human Services</v>
      </c>
      <c r="V253" t="str">
        <f>INDEX('CFDA-Defs'!$A$2:$A$68000,MATCH(I253,'CFDA-Defs'!$B$2:$B$68000))</f>
        <v>Research Related to Deafness and Communication Disorders</v>
      </c>
    </row>
    <row r="254" spans="1:22" x14ac:dyDescent="0.2">
      <c r="A254" s="1">
        <v>41019</v>
      </c>
      <c r="B254" s="1">
        <v>42130</v>
      </c>
      <c r="C254" t="s">
        <v>7056</v>
      </c>
      <c r="D254" t="s">
        <v>7057</v>
      </c>
      <c r="E254" t="s">
        <v>6257</v>
      </c>
      <c r="G254" t="s">
        <v>7058</v>
      </c>
      <c r="H254" t="s">
        <v>7059</v>
      </c>
      <c r="I254">
        <v>93.173000000000002</v>
      </c>
      <c r="J254" s="9">
        <f ca="1">COUNTIF(OFFSET(Unit_CFDAs!A$2,0,0,COUNTA(Unit_CFDAs!A$2:A$68000),1),$I254)</f>
        <v>0</v>
      </c>
      <c r="K254" s="9">
        <f ca="1">COUNTIF(OFFSET(Unit_CFDAs!B$2,0,0,COUNTA(Unit_CFDAs!B$2:B$68000),1),$I254)</f>
        <v>1</v>
      </c>
      <c r="L254" s="9">
        <f ca="1">COUNTIF(OFFSET(Unit_CFDAs!C$2,0,0,COUNTA(Unit_CFDAs!C$2:C$68000),1),$I254)</f>
        <v>1</v>
      </c>
      <c r="M254" s="9">
        <f ca="1">COUNTIF(OFFSET(Unit_CFDAs!D$2,0,0,COUNTA(Unit_CFDAs!D$2:D$68000),1),$I254)</f>
        <v>0</v>
      </c>
      <c r="N254" s="9">
        <f ca="1">COUNTIF(OFFSET(Unit_CFDAs!E$2,0,0,COUNTA(Unit_CFDAs!E$2:E$68000),1),$I254)</f>
        <v>0</v>
      </c>
      <c r="O254" s="10">
        <f ca="1">COUNTIF(OFFSET(Unit_CFDAs!F$2,0,0,COUNTA(Unit_CFDAs!F$2:F$68000),1),$I254)</f>
        <v>0</v>
      </c>
      <c r="P254" s="13">
        <f ca="1">COUNTIF(OFFSET(Unit_CFDAs!G$2,0,0,COUNTA(Unit_CFDAs!G$2:G$68000),1),$I254)</f>
        <v>0</v>
      </c>
      <c r="Q254" s="13">
        <f ca="1">COUNTIF(OFFSET(Unit_CFDAs!H$2,0,0,COUNTA(Unit_CFDAs!H$2:H$68000),1),$I254)</f>
        <v>0</v>
      </c>
      <c r="R254" s="13">
        <f ca="1">COUNTIF(OFFSET(Unit_CFDAs!I$2,0,0,COUNTA(Unit_CFDAs!I$2:I$68000),1),$I254)</f>
        <v>0</v>
      </c>
      <c r="S254" s="13">
        <f ca="1">COUNTIF(OFFSET(Unit_CFDAs!J$2,0,0,COUNTA(Unit_CFDAs!J$2:J$68000),1),$I254)</f>
        <v>0</v>
      </c>
      <c r="T254" s="13">
        <f ca="1">COUNTIF(OFFSET(Unit_CFDAs!K$2,0,0,COUNTA(Unit_CFDAs!K$2:K$68000),1),$I254)</f>
        <v>0</v>
      </c>
      <c r="U254" t="str">
        <f>INDEX('CFDA-Defs'!$C$2:$C$68000,MATCH(I254,'CFDA-Defs'!$B$2:$B$68000))</f>
        <v>National Institutes Of Health, Department Of Health And Human Services</v>
      </c>
      <c r="V254" t="str">
        <f>INDEX('CFDA-Defs'!$A$2:$A$68000,MATCH(I254,'CFDA-Defs'!$B$2:$B$68000))</f>
        <v>Research Related to Deafness and Communication Disorders</v>
      </c>
    </row>
    <row r="255" spans="1:22" x14ac:dyDescent="0.2">
      <c r="A255" s="1">
        <v>41005</v>
      </c>
      <c r="B255" s="1">
        <v>41457</v>
      </c>
      <c r="C255" t="s">
        <v>7060</v>
      </c>
      <c r="D255" t="s">
        <v>7061</v>
      </c>
      <c r="E255" t="s">
        <v>6257</v>
      </c>
      <c r="F255">
        <v>500000</v>
      </c>
      <c r="G255" t="s">
        <v>7062</v>
      </c>
      <c r="H255" t="s">
        <v>7063</v>
      </c>
      <c r="I255">
        <v>93.173000000000002</v>
      </c>
      <c r="J255" s="9">
        <f ca="1">COUNTIF(OFFSET(Unit_CFDAs!A$2,0,0,COUNTA(Unit_CFDAs!A$2:A$68000),1),$I255)</f>
        <v>0</v>
      </c>
      <c r="K255" s="9">
        <f ca="1">COUNTIF(OFFSET(Unit_CFDAs!B$2,0,0,COUNTA(Unit_CFDAs!B$2:B$68000),1),$I255)</f>
        <v>1</v>
      </c>
      <c r="L255" s="9">
        <f ca="1">COUNTIF(OFFSET(Unit_CFDAs!C$2,0,0,COUNTA(Unit_CFDAs!C$2:C$68000),1),$I255)</f>
        <v>1</v>
      </c>
      <c r="M255" s="9">
        <f ca="1">COUNTIF(OFFSET(Unit_CFDAs!D$2,0,0,COUNTA(Unit_CFDAs!D$2:D$68000),1),$I255)</f>
        <v>0</v>
      </c>
      <c r="N255" s="9">
        <f ca="1">COUNTIF(OFFSET(Unit_CFDAs!E$2,0,0,COUNTA(Unit_CFDAs!E$2:E$68000),1),$I255)</f>
        <v>0</v>
      </c>
      <c r="O255" s="10">
        <f ca="1">COUNTIF(OFFSET(Unit_CFDAs!F$2,0,0,COUNTA(Unit_CFDAs!F$2:F$68000),1),$I255)</f>
        <v>0</v>
      </c>
      <c r="P255" s="13">
        <f ca="1">COUNTIF(OFFSET(Unit_CFDAs!G$2,0,0,COUNTA(Unit_CFDAs!G$2:G$68000),1),$I255)</f>
        <v>0</v>
      </c>
      <c r="Q255" s="13">
        <f ca="1">COUNTIF(OFFSET(Unit_CFDAs!H$2,0,0,COUNTA(Unit_CFDAs!H$2:H$68000),1),$I255)</f>
        <v>0</v>
      </c>
      <c r="R255" s="13">
        <f ca="1">COUNTIF(OFFSET(Unit_CFDAs!I$2,0,0,COUNTA(Unit_CFDAs!I$2:I$68000),1),$I255)</f>
        <v>0</v>
      </c>
      <c r="S255" s="13">
        <f ca="1">COUNTIF(OFFSET(Unit_CFDAs!J$2,0,0,COUNTA(Unit_CFDAs!J$2:J$68000),1),$I255)</f>
        <v>0</v>
      </c>
      <c r="T255" s="13">
        <f ca="1">COUNTIF(OFFSET(Unit_CFDAs!K$2,0,0,COUNTA(Unit_CFDAs!K$2:K$68000),1),$I255)</f>
        <v>0</v>
      </c>
      <c r="U255" t="str">
        <f>INDEX('CFDA-Defs'!$C$2:$C$68000,MATCH(I255,'CFDA-Defs'!$B$2:$B$68000))</f>
        <v>National Institutes Of Health, Department Of Health And Human Services</v>
      </c>
      <c r="V255" t="str">
        <f>INDEX('CFDA-Defs'!$A$2:$A$68000,MATCH(I255,'CFDA-Defs'!$B$2:$B$68000))</f>
        <v>Research Related to Deafness and Communication Disorders</v>
      </c>
    </row>
    <row r="256" spans="1:22" x14ac:dyDescent="0.2">
      <c r="A256" s="1">
        <v>40949</v>
      </c>
      <c r="B256" s="1">
        <v>41248</v>
      </c>
      <c r="C256" t="s">
        <v>422</v>
      </c>
      <c r="D256" t="s">
        <v>423</v>
      </c>
      <c r="E256" t="s">
        <v>6257</v>
      </c>
      <c r="F256">
        <v>200000</v>
      </c>
      <c r="G256" t="s">
        <v>424</v>
      </c>
      <c r="H256" t="s">
        <v>425</v>
      </c>
      <c r="I256">
        <v>93.173000000000002</v>
      </c>
      <c r="J256" s="9">
        <f ca="1">COUNTIF(OFFSET(Unit_CFDAs!A$2,0,0,COUNTA(Unit_CFDAs!A$2:A$68000),1),$I256)</f>
        <v>0</v>
      </c>
      <c r="K256" s="9">
        <f ca="1">COUNTIF(OFFSET(Unit_CFDAs!B$2,0,0,COUNTA(Unit_CFDAs!B$2:B$68000),1),$I256)</f>
        <v>1</v>
      </c>
      <c r="L256" s="9">
        <f ca="1">COUNTIF(OFFSET(Unit_CFDAs!C$2,0,0,COUNTA(Unit_CFDAs!C$2:C$68000),1),$I256)</f>
        <v>1</v>
      </c>
      <c r="M256" s="9">
        <f ca="1">COUNTIF(OFFSET(Unit_CFDAs!D$2,0,0,COUNTA(Unit_CFDAs!D$2:D$68000),1),$I256)</f>
        <v>0</v>
      </c>
      <c r="N256" s="9">
        <f ca="1">COUNTIF(OFFSET(Unit_CFDAs!E$2,0,0,COUNTA(Unit_CFDAs!E$2:E$68000),1),$I256)</f>
        <v>0</v>
      </c>
      <c r="O256" s="10">
        <f ca="1">COUNTIF(OFFSET(Unit_CFDAs!F$2,0,0,COUNTA(Unit_CFDAs!F$2:F$68000),1),$I256)</f>
        <v>0</v>
      </c>
      <c r="P256" s="13">
        <f ca="1">COUNTIF(OFFSET(Unit_CFDAs!G$2,0,0,COUNTA(Unit_CFDAs!G$2:G$68000),1),$I256)</f>
        <v>0</v>
      </c>
      <c r="Q256" s="13">
        <f ca="1">COUNTIF(OFFSET(Unit_CFDAs!H$2,0,0,COUNTA(Unit_CFDAs!H$2:H$68000),1),$I256)</f>
        <v>0</v>
      </c>
      <c r="R256" s="13">
        <f ca="1">COUNTIF(OFFSET(Unit_CFDAs!I$2,0,0,COUNTA(Unit_CFDAs!I$2:I$68000),1),$I256)</f>
        <v>0</v>
      </c>
      <c r="S256" s="13">
        <f ca="1">COUNTIF(OFFSET(Unit_CFDAs!J$2,0,0,COUNTA(Unit_CFDAs!J$2:J$68000),1),$I256)</f>
        <v>0</v>
      </c>
      <c r="T256" s="13">
        <f ca="1">COUNTIF(OFFSET(Unit_CFDAs!K$2,0,0,COUNTA(Unit_CFDAs!K$2:K$68000),1),$I256)</f>
        <v>0</v>
      </c>
      <c r="U256" t="str">
        <f>INDEX('CFDA-Defs'!$C$2:$C$68000,MATCH(I256,'CFDA-Defs'!$B$2:$B$68000))</f>
        <v>National Institutes Of Health, Department Of Health And Human Services</v>
      </c>
      <c r="V256" t="str">
        <f>INDEX('CFDA-Defs'!$A$2:$A$68000,MATCH(I256,'CFDA-Defs'!$B$2:$B$68000))</f>
        <v>Research Related to Deafness and Communication Disorders</v>
      </c>
    </row>
    <row r="257" spans="1:22" x14ac:dyDescent="0.2">
      <c r="A257" s="1">
        <v>40929</v>
      </c>
      <c r="B257" s="1">
        <v>41297</v>
      </c>
      <c r="C257" t="s">
        <v>7064</v>
      </c>
      <c r="D257" t="s">
        <v>7065</v>
      </c>
      <c r="E257" t="s">
        <v>6257</v>
      </c>
      <c r="F257">
        <v>500000</v>
      </c>
      <c r="G257" t="s">
        <v>7066</v>
      </c>
      <c r="H257" t="s">
        <v>7067</v>
      </c>
      <c r="I257">
        <v>93.173000000000002</v>
      </c>
      <c r="J257" s="9">
        <f ca="1">COUNTIF(OFFSET(Unit_CFDAs!A$2,0,0,COUNTA(Unit_CFDAs!A$2:A$68000),1),$I257)</f>
        <v>0</v>
      </c>
      <c r="K257" s="9">
        <f ca="1">COUNTIF(OFFSET(Unit_CFDAs!B$2,0,0,COUNTA(Unit_CFDAs!B$2:B$68000),1),$I257)</f>
        <v>1</v>
      </c>
      <c r="L257" s="9">
        <f ca="1">COUNTIF(OFFSET(Unit_CFDAs!C$2,0,0,COUNTA(Unit_CFDAs!C$2:C$68000),1),$I257)</f>
        <v>1</v>
      </c>
      <c r="M257" s="9">
        <f ca="1">COUNTIF(OFFSET(Unit_CFDAs!D$2,0,0,COUNTA(Unit_CFDAs!D$2:D$68000),1),$I257)</f>
        <v>0</v>
      </c>
      <c r="N257" s="9">
        <f ca="1">COUNTIF(OFFSET(Unit_CFDAs!E$2,0,0,COUNTA(Unit_CFDAs!E$2:E$68000),1),$I257)</f>
        <v>0</v>
      </c>
      <c r="O257" s="10">
        <f ca="1">COUNTIF(OFFSET(Unit_CFDAs!F$2,0,0,COUNTA(Unit_CFDAs!F$2:F$68000),1),$I257)</f>
        <v>0</v>
      </c>
      <c r="P257" s="13">
        <f ca="1">COUNTIF(OFFSET(Unit_CFDAs!G$2,0,0,COUNTA(Unit_CFDAs!G$2:G$68000),1),$I257)</f>
        <v>0</v>
      </c>
      <c r="Q257" s="13">
        <f ca="1">COUNTIF(OFFSET(Unit_CFDAs!H$2,0,0,COUNTA(Unit_CFDAs!H$2:H$68000),1),$I257)</f>
        <v>0</v>
      </c>
      <c r="R257" s="13">
        <f ca="1">COUNTIF(OFFSET(Unit_CFDAs!I$2,0,0,COUNTA(Unit_CFDAs!I$2:I$68000),1),$I257)</f>
        <v>0</v>
      </c>
      <c r="S257" s="13">
        <f ca="1">COUNTIF(OFFSET(Unit_CFDAs!J$2,0,0,COUNTA(Unit_CFDAs!J$2:J$68000),1),$I257)</f>
        <v>0</v>
      </c>
      <c r="T257" s="13">
        <f ca="1">COUNTIF(OFFSET(Unit_CFDAs!K$2,0,0,COUNTA(Unit_CFDAs!K$2:K$68000),1),$I257)</f>
        <v>0</v>
      </c>
      <c r="U257" t="str">
        <f>INDEX('CFDA-Defs'!$C$2:$C$68000,MATCH(I257,'CFDA-Defs'!$B$2:$B$68000))</f>
        <v>National Institutes Of Health, Department Of Health And Human Services</v>
      </c>
      <c r="V257" t="str">
        <f>INDEX('CFDA-Defs'!$A$2:$A$68000,MATCH(I257,'CFDA-Defs'!$B$2:$B$68000))</f>
        <v>Research Related to Deafness and Communication Disorders</v>
      </c>
    </row>
    <row r="258" spans="1:22" x14ac:dyDescent="0.2">
      <c r="A258" s="1">
        <v>40887</v>
      </c>
      <c r="B258" s="1">
        <v>41937</v>
      </c>
      <c r="C258" t="s">
        <v>7068</v>
      </c>
      <c r="D258" t="s">
        <v>7069</v>
      </c>
      <c r="E258" t="s">
        <v>6257</v>
      </c>
      <c r="F258">
        <v>100000</v>
      </c>
      <c r="G258" t="s">
        <v>7070</v>
      </c>
      <c r="H258" t="s">
        <v>7071</v>
      </c>
      <c r="I258">
        <v>93.173000000000002</v>
      </c>
      <c r="J258" s="9">
        <f ca="1">COUNTIF(OFFSET(Unit_CFDAs!A$2,0,0,COUNTA(Unit_CFDAs!A$2:A$68000),1),$I258)</f>
        <v>0</v>
      </c>
      <c r="K258" s="9">
        <f ca="1">COUNTIF(OFFSET(Unit_CFDAs!B$2,0,0,COUNTA(Unit_CFDAs!B$2:B$68000),1),$I258)</f>
        <v>1</v>
      </c>
      <c r="L258" s="9">
        <f ca="1">COUNTIF(OFFSET(Unit_CFDAs!C$2,0,0,COUNTA(Unit_CFDAs!C$2:C$68000),1),$I258)</f>
        <v>1</v>
      </c>
      <c r="M258" s="9">
        <f ca="1">COUNTIF(OFFSET(Unit_CFDAs!D$2,0,0,COUNTA(Unit_CFDAs!D$2:D$68000),1),$I258)</f>
        <v>0</v>
      </c>
      <c r="N258" s="9">
        <f ca="1">COUNTIF(OFFSET(Unit_CFDAs!E$2,0,0,COUNTA(Unit_CFDAs!E$2:E$68000),1),$I258)</f>
        <v>0</v>
      </c>
      <c r="O258" s="10">
        <f ca="1">COUNTIF(OFFSET(Unit_CFDAs!F$2,0,0,COUNTA(Unit_CFDAs!F$2:F$68000),1),$I258)</f>
        <v>0</v>
      </c>
      <c r="P258" s="13">
        <f ca="1">COUNTIF(OFFSET(Unit_CFDAs!G$2,0,0,COUNTA(Unit_CFDAs!G$2:G$68000),1),$I258)</f>
        <v>0</v>
      </c>
      <c r="Q258" s="13">
        <f ca="1">COUNTIF(OFFSET(Unit_CFDAs!H$2,0,0,COUNTA(Unit_CFDAs!H$2:H$68000),1),$I258)</f>
        <v>0</v>
      </c>
      <c r="R258" s="13">
        <f ca="1">COUNTIF(OFFSET(Unit_CFDAs!I$2,0,0,COUNTA(Unit_CFDAs!I$2:I$68000),1),$I258)</f>
        <v>0</v>
      </c>
      <c r="S258" s="13">
        <f ca="1">COUNTIF(OFFSET(Unit_CFDAs!J$2,0,0,COUNTA(Unit_CFDAs!J$2:J$68000),1),$I258)</f>
        <v>0</v>
      </c>
      <c r="T258" s="13">
        <f ca="1">COUNTIF(OFFSET(Unit_CFDAs!K$2,0,0,COUNTA(Unit_CFDAs!K$2:K$68000),1),$I258)</f>
        <v>0</v>
      </c>
      <c r="U258" t="str">
        <f>INDEX('CFDA-Defs'!$C$2:$C$68000,MATCH(I258,'CFDA-Defs'!$B$2:$B$68000))</f>
        <v>National Institutes Of Health, Department Of Health And Human Services</v>
      </c>
      <c r="V258" t="str">
        <f>INDEX('CFDA-Defs'!$A$2:$A$68000,MATCH(I258,'CFDA-Defs'!$B$2:$B$68000))</f>
        <v>Research Related to Deafness and Communication Disorders</v>
      </c>
    </row>
    <row r="259" spans="1:22" x14ac:dyDescent="0.2">
      <c r="A259" s="1">
        <v>40870</v>
      </c>
      <c r="B259" s="1">
        <v>42010</v>
      </c>
      <c r="C259" t="s">
        <v>7072</v>
      </c>
      <c r="D259" t="s">
        <v>7073</v>
      </c>
      <c r="E259" t="s">
        <v>6257</v>
      </c>
      <c r="G259" t="s">
        <v>7074</v>
      </c>
      <c r="H259" t="s">
        <v>7075</v>
      </c>
      <c r="I259">
        <v>93.173000000000002</v>
      </c>
      <c r="J259" s="9">
        <f ca="1">COUNTIF(OFFSET(Unit_CFDAs!A$2,0,0,COUNTA(Unit_CFDAs!A$2:A$68000),1),$I259)</f>
        <v>0</v>
      </c>
      <c r="K259" s="9">
        <f ca="1">COUNTIF(OFFSET(Unit_CFDAs!B$2,0,0,COUNTA(Unit_CFDAs!B$2:B$68000),1),$I259)</f>
        <v>1</v>
      </c>
      <c r="L259" s="9">
        <f ca="1">COUNTIF(OFFSET(Unit_CFDAs!C$2,0,0,COUNTA(Unit_CFDAs!C$2:C$68000),1),$I259)</f>
        <v>1</v>
      </c>
      <c r="M259" s="9">
        <f ca="1">COUNTIF(OFFSET(Unit_CFDAs!D$2,0,0,COUNTA(Unit_CFDAs!D$2:D$68000),1),$I259)</f>
        <v>0</v>
      </c>
      <c r="N259" s="9">
        <f ca="1">COUNTIF(OFFSET(Unit_CFDAs!E$2,0,0,COUNTA(Unit_CFDAs!E$2:E$68000),1),$I259)</f>
        <v>0</v>
      </c>
      <c r="O259" s="10">
        <f ca="1">COUNTIF(OFFSET(Unit_CFDAs!F$2,0,0,COUNTA(Unit_CFDAs!F$2:F$68000),1),$I259)</f>
        <v>0</v>
      </c>
      <c r="P259" s="13">
        <f ca="1">COUNTIF(OFFSET(Unit_CFDAs!G$2,0,0,COUNTA(Unit_CFDAs!G$2:G$68000),1),$I259)</f>
        <v>0</v>
      </c>
      <c r="Q259" s="13">
        <f ca="1">COUNTIF(OFFSET(Unit_CFDAs!H$2,0,0,COUNTA(Unit_CFDAs!H$2:H$68000),1),$I259)</f>
        <v>0</v>
      </c>
      <c r="R259" s="13">
        <f ca="1">COUNTIF(OFFSET(Unit_CFDAs!I$2,0,0,COUNTA(Unit_CFDAs!I$2:I$68000),1),$I259)</f>
        <v>0</v>
      </c>
      <c r="S259" s="13">
        <f ca="1">COUNTIF(OFFSET(Unit_CFDAs!J$2,0,0,COUNTA(Unit_CFDAs!J$2:J$68000),1),$I259)</f>
        <v>0</v>
      </c>
      <c r="T259" s="13">
        <f ca="1">COUNTIF(OFFSET(Unit_CFDAs!K$2,0,0,COUNTA(Unit_CFDAs!K$2:K$68000),1),$I259)</f>
        <v>0</v>
      </c>
      <c r="U259" t="str">
        <f>INDEX('CFDA-Defs'!$C$2:$C$68000,MATCH(I259,'CFDA-Defs'!$B$2:$B$68000))</f>
        <v>National Institutes Of Health, Department Of Health And Human Services</v>
      </c>
      <c r="V259" t="str">
        <f>INDEX('CFDA-Defs'!$A$2:$A$68000,MATCH(I259,'CFDA-Defs'!$B$2:$B$68000))</f>
        <v>Research Related to Deafness and Communication Disorders</v>
      </c>
    </row>
    <row r="260" spans="1:22" x14ac:dyDescent="0.2">
      <c r="A260" s="1">
        <v>40717</v>
      </c>
      <c r="B260" s="1">
        <v>41739</v>
      </c>
      <c r="C260" t="s">
        <v>7076</v>
      </c>
      <c r="D260" t="s">
        <v>7077</v>
      </c>
      <c r="E260" t="s">
        <v>6257</v>
      </c>
      <c r="F260">
        <v>500000</v>
      </c>
      <c r="G260" t="s">
        <v>7000</v>
      </c>
      <c r="H260" t="s">
        <v>7078</v>
      </c>
      <c r="I260">
        <v>93.173000000000002</v>
      </c>
      <c r="J260" s="9">
        <f ca="1">COUNTIF(OFFSET(Unit_CFDAs!A$2,0,0,COUNTA(Unit_CFDAs!A$2:A$68000),1),$I260)</f>
        <v>0</v>
      </c>
      <c r="K260" s="9">
        <f ca="1">COUNTIF(OFFSET(Unit_CFDAs!B$2,0,0,COUNTA(Unit_CFDAs!B$2:B$68000),1),$I260)</f>
        <v>1</v>
      </c>
      <c r="L260" s="9">
        <f ca="1">COUNTIF(OFFSET(Unit_CFDAs!C$2,0,0,COUNTA(Unit_CFDAs!C$2:C$68000),1),$I260)</f>
        <v>1</v>
      </c>
      <c r="M260" s="9">
        <f ca="1">COUNTIF(OFFSET(Unit_CFDAs!D$2,0,0,COUNTA(Unit_CFDAs!D$2:D$68000),1),$I260)</f>
        <v>0</v>
      </c>
      <c r="N260" s="9">
        <f ca="1">COUNTIF(OFFSET(Unit_CFDAs!E$2,0,0,COUNTA(Unit_CFDAs!E$2:E$68000),1),$I260)</f>
        <v>0</v>
      </c>
      <c r="O260" s="10">
        <f ca="1">COUNTIF(OFFSET(Unit_CFDAs!F$2,0,0,COUNTA(Unit_CFDAs!F$2:F$68000),1),$I260)</f>
        <v>0</v>
      </c>
      <c r="P260" s="13">
        <f ca="1">COUNTIF(OFFSET(Unit_CFDAs!G$2,0,0,COUNTA(Unit_CFDAs!G$2:G$68000),1),$I260)</f>
        <v>0</v>
      </c>
      <c r="Q260" s="13">
        <f ca="1">COUNTIF(OFFSET(Unit_CFDAs!H$2,0,0,COUNTA(Unit_CFDAs!H$2:H$68000),1),$I260)</f>
        <v>0</v>
      </c>
      <c r="R260" s="13">
        <f ca="1">COUNTIF(OFFSET(Unit_CFDAs!I$2,0,0,COUNTA(Unit_CFDAs!I$2:I$68000),1),$I260)</f>
        <v>0</v>
      </c>
      <c r="S260" s="13">
        <f ca="1">COUNTIF(OFFSET(Unit_CFDAs!J$2,0,0,COUNTA(Unit_CFDAs!J$2:J$68000),1),$I260)</f>
        <v>0</v>
      </c>
      <c r="T260" s="13">
        <f ca="1">COUNTIF(OFFSET(Unit_CFDAs!K$2,0,0,COUNTA(Unit_CFDAs!K$2:K$68000),1),$I260)</f>
        <v>0</v>
      </c>
      <c r="U260" t="str">
        <f>INDEX('CFDA-Defs'!$C$2:$C$68000,MATCH(I260,'CFDA-Defs'!$B$2:$B$68000))</f>
        <v>National Institutes Of Health, Department Of Health And Human Services</v>
      </c>
      <c r="V260" t="str">
        <f>INDEX('CFDA-Defs'!$A$2:$A$68000,MATCH(I260,'CFDA-Defs'!$B$2:$B$68000))</f>
        <v>Research Related to Deafness and Communication Disorders</v>
      </c>
    </row>
    <row r="261" spans="1:22" x14ac:dyDescent="0.2">
      <c r="A261" s="1">
        <v>40583</v>
      </c>
      <c r="B261" s="1">
        <v>41556</v>
      </c>
      <c r="C261" t="s">
        <v>7079</v>
      </c>
      <c r="D261" t="s">
        <v>7080</v>
      </c>
      <c r="E261" t="s">
        <v>6257</v>
      </c>
      <c r="G261" t="s">
        <v>7081</v>
      </c>
      <c r="H261" t="s">
        <v>7082</v>
      </c>
      <c r="I261">
        <v>93.173000000000002</v>
      </c>
      <c r="J261" s="9">
        <f ca="1">COUNTIF(OFFSET(Unit_CFDAs!A$2,0,0,COUNTA(Unit_CFDAs!A$2:A$68000),1),$I261)</f>
        <v>0</v>
      </c>
      <c r="K261" s="9">
        <f ca="1">COUNTIF(OFFSET(Unit_CFDAs!B$2,0,0,COUNTA(Unit_CFDAs!B$2:B$68000),1),$I261)</f>
        <v>1</v>
      </c>
      <c r="L261" s="9">
        <f ca="1">COUNTIF(OFFSET(Unit_CFDAs!C$2,0,0,COUNTA(Unit_CFDAs!C$2:C$68000),1),$I261)</f>
        <v>1</v>
      </c>
      <c r="M261" s="9">
        <f ca="1">COUNTIF(OFFSET(Unit_CFDAs!D$2,0,0,COUNTA(Unit_CFDAs!D$2:D$68000),1),$I261)</f>
        <v>0</v>
      </c>
      <c r="N261" s="9">
        <f ca="1">COUNTIF(OFFSET(Unit_CFDAs!E$2,0,0,COUNTA(Unit_CFDAs!E$2:E$68000),1),$I261)</f>
        <v>0</v>
      </c>
      <c r="O261" s="10">
        <f ca="1">COUNTIF(OFFSET(Unit_CFDAs!F$2,0,0,COUNTA(Unit_CFDAs!F$2:F$68000),1),$I261)</f>
        <v>0</v>
      </c>
      <c r="P261" s="13">
        <f ca="1">COUNTIF(OFFSET(Unit_CFDAs!G$2,0,0,COUNTA(Unit_CFDAs!G$2:G$68000),1),$I261)</f>
        <v>0</v>
      </c>
      <c r="Q261" s="13">
        <f ca="1">COUNTIF(OFFSET(Unit_CFDAs!H$2,0,0,COUNTA(Unit_CFDAs!H$2:H$68000),1),$I261)</f>
        <v>0</v>
      </c>
      <c r="R261" s="13">
        <f ca="1">COUNTIF(OFFSET(Unit_CFDAs!I$2,0,0,COUNTA(Unit_CFDAs!I$2:I$68000),1),$I261)</f>
        <v>0</v>
      </c>
      <c r="S261" s="13">
        <f ca="1">COUNTIF(OFFSET(Unit_CFDAs!J$2,0,0,COUNTA(Unit_CFDAs!J$2:J$68000),1),$I261)</f>
        <v>0</v>
      </c>
      <c r="T261" s="13">
        <f ca="1">COUNTIF(OFFSET(Unit_CFDAs!K$2,0,0,COUNTA(Unit_CFDAs!K$2:K$68000),1),$I261)</f>
        <v>0</v>
      </c>
      <c r="U261" t="str">
        <f>INDEX('CFDA-Defs'!$C$2:$C$68000,MATCH(I261,'CFDA-Defs'!$B$2:$B$68000))</f>
        <v>National Institutes Of Health, Department Of Health And Human Services</v>
      </c>
      <c r="V261" t="str">
        <f>INDEX('CFDA-Defs'!$A$2:$A$68000,MATCH(I261,'CFDA-Defs'!$B$2:$B$68000))</f>
        <v>Research Related to Deafness and Communication Disorders</v>
      </c>
    </row>
    <row r="262" spans="1:22" x14ac:dyDescent="0.2">
      <c r="A262" s="1">
        <v>40583</v>
      </c>
      <c r="B262" s="1">
        <v>41556</v>
      </c>
      <c r="C262" t="s">
        <v>7083</v>
      </c>
      <c r="D262" t="s">
        <v>7084</v>
      </c>
      <c r="E262" t="s">
        <v>6257</v>
      </c>
      <c r="G262" t="s">
        <v>7085</v>
      </c>
      <c r="H262" t="s">
        <v>7086</v>
      </c>
      <c r="I262">
        <v>93.173000000000002</v>
      </c>
      <c r="J262" s="9">
        <f ca="1">COUNTIF(OFFSET(Unit_CFDAs!A$2,0,0,COUNTA(Unit_CFDAs!A$2:A$68000),1),$I262)</f>
        <v>0</v>
      </c>
      <c r="K262" s="9">
        <f ca="1">COUNTIF(OFFSET(Unit_CFDAs!B$2,0,0,COUNTA(Unit_CFDAs!B$2:B$68000),1),$I262)</f>
        <v>1</v>
      </c>
      <c r="L262" s="9">
        <f ca="1">COUNTIF(OFFSET(Unit_CFDAs!C$2,0,0,COUNTA(Unit_CFDAs!C$2:C$68000),1),$I262)</f>
        <v>1</v>
      </c>
      <c r="M262" s="9">
        <f ca="1">COUNTIF(OFFSET(Unit_CFDAs!D$2,0,0,COUNTA(Unit_CFDAs!D$2:D$68000),1),$I262)</f>
        <v>0</v>
      </c>
      <c r="N262" s="9">
        <f ca="1">COUNTIF(OFFSET(Unit_CFDAs!E$2,0,0,COUNTA(Unit_CFDAs!E$2:E$68000),1),$I262)</f>
        <v>0</v>
      </c>
      <c r="O262" s="10">
        <f ca="1">COUNTIF(OFFSET(Unit_CFDAs!F$2,0,0,COUNTA(Unit_CFDAs!F$2:F$68000),1),$I262)</f>
        <v>0</v>
      </c>
      <c r="P262" s="13">
        <f ca="1">COUNTIF(OFFSET(Unit_CFDAs!G$2,0,0,COUNTA(Unit_CFDAs!G$2:G$68000),1),$I262)</f>
        <v>0</v>
      </c>
      <c r="Q262" s="13">
        <f ca="1">COUNTIF(OFFSET(Unit_CFDAs!H$2,0,0,COUNTA(Unit_CFDAs!H$2:H$68000),1),$I262)</f>
        <v>0</v>
      </c>
      <c r="R262" s="13">
        <f ca="1">COUNTIF(OFFSET(Unit_CFDAs!I$2,0,0,COUNTA(Unit_CFDAs!I$2:I$68000),1),$I262)</f>
        <v>0</v>
      </c>
      <c r="S262" s="13">
        <f ca="1">COUNTIF(OFFSET(Unit_CFDAs!J$2,0,0,COUNTA(Unit_CFDAs!J$2:J$68000),1),$I262)</f>
        <v>0</v>
      </c>
      <c r="T262" s="13">
        <f ca="1">COUNTIF(OFFSET(Unit_CFDAs!K$2,0,0,COUNTA(Unit_CFDAs!K$2:K$68000),1),$I262)</f>
        <v>0</v>
      </c>
      <c r="U262" t="str">
        <f>INDEX('CFDA-Defs'!$C$2:$C$68000,MATCH(I262,'CFDA-Defs'!$B$2:$B$68000))</f>
        <v>National Institutes Of Health, Department Of Health And Human Services</v>
      </c>
      <c r="V262" t="str">
        <f>INDEX('CFDA-Defs'!$A$2:$A$68000,MATCH(I262,'CFDA-Defs'!$B$2:$B$68000))</f>
        <v>Research Related to Deafness and Communication Disorders</v>
      </c>
    </row>
    <row r="263" spans="1:22" x14ac:dyDescent="0.2">
      <c r="A263" s="1">
        <v>40502</v>
      </c>
      <c r="B263" s="1">
        <v>41548</v>
      </c>
      <c r="C263" t="s">
        <v>7087</v>
      </c>
      <c r="D263" t="s">
        <v>7088</v>
      </c>
      <c r="E263" t="s">
        <v>6257</v>
      </c>
      <c r="F263">
        <v>750000</v>
      </c>
      <c r="G263" t="s">
        <v>7089</v>
      </c>
      <c r="H263" t="s">
        <v>7090</v>
      </c>
      <c r="I263">
        <v>93.173000000000002</v>
      </c>
      <c r="J263" s="9">
        <f ca="1">COUNTIF(OFFSET(Unit_CFDAs!A$2,0,0,COUNTA(Unit_CFDAs!A$2:A$68000),1),$I263)</f>
        <v>0</v>
      </c>
      <c r="K263" s="9">
        <f ca="1">COUNTIF(OFFSET(Unit_CFDAs!B$2,0,0,COUNTA(Unit_CFDAs!B$2:B$68000),1),$I263)</f>
        <v>1</v>
      </c>
      <c r="L263" s="9">
        <f ca="1">COUNTIF(OFFSET(Unit_CFDAs!C$2,0,0,COUNTA(Unit_CFDAs!C$2:C$68000),1),$I263)</f>
        <v>1</v>
      </c>
      <c r="M263" s="9">
        <f ca="1">COUNTIF(OFFSET(Unit_CFDAs!D$2,0,0,COUNTA(Unit_CFDAs!D$2:D$68000),1),$I263)</f>
        <v>0</v>
      </c>
      <c r="N263" s="9">
        <f ca="1">COUNTIF(OFFSET(Unit_CFDAs!E$2,0,0,COUNTA(Unit_CFDAs!E$2:E$68000),1),$I263)</f>
        <v>0</v>
      </c>
      <c r="O263" s="10">
        <f ca="1">COUNTIF(OFFSET(Unit_CFDAs!F$2,0,0,COUNTA(Unit_CFDAs!F$2:F$68000),1),$I263)</f>
        <v>0</v>
      </c>
      <c r="P263" s="13">
        <f ca="1">COUNTIF(OFFSET(Unit_CFDAs!G$2,0,0,COUNTA(Unit_CFDAs!G$2:G$68000),1),$I263)</f>
        <v>0</v>
      </c>
      <c r="Q263" s="13">
        <f ca="1">COUNTIF(OFFSET(Unit_CFDAs!H$2,0,0,COUNTA(Unit_CFDAs!H$2:H$68000),1),$I263)</f>
        <v>0</v>
      </c>
      <c r="R263" s="13">
        <f ca="1">COUNTIF(OFFSET(Unit_CFDAs!I$2,0,0,COUNTA(Unit_CFDAs!I$2:I$68000),1),$I263)</f>
        <v>0</v>
      </c>
      <c r="S263" s="13">
        <f ca="1">COUNTIF(OFFSET(Unit_CFDAs!J$2,0,0,COUNTA(Unit_CFDAs!J$2:J$68000),1),$I263)</f>
        <v>0</v>
      </c>
      <c r="T263" s="13">
        <f ca="1">COUNTIF(OFFSET(Unit_CFDAs!K$2,0,0,COUNTA(Unit_CFDAs!K$2:K$68000),1),$I263)</f>
        <v>0</v>
      </c>
      <c r="U263" t="str">
        <f>INDEX('CFDA-Defs'!$C$2:$C$68000,MATCH(I263,'CFDA-Defs'!$B$2:$B$68000))</f>
        <v>National Institutes Of Health, Department Of Health And Human Services</v>
      </c>
      <c r="V263" t="str">
        <f>INDEX('CFDA-Defs'!$A$2:$A$68000,MATCH(I263,'CFDA-Defs'!$B$2:$B$68000))</f>
        <v>Research Related to Deafness and Communication Disorders</v>
      </c>
    </row>
    <row r="264" spans="1:22" x14ac:dyDescent="0.2">
      <c r="A264" s="1">
        <v>40439</v>
      </c>
      <c r="B264" s="1">
        <v>41645</v>
      </c>
      <c r="C264" t="s">
        <v>7091</v>
      </c>
      <c r="D264" t="s">
        <v>7092</v>
      </c>
      <c r="E264" t="s">
        <v>6257</v>
      </c>
      <c r="F264">
        <v>275000</v>
      </c>
      <c r="G264" t="s">
        <v>7093</v>
      </c>
      <c r="H264" t="s">
        <v>7094</v>
      </c>
      <c r="I264">
        <v>93.173000000000002</v>
      </c>
      <c r="J264" s="9">
        <f ca="1">COUNTIF(OFFSET(Unit_CFDAs!A$2,0,0,COUNTA(Unit_CFDAs!A$2:A$68000),1),$I264)</f>
        <v>0</v>
      </c>
      <c r="K264" s="9">
        <f ca="1">COUNTIF(OFFSET(Unit_CFDAs!B$2,0,0,COUNTA(Unit_CFDAs!B$2:B$68000),1),$I264)</f>
        <v>1</v>
      </c>
      <c r="L264" s="9">
        <f ca="1">COUNTIF(OFFSET(Unit_CFDAs!C$2,0,0,COUNTA(Unit_CFDAs!C$2:C$68000),1),$I264)</f>
        <v>1</v>
      </c>
      <c r="M264" s="9">
        <f ca="1">COUNTIF(OFFSET(Unit_CFDAs!D$2,0,0,COUNTA(Unit_CFDAs!D$2:D$68000),1),$I264)</f>
        <v>0</v>
      </c>
      <c r="N264" s="9">
        <f ca="1">COUNTIF(OFFSET(Unit_CFDAs!E$2,0,0,COUNTA(Unit_CFDAs!E$2:E$68000),1),$I264)</f>
        <v>0</v>
      </c>
      <c r="O264" s="10">
        <f ca="1">COUNTIF(OFFSET(Unit_CFDAs!F$2,0,0,COUNTA(Unit_CFDAs!F$2:F$68000),1),$I264)</f>
        <v>0</v>
      </c>
      <c r="P264" s="13">
        <f ca="1">COUNTIF(OFFSET(Unit_CFDAs!G$2,0,0,COUNTA(Unit_CFDAs!G$2:G$68000),1),$I264)</f>
        <v>0</v>
      </c>
      <c r="Q264" s="13">
        <f ca="1">COUNTIF(OFFSET(Unit_CFDAs!H$2,0,0,COUNTA(Unit_CFDAs!H$2:H$68000),1),$I264)</f>
        <v>0</v>
      </c>
      <c r="R264" s="13">
        <f ca="1">COUNTIF(OFFSET(Unit_CFDAs!I$2,0,0,COUNTA(Unit_CFDAs!I$2:I$68000),1),$I264)</f>
        <v>0</v>
      </c>
      <c r="S264" s="13">
        <f ca="1">COUNTIF(OFFSET(Unit_CFDAs!J$2,0,0,COUNTA(Unit_CFDAs!J$2:J$68000),1),$I264)</f>
        <v>0</v>
      </c>
      <c r="T264" s="13">
        <f ca="1">COUNTIF(OFFSET(Unit_CFDAs!K$2,0,0,COUNTA(Unit_CFDAs!K$2:K$68000),1),$I264)</f>
        <v>0</v>
      </c>
      <c r="U264" t="str">
        <f>INDEX('CFDA-Defs'!$C$2:$C$68000,MATCH(I264,'CFDA-Defs'!$B$2:$B$68000))</f>
        <v>National Institutes Of Health, Department Of Health And Human Services</v>
      </c>
      <c r="V264" t="str">
        <f>INDEX('CFDA-Defs'!$A$2:$A$68000,MATCH(I264,'CFDA-Defs'!$B$2:$B$68000))</f>
        <v>Research Related to Deafness and Communication Disorders</v>
      </c>
    </row>
    <row r="265" spans="1:22" x14ac:dyDescent="0.2">
      <c r="A265" s="1">
        <v>40438</v>
      </c>
      <c r="B265" s="1">
        <v>41645</v>
      </c>
      <c r="C265" t="s">
        <v>7095</v>
      </c>
      <c r="D265" t="s">
        <v>7096</v>
      </c>
      <c r="E265" t="s">
        <v>6257</v>
      </c>
      <c r="G265" t="s">
        <v>7093</v>
      </c>
      <c r="H265" t="s">
        <v>7097</v>
      </c>
      <c r="I265">
        <v>93.173000000000002</v>
      </c>
      <c r="J265" s="9">
        <f ca="1">COUNTIF(OFFSET(Unit_CFDAs!A$2,0,0,COUNTA(Unit_CFDAs!A$2:A$68000),1),$I265)</f>
        <v>0</v>
      </c>
      <c r="K265" s="9">
        <f ca="1">COUNTIF(OFFSET(Unit_CFDAs!B$2,0,0,COUNTA(Unit_CFDAs!B$2:B$68000),1),$I265)</f>
        <v>1</v>
      </c>
      <c r="L265" s="9">
        <f ca="1">COUNTIF(OFFSET(Unit_CFDAs!C$2,0,0,COUNTA(Unit_CFDAs!C$2:C$68000),1),$I265)</f>
        <v>1</v>
      </c>
      <c r="M265" s="9">
        <f ca="1">COUNTIF(OFFSET(Unit_CFDAs!D$2,0,0,COUNTA(Unit_CFDAs!D$2:D$68000),1),$I265)</f>
        <v>0</v>
      </c>
      <c r="N265" s="9">
        <f ca="1">COUNTIF(OFFSET(Unit_CFDAs!E$2,0,0,COUNTA(Unit_CFDAs!E$2:E$68000),1),$I265)</f>
        <v>0</v>
      </c>
      <c r="O265" s="10">
        <f ca="1">COUNTIF(OFFSET(Unit_CFDAs!F$2,0,0,COUNTA(Unit_CFDAs!F$2:F$68000),1),$I265)</f>
        <v>0</v>
      </c>
      <c r="P265" s="13">
        <f ca="1">COUNTIF(OFFSET(Unit_CFDAs!G$2,0,0,COUNTA(Unit_CFDAs!G$2:G$68000),1),$I265)</f>
        <v>0</v>
      </c>
      <c r="Q265" s="13">
        <f ca="1">COUNTIF(OFFSET(Unit_CFDAs!H$2,0,0,COUNTA(Unit_CFDAs!H$2:H$68000),1),$I265)</f>
        <v>0</v>
      </c>
      <c r="R265" s="13">
        <f ca="1">COUNTIF(OFFSET(Unit_CFDAs!I$2,0,0,COUNTA(Unit_CFDAs!I$2:I$68000),1),$I265)</f>
        <v>0</v>
      </c>
      <c r="S265" s="13">
        <f ca="1">COUNTIF(OFFSET(Unit_CFDAs!J$2,0,0,COUNTA(Unit_CFDAs!J$2:J$68000),1),$I265)</f>
        <v>0</v>
      </c>
      <c r="T265" s="13">
        <f ca="1">COUNTIF(OFFSET(Unit_CFDAs!K$2,0,0,COUNTA(Unit_CFDAs!K$2:K$68000),1),$I265)</f>
        <v>0</v>
      </c>
      <c r="U265" t="str">
        <f>INDEX('CFDA-Defs'!$C$2:$C$68000,MATCH(I265,'CFDA-Defs'!$B$2:$B$68000))</f>
        <v>National Institutes Of Health, Department Of Health And Human Services</v>
      </c>
      <c r="V265" t="str">
        <f>INDEX('CFDA-Defs'!$A$2:$A$68000,MATCH(I265,'CFDA-Defs'!$B$2:$B$68000))</f>
        <v>Research Related to Deafness and Communication Disorders</v>
      </c>
    </row>
    <row r="266" spans="1:22" x14ac:dyDescent="0.2">
      <c r="A266" s="1">
        <v>40425</v>
      </c>
      <c r="B266" s="1">
        <v>41645</v>
      </c>
      <c r="C266" t="s">
        <v>7098</v>
      </c>
      <c r="D266" t="s">
        <v>7099</v>
      </c>
      <c r="E266" t="s">
        <v>6257</v>
      </c>
      <c r="F266">
        <v>275000</v>
      </c>
      <c r="G266" t="s">
        <v>7100</v>
      </c>
      <c r="H266" t="s">
        <v>7101</v>
      </c>
      <c r="I266">
        <v>93.173000000000002</v>
      </c>
      <c r="J266" s="9">
        <f ca="1">COUNTIF(OFFSET(Unit_CFDAs!A$2,0,0,COUNTA(Unit_CFDAs!A$2:A$68000),1),$I266)</f>
        <v>0</v>
      </c>
      <c r="K266" s="9">
        <f ca="1">COUNTIF(OFFSET(Unit_CFDAs!B$2,0,0,COUNTA(Unit_CFDAs!B$2:B$68000),1),$I266)</f>
        <v>1</v>
      </c>
      <c r="L266" s="9">
        <f ca="1">COUNTIF(OFFSET(Unit_CFDAs!C$2,0,0,COUNTA(Unit_CFDAs!C$2:C$68000),1),$I266)</f>
        <v>1</v>
      </c>
      <c r="M266" s="9">
        <f ca="1">COUNTIF(OFFSET(Unit_CFDAs!D$2,0,0,COUNTA(Unit_CFDAs!D$2:D$68000),1),$I266)</f>
        <v>0</v>
      </c>
      <c r="N266" s="9">
        <f ca="1">COUNTIF(OFFSET(Unit_CFDAs!E$2,0,0,COUNTA(Unit_CFDAs!E$2:E$68000),1),$I266)</f>
        <v>0</v>
      </c>
      <c r="O266" s="10">
        <f ca="1">COUNTIF(OFFSET(Unit_CFDAs!F$2,0,0,COUNTA(Unit_CFDAs!F$2:F$68000),1),$I266)</f>
        <v>0</v>
      </c>
      <c r="P266" s="13">
        <f ca="1">COUNTIF(OFFSET(Unit_CFDAs!G$2,0,0,COUNTA(Unit_CFDAs!G$2:G$68000),1),$I266)</f>
        <v>0</v>
      </c>
      <c r="Q266" s="13">
        <f ca="1">COUNTIF(OFFSET(Unit_CFDAs!H$2,0,0,COUNTA(Unit_CFDAs!H$2:H$68000),1),$I266)</f>
        <v>0</v>
      </c>
      <c r="R266" s="13">
        <f ca="1">COUNTIF(OFFSET(Unit_CFDAs!I$2,0,0,COUNTA(Unit_CFDAs!I$2:I$68000),1),$I266)</f>
        <v>0</v>
      </c>
      <c r="S266" s="13">
        <f ca="1">COUNTIF(OFFSET(Unit_CFDAs!J$2,0,0,COUNTA(Unit_CFDAs!J$2:J$68000),1),$I266)</f>
        <v>0</v>
      </c>
      <c r="T266" s="13">
        <f ca="1">COUNTIF(OFFSET(Unit_CFDAs!K$2,0,0,COUNTA(Unit_CFDAs!K$2:K$68000),1),$I266)</f>
        <v>0</v>
      </c>
      <c r="U266" t="str">
        <f>INDEX('CFDA-Defs'!$C$2:$C$68000,MATCH(I266,'CFDA-Defs'!$B$2:$B$68000))</f>
        <v>National Institutes Of Health, Department Of Health And Human Services</v>
      </c>
      <c r="V266" t="str">
        <f>INDEX('CFDA-Defs'!$A$2:$A$68000,MATCH(I266,'CFDA-Defs'!$B$2:$B$68000))</f>
        <v>Research Related to Deafness and Communication Disorders</v>
      </c>
    </row>
    <row r="267" spans="1:22" x14ac:dyDescent="0.2">
      <c r="A267" s="1">
        <v>40424</v>
      </c>
      <c r="B267" s="1">
        <v>41645</v>
      </c>
      <c r="C267" t="s">
        <v>7102</v>
      </c>
      <c r="D267" t="s">
        <v>7103</v>
      </c>
      <c r="E267" t="s">
        <v>6257</v>
      </c>
      <c r="G267" t="s">
        <v>7104</v>
      </c>
      <c r="H267" t="s">
        <v>7105</v>
      </c>
      <c r="I267">
        <v>93.173000000000002</v>
      </c>
      <c r="J267" s="9">
        <f ca="1">COUNTIF(OFFSET(Unit_CFDAs!A$2,0,0,COUNTA(Unit_CFDAs!A$2:A$68000),1),$I267)</f>
        <v>0</v>
      </c>
      <c r="K267" s="9">
        <f ca="1">COUNTIF(OFFSET(Unit_CFDAs!B$2,0,0,COUNTA(Unit_CFDAs!B$2:B$68000),1),$I267)</f>
        <v>1</v>
      </c>
      <c r="L267" s="9">
        <f ca="1">COUNTIF(OFFSET(Unit_CFDAs!C$2,0,0,COUNTA(Unit_CFDAs!C$2:C$68000),1),$I267)</f>
        <v>1</v>
      </c>
      <c r="M267" s="9">
        <f ca="1">COUNTIF(OFFSET(Unit_CFDAs!D$2,0,0,COUNTA(Unit_CFDAs!D$2:D$68000),1),$I267)</f>
        <v>0</v>
      </c>
      <c r="N267" s="9">
        <f ca="1">COUNTIF(OFFSET(Unit_CFDAs!E$2,0,0,COUNTA(Unit_CFDAs!E$2:E$68000),1),$I267)</f>
        <v>0</v>
      </c>
      <c r="O267" s="10">
        <f ca="1">COUNTIF(OFFSET(Unit_CFDAs!F$2,0,0,COUNTA(Unit_CFDAs!F$2:F$68000),1),$I267)</f>
        <v>0</v>
      </c>
      <c r="P267" s="13">
        <f ca="1">COUNTIF(OFFSET(Unit_CFDAs!G$2,0,0,COUNTA(Unit_CFDAs!G$2:G$68000),1),$I267)</f>
        <v>0</v>
      </c>
      <c r="Q267" s="13">
        <f ca="1">COUNTIF(OFFSET(Unit_CFDAs!H$2,0,0,COUNTA(Unit_CFDAs!H$2:H$68000),1),$I267)</f>
        <v>0</v>
      </c>
      <c r="R267" s="13">
        <f ca="1">COUNTIF(OFFSET(Unit_CFDAs!I$2,0,0,COUNTA(Unit_CFDAs!I$2:I$68000),1),$I267)</f>
        <v>0</v>
      </c>
      <c r="S267" s="13">
        <f ca="1">COUNTIF(OFFSET(Unit_CFDAs!J$2,0,0,COUNTA(Unit_CFDAs!J$2:J$68000),1),$I267)</f>
        <v>0</v>
      </c>
      <c r="T267" s="13">
        <f ca="1">COUNTIF(OFFSET(Unit_CFDAs!K$2,0,0,COUNTA(Unit_CFDAs!K$2:K$68000),1),$I267)</f>
        <v>0</v>
      </c>
      <c r="U267" t="str">
        <f>INDEX('CFDA-Defs'!$C$2:$C$68000,MATCH(I267,'CFDA-Defs'!$B$2:$B$68000))</f>
        <v>National Institutes Of Health, Department Of Health And Human Services</v>
      </c>
      <c r="V267" t="str">
        <f>INDEX('CFDA-Defs'!$A$2:$A$68000,MATCH(I267,'CFDA-Defs'!$B$2:$B$68000))</f>
        <v>Research Related to Deafness and Communication Disorders</v>
      </c>
    </row>
    <row r="268" spans="1:22" x14ac:dyDescent="0.2">
      <c r="A268" s="1">
        <v>40375</v>
      </c>
      <c r="B268" s="1">
        <v>41523</v>
      </c>
      <c r="C268" t="s">
        <v>7106</v>
      </c>
      <c r="D268" t="s">
        <v>7107</v>
      </c>
      <c r="E268" t="s">
        <v>6257</v>
      </c>
      <c r="G268" t="s">
        <v>7108</v>
      </c>
      <c r="H268" t="s">
        <v>7109</v>
      </c>
      <c r="I268">
        <v>93.173000000000002</v>
      </c>
      <c r="J268" s="9">
        <f ca="1">COUNTIF(OFFSET(Unit_CFDAs!A$2,0,0,COUNTA(Unit_CFDAs!A$2:A$68000),1),$I268)</f>
        <v>0</v>
      </c>
      <c r="K268" s="9">
        <f ca="1">COUNTIF(OFFSET(Unit_CFDAs!B$2,0,0,COUNTA(Unit_CFDAs!B$2:B$68000),1),$I268)</f>
        <v>1</v>
      </c>
      <c r="L268" s="9">
        <f ca="1">COUNTIF(OFFSET(Unit_CFDAs!C$2,0,0,COUNTA(Unit_CFDAs!C$2:C$68000),1),$I268)</f>
        <v>1</v>
      </c>
      <c r="M268" s="9">
        <f ca="1">COUNTIF(OFFSET(Unit_CFDAs!D$2,0,0,COUNTA(Unit_CFDAs!D$2:D$68000),1),$I268)</f>
        <v>0</v>
      </c>
      <c r="N268" s="9">
        <f ca="1">COUNTIF(OFFSET(Unit_CFDAs!E$2,0,0,COUNTA(Unit_CFDAs!E$2:E$68000),1),$I268)</f>
        <v>0</v>
      </c>
      <c r="O268" s="10">
        <f ca="1">COUNTIF(OFFSET(Unit_CFDAs!F$2,0,0,COUNTA(Unit_CFDAs!F$2:F$68000),1),$I268)</f>
        <v>0</v>
      </c>
      <c r="P268" s="13">
        <f ca="1">COUNTIF(OFFSET(Unit_CFDAs!G$2,0,0,COUNTA(Unit_CFDAs!G$2:G$68000),1),$I268)</f>
        <v>0</v>
      </c>
      <c r="Q268" s="13">
        <f ca="1">COUNTIF(OFFSET(Unit_CFDAs!H$2,0,0,COUNTA(Unit_CFDAs!H$2:H$68000),1),$I268)</f>
        <v>0</v>
      </c>
      <c r="R268" s="13">
        <f ca="1">COUNTIF(OFFSET(Unit_CFDAs!I$2,0,0,COUNTA(Unit_CFDAs!I$2:I$68000),1),$I268)</f>
        <v>0</v>
      </c>
      <c r="S268" s="13">
        <f ca="1">COUNTIF(OFFSET(Unit_CFDAs!J$2,0,0,COUNTA(Unit_CFDAs!J$2:J$68000),1),$I268)</f>
        <v>0</v>
      </c>
      <c r="T268" s="13">
        <f ca="1">COUNTIF(OFFSET(Unit_CFDAs!K$2,0,0,COUNTA(Unit_CFDAs!K$2:K$68000),1),$I268)</f>
        <v>0</v>
      </c>
      <c r="U268" t="str">
        <f>INDEX('CFDA-Defs'!$C$2:$C$68000,MATCH(I268,'CFDA-Defs'!$B$2:$B$68000))</f>
        <v>National Institutes Of Health, Department Of Health And Human Services</v>
      </c>
      <c r="V268" t="str">
        <f>INDEX('CFDA-Defs'!$A$2:$A$68000,MATCH(I268,'CFDA-Defs'!$B$2:$B$68000))</f>
        <v>Research Related to Deafness and Communication Disorders</v>
      </c>
    </row>
    <row r="269" spans="1:22" x14ac:dyDescent="0.2">
      <c r="A269" s="1">
        <v>40375</v>
      </c>
      <c r="B269" s="1">
        <v>41523</v>
      </c>
      <c r="C269" t="s">
        <v>7110</v>
      </c>
      <c r="D269" t="s">
        <v>7111</v>
      </c>
      <c r="E269" t="s">
        <v>6257</v>
      </c>
      <c r="F269">
        <v>200000</v>
      </c>
      <c r="G269" t="s">
        <v>7112</v>
      </c>
      <c r="H269" t="s">
        <v>7113</v>
      </c>
      <c r="I269">
        <v>93.173000000000002</v>
      </c>
      <c r="J269" s="9">
        <f ca="1">COUNTIF(OFFSET(Unit_CFDAs!A$2,0,0,COUNTA(Unit_CFDAs!A$2:A$68000),1),$I269)</f>
        <v>0</v>
      </c>
      <c r="K269" s="9">
        <f ca="1">COUNTIF(OFFSET(Unit_CFDAs!B$2,0,0,COUNTA(Unit_CFDAs!B$2:B$68000),1),$I269)</f>
        <v>1</v>
      </c>
      <c r="L269" s="9">
        <f ca="1">COUNTIF(OFFSET(Unit_CFDAs!C$2,0,0,COUNTA(Unit_CFDAs!C$2:C$68000),1),$I269)</f>
        <v>1</v>
      </c>
      <c r="M269" s="9">
        <f ca="1">COUNTIF(OFFSET(Unit_CFDAs!D$2,0,0,COUNTA(Unit_CFDAs!D$2:D$68000),1),$I269)</f>
        <v>0</v>
      </c>
      <c r="N269" s="9">
        <f ca="1">COUNTIF(OFFSET(Unit_CFDAs!E$2,0,0,COUNTA(Unit_CFDAs!E$2:E$68000),1),$I269)</f>
        <v>0</v>
      </c>
      <c r="O269" s="10">
        <f ca="1">COUNTIF(OFFSET(Unit_CFDAs!F$2,0,0,COUNTA(Unit_CFDAs!F$2:F$68000),1),$I269)</f>
        <v>0</v>
      </c>
      <c r="P269" s="13">
        <f ca="1">COUNTIF(OFFSET(Unit_CFDAs!G$2,0,0,COUNTA(Unit_CFDAs!G$2:G$68000),1),$I269)</f>
        <v>0</v>
      </c>
      <c r="Q269" s="13">
        <f ca="1">COUNTIF(OFFSET(Unit_CFDAs!H$2,0,0,COUNTA(Unit_CFDAs!H$2:H$68000),1),$I269)</f>
        <v>0</v>
      </c>
      <c r="R269" s="13">
        <f ca="1">COUNTIF(OFFSET(Unit_CFDAs!I$2,0,0,COUNTA(Unit_CFDAs!I$2:I$68000),1),$I269)</f>
        <v>0</v>
      </c>
      <c r="S269" s="13">
        <f ca="1">COUNTIF(OFFSET(Unit_CFDAs!J$2,0,0,COUNTA(Unit_CFDAs!J$2:J$68000),1),$I269)</f>
        <v>0</v>
      </c>
      <c r="T269" s="13">
        <f ca="1">COUNTIF(OFFSET(Unit_CFDAs!K$2,0,0,COUNTA(Unit_CFDAs!K$2:K$68000),1),$I269)</f>
        <v>0</v>
      </c>
      <c r="U269" t="str">
        <f>INDEX('CFDA-Defs'!$C$2:$C$68000,MATCH(I269,'CFDA-Defs'!$B$2:$B$68000))</f>
        <v>National Institutes Of Health, Department Of Health And Human Services</v>
      </c>
      <c r="V269" t="str">
        <f>INDEX('CFDA-Defs'!$A$2:$A$68000,MATCH(I269,'CFDA-Defs'!$B$2:$B$68000))</f>
        <v>Research Related to Deafness and Communication Disorders</v>
      </c>
    </row>
    <row r="270" spans="1:22" x14ac:dyDescent="0.2">
      <c r="A270" s="1">
        <v>40369</v>
      </c>
      <c r="B270" s="1">
        <v>41522</v>
      </c>
      <c r="C270" t="s">
        <v>7114</v>
      </c>
      <c r="D270" t="s">
        <v>7115</v>
      </c>
      <c r="E270" t="s">
        <v>6257</v>
      </c>
      <c r="G270" t="s">
        <v>7116</v>
      </c>
      <c r="H270" t="s">
        <v>7117</v>
      </c>
      <c r="I270">
        <v>93.173000000000002</v>
      </c>
      <c r="J270" s="9">
        <f ca="1">COUNTIF(OFFSET(Unit_CFDAs!A$2,0,0,COUNTA(Unit_CFDAs!A$2:A$68000),1),$I270)</f>
        <v>0</v>
      </c>
      <c r="K270" s="9">
        <f ca="1">COUNTIF(OFFSET(Unit_CFDAs!B$2,0,0,COUNTA(Unit_CFDAs!B$2:B$68000),1),$I270)</f>
        <v>1</v>
      </c>
      <c r="L270" s="9">
        <f ca="1">COUNTIF(OFFSET(Unit_CFDAs!C$2,0,0,COUNTA(Unit_CFDAs!C$2:C$68000),1),$I270)</f>
        <v>1</v>
      </c>
      <c r="M270" s="9">
        <f ca="1">COUNTIF(OFFSET(Unit_CFDAs!D$2,0,0,COUNTA(Unit_CFDAs!D$2:D$68000),1),$I270)</f>
        <v>0</v>
      </c>
      <c r="N270" s="9">
        <f ca="1">COUNTIF(OFFSET(Unit_CFDAs!E$2,0,0,COUNTA(Unit_CFDAs!E$2:E$68000),1),$I270)</f>
        <v>0</v>
      </c>
      <c r="O270" s="10">
        <f ca="1">COUNTIF(OFFSET(Unit_CFDAs!F$2,0,0,COUNTA(Unit_CFDAs!F$2:F$68000),1),$I270)</f>
        <v>0</v>
      </c>
      <c r="P270" s="13">
        <f ca="1">COUNTIF(OFFSET(Unit_CFDAs!G$2,0,0,COUNTA(Unit_CFDAs!G$2:G$68000),1),$I270)</f>
        <v>0</v>
      </c>
      <c r="Q270" s="13">
        <f ca="1">COUNTIF(OFFSET(Unit_CFDAs!H$2,0,0,COUNTA(Unit_CFDAs!H$2:H$68000),1),$I270)</f>
        <v>0</v>
      </c>
      <c r="R270" s="13">
        <f ca="1">COUNTIF(OFFSET(Unit_CFDAs!I$2,0,0,COUNTA(Unit_CFDAs!I$2:I$68000),1),$I270)</f>
        <v>0</v>
      </c>
      <c r="S270" s="13">
        <f ca="1">COUNTIF(OFFSET(Unit_CFDAs!J$2,0,0,COUNTA(Unit_CFDAs!J$2:J$68000),1),$I270)</f>
        <v>0</v>
      </c>
      <c r="T270" s="13">
        <f ca="1">COUNTIF(OFFSET(Unit_CFDAs!K$2,0,0,COUNTA(Unit_CFDAs!K$2:K$68000),1),$I270)</f>
        <v>0</v>
      </c>
      <c r="U270" t="str">
        <f>INDEX('CFDA-Defs'!$C$2:$C$68000,MATCH(I270,'CFDA-Defs'!$B$2:$B$68000))</f>
        <v>National Institutes Of Health, Department Of Health And Human Services</v>
      </c>
      <c r="V270" t="str">
        <f>INDEX('CFDA-Defs'!$A$2:$A$68000,MATCH(I270,'CFDA-Defs'!$B$2:$B$68000))</f>
        <v>Research Related to Deafness and Communication Disorders</v>
      </c>
    </row>
    <row r="271" spans="1:22" x14ac:dyDescent="0.2">
      <c r="A271" s="1">
        <v>40318</v>
      </c>
      <c r="B271" s="1">
        <v>41523</v>
      </c>
      <c r="C271" t="s">
        <v>7118</v>
      </c>
      <c r="D271" t="s">
        <v>7119</v>
      </c>
      <c r="E271" t="s">
        <v>6273</v>
      </c>
      <c r="G271" t="s">
        <v>7120</v>
      </c>
      <c r="H271" t="s">
        <v>7121</v>
      </c>
      <c r="I271">
        <v>93.173000000000002</v>
      </c>
      <c r="J271" s="9">
        <f ca="1">COUNTIF(OFFSET(Unit_CFDAs!A$2,0,0,COUNTA(Unit_CFDAs!A$2:A$68000),1),$I271)</f>
        <v>0</v>
      </c>
      <c r="K271" s="9">
        <f ca="1">COUNTIF(OFFSET(Unit_CFDAs!B$2,0,0,COUNTA(Unit_CFDAs!B$2:B$68000),1),$I271)</f>
        <v>1</v>
      </c>
      <c r="L271" s="9">
        <f ca="1">COUNTIF(OFFSET(Unit_CFDAs!C$2,0,0,COUNTA(Unit_CFDAs!C$2:C$68000),1),$I271)</f>
        <v>1</v>
      </c>
      <c r="M271" s="9">
        <f ca="1">COUNTIF(OFFSET(Unit_CFDAs!D$2,0,0,COUNTA(Unit_CFDAs!D$2:D$68000),1),$I271)</f>
        <v>0</v>
      </c>
      <c r="N271" s="9">
        <f ca="1">COUNTIF(OFFSET(Unit_CFDAs!E$2,0,0,COUNTA(Unit_CFDAs!E$2:E$68000),1),$I271)</f>
        <v>0</v>
      </c>
      <c r="O271" s="10">
        <f ca="1">COUNTIF(OFFSET(Unit_CFDAs!F$2,0,0,COUNTA(Unit_CFDAs!F$2:F$68000),1),$I271)</f>
        <v>0</v>
      </c>
      <c r="P271" s="13">
        <f ca="1">COUNTIF(OFFSET(Unit_CFDAs!G$2,0,0,COUNTA(Unit_CFDAs!G$2:G$68000),1),$I271)</f>
        <v>0</v>
      </c>
      <c r="Q271" s="13">
        <f ca="1">COUNTIF(OFFSET(Unit_CFDAs!H$2,0,0,COUNTA(Unit_CFDAs!H$2:H$68000),1),$I271)</f>
        <v>0</v>
      </c>
      <c r="R271" s="13">
        <f ca="1">COUNTIF(OFFSET(Unit_CFDAs!I$2,0,0,COUNTA(Unit_CFDAs!I$2:I$68000),1),$I271)</f>
        <v>0</v>
      </c>
      <c r="S271" s="13">
        <f ca="1">COUNTIF(OFFSET(Unit_CFDAs!J$2,0,0,COUNTA(Unit_CFDAs!J$2:J$68000),1),$I271)</f>
        <v>0</v>
      </c>
      <c r="T271" s="13">
        <f ca="1">COUNTIF(OFFSET(Unit_CFDAs!K$2,0,0,COUNTA(Unit_CFDAs!K$2:K$68000),1),$I271)</f>
        <v>0</v>
      </c>
      <c r="U271" t="str">
        <f>INDEX('CFDA-Defs'!$C$2:$C$68000,MATCH(I271,'CFDA-Defs'!$B$2:$B$68000))</f>
        <v>National Institutes Of Health, Department Of Health And Human Services</v>
      </c>
      <c r="V271" t="str">
        <f>INDEX('CFDA-Defs'!$A$2:$A$68000,MATCH(I271,'CFDA-Defs'!$B$2:$B$68000))</f>
        <v>Research Related to Deafness and Communication Disorders</v>
      </c>
    </row>
    <row r="272" spans="1:22" x14ac:dyDescent="0.2">
      <c r="A272" s="1">
        <v>40318</v>
      </c>
      <c r="B272" s="1">
        <v>41523</v>
      </c>
      <c r="C272" t="s">
        <v>7122</v>
      </c>
      <c r="D272" t="s">
        <v>7123</v>
      </c>
      <c r="E272" t="s">
        <v>6257</v>
      </c>
      <c r="F272">
        <v>200000</v>
      </c>
      <c r="G272" t="s">
        <v>7124</v>
      </c>
      <c r="H272" t="s">
        <v>7125</v>
      </c>
      <c r="I272">
        <v>93.173000000000002</v>
      </c>
      <c r="J272" s="9">
        <f ca="1">COUNTIF(OFFSET(Unit_CFDAs!A$2,0,0,COUNTA(Unit_CFDAs!A$2:A$68000),1),$I272)</f>
        <v>0</v>
      </c>
      <c r="K272" s="9">
        <f ca="1">COUNTIF(OFFSET(Unit_CFDAs!B$2,0,0,COUNTA(Unit_CFDAs!B$2:B$68000),1),$I272)</f>
        <v>1</v>
      </c>
      <c r="L272" s="9">
        <f ca="1">COUNTIF(OFFSET(Unit_CFDAs!C$2,0,0,COUNTA(Unit_CFDAs!C$2:C$68000),1),$I272)</f>
        <v>1</v>
      </c>
      <c r="M272" s="9">
        <f ca="1">COUNTIF(OFFSET(Unit_CFDAs!D$2,0,0,COUNTA(Unit_CFDAs!D$2:D$68000),1),$I272)</f>
        <v>0</v>
      </c>
      <c r="N272" s="9">
        <f ca="1">COUNTIF(OFFSET(Unit_CFDAs!E$2,0,0,COUNTA(Unit_CFDAs!E$2:E$68000),1),$I272)</f>
        <v>0</v>
      </c>
      <c r="O272" s="10">
        <f ca="1">COUNTIF(OFFSET(Unit_CFDAs!F$2,0,0,COUNTA(Unit_CFDAs!F$2:F$68000),1),$I272)</f>
        <v>0</v>
      </c>
      <c r="P272" s="13">
        <f ca="1">COUNTIF(OFFSET(Unit_CFDAs!G$2,0,0,COUNTA(Unit_CFDAs!G$2:G$68000),1),$I272)</f>
        <v>0</v>
      </c>
      <c r="Q272" s="13">
        <f ca="1">COUNTIF(OFFSET(Unit_CFDAs!H$2,0,0,COUNTA(Unit_CFDAs!H$2:H$68000),1),$I272)</f>
        <v>0</v>
      </c>
      <c r="R272" s="13">
        <f ca="1">COUNTIF(OFFSET(Unit_CFDAs!I$2,0,0,COUNTA(Unit_CFDAs!I$2:I$68000),1),$I272)</f>
        <v>0</v>
      </c>
      <c r="S272" s="13">
        <f ca="1">COUNTIF(OFFSET(Unit_CFDAs!J$2,0,0,COUNTA(Unit_CFDAs!J$2:J$68000),1),$I272)</f>
        <v>0</v>
      </c>
      <c r="T272" s="13">
        <f ca="1">COUNTIF(OFFSET(Unit_CFDAs!K$2,0,0,COUNTA(Unit_CFDAs!K$2:K$68000),1),$I272)</f>
        <v>0</v>
      </c>
      <c r="U272" t="str">
        <f>INDEX('CFDA-Defs'!$C$2:$C$68000,MATCH(I272,'CFDA-Defs'!$B$2:$B$68000))</f>
        <v>National Institutes Of Health, Department Of Health And Human Services</v>
      </c>
      <c r="V272" t="str">
        <f>INDEX('CFDA-Defs'!$A$2:$A$68000,MATCH(I272,'CFDA-Defs'!$B$2:$B$68000))</f>
        <v>Research Related to Deafness and Communication Disorders</v>
      </c>
    </row>
    <row r="273" spans="1:22" x14ac:dyDescent="0.2">
      <c r="A273" s="1">
        <v>40213</v>
      </c>
      <c r="B273" s="1">
        <v>41400</v>
      </c>
      <c r="C273" t="s">
        <v>7126</v>
      </c>
      <c r="D273" t="s">
        <v>7127</v>
      </c>
      <c r="E273" t="s">
        <v>6257</v>
      </c>
      <c r="G273" t="s">
        <v>7128</v>
      </c>
      <c r="H273" t="s">
        <v>7129</v>
      </c>
      <c r="I273">
        <v>93.173000000000002</v>
      </c>
      <c r="J273" s="9">
        <f ca="1">COUNTIF(OFFSET(Unit_CFDAs!A$2,0,0,COUNTA(Unit_CFDAs!A$2:A$68000),1),$I273)</f>
        <v>0</v>
      </c>
      <c r="K273" s="9">
        <f ca="1">COUNTIF(OFFSET(Unit_CFDAs!B$2,0,0,COUNTA(Unit_CFDAs!B$2:B$68000),1),$I273)</f>
        <v>1</v>
      </c>
      <c r="L273" s="9">
        <f ca="1">COUNTIF(OFFSET(Unit_CFDAs!C$2,0,0,COUNTA(Unit_CFDAs!C$2:C$68000),1),$I273)</f>
        <v>1</v>
      </c>
      <c r="M273" s="9">
        <f ca="1">COUNTIF(OFFSET(Unit_CFDAs!D$2,0,0,COUNTA(Unit_CFDAs!D$2:D$68000),1),$I273)</f>
        <v>0</v>
      </c>
      <c r="N273" s="9">
        <f ca="1">COUNTIF(OFFSET(Unit_CFDAs!E$2,0,0,COUNTA(Unit_CFDAs!E$2:E$68000),1),$I273)</f>
        <v>0</v>
      </c>
      <c r="O273" s="10">
        <f ca="1">COUNTIF(OFFSET(Unit_CFDAs!F$2,0,0,COUNTA(Unit_CFDAs!F$2:F$68000),1),$I273)</f>
        <v>0</v>
      </c>
      <c r="P273" s="13">
        <f ca="1">COUNTIF(OFFSET(Unit_CFDAs!G$2,0,0,COUNTA(Unit_CFDAs!G$2:G$68000),1),$I273)</f>
        <v>0</v>
      </c>
      <c r="Q273" s="13">
        <f ca="1">COUNTIF(OFFSET(Unit_CFDAs!H$2,0,0,COUNTA(Unit_CFDAs!H$2:H$68000),1),$I273)</f>
        <v>0</v>
      </c>
      <c r="R273" s="13">
        <f ca="1">COUNTIF(OFFSET(Unit_CFDAs!I$2,0,0,COUNTA(Unit_CFDAs!I$2:I$68000),1),$I273)</f>
        <v>0</v>
      </c>
      <c r="S273" s="13">
        <f ca="1">COUNTIF(OFFSET(Unit_CFDAs!J$2,0,0,COUNTA(Unit_CFDAs!J$2:J$68000),1),$I273)</f>
        <v>0</v>
      </c>
      <c r="T273" s="13">
        <f ca="1">COUNTIF(OFFSET(Unit_CFDAs!K$2,0,0,COUNTA(Unit_CFDAs!K$2:K$68000),1),$I273)</f>
        <v>0</v>
      </c>
      <c r="U273" t="str">
        <f>INDEX('CFDA-Defs'!$C$2:$C$68000,MATCH(I273,'CFDA-Defs'!$B$2:$B$68000))</f>
        <v>National Institutes Of Health, Department Of Health And Human Services</v>
      </c>
      <c r="V273" t="str">
        <f>INDEX('CFDA-Defs'!$A$2:$A$68000,MATCH(I273,'CFDA-Defs'!$B$2:$B$68000))</f>
        <v>Research Related to Deafness and Communication Disorders</v>
      </c>
    </row>
    <row r="274" spans="1:22" x14ac:dyDescent="0.2">
      <c r="A274" s="1">
        <v>40213</v>
      </c>
      <c r="B274" s="1">
        <v>41400</v>
      </c>
      <c r="C274" t="s">
        <v>7130</v>
      </c>
      <c r="D274" t="s">
        <v>7131</v>
      </c>
      <c r="E274" t="s">
        <v>6257</v>
      </c>
      <c r="F274">
        <v>200000</v>
      </c>
      <c r="G274" t="s">
        <v>7132</v>
      </c>
      <c r="H274" t="s">
        <v>7133</v>
      </c>
      <c r="I274">
        <v>93.173000000000002</v>
      </c>
      <c r="J274" s="9">
        <f ca="1">COUNTIF(OFFSET(Unit_CFDAs!A$2,0,0,COUNTA(Unit_CFDAs!A$2:A$68000),1),$I274)</f>
        <v>0</v>
      </c>
      <c r="K274" s="9">
        <f ca="1">COUNTIF(OFFSET(Unit_CFDAs!B$2,0,0,COUNTA(Unit_CFDAs!B$2:B$68000),1),$I274)</f>
        <v>1</v>
      </c>
      <c r="L274" s="9">
        <f ca="1">COUNTIF(OFFSET(Unit_CFDAs!C$2,0,0,COUNTA(Unit_CFDAs!C$2:C$68000),1),$I274)</f>
        <v>1</v>
      </c>
      <c r="M274" s="9">
        <f ca="1">COUNTIF(OFFSET(Unit_CFDAs!D$2,0,0,COUNTA(Unit_CFDAs!D$2:D$68000),1),$I274)</f>
        <v>0</v>
      </c>
      <c r="N274" s="9">
        <f ca="1">COUNTIF(OFFSET(Unit_CFDAs!E$2,0,0,COUNTA(Unit_CFDAs!E$2:E$68000),1),$I274)</f>
        <v>0</v>
      </c>
      <c r="O274" s="10">
        <f ca="1">COUNTIF(OFFSET(Unit_CFDAs!F$2,0,0,COUNTA(Unit_CFDAs!F$2:F$68000),1),$I274)</f>
        <v>0</v>
      </c>
      <c r="P274" s="13">
        <f ca="1">COUNTIF(OFFSET(Unit_CFDAs!G$2,0,0,COUNTA(Unit_CFDAs!G$2:G$68000),1),$I274)</f>
        <v>0</v>
      </c>
      <c r="Q274" s="13">
        <f ca="1">COUNTIF(OFFSET(Unit_CFDAs!H$2,0,0,COUNTA(Unit_CFDAs!H$2:H$68000),1),$I274)</f>
        <v>0</v>
      </c>
      <c r="R274" s="13">
        <f ca="1">COUNTIF(OFFSET(Unit_CFDAs!I$2,0,0,COUNTA(Unit_CFDAs!I$2:I$68000),1),$I274)</f>
        <v>0</v>
      </c>
      <c r="S274" s="13">
        <f ca="1">COUNTIF(OFFSET(Unit_CFDAs!J$2,0,0,COUNTA(Unit_CFDAs!J$2:J$68000),1),$I274)</f>
        <v>0</v>
      </c>
      <c r="T274" s="13">
        <f ca="1">COUNTIF(OFFSET(Unit_CFDAs!K$2,0,0,COUNTA(Unit_CFDAs!K$2:K$68000),1),$I274)</f>
        <v>0</v>
      </c>
      <c r="U274" t="str">
        <f>INDEX('CFDA-Defs'!$C$2:$C$68000,MATCH(I274,'CFDA-Defs'!$B$2:$B$68000))</f>
        <v>National Institutes Of Health, Department Of Health And Human Services</v>
      </c>
      <c r="V274" t="str">
        <f>INDEX('CFDA-Defs'!$A$2:$A$68000,MATCH(I274,'CFDA-Defs'!$B$2:$B$68000))</f>
        <v>Research Related to Deafness and Communication Disorders</v>
      </c>
    </row>
    <row r="275" spans="1:22" x14ac:dyDescent="0.2">
      <c r="A275" s="1">
        <v>40158</v>
      </c>
      <c r="B275" s="1">
        <v>41280</v>
      </c>
      <c r="C275" t="s">
        <v>7134</v>
      </c>
      <c r="D275" t="s">
        <v>7135</v>
      </c>
      <c r="E275" t="s">
        <v>6257</v>
      </c>
      <c r="G275" t="s">
        <v>7136</v>
      </c>
      <c r="H275" t="s">
        <v>7137</v>
      </c>
      <c r="I275">
        <v>93.173000000000002</v>
      </c>
      <c r="J275" s="9">
        <f ca="1">COUNTIF(OFFSET(Unit_CFDAs!A$2,0,0,COUNTA(Unit_CFDAs!A$2:A$68000),1),$I275)</f>
        <v>0</v>
      </c>
      <c r="K275" s="9">
        <f ca="1">COUNTIF(OFFSET(Unit_CFDAs!B$2,0,0,COUNTA(Unit_CFDAs!B$2:B$68000),1),$I275)</f>
        <v>1</v>
      </c>
      <c r="L275" s="9">
        <f ca="1">COUNTIF(OFFSET(Unit_CFDAs!C$2,0,0,COUNTA(Unit_CFDAs!C$2:C$68000),1),$I275)</f>
        <v>1</v>
      </c>
      <c r="M275" s="9">
        <f ca="1">COUNTIF(OFFSET(Unit_CFDAs!D$2,0,0,COUNTA(Unit_CFDAs!D$2:D$68000),1),$I275)</f>
        <v>0</v>
      </c>
      <c r="N275" s="9">
        <f ca="1">COUNTIF(OFFSET(Unit_CFDAs!E$2,0,0,COUNTA(Unit_CFDAs!E$2:E$68000),1),$I275)</f>
        <v>0</v>
      </c>
      <c r="O275" s="10">
        <f ca="1">COUNTIF(OFFSET(Unit_CFDAs!F$2,0,0,COUNTA(Unit_CFDAs!F$2:F$68000),1),$I275)</f>
        <v>0</v>
      </c>
      <c r="P275" s="13">
        <f ca="1">COUNTIF(OFFSET(Unit_CFDAs!G$2,0,0,COUNTA(Unit_CFDAs!G$2:G$68000),1),$I275)</f>
        <v>0</v>
      </c>
      <c r="Q275" s="13">
        <f ca="1">COUNTIF(OFFSET(Unit_CFDAs!H$2,0,0,COUNTA(Unit_CFDAs!H$2:H$68000),1),$I275)</f>
        <v>0</v>
      </c>
      <c r="R275" s="13">
        <f ca="1">COUNTIF(OFFSET(Unit_CFDAs!I$2,0,0,COUNTA(Unit_CFDAs!I$2:I$68000),1),$I275)</f>
        <v>0</v>
      </c>
      <c r="S275" s="13">
        <f ca="1">COUNTIF(OFFSET(Unit_CFDAs!J$2,0,0,COUNTA(Unit_CFDAs!J$2:J$68000),1),$I275)</f>
        <v>0</v>
      </c>
      <c r="T275" s="13">
        <f ca="1">COUNTIF(OFFSET(Unit_CFDAs!K$2,0,0,COUNTA(Unit_CFDAs!K$2:K$68000),1),$I275)</f>
        <v>0</v>
      </c>
      <c r="U275" t="str">
        <f>INDEX('CFDA-Defs'!$C$2:$C$68000,MATCH(I275,'CFDA-Defs'!$B$2:$B$68000))</f>
        <v>National Institutes Of Health, Department Of Health And Human Services</v>
      </c>
      <c r="V275" t="str">
        <f>INDEX('CFDA-Defs'!$A$2:$A$68000,MATCH(I275,'CFDA-Defs'!$B$2:$B$68000))</f>
        <v>Research Related to Deafness and Communication Disorders</v>
      </c>
    </row>
    <row r="276" spans="1:22" x14ac:dyDescent="0.2">
      <c r="A276" s="1">
        <v>40158</v>
      </c>
      <c r="B276" s="1">
        <v>41280</v>
      </c>
      <c r="C276" t="s">
        <v>7138</v>
      </c>
      <c r="D276" t="s">
        <v>7139</v>
      </c>
      <c r="E276" t="s">
        <v>6257</v>
      </c>
      <c r="F276">
        <v>200000</v>
      </c>
      <c r="G276" t="s">
        <v>7136</v>
      </c>
      <c r="H276" t="s">
        <v>7140</v>
      </c>
      <c r="I276">
        <v>93.173000000000002</v>
      </c>
      <c r="J276" s="9">
        <f ca="1">COUNTIF(OFFSET(Unit_CFDAs!A$2,0,0,COUNTA(Unit_CFDAs!A$2:A$68000),1),$I276)</f>
        <v>0</v>
      </c>
      <c r="K276" s="9">
        <f ca="1">COUNTIF(OFFSET(Unit_CFDAs!B$2,0,0,COUNTA(Unit_CFDAs!B$2:B$68000),1),$I276)</f>
        <v>1</v>
      </c>
      <c r="L276" s="9">
        <f ca="1">COUNTIF(OFFSET(Unit_CFDAs!C$2,0,0,COUNTA(Unit_CFDAs!C$2:C$68000),1),$I276)</f>
        <v>1</v>
      </c>
      <c r="M276" s="9">
        <f ca="1">COUNTIF(OFFSET(Unit_CFDAs!D$2,0,0,COUNTA(Unit_CFDAs!D$2:D$68000),1),$I276)</f>
        <v>0</v>
      </c>
      <c r="N276" s="9">
        <f ca="1">COUNTIF(OFFSET(Unit_CFDAs!E$2,0,0,COUNTA(Unit_CFDAs!E$2:E$68000),1),$I276)</f>
        <v>0</v>
      </c>
      <c r="O276" s="10">
        <f ca="1">COUNTIF(OFFSET(Unit_CFDAs!F$2,0,0,COUNTA(Unit_CFDAs!F$2:F$68000),1),$I276)</f>
        <v>0</v>
      </c>
      <c r="P276" s="13">
        <f ca="1">COUNTIF(OFFSET(Unit_CFDAs!G$2,0,0,COUNTA(Unit_CFDAs!G$2:G$68000),1),$I276)</f>
        <v>0</v>
      </c>
      <c r="Q276" s="13">
        <f ca="1">COUNTIF(OFFSET(Unit_CFDAs!H$2,0,0,COUNTA(Unit_CFDAs!H$2:H$68000),1),$I276)</f>
        <v>0</v>
      </c>
      <c r="R276" s="13">
        <f ca="1">COUNTIF(OFFSET(Unit_CFDAs!I$2,0,0,COUNTA(Unit_CFDAs!I$2:I$68000),1),$I276)</f>
        <v>0</v>
      </c>
      <c r="S276" s="13">
        <f ca="1">COUNTIF(OFFSET(Unit_CFDAs!J$2,0,0,COUNTA(Unit_CFDAs!J$2:J$68000),1),$I276)</f>
        <v>0</v>
      </c>
      <c r="T276" s="13">
        <f ca="1">COUNTIF(OFFSET(Unit_CFDAs!K$2,0,0,COUNTA(Unit_CFDAs!K$2:K$68000),1),$I276)</f>
        <v>0</v>
      </c>
      <c r="U276" t="str">
        <f>INDEX('CFDA-Defs'!$C$2:$C$68000,MATCH(I276,'CFDA-Defs'!$B$2:$B$68000))</f>
        <v>National Institutes Of Health, Department Of Health And Human Services</v>
      </c>
      <c r="V276" t="str">
        <f>INDEX('CFDA-Defs'!$A$2:$A$68000,MATCH(I276,'CFDA-Defs'!$B$2:$B$68000))</f>
        <v>Research Related to Deafness and Communication Disorders</v>
      </c>
    </row>
    <row r="277" spans="1:22" x14ac:dyDescent="0.2">
      <c r="A277" s="1">
        <v>40138</v>
      </c>
      <c r="B277" s="1">
        <v>41327</v>
      </c>
      <c r="C277" t="s">
        <v>7141</v>
      </c>
      <c r="D277" t="s">
        <v>7142</v>
      </c>
      <c r="E277" t="s">
        <v>6257</v>
      </c>
      <c r="G277" t="s">
        <v>7143</v>
      </c>
      <c r="H277" t="s">
        <v>7144</v>
      </c>
      <c r="I277">
        <v>93.173000000000002</v>
      </c>
      <c r="J277" s="9">
        <f ca="1">COUNTIF(OFFSET(Unit_CFDAs!A$2,0,0,COUNTA(Unit_CFDAs!A$2:A$68000),1),$I277)</f>
        <v>0</v>
      </c>
      <c r="K277" s="9">
        <f ca="1">COUNTIF(OFFSET(Unit_CFDAs!B$2,0,0,COUNTA(Unit_CFDAs!B$2:B$68000),1),$I277)</f>
        <v>1</v>
      </c>
      <c r="L277" s="9">
        <f ca="1">COUNTIF(OFFSET(Unit_CFDAs!C$2,0,0,COUNTA(Unit_CFDAs!C$2:C$68000),1),$I277)</f>
        <v>1</v>
      </c>
      <c r="M277" s="9">
        <f ca="1">COUNTIF(OFFSET(Unit_CFDAs!D$2,0,0,COUNTA(Unit_CFDAs!D$2:D$68000),1),$I277)</f>
        <v>0</v>
      </c>
      <c r="N277" s="9">
        <f ca="1">COUNTIF(OFFSET(Unit_CFDAs!E$2,0,0,COUNTA(Unit_CFDAs!E$2:E$68000),1),$I277)</f>
        <v>0</v>
      </c>
      <c r="O277" s="10">
        <f ca="1">COUNTIF(OFFSET(Unit_CFDAs!F$2,0,0,COUNTA(Unit_CFDAs!F$2:F$68000),1),$I277)</f>
        <v>0</v>
      </c>
      <c r="P277" s="13">
        <f ca="1">COUNTIF(OFFSET(Unit_CFDAs!G$2,0,0,COUNTA(Unit_CFDAs!G$2:G$68000),1),$I277)</f>
        <v>0</v>
      </c>
      <c r="Q277" s="13">
        <f ca="1">COUNTIF(OFFSET(Unit_CFDAs!H$2,0,0,COUNTA(Unit_CFDAs!H$2:H$68000),1),$I277)</f>
        <v>0</v>
      </c>
      <c r="R277" s="13">
        <f ca="1">COUNTIF(OFFSET(Unit_CFDAs!I$2,0,0,COUNTA(Unit_CFDAs!I$2:I$68000),1),$I277)</f>
        <v>0</v>
      </c>
      <c r="S277" s="13">
        <f ca="1">COUNTIF(OFFSET(Unit_CFDAs!J$2,0,0,COUNTA(Unit_CFDAs!J$2:J$68000),1),$I277)</f>
        <v>0</v>
      </c>
      <c r="T277" s="13">
        <f ca="1">COUNTIF(OFFSET(Unit_CFDAs!K$2,0,0,COUNTA(Unit_CFDAs!K$2:K$68000),1),$I277)</f>
        <v>0</v>
      </c>
      <c r="U277" t="str">
        <f>INDEX('CFDA-Defs'!$C$2:$C$68000,MATCH(I277,'CFDA-Defs'!$B$2:$B$68000))</f>
        <v>National Institutes Of Health, Department Of Health And Human Services</v>
      </c>
      <c r="V277" t="str">
        <f>INDEX('CFDA-Defs'!$A$2:$A$68000,MATCH(I277,'CFDA-Defs'!$B$2:$B$68000))</f>
        <v>Research Related to Deafness and Communication Disorders</v>
      </c>
    </row>
    <row r="278" spans="1:22" x14ac:dyDescent="0.2">
      <c r="A278" s="1">
        <v>40059</v>
      </c>
      <c r="B278" s="1">
        <v>41158</v>
      </c>
      <c r="C278" t="s">
        <v>236</v>
      </c>
      <c r="D278" t="s">
        <v>237</v>
      </c>
      <c r="E278" t="s">
        <v>6257</v>
      </c>
      <c r="F278">
        <v>200000</v>
      </c>
      <c r="G278" t="s">
        <v>238</v>
      </c>
      <c r="H278" t="s">
        <v>239</v>
      </c>
      <c r="I278">
        <v>93.173000000000002</v>
      </c>
      <c r="J278" s="9">
        <f ca="1">COUNTIF(OFFSET(Unit_CFDAs!A$2,0,0,COUNTA(Unit_CFDAs!A$2:A$68000),1),$I278)</f>
        <v>0</v>
      </c>
      <c r="K278" s="9">
        <f ca="1">COUNTIF(OFFSET(Unit_CFDAs!B$2,0,0,COUNTA(Unit_CFDAs!B$2:B$68000),1),$I278)</f>
        <v>1</v>
      </c>
      <c r="L278" s="9">
        <f ca="1">COUNTIF(OFFSET(Unit_CFDAs!C$2,0,0,COUNTA(Unit_CFDAs!C$2:C$68000),1),$I278)</f>
        <v>1</v>
      </c>
      <c r="M278" s="9">
        <f ca="1">COUNTIF(OFFSET(Unit_CFDAs!D$2,0,0,COUNTA(Unit_CFDAs!D$2:D$68000),1),$I278)</f>
        <v>0</v>
      </c>
      <c r="N278" s="9">
        <f ca="1">COUNTIF(OFFSET(Unit_CFDAs!E$2,0,0,COUNTA(Unit_CFDAs!E$2:E$68000),1),$I278)</f>
        <v>0</v>
      </c>
      <c r="O278" s="10">
        <f ca="1">COUNTIF(OFFSET(Unit_CFDAs!F$2,0,0,COUNTA(Unit_CFDAs!F$2:F$68000),1),$I278)</f>
        <v>0</v>
      </c>
      <c r="P278" s="13">
        <f ca="1">COUNTIF(OFFSET(Unit_CFDAs!G$2,0,0,COUNTA(Unit_CFDAs!G$2:G$68000),1),$I278)</f>
        <v>0</v>
      </c>
      <c r="Q278" s="13">
        <f ca="1">COUNTIF(OFFSET(Unit_CFDAs!H$2,0,0,COUNTA(Unit_CFDAs!H$2:H$68000),1),$I278)</f>
        <v>0</v>
      </c>
      <c r="R278" s="13">
        <f ca="1">COUNTIF(OFFSET(Unit_CFDAs!I$2,0,0,COUNTA(Unit_CFDAs!I$2:I$68000),1),$I278)</f>
        <v>0</v>
      </c>
      <c r="S278" s="13">
        <f ca="1">COUNTIF(OFFSET(Unit_CFDAs!J$2,0,0,COUNTA(Unit_CFDAs!J$2:J$68000),1),$I278)</f>
        <v>0</v>
      </c>
      <c r="T278" s="13">
        <f ca="1">COUNTIF(OFFSET(Unit_CFDAs!K$2,0,0,COUNTA(Unit_CFDAs!K$2:K$68000),1),$I278)</f>
        <v>0</v>
      </c>
      <c r="U278" t="str">
        <f>INDEX('CFDA-Defs'!$C$2:$C$68000,MATCH(I278,'CFDA-Defs'!$B$2:$B$68000))</f>
        <v>National Institutes Of Health, Department Of Health And Human Services</v>
      </c>
      <c r="V278" t="str">
        <f>INDEX('CFDA-Defs'!$A$2:$A$68000,MATCH(I278,'CFDA-Defs'!$B$2:$B$68000))</f>
        <v>Research Related to Deafness and Communication Disorders</v>
      </c>
    </row>
    <row r="279" spans="1:22" x14ac:dyDescent="0.2">
      <c r="A279" s="1">
        <v>40059</v>
      </c>
      <c r="B279" s="1">
        <v>41158</v>
      </c>
      <c r="C279" t="s">
        <v>265</v>
      </c>
      <c r="D279" t="s">
        <v>266</v>
      </c>
      <c r="E279" t="s">
        <v>6257</v>
      </c>
      <c r="G279" t="s">
        <v>238</v>
      </c>
      <c r="H279" t="s">
        <v>267</v>
      </c>
      <c r="I279">
        <v>93.173000000000002</v>
      </c>
      <c r="J279" s="9">
        <f ca="1">COUNTIF(OFFSET(Unit_CFDAs!A$2,0,0,COUNTA(Unit_CFDAs!A$2:A$68000),1),$I279)</f>
        <v>0</v>
      </c>
      <c r="K279" s="9">
        <f ca="1">COUNTIF(OFFSET(Unit_CFDAs!B$2,0,0,COUNTA(Unit_CFDAs!B$2:B$68000),1),$I279)</f>
        <v>1</v>
      </c>
      <c r="L279" s="9">
        <f ca="1">COUNTIF(OFFSET(Unit_CFDAs!C$2,0,0,COUNTA(Unit_CFDAs!C$2:C$68000),1),$I279)</f>
        <v>1</v>
      </c>
      <c r="M279" s="9">
        <f ca="1">COUNTIF(OFFSET(Unit_CFDAs!D$2,0,0,COUNTA(Unit_CFDAs!D$2:D$68000),1),$I279)</f>
        <v>0</v>
      </c>
      <c r="N279" s="9">
        <f ca="1">COUNTIF(OFFSET(Unit_CFDAs!E$2,0,0,COUNTA(Unit_CFDAs!E$2:E$68000),1),$I279)</f>
        <v>0</v>
      </c>
      <c r="O279" s="10">
        <f ca="1">COUNTIF(OFFSET(Unit_CFDAs!F$2,0,0,COUNTA(Unit_CFDAs!F$2:F$68000),1),$I279)</f>
        <v>0</v>
      </c>
      <c r="P279" s="13">
        <f ca="1">COUNTIF(OFFSET(Unit_CFDAs!G$2,0,0,COUNTA(Unit_CFDAs!G$2:G$68000),1),$I279)</f>
        <v>0</v>
      </c>
      <c r="Q279" s="13">
        <f ca="1">COUNTIF(OFFSET(Unit_CFDAs!H$2,0,0,COUNTA(Unit_CFDAs!H$2:H$68000),1),$I279)</f>
        <v>0</v>
      </c>
      <c r="R279" s="13">
        <f ca="1">COUNTIF(OFFSET(Unit_CFDAs!I$2,0,0,COUNTA(Unit_CFDAs!I$2:I$68000),1),$I279)</f>
        <v>0</v>
      </c>
      <c r="S279" s="13">
        <f ca="1">COUNTIF(OFFSET(Unit_CFDAs!J$2,0,0,COUNTA(Unit_CFDAs!J$2:J$68000),1),$I279)</f>
        <v>0</v>
      </c>
      <c r="T279" s="13">
        <f ca="1">COUNTIF(OFFSET(Unit_CFDAs!K$2,0,0,COUNTA(Unit_CFDAs!K$2:K$68000),1),$I279)</f>
        <v>0</v>
      </c>
      <c r="U279" t="str">
        <f>INDEX('CFDA-Defs'!$C$2:$C$68000,MATCH(I279,'CFDA-Defs'!$B$2:$B$68000))</f>
        <v>National Institutes Of Health, Department Of Health And Human Services</v>
      </c>
      <c r="V279" t="str">
        <f>INDEX('CFDA-Defs'!$A$2:$A$68000,MATCH(I279,'CFDA-Defs'!$B$2:$B$68000))</f>
        <v>Research Related to Deafness and Communication Disorders</v>
      </c>
    </row>
    <row r="280" spans="1:22" x14ac:dyDescent="0.2">
      <c r="A280" s="1">
        <v>39893</v>
      </c>
      <c r="B280" s="1">
        <v>41158</v>
      </c>
      <c r="C280" t="s">
        <v>129</v>
      </c>
      <c r="D280" t="s">
        <v>130</v>
      </c>
      <c r="E280" t="s">
        <v>6257</v>
      </c>
      <c r="G280" t="s">
        <v>131</v>
      </c>
      <c r="H280" t="s">
        <v>132</v>
      </c>
      <c r="I280">
        <v>93.173000000000002</v>
      </c>
      <c r="J280" s="9">
        <f ca="1">COUNTIF(OFFSET(Unit_CFDAs!A$2,0,0,COUNTA(Unit_CFDAs!A$2:A$68000),1),$I280)</f>
        <v>0</v>
      </c>
      <c r="K280" s="9">
        <f ca="1">COUNTIF(OFFSET(Unit_CFDAs!B$2,0,0,COUNTA(Unit_CFDAs!B$2:B$68000),1),$I280)</f>
        <v>1</v>
      </c>
      <c r="L280" s="9">
        <f ca="1">COUNTIF(OFFSET(Unit_CFDAs!C$2,0,0,COUNTA(Unit_CFDAs!C$2:C$68000),1),$I280)</f>
        <v>1</v>
      </c>
      <c r="M280" s="9">
        <f ca="1">COUNTIF(OFFSET(Unit_CFDAs!D$2,0,0,COUNTA(Unit_CFDAs!D$2:D$68000),1),$I280)</f>
        <v>0</v>
      </c>
      <c r="N280" s="9">
        <f ca="1">COUNTIF(OFFSET(Unit_CFDAs!E$2,0,0,COUNTA(Unit_CFDAs!E$2:E$68000),1),$I280)</f>
        <v>0</v>
      </c>
      <c r="O280" s="10">
        <f ca="1">COUNTIF(OFFSET(Unit_CFDAs!F$2,0,0,COUNTA(Unit_CFDAs!F$2:F$68000),1),$I280)</f>
        <v>0</v>
      </c>
      <c r="P280" s="13">
        <f ca="1">COUNTIF(OFFSET(Unit_CFDAs!G$2,0,0,COUNTA(Unit_CFDAs!G$2:G$68000),1),$I280)</f>
        <v>0</v>
      </c>
      <c r="Q280" s="13">
        <f ca="1">COUNTIF(OFFSET(Unit_CFDAs!H$2,0,0,COUNTA(Unit_CFDAs!H$2:H$68000),1),$I280)</f>
        <v>0</v>
      </c>
      <c r="R280" s="13">
        <f ca="1">COUNTIF(OFFSET(Unit_CFDAs!I$2,0,0,COUNTA(Unit_CFDAs!I$2:I$68000),1),$I280)</f>
        <v>0</v>
      </c>
      <c r="S280" s="13">
        <f ca="1">COUNTIF(OFFSET(Unit_CFDAs!J$2,0,0,COUNTA(Unit_CFDAs!J$2:J$68000),1),$I280)</f>
        <v>0</v>
      </c>
      <c r="T280" s="13">
        <f ca="1">COUNTIF(OFFSET(Unit_CFDAs!K$2,0,0,COUNTA(Unit_CFDAs!K$2:K$68000),1),$I280)</f>
        <v>0</v>
      </c>
      <c r="U280" t="str">
        <f>INDEX('CFDA-Defs'!$C$2:$C$68000,MATCH(I280,'CFDA-Defs'!$B$2:$B$68000))</f>
        <v>National Institutes Of Health, Department Of Health And Human Services</v>
      </c>
      <c r="V280" t="str">
        <f>INDEX('CFDA-Defs'!$A$2:$A$68000,MATCH(I280,'CFDA-Defs'!$B$2:$B$68000))</f>
        <v>Research Related to Deafness and Communication Disorders</v>
      </c>
    </row>
    <row r="281" spans="1:22" x14ac:dyDescent="0.2">
      <c r="A281" s="1">
        <v>39893</v>
      </c>
      <c r="B281" s="1">
        <v>41158</v>
      </c>
      <c r="C281" t="s">
        <v>125</v>
      </c>
      <c r="D281" t="s">
        <v>126</v>
      </c>
      <c r="E281" t="s">
        <v>6257</v>
      </c>
      <c r="G281" t="s">
        <v>127</v>
      </c>
      <c r="H281" t="s">
        <v>128</v>
      </c>
      <c r="I281">
        <v>93.173000000000002</v>
      </c>
      <c r="J281" s="9">
        <f ca="1">COUNTIF(OFFSET(Unit_CFDAs!A$2,0,0,COUNTA(Unit_CFDAs!A$2:A$68000),1),$I281)</f>
        <v>0</v>
      </c>
      <c r="K281" s="9">
        <f ca="1">COUNTIF(OFFSET(Unit_CFDAs!B$2,0,0,COUNTA(Unit_CFDAs!B$2:B$68000),1),$I281)</f>
        <v>1</v>
      </c>
      <c r="L281" s="9">
        <f ca="1">COUNTIF(OFFSET(Unit_CFDAs!C$2,0,0,COUNTA(Unit_CFDAs!C$2:C$68000),1),$I281)</f>
        <v>1</v>
      </c>
      <c r="M281" s="9">
        <f ca="1">COUNTIF(OFFSET(Unit_CFDAs!D$2,0,0,COUNTA(Unit_CFDAs!D$2:D$68000),1),$I281)</f>
        <v>0</v>
      </c>
      <c r="N281" s="9">
        <f ca="1">COUNTIF(OFFSET(Unit_CFDAs!E$2,0,0,COUNTA(Unit_CFDAs!E$2:E$68000),1),$I281)</f>
        <v>0</v>
      </c>
      <c r="O281" s="10">
        <f ca="1">COUNTIF(OFFSET(Unit_CFDAs!F$2,0,0,COUNTA(Unit_CFDAs!F$2:F$68000),1),$I281)</f>
        <v>0</v>
      </c>
      <c r="P281" s="13">
        <f ca="1">COUNTIF(OFFSET(Unit_CFDAs!G$2,0,0,COUNTA(Unit_CFDAs!G$2:G$68000),1),$I281)</f>
        <v>0</v>
      </c>
      <c r="Q281" s="13">
        <f ca="1">COUNTIF(OFFSET(Unit_CFDAs!H$2,0,0,COUNTA(Unit_CFDAs!H$2:H$68000),1),$I281)</f>
        <v>0</v>
      </c>
      <c r="R281" s="13">
        <f ca="1">COUNTIF(OFFSET(Unit_CFDAs!I$2,0,0,COUNTA(Unit_CFDAs!I$2:I$68000),1),$I281)</f>
        <v>0</v>
      </c>
      <c r="S281" s="13">
        <f ca="1">COUNTIF(OFFSET(Unit_CFDAs!J$2,0,0,COUNTA(Unit_CFDAs!J$2:J$68000),1),$I281)</f>
        <v>0</v>
      </c>
      <c r="T281" s="13">
        <f ca="1">COUNTIF(OFFSET(Unit_CFDAs!K$2,0,0,COUNTA(Unit_CFDAs!K$2:K$68000),1),$I281)</f>
        <v>0</v>
      </c>
      <c r="U281" t="str">
        <f>INDEX('CFDA-Defs'!$C$2:$C$68000,MATCH(I281,'CFDA-Defs'!$B$2:$B$68000))</f>
        <v>National Institutes Of Health, Department Of Health And Human Services</v>
      </c>
      <c r="V281" t="str">
        <f>INDEX('CFDA-Defs'!$A$2:$A$68000,MATCH(I281,'CFDA-Defs'!$B$2:$B$68000))</f>
        <v>Research Related to Deafness and Communication Disorders</v>
      </c>
    </row>
    <row r="282" spans="1:22" x14ac:dyDescent="0.2">
      <c r="A282" s="1">
        <v>41118</v>
      </c>
      <c r="B282" s="1">
        <v>42375</v>
      </c>
      <c r="C282" t="s">
        <v>7145</v>
      </c>
      <c r="D282" t="s">
        <v>7146</v>
      </c>
      <c r="E282" t="s">
        <v>6257</v>
      </c>
      <c r="F282">
        <v>1250000</v>
      </c>
      <c r="G282" t="s">
        <v>7147</v>
      </c>
      <c r="H282" t="s">
        <v>7148</v>
      </c>
      <c r="I282">
        <v>93.212999999999994</v>
      </c>
      <c r="J282" s="9">
        <f ca="1">COUNTIF(OFFSET(Unit_CFDAs!A$2,0,0,COUNTA(Unit_CFDAs!A$2:A$68000),1),$I282)</f>
        <v>1</v>
      </c>
      <c r="K282" s="9">
        <f ca="1">COUNTIF(OFFSET(Unit_CFDAs!B$2,0,0,COUNTA(Unit_CFDAs!B$2:B$68000),1),$I282)</f>
        <v>0</v>
      </c>
      <c r="L282" s="9">
        <f ca="1">COUNTIF(OFFSET(Unit_CFDAs!C$2,0,0,COUNTA(Unit_CFDAs!C$2:C$68000),1),$I282)</f>
        <v>1</v>
      </c>
      <c r="M282" s="9">
        <f ca="1">COUNTIF(OFFSET(Unit_CFDAs!D$2,0,0,COUNTA(Unit_CFDAs!D$2:D$68000),1),$I282)</f>
        <v>0</v>
      </c>
      <c r="N282" s="9">
        <f ca="1">COUNTIF(OFFSET(Unit_CFDAs!E$2,0,0,COUNTA(Unit_CFDAs!E$2:E$68000),1),$I282)</f>
        <v>0</v>
      </c>
      <c r="O282" s="10">
        <f ca="1">COUNTIF(OFFSET(Unit_CFDAs!F$2,0,0,COUNTA(Unit_CFDAs!F$2:F$68000),1),$I282)</f>
        <v>0</v>
      </c>
      <c r="P282" s="13">
        <f ca="1">COUNTIF(OFFSET(Unit_CFDAs!G$2,0,0,COUNTA(Unit_CFDAs!G$2:G$68000),1),$I282)</f>
        <v>0</v>
      </c>
      <c r="Q282" s="13">
        <f ca="1">COUNTIF(OFFSET(Unit_CFDAs!H$2,0,0,COUNTA(Unit_CFDAs!H$2:H$68000),1),$I282)</f>
        <v>0</v>
      </c>
      <c r="R282" s="13">
        <f ca="1">COUNTIF(OFFSET(Unit_CFDAs!I$2,0,0,COUNTA(Unit_CFDAs!I$2:I$68000),1),$I282)</f>
        <v>1</v>
      </c>
      <c r="S282" s="13">
        <f ca="1">COUNTIF(OFFSET(Unit_CFDAs!J$2,0,0,COUNTA(Unit_CFDAs!J$2:J$68000),1),$I282)</f>
        <v>0</v>
      </c>
      <c r="T282" s="13">
        <f ca="1">COUNTIF(OFFSET(Unit_CFDAs!K$2,0,0,COUNTA(Unit_CFDAs!K$2:K$68000),1),$I282)</f>
        <v>0</v>
      </c>
      <c r="U282" t="str">
        <f>INDEX('CFDA-Defs'!$C$2:$C$68000,MATCH(I282,'CFDA-Defs'!$B$2:$B$68000))</f>
        <v>National Institutes Of Health, Department Of Health And Human Services</v>
      </c>
      <c r="V282" t="str">
        <f>INDEX('CFDA-Defs'!$A$2:$A$68000,MATCH(I282,'CFDA-Defs'!$B$2:$B$68000))</f>
        <v>Research and Training in Complementary and Integrative Health</v>
      </c>
    </row>
    <row r="283" spans="1:22" x14ac:dyDescent="0.2">
      <c r="A283" s="1">
        <v>41074</v>
      </c>
      <c r="B283" s="1">
        <v>42253</v>
      </c>
      <c r="C283" t="s">
        <v>7149</v>
      </c>
      <c r="D283" t="s">
        <v>7150</v>
      </c>
      <c r="E283" t="s">
        <v>6257</v>
      </c>
      <c r="G283" t="s">
        <v>7151</v>
      </c>
      <c r="H283" t="s">
        <v>7152</v>
      </c>
      <c r="I283">
        <v>93.212999999999994</v>
      </c>
      <c r="J283" s="9">
        <f ca="1">COUNTIF(OFFSET(Unit_CFDAs!A$2,0,0,COUNTA(Unit_CFDAs!A$2:A$68000),1),$I283)</f>
        <v>1</v>
      </c>
      <c r="K283" s="9">
        <f ca="1">COUNTIF(OFFSET(Unit_CFDAs!B$2,0,0,COUNTA(Unit_CFDAs!B$2:B$68000),1),$I283)</f>
        <v>0</v>
      </c>
      <c r="L283" s="9">
        <f ca="1">COUNTIF(OFFSET(Unit_CFDAs!C$2,0,0,COUNTA(Unit_CFDAs!C$2:C$68000),1),$I283)</f>
        <v>1</v>
      </c>
      <c r="M283" s="9">
        <f ca="1">COUNTIF(OFFSET(Unit_CFDAs!D$2,0,0,COUNTA(Unit_CFDAs!D$2:D$68000),1),$I283)</f>
        <v>0</v>
      </c>
      <c r="N283" s="9">
        <f ca="1">COUNTIF(OFFSET(Unit_CFDAs!E$2,0,0,COUNTA(Unit_CFDAs!E$2:E$68000),1),$I283)</f>
        <v>0</v>
      </c>
      <c r="O283" s="10">
        <f ca="1">COUNTIF(OFFSET(Unit_CFDAs!F$2,0,0,COUNTA(Unit_CFDAs!F$2:F$68000),1),$I283)</f>
        <v>0</v>
      </c>
      <c r="P283" s="13">
        <f ca="1">COUNTIF(OFFSET(Unit_CFDAs!G$2,0,0,COUNTA(Unit_CFDAs!G$2:G$68000),1),$I283)</f>
        <v>0</v>
      </c>
      <c r="Q283" s="13">
        <f ca="1">COUNTIF(OFFSET(Unit_CFDAs!H$2,0,0,COUNTA(Unit_CFDAs!H$2:H$68000),1),$I283)</f>
        <v>0</v>
      </c>
      <c r="R283" s="13">
        <f ca="1">COUNTIF(OFFSET(Unit_CFDAs!I$2,0,0,COUNTA(Unit_CFDAs!I$2:I$68000),1),$I283)</f>
        <v>1</v>
      </c>
      <c r="S283" s="13">
        <f ca="1">COUNTIF(OFFSET(Unit_CFDAs!J$2,0,0,COUNTA(Unit_CFDAs!J$2:J$68000),1),$I283)</f>
        <v>0</v>
      </c>
      <c r="T283" s="13">
        <f ca="1">COUNTIF(OFFSET(Unit_CFDAs!K$2,0,0,COUNTA(Unit_CFDAs!K$2:K$68000),1),$I283)</f>
        <v>0</v>
      </c>
      <c r="U283" t="str">
        <f>INDEX('CFDA-Defs'!$C$2:$C$68000,MATCH(I283,'CFDA-Defs'!$B$2:$B$68000))</f>
        <v>National Institutes Of Health, Department Of Health And Human Services</v>
      </c>
      <c r="V283" t="str">
        <f>INDEX('CFDA-Defs'!$A$2:$A$68000,MATCH(I283,'CFDA-Defs'!$B$2:$B$68000))</f>
        <v>Research and Training in Complementary and Integrative Health</v>
      </c>
    </row>
    <row r="284" spans="1:22" x14ac:dyDescent="0.2">
      <c r="A284" s="1">
        <v>41004</v>
      </c>
      <c r="B284" s="1">
        <v>42130</v>
      </c>
      <c r="C284" t="s">
        <v>7153</v>
      </c>
      <c r="D284" t="s">
        <v>7154</v>
      </c>
      <c r="E284" t="s">
        <v>6257</v>
      </c>
      <c r="G284" t="s">
        <v>7155</v>
      </c>
      <c r="H284" t="s">
        <v>7156</v>
      </c>
      <c r="I284">
        <v>93.212999999999994</v>
      </c>
      <c r="J284" s="9">
        <f ca="1">COUNTIF(OFFSET(Unit_CFDAs!A$2,0,0,COUNTA(Unit_CFDAs!A$2:A$68000),1),$I284)</f>
        <v>1</v>
      </c>
      <c r="K284" s="9">
        <f ca="1">COUNTIF(OFFSET(Unit_CFDAs!B$2,0,0,COUNTA(Unit_CFDAs!B$2:B$68000),1),$I284)</f>
        <v>0</v>
      </c>
      <c r="L284" s="9">
        <f ca="1">COUNTIF(OFFSET(Unit_CFDAs!C$2,0,0,COUNTA(Unit_CFDAs!C$2:C$68000),1),$I284)</f>
        <v>1</v>
      </c>
      <c r="M284" s="9">
        <f ca="1">COUNTIF(OFFSET(Unit_CFDAs!D$2,0,0,COUNTA(Unit_CFDAs!D$2:D$68000),1),$I284)</f>
        <v>0</v>
      </c>
      <c r="N284" s="9">
        <f ca="1">COUNTIF(OFFSET(Unit_CFDAs!E$2,0,0,COUNTA(Unit_CFDAs!E$2:E$68000),1),$I284)</f>
        <v>0</v>
      </c>
      <c r="O284" s="10">
        <f ca="1">COUNTIF(OFFSET(Unit_CFDAs!F$2,0,0,COUNTA(Unit_CFDAs!F$2:F$68000),1),$I284)</f>
        <v>0</v>
      </c>
      <c r="P284" s="13">
        <f ca="1">COUNTIF(OFFSET(Unit_CFDAs!G$2,0,0,COUNTA(Unit_CFDAs!G$2:G$68000),1),$I284)</f>
        <v>0</v>
      </c>
      <c r="Q284" s="13">
        <f ca="1">COUNTIF(OFFSET(Unit_CFDAs!H$2,0,0,COUNTA(Unit_CFDAs!H$2:H$68000),1),$I284)</f>
        <v>0</v>
      </c>
      <c r="R284" s="13">
        <f ca="1">COUNTIF(OFFSET(Unit_CFDAs!I$2,0,0,COUNTA(Unit_CFDAs!I$2:I$68000),1),$I284)</f>
        <v>1</v>
      </c>
      <c r="S284" s="13">
        <f ca="1">COUNTIF(OFFSET(Unit_CFDAs!J$2,0,0,COUNTA(Unit_CFDAs!J$2:J$68000),1),$I284)</f>
        <v>0</v>
      </c>
      <c r="T284" s="13">
        <f ca="1">COUNTIF(OFFSET(Unit_CFDAs!K$2,0,0,COUNTA(Unit_CFDAs!K$2:K$68000),1),$I284)</f>
        <v>0</v>
      </c>
      <c r="U284" t="str">
        <f>INDEX('CFDA-Defs'!$C$2:$C$68000,MATCH(I284,'CFDA-Defs'!$B$2:$B$68000))</f>
        <v>National Institutes Of Health, Department Of Health And Human Services</v>
      </c>
      <c r="V284" t="str">
        <f>INDEX('CFDA-Defs'!$A$2:$A$68000,MATCH(I284,'CFDA-Defs'!$B$2:$B$68000))</f>
        <v>Research and Training in Complementary and Integrative Health</v>
      </c>
    </row>
    <row r="285" spans="1:22" x14ac:dyDescent="0.2">
      <c r="A285" s="1">
        <v>40885</v>
      </c>
      <c r="B285" s="1">
        <v>41326</v>
      </c>
      <c r="C285" t="s">
        <v>7157</v>
      </c>
      <c r="D285" t="s">
        <v>7158</v>
      </c>
      <c r="E285" t="s">
        <v>6257</v>
      </c>
      <c r="F285">
        <v>125000</v>
      </c>
      <c r="G285" t="s">
        <v>7159</v>
      </c>
      <c r="H285" t="s">
        <v>7160</v>
      </c>
      <c r="I285">
        <v>93.212999999999994</v>
      </c>
      <c r="J285" s="9">
        <f ca="1">COUNTIF(OFFSET(Unit_CFDAs!A$2,0,0,COUNTA(Unit_CFDAs!A$2:A$68000),1),$I285)</f>
        <v>1</v>
      </c>
      <c r="K285" s="9">
        <f ca="1">COUNTIF(OFFSET(Unit_CFDAs!B$2,0,0,COUNTA(Unit_CFDAs!B$2:B$68000),1),$I285)</f>
        <v>0</v>
      </c>
      <c r="L285" s="9">
        <f ca="1">COUNTIF(OFFSET(Unit_CFDAs!C$2,0,0,COUNTA(Unit_CFDAs!C$2:C$68000),1),$I285)</f>
        <v>1</v>
      </c>
      <c r="M285" s="9">
        <f ca="1">COUNTIF(OFFSET(Unit_CFDAs!D$2,0,0,COUNTA(Unit_CFDAs!D$2:D$68000),1),$I285)</f>
        <v>0</v>
      </c>
      <c r="N285" s="9">
        <f ca="1">COUNTIF(OFFSET(Unit_CFDAs!E$2,0,0,COUNTA(Unit_CFDAs!E$2:E$68000),1),$I285)</f>
        <v>0</v>
      </c>
      <c r="O285" s="10">
        <f ca="1">COUNTIF(OFFSET(Unit_CFDAs!F$2,0,0,COUNTA(Unit_CFDAs!F$2:F$68000),1),$I285)</f>
        <v>0</v>
      </c>
      <c r="P285" s="13">
        <f ca="1">COUNTIF(OFFSET(Unit_CFDAs!G$2,0,0,COUNTA(Unit_CFDAs!G$2:G$68000),1),$I285)</f>
        <v>0</v>
      </c>
      <c r="Q285" s="13">
        <f ca="1">COUNTIF(OFFSET(Unit_CFDAs!H$2,0,0,COUNTA(Unit_CFDAs!H$2:H$68000),1),$I285)</f>
        <v>0</v>
      </c>
      <c r="R285" s="13">
        <f ca="1">COUNTIF(OFFSET(Unit_CFDAs!I$2,0,0,COUNTA(Unit_CFDAs!I$2:I$68000),1),$I285)</f>
        <v>1</v>
      </c>
      <c r="S285" s="13">
        <f ca="1">COUNTIF(OFFSET(Unit_CFDAs!J$2,0,0,COUNTA(Unit_CFDAs!J$2:J$68000),1),$I285)</f>
        <v>0</v>
      </c>
      <c r="T285" s="13">
        <f ca="1">COUNTIF(OFFSET(Unit_CFDAs!K$2,0,0,COUNTA(Unit_CFDAs!K$2:K$68000),1),$I285)</f>
        <v>0</v>
      </c>
      <c r="U285" t="str">
        <f>INDEX('CFDA-Defs'!$C$2:$C$68000,MATCH(I285,'CFDA-Defs'!$B$2:$B$68000))</f>
        <v>National Institutes Of Health, Department Of Health And Human Services</v>
      </c>
      <c r="V285" t="str">
        <f>INDEX('CFDA-Defs'!$A$2:$A$68000,MATCH(I285,'CFDA-Defs'!$B$2:$B$68000))</f>
        <v>Research and Training in Complementary and Integrative Health</v>
      </c>
    </row>
    <row r="286" spans="1:22" x14ac:dyDescent="0.2">
      <c r="A286" s="1">
        <v>40880</v>
      </c>
      <c r="B286" s="1">
        <v>41378</v>
      </c>
      <c r="C286" t="s">
        <v>7161</v>
      </c>
      <c r="D286" t="s">
        <v>7162</v>
      </c>
      <c r="E286" t="s">
        <v>6257</v>
      </c>
      <c r="F286">
        <v>100000</v>
      </c>
      <c r="G286" t="s">
        <v>7163</v>
      </c>
      <c r="H286" t="s">
        <v>7164</v>
      </c>
      <c r="I286">
        <v>93.212999999999994</v>
      </c>
      <c r="J286" s="9">
        <f ca="1">COUNTIF(OFFSET(Unit_CFDAs!A$2,0,0,COUNTA(Unit_CFDAs!A$2:A$68000),1),$I286)</f>
        <v>1</v>
      </c>
      <c r="K286" s="9">
        <f ca="1">COUNTIF(OFFSET(Unit_CFDAs!B$2,0,0,COUNTA(Unit_CFDAs!B$2:B$68000),1),$I286)</f>
        <v>0</v>
      </c>
      <c r="L286" s="9">
        <f ca="1">COUNTIF(OFFSET(Unit_CFDAs!C$2,0,0,COUNTA(Unit_CFDAs!C$2:C$68000),1),$I286)</f>
        <v>1</v>
      </c>
      <c r="M286" s="9">
        <f ca="1">COUNTIF(OFFSET(Unit_CFDAs!D$2,0,0,COUNTA(Unit_CFDAs!D$2:D$68000),1),$I286)</f>
        <v>0</v>
      </c>
      <c r="N286" s="9">
        <f ca="1">COUNTIF(OFFSET(Unit_CFDAs!E$2,0,0,COUNTA(Unit_CFDAs!E$2:E$68000),1),$I286)</f>
        <v>0</v>
      </c>
      <c r="O286" s="10">
        <f ca="1">COUNTIF(OFFSET(Unit_CFDAs!F$2,0,0,COUNTA(Unit_CFDAs!F$2:F$68000),1),$I286)</f>
        <v>0</v>
      </c>
      <c r="P286" s="13">
        <f ca="1">COUNTIF(OFFSET(Unit_CFDAs!G$2,0,0,COUNTA(Unit_CFDAs!G$2:G$68000),1),$I286)</f>
        <v>0</v>
      </c>
      <c r="Q286" s="13">
        <f ca="1">COUNTIF(OFFSET(Unit_CFDAs!H$2,0,0,COUNTA(Unit_CFDAs!H$2:H$68000),1),$I286)</f>
        <v>0</v>
      </c>
      <c r="R286" s="13">
        <f ca="1">COUNTIF(OFFSET(Unit_CFDAs!I$2,0,0,COUNTA(Unit_CFDAs!I$2:I$68000),1),$I286)</f>
        <v>1</v>
      </c>
      <c r="S286" s="13">
        <f ca="1">COUNTIF(OFFSET(Unit_CFDAs!J$2,0,0,COUNTA(Unit_CFDAs!J$2:J$68000),1),$I286)</f>
        <v>0</v>
      </c>
      <c r="T286" s="13">
        <f ca="1">COUNTIF(OFFSET(Unit_CFDAs!K$2,0,0,COUNTA(Unit_CFDAs!K$2:K$68000),1),$I286)</f>
        <v>0</v>
      </c>
      <c r="U286" t="str">
        <f>INDEX('CFDA-Defs'!$C$2:$C$68000,MATCH(I286,'CFDA-Defs'!$B$2:$B$68000))</f>
        <v>National Institutes Of Health, Department Of Health And Human Services</v>
      </c>
      <c r="V286" t="str">
        <f>INDEX('CFDA-Defs'!$A$2:$A$68000,MATCH(I286,'CFDA-Defs'!$B$2:$B$68000))</f>
        <v>Research and Training in Complementary and Integrative Health</v>
      </c>
    </row>
    <row r="287" spans="1:22" x14ac:dyDescent="0.2">
      <c r="A287" s="1">
        <v>40849</v>
      </c>
      <c r="B287" s="1">
        <v>42010</v>
      </c>
      <c r="C287" t="s">
        <v>7165</v>
      </c>
      <c r="D287" t="s">
        <v>7166</v>
      </c>
      <c r="E287" t="s">
        <v>6257</v>
      </c>
      <c r="G287" t="s">
        <v>7167</v>
      </c>
      <c r="H287" t="s">
        <v>7168</v>
      </c>
      <c r="I287">
        <v>93.212999999999994</v>
      </c>
      <c r="J287" s="9">
        <f ca="1">COUNTIF(OFFSET(Unit_CFDAs!A$2,0,0,COUNTA(Unit_CFDAs!A$2:A$68000),1),$I287)</f>
        <v>1</v>
      </c>
      <c r="K287" s="9">
        <f ca="1">COUNTIF(OFFSET(Unit_CFDAs!B$2,0,0,COUNTA(Unit_CFDAs!B$2:B$68000),1),$I287)</f>
        <v>0</v>
      </c>
      <c r="L287" s="9">
        <f ca="1">COUNTIF(OFFSET(Unit_CFDAs!C$2,0,0,COUNTA(Unit_CFDAs!C$2:C$68000),1),$I287)</f>
        <v>1</v>
      </c>
      <c r="M287" s="9">
        <f ca="1">COUNTIF(OFFSET(Unit_CFDAs!D$2,0,0,COUNTA(Unit_CFDAs!D$2:D$68000),1),$I287)</f>
        <v>0</v>
      </c>
      <c r="N287" s="9">
        <f ca="1">COUNTIF(OFFSET(Unit_CFDAs!E$2,0,0,COUNTA(Unit_CFDAs!E$2:E$68000),1),$I287)</f>
        <v>0</v>
      </c>
      <c r="O287" s="10">
        <f ca="1">COUNTIF(OFFSET(Unit_CFDAs!F$2,0,0,COUNTA(Unit_CFDAs!F$2:F$68000),1),$I287)</f>
        <v>0</v>
      </c>
      <c r="P287" s="13">
        <f ca="1">COUNTIF(OFFSET(Unit_CFDAs!G$2,0,0,COUNTA(Unit_CFDAs!G$2:G$68000),1),$I287)</f>
        <v>0</v>
      </c>
      <c r="Q287" s="13">
        <f ca="1">COUNTIF(OFFSET(Unit_CFDAs!H$2,0,0,COUNTA(Unit_CFDAs!H$2:H$68000),1),$I287)</f>
        <v>0</v>
      </c>
      <c r="R287" s="13">
        <f ca="1">COUNTIF(OFFSET(Unit_CFDAs!I$2,0,0,COUNTA(Unit_CFDAs!I$2:I$68000),1),$I287)</f>
        <v>1</v>
      </c>
      <c r="S287" s="13">
        <f ca="1">COUNTIF(OFFSET(Unit_CFDAs!J$2,0,0,COUNTA(Unit_CFDAs!J$2:J$68000),1),$I287)</f>
        <v>0</v>
      </c>
      <c r="T287" s="13">
        <f ca="1">COUNTIF(OFFSET(Unit_CFDAs!K$2,0,0,COUNTA(Unit_CFDAs!K$2:K$68000),1),$I287)</f>
        <v>0</v>
      </c>
      <c r="U287" t="str">
        <f>INDEX('CFDA-Defs'!$C$2:$C$68000,MATCH(I287,'CFDA-Defs'!$B$2:$B$68000))</f>
        <v>National Institutes Of Health, Department Of Health And Human Services</v>
      </c>
      <c r="V287" t="str">
        <f>INDEX('CFDA-Defs'!$A$2:$A$68000,MATCH(I287,'CFDA-Defs'!$B$2:$B$68000))</f>
        <v>Research and Training in Complementary and Integrative Health</v>
      </c>
    </row>
    <row r="288" spans="1:22" x14ac:dyDescent="0.2">
      <c r="A288" s="1">
        <v>40849</v>
      </c>
      <c r="B288" s="1">
        <v>42010</v>
      </c>
      <c r="C288" t="s">
        <v>7169</v>
      </c>
      <c r="D288" t="s">
        <v>7170</v>
      </c>
      <c r="E288" t="s">
        <v>6257</v>
      </c>
      <c r="F288">
        <v>200000</v>
      </c>
      <c r="G288" t="s">
        <v>7171</v>
      </c>
      <c r="H288" t="s">
        <v>7172</v>
      </c>
      <c r="I288">
        <v>93.212999999999994</v>
      </c>
      <c r="J288" s="9">
        <f ca="1">COUNTIF(OFFSET(Unit_CFDAs!A$2,0,0,COUNTA(Unit_CFDAs!A$2:A$68000),1),$I288)</f>
        <v>1</v>
      </c>
      <c r="K288" s="9">
        <f ca="1">COUNTIF(OFFSET(Unit_CFDAs!B$2,0,0,COUNTA(Unit_CFDAs!B$2:B$68000),1),$I288)</f>
        <v>0</v>
      </c>
      <c r="L288" s="9">
        <f ca="1">COUNTIF(OFFSET(Unit_CFDAs!C$2,0,0,COUNTA(Unit_CFDAs!C$2:C$68000),1),$I288)</f>
        <v>1</v>
      </c>
      <c r="M288" s="9">
        <f ca="1">COUNTIF(OFFSET(Unit_CFDAs!D$2,0,0,COUNTA(Unit_CFDAs!D$2:D$68000),1),$I288)</f>
        <v>0</v>
      </c>
      <c r="N288" s="9">
        <f ca="1">COUNTIF(OFFSET(Unit_CFDAs!E$2,0,0,COUNTA(Unit_CFDAs!E$2:E$68000),1),$I288)</f>
        <v>0</v>
      </c>
      <c r="O288" s="10">
        <f ca="1">COUNTIF(OFFSET(Unit_CFDAs!F$2,0,0,COUNTA(Unit_CFDAs!F$2:F$68000),1),$I288)</f>
        <v>0</v>
      </c>
      <c r="P288" s="13">
        <f ca="1">COUNTIF(OFFSET(Unit_CFDAs!G$2,0,0,COUNTA(Unit_CFDAs!G$2:G$68000),1),$I288)</f>
        <v>0</v>
      </c>
      <c r="Q288" s="13">
        <f ca="1">COUNTIF(OFFSET(Unit_CFDAs!H$2,0,0,COUNTA(Unit_CFDAs!H$2:H$68000),1),$I288)</f>
        <v>0</v>
      </c>
      <c r="R288" s="13">
        <f ca="1">COUNTIF(OFFSET(Unit_CFDAs!I$2,0,0,COUNTA(Unit_CFDAs!I$2:I$68000),1),$I288)</f>
        <v>1</v>
      </c>
      <c r="S288" s="13">
        <f ca="1">COUNTIF(OFFSET(Unit_CFDAs!J$2,0,0,COUNTA(Unit_CFDAs!J$2:J$68000),1),$I288)</f>
        <v>0</v>
      </c>
      <c r="T288" s="13">
        <f ca="1">COUNTIF(OFFSET(Unit_CFDAs!K$2,0,0,COUNTA(Unit_CFDAs!K$2:K$68000),1),$I288)</f>
        <v>0</v>
      </c>
      <c r="U288" t="str">
        <f>INDEX('CFDA-Defs'!$C$2:$C$68000,MATCH(I288,'CFDA-Defs'!$B$2:$B$68000))</f>
        <v>National Institutes Of Health, Department Of Health And Human Services</v>
      </c>
      <c r="V288" t="str">
        <f>INDEX('CFDA-Defs'!$A$2:$A$68000,MATCH(I288,'CFDA-Defs'!$B$2:$B$68000))</f>
        <v>Research and Training in Complementary and Integrative Health</v>
      </c>
    </row>
    <row r="289" spans="1:22" x14ac:dyDescent="0.2">
      <c r="A289" s="1">
        <v>40841</v>
      </c>
      <c r="B289" s="1">
        <v>41882</v>
      </c>
      <c r="C289" t="s">
        <v>7173</v>
      </c>
      <c r="D289" t="s">
        <v>7174</v>
      </c>
      <c r="E289" t="s">
        <v>6257</v>
      </c>
      <c r="F289">
        <v>100000</v>
      </c>
      <c r="G289" t="s">
        <v>7175</v>
      </c>
      <c r="H289" t="s">
        <v>7176</v>
      </c>
      <c r="I289">
        <v>93.212999999999994</v>
      </c>
      <c r="J289" s="9">
        <f ca="1">COUNTIF(OFFSET(Unit_CFDAs!A$2,0,0,COUNTA(Unit_CFDAs!A$2:A$68000),1),$I289)</f>
        <v>1</v>
      </c>
      <c r="K289" s="9">
        <f ca="1">COUNTIF(OFFSET(Unit_CFDAs!B$2,0,0,COUNTA(Unit_CFDAs!B$2:B$68000),1),$I289)</f>
        <v>0</v>
      </c>
      <c r="L289" s="9">
        <f ca="1">COUNTIF(OFFSET(Unit_CFDAs!C$2,0,0,COUNTA(Unit_CFDAs!C$2:C$68000),1),$I289)</f>
        <v>1</v>
      </c>
      <c r="M289" s="9">
        <f ca="1">COUNTIF(OFFSET(Unit_CFDAs!D$2,0,0,COUNTA(Unit_CFDAs!D$2:D$68000),1),$I289)</f>
        <v>0</v>
      </c>
      <c r="N289" s="9">
        <f ca="1">COUNTIF(OFFSET(Unit_CFDAs!E$2,0,0,COUNTA(Unit_CFDAs!E$2:E$68000),1),$I289)</f>
        <v>0</v>
      </c>
      <c r="O289" s="10">
        <f ca="1">COUNTIF(OFFSET(Unit_CFDAs!F$2,0,0,COUNTA(Unit_CFDAs!F$2:F$68000),1),$I289)</f>
        <v>0</v>
      </c>
      <c r="P289" s="13">
        <f ca="1">COUNTIF(OFFSET(Unit_CFDAs!G$2,0,0,COUNTA(Unit_CFDAs!G$2:G$68000),1),$I289)</f>
        <v>0</v>
      </c>
      <c r="Q289" s="13">
        <f ca="1">COUNTIF(OFFSET(Unit_CFDAs!H$2,0,0,COUNTA(Unit_CFDAs!H$2:H$68000),1),$I289)</f>
        <v>0</v>
      </c>
      <c r="R289" s="13">
        <f ca="1">COUNTIF(OFFSET(Unit_CFDAs!I$2,0,0,COUNTA(Unit_CFDAs!I$2:I$68000),1),$I289)</f>
        <v>1</v>
      </c>
      <c r="S289" s="13">
        <f ca="1">COUNTIF(OFFSET(Unit_CFDAs!J$2,0,0,COUNTA(Unit_CFDAs!J$2:J$68000),1),$I289)</f>
        <v>0</v>
      </c>
      <c r="T289" s="13">
        <f ca="1">COUNTIF(OFFSET(Unit_CFDAs!K$2,0,0,COUNTA(Unit_CFDAs!K$2:K$68000),1),$I289)</f>
        <v>0</v>
      </c>
      <c r="U289" t="str">
        <f>INDEX('CFDA-Defs'!$C$2:$C$68000,MATCH(I289,'CFDA-Defs'!$B$2:$B$68000))</f>
        <v>National Institutes Of Health, Department Of Health And Human Services</v>
      </c>
      <c r="V289" t="str">
        <f>INDEX('CFDA-Defs'!$A$2:$A$68000,MATCH(I289,'CFDA-Defs'!$B$2:$B$68000))</f>
        <v>Research and Training in Complementary and Integrative Health</v>
      </c>
    </row>
    <row r="290" spans="1:22" x14ac:dyDescent="0.2">
      <c r="A290" s="1">
        <v>40711</v>
      </c>
      <c r="B290" s="1">
        <v>41888</v>
      </c>
      <c r="C290" t="s">
        <v>7177</v>
      </c>
      <c r="D290" t="s">
        <v>7178</v>
      </c>
      <c r="E290" t="s">
        <v>6257</v>
      </c>
      <c r="G290" t="s">
        <v>7179</v>
      </c>
      <c r="H290" t="s">
        <v>7180</v>
      </c>
      <c r="I290">
        <v>93.212999999999994</v>
      </c>
      <c r="J290" s="9">
        <f ca="1">COUNTIF(OFFSET(Unit_CFDAs!A$2,0,0,COUNTA(Unit_CFDAs!A$2:A$68000),1),$I290)</f>
        <v>1</v>
      </c>
      <c r="K290" s="9">
        <f ca="1">COUNTIF(OFFSET(Unit_CFDAs!B$2,0,0,COUNTA(Unit_CFDAs!B$2:B$68000),1),$I290)</f>
        <v>0</v>
      </c>
      <c r="L290" s="9">
        <f ca="1">COUNTIF(OFFSET(Unit_CFDAs!C$2,0,0,COUNTA(Unit_CFDAs!C$2:C$68000),1),$I290)</f>
        <v>1</v>
      </c>
      <c r="M290" s="9">
        <f ca="1">COUNTIF(OFFSET(Unit_CFDAs!D$2,0,0,COUNTA(Unit_CFDAs!D$2:D$68000),1),$I290)</f>
        <v>0</v>
      </c>
      <c r="N290" s="9">
        <f ca="1">COUNTIF(OFFSET(Unit_CFDAs!E$2,0,0,COUNTA(Unit_CFDAs!E$2:E$68000),1),$I290)</f>
        <v>0</v>
      </c>
      <c r="O290" s="10">
        <f ca="1">COUNTIF(OFFSET(Unit_CFDAs!F$2,0,0,COUNTA(Unit_CFDAs!F$2:F$68000),1),$I290)</f>
        <v>0</v>
      </c>
      <c r="P290" s="13">
        <f ca="1">COUNTIF(OFFSET(Unit_CFDAs!G$2,0,0,COUNTA(Unit_CFDAs!G$2:G$68000),1),$I290)</f>
        <v>0</v>
      </c>
      <c r="Q290" s="13">
        <f ca="1">COUNTIF(OFFSET(Unit_CFDAs!H$2,0,0,COUNTA(Unit_CFDAs!H$2:H$68000),1),$I290)</f>
        <v>0</v>
      </c>
      <c r="R290" s="13">
        <f ca="1">COUNTIF(OFFSET(Unit_CFDAs!I$2,0,0,COUNTA(Unit_CFDAs!I$2:I$68000),1),$I290)</f>
        <v>1</v>
      </c>
      <c r="S290" s="13">
        <f ca="1">COUNTIF(OFFSET(Unit_CFDAs!J$2,0,0,COUNTA(Unit_CFDAs!J$2:J$68000),1),$I290)</f>
        <v>0</v>
      </c>
      <c r="T290" s="13">
        <f ca="1">COUNTIF(OFFSET(Unit_CFDAs!K$2,0,0,COUNTA(Unit_CFDAs!K$2:K$68000),1),$I290)</f>
        <v>0</v>
      </c>
      <c r="U290" t="str">
        <f>INDEX('CFDA-Defs'!$C$2:$C$68000,MATCH(I290,'CFDA-Defs'!$B$2:$B$68000))</f>
        <v>National Institutes Of Health, Department Of Health And Human Services</v>
      </c>
      <c r="V290" t="str">
        <f>INDEX('CFDA-Defs'!$A$2:$A$68000,MATCH(I290,'CFDA-Defs'!$B$2:$B$68000))</f>
        <v>Research and Training in Complementary and Integrative Health</v>
      </c>
    </row>
    <row r="291" spans="1:22" x14ac:dyDescent="0.2">
      <c r="A291" s="1">
        <v>40660</v>
      </c>
      <c r="B291" s="1">
        <v>41888</v>
      </c>
      <c r="C291" t="s">
        <v>7181</v>
      </c>
      <c r="D291" t="s">
        <v>7182</v>
      </c>
      <c r="E291" t="s">
        <v>6257</v>
      </c>
      <c r="G291" t="s">
        <v>7183</v>
      </c>
      <c r="H291" t="s">
        <v>7184</v>
      </c>
      <c r="I291">
        <v>93.212999999999994</v>
      </c>
      <c r="J291" s="9">
        <f ca="1">COUNTIF(OFFSET(Unit_CFDAs!A$2,0,0,COUNTA(Unit_CFDAs!A$2:A$68000),1),$I291)</f>
        <v>1</v>
      </c>
      <c r="K291" s="9">
        <f ca="1">COUNTIF(OFFSET(Unit_CFDAs!B$2,0,0,COUNTA(Unit_CFDAs!B$2:B$68000),1),$I291)</f>
        <v>0</v>
      </c>
      <c r="L291" s="9">
        <f ca="1">COUNTIF(OFFSET(Unit_CFDAs!C$2,0,0,COUNTA(Unit_CFDAs!C$2:C$68000),1),$I291)</f>
        <v>1</v>
      </c>
      <c r="M291" s="9">
        <f ca="1">COUNTIF(OFFSET(Unit_CFDAs!D$2,0,0,COUNTA(Unit_CFDAs!D$2:D$68000),1),$I291)</f>
        <v>0</v>
      </c>
      <c r="N291" s="9">
        <f ca="1">COUNTIF(OFFSET(Unit_CFDAs!E$2,0,0,COUNTA(Unit_CFDAs!E$2:E$68000),1),$I291)</f>
        <v>0</v>
      </c>
      <c r="O291" s="10">
        <f ca="1">COUNTIF(OFFSET(Unit_CFDAs!F$2,0,0,COUNTA(Unit_CFDAs!F$2:F$68000),1),$I291)</f>
        <v>0</v>
      </c>
      <c r="P291" s="13">
        <f ca="1">COUNTIF(OFFSET(Unit_CFDAs!G$2,0,0,COUNTA(Unit_CFDAs!G$2:G$68000),1),$I291)</f>
        <v>0</v>
      </c>
      <c r="Q291" s="13">
        <f ca="1">COUNTIF(OFFSET(Unit_CFDAs!H$2,0,0,COUNTA(Unit_CFDAs!H$2:H$68000),1),$I291)</f>
        <v>0</v>
      </c>
      <c r="R291" s="13">
        <f ca="1">COUNTIF(OFFSET(Unit_CFDAs!I$2,0,0,COUNTA(Unit_CFDAs!I$2:I$68000),1),$I291)</f>
        <v>1</v>
      </c>
      <c r="S291" s="13">
        <f ca="1">COUNTIF(OFFSET(Unit_CFDAs!J$2,0,0,COUNTA(Unit_CFDAs!J$2:J$68000),1),$I291)</f>
        <v>0</v>
      </c>
      <c r="T291" s="13">
        <f ca="1">COUNTIF(OFFSET(Unit_CFDAs!K$2,0,0,COUNTA(Unit_CFDAs!K$2:K$68000),1),$I291)</f>
        <v>0</v>
      </c>
      <c r="U291" t="str">
        <f>INDEX('CFDA-Defs'!$C$2:$C$68000,MATCH(I291,'CFDA-Defs'!$B$2:$B$68000))</f>
        <v>National Institutes Of Health, Department Of Health And Human Services</v>
      </c>
      <c r="V291" t="str">
        <f>INDEX('CFDA-Defs'!$A$2:$A$68000,MATCH(I291,'CFDA-Defs'!$B$2:$B$68000))</f>
        <v>Research and Training in Complementary and Integrative Health</v>
      </c>
    </row>
    <row r="292" spans="1:22" x14ac:dyDescent="0.2">
      <c r="A292" s="1">
        <v>40599</v>
      </c>
      <c r="B292" s="1">
        <v>41765</v>
      </c>
      <c r="C292" t="s">
        <v>7185</v>
      </c>
      <c r="D292" t="s">
        <v>7186</v>
      </c>
      <c r="E292" t="s">
        <v>6257</v>
      </c>
      <c r="G292" t="s">
        <v>7187</v>
      </c>
      <c r="H292" t="s">
        <v>7188</v>
      </c>
      <c r="I292">
        <v>93.212999999999994</v>
      </c>
      <c r="J292" s="9">
        <f ca="1">COUNTIF(OFFSET(Unit_CFDAs!A$2,0,0,COUNTA(Unit_CFDAs!A$2:A$68000),1),$I292)</f>
        <v>1</v>
      </c>
      <c r="K292" s="9">
        <f ca="1">COUNTIF(OFFSET(Unit_CFDAs!B$2,0,0,COUNTA(Unit_CFDAs!B$2:B$68000),1),$I292)</f>
        <v>0</v>
      </c>
      <c r="L292" s="9">
        <f ca="1">COUNTIF(OFFSET(Unit_CFDAs!C$2,0,0,COUNTA(Unit_CFDAs!C$2:C$68000),1),$I292)</f>
        <v>1</v>
      </c>
      <c r="M292" s="9">
        <f ca="1">COUNTIF(OFFSET(Unit_CFDAs!D$2,0,0,COUNTA(Unit_CFDAs!D$2:D$68000),1),$I292)</f>
        <v>0</v>
      </c>
      <c r="N292" s="9">
        <f ca="1">COUNTIF(OFFSET(Unit_CFDAs!E$2,0,0,COUNTA(Unit_CFDAs!E$2:E$68000),1),$I292)</f>
        <v>0</v>
      </c>
      <c r="O292" s="10">
        <f ca="1">COUNTIF(OFFSET(Unit_CFDAs!F$2,0,0,COUNTA(Unit_CFDAs!F$2:F$68000),1),$I292)</f>
        <v>0</v>
      </c>
      <c r="P292" s="13">
        <f ca="1">COUNTIF(OFFSET(Unit_CFDAs!G$2,0,0,COUNTA(Unit_CFDAs!G$2:G$68000),1),$I292)</f>
        <v>0</v>
      </c>
      <c r="Q292" s="13">
        <f ca="1">COUNTIF(OFFSET(Unit_CFDAs!H$2,0,0,COUNTA(Unit_CFDAs!H$2:H$68000),1),$I292)</f>
        <v>0</v>
      </c>
      <c r="R292" s="13">
        <f ca="1">COUNTIF(OFFSET(Unit_CFDAs!I$2,0,0,COUNTA(Unit_CFDAs!I$2:I$68000),1),$I292)</f>
        <v>1</v>
      </c>
      <c r="S292" s="13">
        <f ca="1">COUNTIF(OFFSET(Unit_CFDAs!J$2,0,0,COUNTA(Unit_CFDAs!J$2:J$68000),1),$I292)</f>
        <v>0</v>
      </c>
      <c r="T292" s="13">
        <f ca="1">COUNTIF(OFFSET(Unit_CFDAs!K$2,0,0,COUNTA(Unit_CFDAs!K$2:K$68000),1),$I292)</f>
        <v>0</v>
      </c>
      <c r="U292" t="str">
        <f>INDEX('CFDA-Defs'!$C$2:$C$68000,MATCH(I292,'CFDA-Defs'!$B$2:$B$68000))</f>
        <v>National Institutes Of Health, Department Of Health And Human Services</v>
      </c>
      <c r="V292" t="str">
        <f>INDEX('CFDA-Defs'!$A$2:$A$68000,MATCH(I292,'CFDA-Defs'!$B$2:$B$68000))</f>
        <v>Research and Training in Complementary and Integrative Health</v>
      </c>
    </row>
    <row r="293" spans="1:22" x14ac:dyDescent="0.2">
      <c r="A293" s="1">
        <v>40478</v>
      </c>
      <c r="B293" s="1">
        <v>41420</v>
      </c>
      <c r="C293" t="s">
        <v>7189</v>
      </c>
      <c r="D293" t="s">
        <v>7190</v>
      </c>
      <c r="E293" t="s">
        <v>6257</v>
      </c>
      <c r="G293" t="s">
        <v>7191</v>
      </c>
      <c r="H293" t="s">
        <v>7192</v>
      </c>
      <c r="I293">
        <v>93.212999999999994</v>
      </c>
      <c r="J293" s="9">
        <f ca="1">COUNTIF(OFFSET(Unit_CFDAs!A$2,0,0,COUNTA(Unit_CFDAs!A$2:A$68000),1),$I293)</f>
        <v>1</v>
      </c>
      <c r="K293" s="9">
        <f ca="1">COUNTIF(OFFSET(Unit_CFDAs!B$2,0,0,COUNTA(Unit_CFDAs!B$2:B$68000),1),$I293)</f>
        <v>0</v>
      </c>
      <c r="L293" s="9">
        <f ca="1">COUNTIF(OFFSET(Unit_CFDAs!C$2,0,0,COUNTA(Unit_CFDAs!C$2:C$68000),1),$I293)</f>
        <v>1</v>
      </c>
      <c r="M293" s="9">
        <f ca="1">COUNTIF(OFFSET(Unit_CFDAs!D$2,0,0,COUNTA(Unit_CFDAs!D$2:D$68000),1),$I293)</f>
        <v>0</v>
      </c>
      <c r="N293" s="9">
        <f ca="1">COUNTIF(OFFSET(Unit_CFDAs!E$2,0,0,COUNTA(Unit_CFDAs!E$2:E$68000),1),$I293)</f>
        <v>0</v>
      </c>
      <c r="O293" s="10">
        <f ca="1">COUNTIF(OFFSET(Unit_CFDAs!F$2,0,0,COUNTA(Unit_CFDAs!F$2:F$68000),1),$I293)</f>
        <v>0</v>
      </c>
      <c r="P293" s="13">
        <f ca="1">COUNTIF(OFFSET(Unit_CFDAs!G$2,0,0,COUNTA(Unit_CFDAs!G$2:G$68000),1),$I293)</f>
        <v>0</v>
      </c>
      <c r="Q293" s="13">
        <f ca="1">COUNTIF(OFFSET(Unit_CFDAs!H$2,0,0,COUNTA(Unit_CFDAs!H$2:H$68000),1),$I293)</f>
        <v>0</v>
      </c>
      <c r="R293" s="13">
        <f ca="1">COUNTIF(OFFSET(Unit_CFDAs!I$2,0,0,COUNTA(Unit_CFDAs!I$2:I$68000),1),$I293)</f>
        <v>1</v>
      </c>
      <c r="S293" s="13">
        <f ca="1">COUNTIF(OFFSET(Unit_CFDAs!J$2,0,0,COUNTA(Unit_CFDAs!J$2:J$68000),1),$I293)</f>
        <v>0</v>
      </c>
      <c r="T293" s="13">
        <f ca="1">COUNTIF(OFFSET(Unit_CFDAs!K$2,0,0,COUNTA(Unit_CFDAs!K$2:K$68000),1),$I293)</f>
        <v>0</v>
      </c>
      <c r="U293" t="str">
        <f>INDEX('CFDA-Defs'!$C$2:$C$68000,MATCH(I293,'CFDA-Defs'!$B$2:$B$68000))</f>
        <v>National Institutes Of Health, Department Of Health And Human Services</v>
      </c>
      <c r="V293" t="str">
        <f>INDEX('CFDA-Defs'!$A$2:$A$68000,MATCH(I293,'CFDA-Defs'!$B$2:$B$68000))</f>
        <v>Research and Training in Complementary and Integrative Health</v>
      </c>
    </row>
    <row r="294" spans="1:22" x14ac:dyDescent="0.2">
      <c r="A294" s="1">
        <v>40402</v>
      </c>
      <c r="B294" s="1">
        <v>41523</v>
      </c>
      <c r="C294" t="s">
        <v>7193</v>
      </c>
      <c r="D294" t="s">
        <v>7194</v>
      </c>
      <c r="E294" t="s">
        <v>6257</v>
      </c>
      <c r="G294" t="s">
        <v>7195</v>
      </c>
      <c r="H294" t="s">
        <v>7196</v>
      </c>
      <c r="I294">
        <v>93.212999999999994</v>
      </c>
      <c r="J294" s="9">
        <f ca="1">COUNTIF(OFFSET(Unit_CFDAs!A$2,0,0,COUNTA(Unit_CFDAs!A$2:A$68000),1),$I294)</f>
        <v>1</v>
      </c>
      <c r="K294" s="9">
        <f ca="1">COUNTIF(OFFSET(Unit_CFDAs!B$2,0,0,COUNTA(Unit_CFDAs!B$2:B$68000),1),$I294)</f>
        <v>0</v>
      </c>
      <c r="L294" s="9">
        <f ca="1">COUNTIF(OFFSET(Unit_CFDAs!C$2,0,0,COUNTA(Unit_CFDAs!C$2:C$68000),1),$I294)</f>
        <v>1</v>
      </c>
      <c r="M294" s="9">
        <f ca="1">COUNTIF(OFFSET(Unit_CFDAs!D$2,0,0,COUNTA(Unit_CFDAs!D$2:D$68000),1),$I294)</f>
        <v>0</v>
      </c>
      <c r="N294" s="9">
        <f ca="1">COUNTIF(OFFSET(Unit_CFDAs!E$2,0,0,COUNTA(Unit_CFDAs!E$2:E$68000),1),$I294)</f>
        <v>0</v>
      </c>
      <c r="O294" s="10">
        <f ca="1">COUNTIF(OFFSET(Unit_CFDAs!F$2,0,0,COUNTA(Unit_CFDAs!F$2:F$68000),1),$I294)</f>
        <v>0</v>
      </c>
      <c r="P294" s="13">
        <f ca="1">COUNTIF(OFFSET(Unit_CFDAs!G$2,0,0,COUNTA(Unit_CFDAs!G$2:G$68000),1),$I294)</f>
        <v>0</v>
      </c>
      <c r="Q294" s="13">
        <f ca="1">COUNTIF(OFFSET(Unit_CFDAs!H$2,0,0,COUNTA(Unit_CFDAs!H$2:H$68000),1),$I294)</f>
        <v>0</v>
      </c>
      <c r="R294" s="13">
        <f ca="1">COUNTIF(OFFSET(Unit_CFDAs!I$2,0,0,COUNTA(Unit_CFDAs!I$2:I$68000),1),$I294)</f>
        <v>1</v>
      </c>
      <c r="S294" s="13">
        <f ca="1">COUNTIF(OFFSET(Unit_CFDAs!J$2,0,0,COUNTA(Unit_CFDAs!J$2:J$68000),1),$I294)</f>
        <v>0</v>
      </c>
      <c r="T294" s="13">
        <f ca="1">COUNTIF(OFFSET(Unit_CFDAs!K$2,0,0,COUNTA(Unit_CFDAs!K$2:K$68000),1),$I294)</f>
        <v>0</v>
      </c>
      <c r="U294" t="str">
        <f>INDEX('CFDA-Defs'!$C$2:$C$68000,MATCH(I294,'CFDA-Defs'!$B$2:$B$68000))</f>
        <v>National Institutes Of Health, Department Of Health And Human Services</v>
      </c>
      <c r="V294" t="str">
        <f>INDEX('CFDA-Defs'!$A$2:$A$68000,MATCH(I294,'CFDA-Defs'!$B$2:$B$68000))</f>
        <v>Research and Training in Complementary and Integrative Health</v>
      </c>
    </row>
    <row r="295" spans="1:22" x14ac:dyDescent="0.2">
      <c r="A295" s="1">
        <v>40382</v>
      </c>
      <c r="B295" s="1">
        <v>41523</v>
      </c>
      <c r="C295" t="s">
        <v>7197</v>
      </c>
      <c r="D295" t="s">
        <v>7198</v>
      </c>
      <c r="E295" t="s">
        <v>6257</v>
      </c>
      <c r="F295">
        <v>300000</v>
      </c>
      <c r="G295" t="s">
        <v>7199</v>
      </c>
      <c r="H295" t="s">
        <v>7200</v>
      </c>
      <c r="I295">
        <v>93.212999999999994</v>
      </c>
      <c r="J295" s="9">
        <f ca="1">COUNTIF(OFFSET(Unit_CFDAs!A$2,0,0,COUNTA(Unit_CFDAs!A$2:A$68000),1),$I295)</f>
        <v>1</v>
      </c>
      <c r="K295" s="9">
        <f ca="1">COUNTIF(OFFSET(Unit_CFDAs!B$2,0,0,COUNTA(Unit_CFDAs!B$2:B$68000),1),$I295)</f>
        <v>0</v>
      </c>
      <c r="L295" s="9">
        <f ca="1">COUNTIF(OFFSET(Unit_CFDAs!C$2,0,0,COUNTA(Unit_CFDAs!C$2:C$68000),1),$I295)</f>
        <v>1</v>
      </c>
      <c r="M295" s="9">
        <f ca="1">COUNTIF(OFFSET(Unit_CFDAs!D$2,0,0,COUNTA(Unit_CFDAs!D$2:D$68000),1),$I295)</f>
        <v>0</v>
      </c>
      <c r="N295" s="9">
        <f ca="1">COUNTIF(OFFSET(Unit_CFDAs!E$2,0,0,COUNTA(Unit_CFDAs!E$2:E$68000),1),$I295)</f>
        <v>0</v>
      </c>
      <c r="O295" s="10">
        <f ca="1">COUNTIF(OFFSET(Unit_CFDAs!F$2,0,0,COUNTA(Unit_CFDAs!F$2:F$68000),1),$I295)</f>
        <v>0</v>
      </c>
      <c r="P295" s="13">
        <f ca="1">COUNTIF(OFFSET(Unit_CFDAs!G$2,0,0,COUNTA(Unit_CFDAs!G$2:G$68000),1),$I295)</f>
        <v>0</v>
      </c>
      <c r="Q295" s="13">
        <f ca="1">COUNTIF(OFFSET(Unit_CFDAs!H$2,0,0,COUNTA(Unit_CFDAs!H$2:H$68000),1),$I295)</f>
        <v>0</v>
      </c>
      <c r="R295" s="13">
        <f ca="1">COUNTIF(OFFSET(Unit_CFDAs!I$2,0,0,COUNTA(Unit_CFDAs!I$2:I$68000),1),$I295)</f>
        <v>1</v>
      </c>
      <c r="S295" s="13">
        <f ca="1">COUNTIF(OFFSET(Unit_CFDAs!J$2,0,0,COUNTA(Unit_CFDAs!J$2:J$68000),1),$I295)</f>
        <v>0</v>
      </c>
      <c r="T295" s="13">
        <f ca="1">COUNTIF(OFFSET(Unit_CFDAs!K$2,0,0,COUNTA(Unit_CFDAs!K$2:K$68000),1),$I295)</f>
        <v>0</v>
      </c>
      <c r="U295" t="str">
        <f>INDEX('CFDA-Defs'!$C$2:$C$68000,MATCH(I295,'CFDA-Defs'!$B$2:$B$68000))</f>
        <v>National Institutes Of Health, Department Of Health And Human Services</v>
      </c>
      <c r="V295" t="str">
        <f>INDEX('CFDA-Defs'!$A$2:$A$68000,MATCH(I295,'CFDA-Defs'!$B$2:$B$68000))</f>
        <v>Research and Training in Complementary and Integrative Health</v>
      </c>
    </row>
    <row r="296" spans="1:22" x14ac:dyDescent="0.2">
      <c r="A296" s="1">
        <v>40312</v>
      </c>
      <c r="B296" s="1">
        <v>41523</v>
      </c>
      <c r="C296" t="s">
        <v>7201</v>
      </c>
      <c r="D296" t="s">
        <v>7202</v>
      </c>
      <c r="E296" t="s">
        <v>6257</v>
      </c>
      <c r="G296" t="s">
        <v>7203</v>
      </c>
      <c r="H296" t="s">
        <v>7204</v>
      </c>
      <c r="I296">
        <v>93.212999999999994</v>
      </c>
      <c r="J296" s="9">
        <f ca="1">COUNTIF(OFFSET(Unit_CFDAs!A$2,0,0,COUNTA(Unit_CFDAs!A$2:A$68000),1),$I296)</f>
        <v>1</v>
      </c>
      <c r="K296" s="9">
        <f ca="1">COUNTIF(OFFSET(Unit_CFDAs!B$2,0,0,COUNTA(Unit_CFDAs!B$2:B$68000),1),$I296)</f>
        <v>0</v>
      </c>
      <c r="L296" s="9">
        <f ca="1">COUNTIF(OFFSET(Unit_CFDAs!C$2,0,0,COUNTA(Unit_CFDAs!C$2:C$68000),1),$I296)</f>
        <v>1</v>
      </c>
      <c r="M296" s="9">
        <f ca="1">COUNTIF(OFFSET(Unit_CFDAs!D$2,0,0,COUNTA(Unit_CFDAs!D$2:D$68000),1),$I296)</f>
        <v>0</v>
      </c>
      <c r="N296" s="9">
        <f ca="1">COUNTIF(OFFSET(Unit_CFDAs!E$2,0,0,COUNTA(Unit_CFDAs!E$2:E$68000),1),$I296)</f>
        <v>0</v>
      </c>
      <c r="O296" s="10">
        <f ca="1">COUNTIF(OFFSET(Unit_CFDAs!F$2,0,0,COUNTA(Unit_CFDAs!F$2:F$68000),1),$I296)</f>
        <v>0</v>
      </c>
      <c r="P296" s="13">
        <f ca="1">COUNTIF(OFFSET(Unit_CFDAs!G$2,0,0,COUNTA(Unit_CFDAs!G$2:G$68000),1),$I296)</f>
        <v>0</v>
      </c>
      <c r="Q296" s="13">
        <f ca="1">COUNTIF(OFFSET(Unit_CFDAs!H$2,0,0,COUNTA(Unit_CFDAs!H$2:H$68000),1),$I296)</f>
        <v>0</v>
      </c>
      <c r="R296" s="13">
        <f ca="1">COUNTIF(OFFSET(Unit_CFDAs!I$2,0,0,COUNTA(Unit_CFDAs!I$2:I$68000),1),$I296)</f>
        <v>1</v>
      </c>
      <c r="S296" s="13">
        <f ca="1">COUNTIF(OFFSET(Unit_CFDAs!J$2,0,0,COUNTA(Unit_CFDAs!J$2:J$68000),1),$I296)</f>
        <v>0</v>
      </c>
      <c r="T296" s="13">
        <f ca="1">COUNTIF(OFFSET(Unit_CFDAs!K$2,0,0,COUNTA(Unit_CFDAs!K$2:K$68000),1),$I296)</f>
        <v>0</v>
      </c>
      <c r="U296" t="str">
        <f>INDEX('CFDA-Defs'!$C$2:$C$68000,MATCH(I296,'CFDA-Defs'!$B$2:$B$68000))</f>
        <v>National Institutes Of Health, Department Of Health And Human Services</v>
      </c>
      <c r="V296" t="str">
        <f>INDEX('CFDA-Defs'!$A$2:$A$68000,MATCH(I296,'CFDA-Defs'!$B$2:$B$68000))</f>
        <v>Research and Training in Complementary and Integrative Health</v>
      </c>
    </row>
    <row r="297" spans="1:22" x14ac:dyDescent="0.2">
      <c r="A297" s="1">
        <v>40285</v>
      </c>
      <c r="B297" s="1">
        <v>41523</v>
      </c>
      <c r="C297" t="s">
        <v>7205</v>
      </c>
      <c r="D297" t="s">
        <v>7206</v>
      </c>
      <c r="E297" t="s">
        <v>6257</v>
      </c>
      <c r="G297" t="s">
        <v>7207</v>
      </c>
      <c r="H297" t="s">
        <v>7208</v>
      </c>
      <c r="I297">
        <v>93.212999999999994</v>
      </c>
      <c r="J297" s="9">
        <f ca="1">COUNTIF(OFFSET(Unit_CFDAs!A$2,0,0,COUNTA(Unit_CFDAs!A$2:A$68000),1),$I297)</f>
        <v>1</v>
      </c>
      <c r="K297" s="9">
        <f ca="1">COUNTIF(OFFSET(Unit_CFDAs!B$2,0,0,COUNTA(Unit_CFDAs!B$2:B$68000),1),$I297)</f>
        <v>0</v>
      </c>
      <c r="L297" s="9">
        <f ca="1">COUNTIF(OFFSET(Unit_CFDAs!C$2,0,0,COUNTA(Unit_CFDAs!C$2:C$68000),1),$I297)</f>
        <v>1</v>
      </c>
      <c r="M297" s="9">
        <f ca="1">COUNTIF(OFFSET(Unit_CFDAs!D$2,0,0,COUNTA(Unit_CFDAs!D$2:D$68000),1),$I297)</f>
        <v>0</v>
      </c>
      <c r="N297" s="9">
        <f ca="1">COUNTIF(OFFSET(Unit_CFDAs!E$2,0,0,COUNTA(Unit_CFDAs!E$2:E$68000),1),$I297)</f>
        <v>0</v>
      </c>
      <c r="O297" s="10">
        <f ca="1">COUNTIF(OFFSET(Unit_CFDAs!F$2,0,0,COUNTA(Unit_CFDAs!F$2:F$68000),1),$I297)</f>
        <v>0</v>
      </c>
      <c r="P297" s="13">
        <f ca="1">COUNTIF(OFFSET(Unit_CFDAs!G$2,0,0,COUNTA(Unit_CFDAs!G$2:G$68000),1),$I297)</f>
        <v>0</v>
      </c>
      <c r="Q297" s="13">
        <f ca="1">COUNTIF(OFFSET(Unit_CFDAs!H$2,0,0,COUNTA(Unit_CFDAs!H$2:H$68000),1),$I297)</f>
        <v>0</v>
      </c>
      <c r="R297" s="13">
        <f ca="1">COUNTIF(OFFSET(Unit_CFDAs!I$2,0,0,COUNTA(Unit_CFDAs!I$2:I$68000),1),$I297)</f>
        <v>1</v>
      </c>
      <c r="S297" s="13">
        <f ca="1">COUNTIF(OFFSET(Unit_CFDAs!J$2,0,0,COUNTA(Unit_CFDAs!J$2:J$68000),1),$I297)</f>
        <v>0</v>
      </c>
      <c r="T297" s="13">
        <f ca="1">COUNTIF(OFFSET(Unit_CFDAs!K$2,0,0,COUNTA(Unit_CFDAs!K$2:K$68000),1),$I297)</f>
        <v>0</v>
      </c>
      <c r="U297" t="str">
        <f>INDEX('CFDA-Defs'!$C$2:$C$68000,MATCH(I297,'CFDA-Defs'!$B$2:$B$68000))</f>
        <v>National Institutes Of Health, Department Of Health And Human Services</v>
      </c>
      <c r="V297" t="str">
        <f>INDEX('CFDA-Defs'!$A$2:$A$68000,MATCH(I297,'CFDA-Defs'!$B$2:$B$68000))</f>
        <v>Research and Training in Complementary and Integrative Health</v>
      </c>
    </row>
    <row r="298" spans="1:22" x14ac:dyDescent="0.2">
      <c r="A298" s="1">
        <v>40264</v>
      </c>
      <c r="B298" s="1">
        <v>41400</v>
      </c>
      <c r="C298" t="s">
        <v>7209</v>
      </c>
      <c r="D298" t="s">
        <v>7210</v>
      </c>
      <c r="E298" t="s">
        <v>6257</v>
      </c>
      <c r="F298">
        <v>200000</v>
      </c>
      <c r="G298" t="s">
        <v>7211</v>
      </c>
      <c r="H298" t="s">
        <v>7212</v>
      </c>
      <c r="I298">
        <v>93.212999999999994</v>
      </c>
      <c r="J298" s="9">
        <f ca="1">COUNTIF(OFFSET(Unit_CFDAs!A$2,0,0,COUNTA(Unit_CFDAs!A$2:A$68000),1),$I298)</f>
        <v>1</v>
      </c>
      <c r="K298" s="9">
        <f ca="1">COUNTIF(OFFSET(Unit_CFDAs!B$2,0,0,COUNTA(Unit_CFDAs!B$2:B$68000),1),$I298)</f>
        <v>0</v>
      </c>
      <c r="L298" s="9">
        <f ca="1">COUNTIF(OFFSET(Unit_CFDAs!C$2,0,0,COUNTA(Unit_CFDAs!C$2:C$68000),1),$I298)</f>
        <v>1</v>
      </c>
      <c r="M298" s="9">
        <f ca="1">COUNTIF(OFFSET(Unit_CFDAs!D$2,0,0,COUNTA(Unit_CFDAs!D$2:D$68000),1),$I298)</f>
        <v>0</v>
      </c>
      <c r="N298" s="9">
        <f ca="1">COUNTIF(OFFSET(Unit_CFDAs!E$2,0,0,COUNTA(Unit_CFDAs!E$2:E$68000),1),$I298)</f>
        <v>0</v>
      </c>
      <c r="O298" s="10">
        <f ca="1">COUNTIF(OFFSET(Unit_CFDAs!F$2,0,0,COUNTA(Unit_CFDAs!F$2:F$68000),1),$I298)</f>
        <v>0</v>
      </c>
      <c r="P298" s="13">
        <f ca="1">COUNTIF(OFFSET(Unit_CFDAs!G$2,0,0,COUNTA(Unit_CFDAs!G$2:G$68000),1),$I298)</f>
        <v>0</v>
      </c>
      <c r="Q298" s="13">
        <f ca="1">COUNTIF(OFFSET(Unit_CFDAs!H$2,0,0,COUNTA(Unit_CFDAs!H$2:H$68000),1),$I298)</f>
        <v>0</v>
      </c>
      <c r="R298" s="13">
        <f ca="1">COUNTIF(OFFSET(Unit_CFDAs!I$2,0,0,COUNTA(Unit_CFDAs!I$2:I$68000),1),$I298)</f>
        <v>1</v>
      </c>
      <c r="S298" s="13">
        <f ca="1">COUNTIF(OFFSET(Unit_CFDAs!J$2,0,0,COUNTA(Unit_CFDAs!J$2:J$68000),1),$I298)</f>
        <v>0</v>
      </c>
      <c r="T298" s="13">
        <f ca="1">COUNTIF(OFFSET(Unit_CFDAs!K$2,0,0,COUNTA(Unit_CFDAs!K$2:K$68000),1),$I298)</f>
        <v>0</v>
      </c>
      <c r="U298" t="str">
        <f>INDEX('CFDA-Defs'!$C$2:$C$68000,MATCH(I298,'CFDA-Defs'!$B$2:$B$68000))</f>
        <v>National Institutes Of Health, Department Of Health And Human Services</v>
      </c>
      <c r="V298" t="str">
        <f>INDEX('CFDA-Defs'!$A$2:$A$68000,MATCH(I298,'CFDA-Defs'!$B$2:$B$68000))</f>
        <v>Research and Training in Complementary and Integrative Health</v>
      </c>
    </row>
    <row r="299" spans="1:22" x14ac:dyDescent="0.2">
      <c r="A299" s="1">
        <v>40264</v>
      </c>
      <c r="B299" s="1">
        <v>41400</v>
      </c>
      <c r="C299" t="s">
        <v>7213</v>
      </c>
      <c r="D299" t="s">
        <v>7214</v>
      </c>
      <c r="E299" t="s">
        <v>6257</v>
      </c>
      <c r="G299" t="s">
        <v>7215</v>
      </c>
      <c r="H299" t="s">
        <v>7216</v>
      </c>
      <c r="I299">
        <v>93.212999999999994</v>
      </c>
      <c r="J299" s="9">
        <f ca="1">COUNTIF(OFFSET(Unit_CFDAs!A$2,0,0,COUNTA(Unit_CFDAs!A$2:A$68000),1),$I299)</f>
        <v>1</v>
      </c>
      <c r="K299" s="9">
        <f ca="1">COUNTIF(OFFSET(Unit_CFDAs!B$2,0,0,COUNTA(Unit_CFDAs!B$2:B$68000),1),$I299)</f>
        <v>0</v>
      </c>
      <c r="L299" s="9">
        <f ca="1">COUNTIF(OFFSET(Unit_CFDAs!C$2,0,0,COUNTA(Unit_CFDAs!C$2:C$68000),1),$I299)</f>
        <v>1</v>
      </c>
      <c r="M299" s="9">
        <f ca="1">COUNTIF(OFFSET(Unit_CFDAs!D$2,0,0,COUNTA(Unit_CFDAs!D$2:D$68000),1),$I299)</f>
        <v>0</v>
      </c>
      <c r="N299" s="9">
        <f ca="1">COUNTIF(OFFSET(Unit_CFDAs!E$2,0,0,COUNTA(Unit_CFDAs!E$2:E$68000),1),$I299)</f>
        <v>0</v>
      </c>
      <c r="O299" s="10">
        <f ca="1">COUNTIF(OFFSET(Unit_CFDAs!F$2,0,0,COUNTA(Unit_CFDAs!F$2:F$68000),1),$I299)</f>
        <v>0</v>
      </c>
      <c r="P299" s="13">
        <f ca="1">COUNTIF(OFFSET(Unit_CFDAs!G$2,0,0,COUNTA(Unit_CFDAs!G$2:G$68000),1),$I299)</f>
        <v>0</v>
      </c>
      <c r="Q299" s="13">
        <f ca="1">COUNTIF(OFFSET(Unit_CFDAs!H$2,0,0,COUNTA(Unit_CFDAs!H$2:H$68000),1),$I299)</f>
        <v>0</v>
      </c>
      <c r="R299" s="13">
        <f ca="1">COUNTIF(OFFSET(Unit_CFDAs!I$2,0,0,COUNTA(Unit_CFDAs!I$2:I$68000),1),$I299)</f>
        <v>1</v>
      </c>
      <c r="S299" s="13">
        <f ca="1">COUNTIF(OFFSET(Unit_CFDAs!J$2,0,0,COUNTA(Unit_CFDAs!J$2:J$68000),1),$I299)</f>
        <v>0</v>
      </c>
      <c r="T299" s="13">
        <f ca="1">COUNTIF(OFFSET(Unit_CFDAs!K$2,0,0,COUNTA(Unit_CFDAs!K$2:K$68000),1),$I299)</f>
        <v>0</v>
      </c>
      <c r="U299" t="str">
        <f>INDEX('CFDA-Defs'!$C$2:$C$68000,MATCH(I299,'CFDA-Defs'!$B$2:$B$68000))</f>
        <v>National Institutes Of Health, Department Of Health And Human Services</v>
      </c>
      <c r="V299" t="str">
        <f>INDEX('CFDA-Defs'!$A$2:$A$68000,MATCH(I299,'CFDA-Defs'!$B$2:$B$68000))</f>
        <v>Research and Training in Complementary and Integrative Health</v>
      </c>
    </row>
    <row r="300" spans="1:22" x14ac:dyDescent="0.2">
      <c r="A300" s="1">
        <v>40074</v>
      </c>
      <c r="B300" s="1">
        <v>41280</v>
      </c>
      <c r="C300" t="s">
        <v>7217</v>
      </c>
      <c r="D300" t="s">
        <v>7218</v>
      </c>
      <c r="E300" t="s">
        <v>6273</v>
      </c>
      <c r="G300" t="s">
        <v>7219</v>
      </c>
      <c r="H300" t="s">
        <v>7220</v>
      </c>
      <c r="I300">
        <v>93.212999999999994</v>
      </c>
      <c r="J300" s="9">
        <f ca="1">COUNTIF(OFFSET(Unit_CFDAs!A$2,0,0,COUNTA(Unit_CFDAs!A$2:A$68000),1),$I300)</f>
        <v>1</v>
      </c>
      <c r="K300" s="9">
        <f ca="1">COUNTIF(OFFSET(Unit_CFDAs!B$2,0,0,COUNTA(Unit_CFDAs!B$2:B$68000),1),$I300)</f>
        <v>0</v>
      </c>
      <c r="L300" s="9">
        <f ca="1">COUNTIF(OFFSET(Unit_CFDAs!C$2,0,0,COUNTA(Unit_CFDAs!C$2:C$68000),1),$I300)</f>
        <v>1</v>
      </c>
      <c r="M300" s="9">
        <f ca="1">COUNTIF(OFFSET(Unit_CFDAs!D$2,0,0,COUNTA(Unit_CFDAs!D$2:D$68000),1),$I300)</f>
        <v>0</v>
      </c>
      <c r="N300" s="9">
        <f ca="1">COUNTIF(OFFSET(Unit_CFDAs!E$2,0,0,COUNTA(Unit_CFDAs!E$2:E$68000),1),$I300)</f>
        <v>0</v>
      </c>
      <c r="O300" s="10">
        <f ca="1">COUNTIF(OFFSET(Unit_CFDAs!F$2,0,0,COUNTA(Unit_CFDAs!F$2:F$68000),1),$I300)</f>
        <v>0</v>
      </c>
      <c r="P300" s="13">
        <f ca="1">COUNTIF(OFFSET(Unit_CFDAs!G$2,0,0,COUNTA(Unit_CFDAs!G$2:G$68000),1),$I300)</f>
        <v>0</v>
      </c>
      <c r="Q300" s="13">
        <f ca="1">COUNTIF(OFFSET(Unit_CFDAs!H$2,0,0,COUNTA(Unit_CFDAs!H$2:H$68000),1),$I300)</f>
        <v>0</v>
      </c>
      <c r="R300" s="13">
        <f ca="1">COUNTIF(OFFSET(Unit_CFDAs!I$2,0,0,COUNTA(Unit_CFDAs!I$2:I$68000),1),$I300)</f>
        <v>1</v>
      </c>
      <c r="S300" s="13">
        <f ca="1">COUNTIF(OFFSET(Unit_CFDAs!J$2,0,0,COUNTA(Unit_CFDAs!J$2:J$68000),1),$I300)</f>
        <v>0</v>
      </c>
      <c r="T300" s="13">
        <f ca="1">COUNTIF(OFFSET(Unit_CFDAs!K$2,0,0,COUNTA(Unit_CFDAs!K$2:K$68000),1),$I300)</f>
        <v>0</v>
      </c>
      <c r="U300" t="str">
        <f>INDEX('CFDA-Defs'!$C$2:$C$68000,MATCH(I300,'CFDA-Defs'!$B$2:$B$68000))</f>
        <v>National Institutes Of Health, Department Of Health And Human Services</v>
      </c>
      <c r="V300" t="str">
        <f>INDEX('CFDA-Defs'!$A$2:$A$68000,MATCH(I300,'CFDA-Defs'!$B$2:$B$68000))</f>
        <v>Research and Training in Complementary and Integrative Health</v>
      </c>
    </row>
    <row r="301" spans="1:22" x14ac:dyDescent="0.2">
      <c r="A301" s="1">
        <v>41136</v>
      </c>
      <c r="B301" s="1">
        <v>41198</v>
      </c>
      <c r="C301" t="s">
        <v>7221</v>
      </c>
      <c r="D301" t="s">
        <v>7222</v>
      </c>
      <c r="E301" t="s">
        <v>6257</v>
      </c>
      <c r="F301">
        <v>0</v>
      </c>
      <c r="G301" t="s">
        <v>7223</v>
      </c>
      <c r="I301">
        <v>93.224000000000004</v>
      </c>
      <c r="J301" s="9">
        <f ca="1">COUNTIF(OFFSET(Unit_CFDAs!A$2,0,0,COUNTA(Unit_CFDAs!A$2:A$68000),1),$I301)</f>
        <v>0</v>
      </c>
      <c r="K301" s="9">
        <f ca="1">COUNTIF(OFFSET(Unit_CFDAs!B$2,0,0,COUNTA(Unit_CFDAs!B$2:B$68000),1),$I301)</f>
        <v>0</v>
      </c>
      <c r="L301" s="9">
        <f ca="1">COUNTIF(OFFSET(Unit_CFDAs!C$2,0,0,COUNTA(Unit_CFDAs!C$2:C$68000),1),$I301)</f>
        <v>1</v>
      </c>
      <c r="M301" s="9">
        <f ca="1">COUNTIF(OFFSET(Unit_CFDAs!D$2,0,0,COUNTA(Unit_CFDAs!D$2:D$68000),1),$I301)</f>
        <v>0</v>
      </c>
      <c r="N301" s="9">
        <f ca="1">COUNTIF(OFFSET(Unit_CFDAs!E$2,0,0,COUNTA(Unit_CFDAs!E$2:E$68000),1),$I301)</f>
        <v>0</v>
      </c>
      <c r="O301" s="10">
        <f ca="1">COUNTIF(OFFSET(Unit_CFDAs!F$2,0,0,COUNTA(Unit_CFDAs!F$2:F$68000),1),$I301)</f>
        <v>0</v>
      </c>
      <c r="P301" s="13">
        <f ca="1">COUNTIF(OFFSET(Unit_CFDAs!G$2,0,0,COUNTA(Unit_CFDAs!G$2:G$68000),1),$I301)</f>
        <v>0</v>
      </c>
      <c r="Q301" s="13">
        <f ca="1">COUNTIF(OFFSET(Unit_CFDAs!H$2,0,0,COUNTA(Unit_CFDAs!H$2:H$68000),1),$I301)</f>
        <v>0</v>
      </c>
      <c r="R301" s="13">
        <f ca="1">COUNTIF(OFFSET(Unit_CFDAs!I$2,0,0,COUNTA(Unit_CFDAs!I$2:I$68000),1),$I301)</f>
        <v>0</v>
      </c>
      <c r="S301" s="13">
        <f ca="1">COUNTIF(OFFSET(Unit_CFDAs!J$2,0,0,COUNTA(Unit_CFDAs!J$2:J$68000),1),$I301)</f>
        <v>0</v>
      </c>
      <c r="T301" s="13">
        <f ca="1">COUNTIF(OFFSET(Unit_CFDAs!K$2,0,0,COUNTA(Unit_CFDAs!K$2:K$68000),1),$I301)</f>
        <v>0</v>
      </c>
      <c r="U301" t="str">
        <f>INDEX('CFDA-Defs'!$C$2:$C$68000,MATCH(I301,'CFDA-Defs'!$B$2:$B$68000))</f>
        <v>Health Resources And Services Administration, Department Of Health And Human Services</v>
      </c>
      <c r="V301" t="str">
        <f>INDEX('CFDA-Defs'!$A$2:$A$68000,MATCH(I301,'CFDA-Defs'!$B$2:$B$68000))</f>
        <v>Consolidated Health Centers (Community Health Centers, Migrant Health Centers, Health Care for the Homeless, and Public Housing Primary Care)</v>
      </c>
    </row>
    <row r="302" spans="1:22" x14ac:dyDescent="0.2">
      <c r="A302" s="1">
        <v>41094</v>
      </c>
      <c r="B302" s="1">
        <v>41157</v>
      </c>
      <c r="C302" t="s">
        <v>7224</v>
      </c>
      <c r="D302" t="s">
        <v>7222</v>
      </c>
      <c r="E302" t="s">
        <v>6261</v>
      </c>
      <c r="F302">
        <v>0</v>
      </c>
      <c r="G302" t="s">
        <v>7225</v>
      </c>
      <c r="I302">
        <v>93.224000000000004</v>
      </c>
      <c r="J302" s="9">
        <f ca="1">COUNTIF(OFFSET(Unit_CFDAs!A$2,0,0,COUNTA(Unit_CFDAs!A$2:A$68000),1),$I302)</f>
        <v>0</v>
      </c>
      <c r="K302" s="9">
        <f ca="1">COUNTIF(OFFSET(Unit_CFDAs!B$2,0,0,COUNTA(Unit_CFDAs!B$2:B$68000),1),$I302)</f>
        <v>0</v>
      </c>
      <c r="L302" s="9">
        <f ca="1">COUNTIF(OFFSET(Unit_CFDAs!C$2,0,0,COUNTA(Unit_CFDAs!C$2:C$68000),1),$I302)</f>
        <v>1</v>
      </c>
      <c r="M302" s="9">
        <f ca="1">COUNTIF(OFFSET(Unit_CFDAs!D$2,0,0,COUNTA(Unit_CFDAs!D$2:D$68000),1),$I302)</f>
        <v>0</v>
      </c>
      <c r="N302" s="9">
        <f ca="1">COUNTIF(OFFSET(Unit_CFDAs!E$2,0,0,COUNTA(Unit_CFDAs!E$2:E$68000),1),$I302)</f>
        <v>0</v>
      </c>
      <c r="O302" s="10">
        <f ca="1">COUNTIF(OFFSET(Unit_CFDAs!F$2,0,0,COUNTA(Unit_CFDAs!F$2:F$68000),1),$I302)</f>
        <v>0</v>
      </c>
      <c r="P302" s="13">
        <f ca="1">COUNTIF(OFFSET(Unit_CFDAs!G$2,0,0,COUNTA(Unit_CFDAs!G$2:G$68000),1),$I302)</f>
        <v>0</v>
      </c>
      <c r="Q302" s="13">
        <f ca="1">COUNTIF(OFFSET(Unit_CFDAs!H$2,0,0,COUNTA(Unit_CFDAs!H$2:H$68000),1),$I302)</f>
        <v>0</v>
      </c>
      <c r="R302" s="13">
        <f ca="1">COUNTIF(OFFSET(Unit_CFDAs!I$2,0,0,COUNTA(Unit_CFDAs!I$2:I$68000),1),$I302)</f>
        <v>0</v>
      </c>
      <c r="S302" s="13">
        <f ca="1">COUNTIF(OFFSET(Unit_CFDAs!J$2,0,0,COUNTA(Unit_CFDAs!J$2:J$68000),1),$I302)</f>
        <v>0</v>
      </c>
      <c r="T302" s="13">
        <f ca="1">COUNTIF(OFFSET(Unit_CFDAs!K$2,0,0,COUNTA(Unit_CFDAs!K$2:K$68000),1),$I302)</f>
        <v>0</v>
      </c>
      <c r="U302" t="str">
        <f>INDEX('CFDA-Defs'!$C$2:$C$68000,MATCH(I302,'CFDA-Defs'!$B$2:$B$68000))</f>
        <v>Health Resources And Services Administration, Department Of Health And Human Services</v>
      </c>
      <c r="V302" t="str">
        <f>INDEX('CFDA-Defs'!$A$2:$A$68000,MATCH(I302,'CFDA-Defs'!$B$2:$B$68000))</f>
        <v>Consolidated Health Centers (Community Health Centers, Migrant Health Centers, Health Care for the Homeless, and Public Housing Primary Care)</v>
      </c>
    </row>
    <row r="303" spans="1:22" x14ac:dyDescent="0.2">
      <c r="A303" s="1">
        <v>39668</v>
      </c>
      <c r="B303" s="1">
        <v>41250</v>
      </c>
      <c r="C303" t="s">
        <v>7226</v>
      </c>
      <c r="D303" t="s">
        <v>7227</v>
      </c>
      <c r="E303" t="s">
        <v>6273</v>
      </c>
      <c r="G303" t="s">
        <v>7228</v>
      </c>
      <c r="H303" t="s">
        <v>7229</v>
      </c>
      <c r="I303">
        <v>93.224999999999994</v>
      </c>
      <c r="J303" s="9">
        <f ca="1">COUNTIF(OFFSET(Unit_CFDAs!A$2,0,0,COUNTA(Unit_CFDAs!A$2:A$68000),1),$I303)</f>
        <v>0</v>
      </c>
      <c r="K303" s="9">
        <f ca="1">COUNTIF(OFFSET(Unit_CFDAs!B$2,0,0,COUNTA(Unit_CFDAs!B$2:B$68000),1),$I303)</f>
        <v>1</v>
      </c>
      <c r="L303" s="9">
        <f ca="1">COUNTIF(OFFSET(Unit_CFDAs!C$2,0,0,COUNTA(Unit_CFDAs!C$2:C$68000),1),$I303)</f>
        <v>0</v>
      </c>
      <c r="M303" s="9">
        <f ca="1">COUNTIF(OFFSET(Unit_CFDAs!D$2,0,0,COUNTA(Unit_CFDAs!D$2:D$68000),1),$I303)</f>
        <v>0</v>
      </c>
      <c r="N303" s="9">
        <f ca="1">COUNTIF(OFFSET(Unit_CFDAs!E$2,0,0,COUNTA(Unit_CFDAs!E$2:E$68000),1),$I303)</f>
        <v>0</v>
      </c>
      <c r="O303" s="10">
        <f ca="1">COUNTIF(OFFSET(Unit_CFDAs!F$2,0,0,COUNTA(Unit_CFDAs!F$2:F$68000),1),$I303)</f>
        <v>0</v>
      </c>
      <c r="P303" s="13">
        <f ca="1">COUNTIF(OFFSET(Unit_CFDAs!G$2,0,0,COUNTA(Unit_CFDAs!G$2:G$68000),1),$I303)</f>
        <v>0</v>
      </c>
      <c r="Q303" s="13">
        <f ca="1">COUNTIF(OFFSET(Unit_CFDAs!H$2,0,0,COUNTA(Unit_CFDAs!H$2:H$68000),1),$I303)</f>
        <v>0</v>
      </c>
      <c r="R303" s="13">
        <f ca="1">COUNTIF(OFFSET(Unit_CFDAs!I$2,0,0,COUNTA(Unit_CFDAs!I$2:I$68000),1),$I303)</f>
        <v>0</v>
      </c>
      <c r="S303" s="13">
        <f ca="1">COUNTIF(OFFSET(Unit_CFDAs!J$2,0,0,COUNTA(Unit_CFDAs!J$2:J$68000),1),$I303)</f>
        <v>0</v>
      </c>
      <c r="T303" s="13">
        <f ca="1">COUNTIF(OFFSET(Unit_CFDAs!K$2,0,0,COUNTA(Unit_CFDAs!K$2:K$68000),1),$I303)</f>
        <v>0</v>
      </c>
      <c r="U303" t="str">
        <f>INDEX('CFDA-Defs'!$C$2:$C$68000,MATCH(I303,'CFDA-Defs'!$B$2:$B$68000))</f>
        <v>Agency For Healthcare Research And Quality, Department Of Health And Human Services</v>
      </c>
      <c r="V303" t="str">
        <f>INDEX('CFDA-Defs'!$A$2:$A$68000,MATCH(I303,'CFDA-Defs'!$B$2:$B$68000))</f>
        <v>National Research Service Awards_Health Services Research Training</v>
      </c>
    </row>
    <row r="304" spans="1:22" x14ac:dyDescent="0.2">
      <c r="A304" s="1">
        <v>40781</v>
      </c>
      <c r="B304" s="1">
        <v>41702</v>
      </c>
      <c r="C304" t="s">
        <v>7230</v>
      </c>
      <c r="D304" t="s">
        <v>7231</v>
      </c>
      <c r="E304" t="s">
        <v>6257</v>
      </c>
      <c r="F304">
        <v>500000</v>
      </c>
      <c r="G304" t="s">
        <v>7232</v>
      </c>
      <c r="H304" t="s">
        <v>7233</v>
      </c>
      <c r="I304">
        <v>93.225999999999999</v>
      </c>
      <c r="J304" s="9">
        <f ca="1">COUNTIF(OFFSET(Unit_CFDAs!A$2,0,0,COUNTA(Unit_CFDAs!A$2:A$68000),1),$I304)</f>
        <v>0</v>
      </c>
      <c r="K304" s="9">
        <f ca="1">COUNTIF(OFFSET(Unit_CFDAs!B$2,0,0,COUNTA(Unit_CFDAs!B$2:B$68000),1),$I304)</f>
        <v>0</v>
      </c>
      <c r="L304" s="9">
        <f ca="1">COUNTIF(OFFSET(Unit_CFDAs!C$2,0,0,COUNTA(Unit_CFDAs!C$2:C$68000),1),$I304)</f>
        <v>1</v>
      </c>
      <c r="M304" s="9">
        <f ca="1">COUNTIF(OFFSET(Unit_CFDAs!D$2,0,0,COUNTA(Unit_CFDAs!D$2:D$68000),1),$I304)</f>
        <v>1</v>
      </c>
      <c r="N304" s="9">
        <f ca="1">COUNTIF(OFFSET(Unit_CFDAs!E$2,0,0,COUNTA(Unit_CFDAs!E$2:E$68000),1),$I304)</f>
        <v>0</v>
      </c>
      <c r="O304" s="10">
        <f ca="1">COUNTIF(OFFSET(Unit_CFDAs!F$2,0,0,COUNTA(Unit_CFDAs!F$2:F$68000),1),$I304)</f>
        <v>2</v>
      </c>
      <c r="P304" s="13">
        <f ca="1">COUNTIF(OFFSET(Unit_CFDAs!G$2,0,0,COUNTA(Unit_CFDAs!G$2:G$68000),1),$I304)</f>
        <v>0</v>
      </c>
      <c r="Q304" s="13">
        <f ca="1">COUNTIF(OFFSET(Unit_CFDAs!H$2,0,0,COUNTA(Unit_CFDAs!H$2:H$68000),1),$I304)</f>
        <v>0</v>
      </c>
      <c r="R304" s="13">
        <f ca="1">COUNTIF(OFFSET(Unit_CFDAs!I$2,0,0,COUNTA(Unit_CFDAs!I$2:I$68000),1),$I304)</f>
        <v>0</v>
      </c>
      <c r="S304" s="13">
        <f ca="1">COUNTIF(OFFSET(Unit_CFDAs!J$2,0,0,COUNTA(Unit_CFDAs!J$2:J$68000),1),$I304)</f>
        <v>1</v>
      </c>
      <c r="T304" s="13">
        <f ca="1">COUNTIF(OFFSET(Unit_CFDAs!K$2,0,0,COUNTA(Unit_CFDAs!K$2:K$68000),1),$I304)</f>
        <v>0</v>
      </c>
      <c r="U304" t="str">
        <f>INDEX('CFDA-Defs'!$C$2:$C$68000,MATCH(I304,'CFDA-Defs'!$B$2:$B$68000))</f>
        <v>Agency For Healthcare Research And Quality, Department Of Health And Human Services</v>
      </c>
      <c r="V304" t="str">
        <f>INDEX('CFDA-Defs'!$A$2:$A$68000,MATCH(I304,'CFDA-Defs'!$B$2:$B$68000))</f>
        <v>Research on Healthcare Costs, Quality and Outcomes</v>
      </c>
    </row>
    <row r="305" spans="1:22" x14ac:dyDescent="0.2">
      <c r="A305" s="1">
        <v>40758</v>
      </c>
      <c r="B305" s="1">
        <v>41943</v>
      </c>
      <c r="C305" t="s">
        <v>7234</v>
      </c>
      <c r="D305" t="s">
        <v>7235</v>
      </c>
      <c r="E305" t="s">
        <v>6257</v>
      </c>
      <c r="G305" t="s">
        <v>7236</v>
      </c>
      <c r="H305" t="s">
        <v>7237</v>
      </c>
      <c r="I305">
        <v>93.225999999999999</v>
      </c>
      <c r="J305" s="9">
        <f ca="1">COUNTIF(OFFSET(Unit_CFDAs!A$2,0,0,COUNTA(Unit_CFDAs!A$2:A$68000),1),$I305)</f>
        <v>0</v>
      </c>
      <c r="K305" s="9">
        <f ca="1">COUNTIF(OFFSET(Unit_CFDAs!B$2,0,0,COUNTA(Unit_CFDAs!B$2:B$68000),1),$I305)</f>
        <v>0</v>
      </c>
      <c r="L305" s="9">
        <f ca="1">COUNTIF(OFFSET(Unit_CFDAs!C$2,0,0,COUNTA(Unit_CFDAs!C$2:C$68000),1),$I305)</f>
        <v>1</v>
      </c>
      <c r="M305" s="9">
        <f ca="1">COUNTIF(OFFSET(Unit_CFDAs!D$2,0,0,COUNTA(Unit_CFDAs!D$2:D$68000),1),$I305)</f>
        <v>1</v>
      </c>
      <c r="N305" s="9">
        <f ca="1">COUNTIF(OFFSET(Unit_CFDAs!E$2,0,0,COUNTA(Unit_CFDAs!E$2:E$68000),1),$I305)</f>
        <v>0</v>
      </c>
      <c r="O305" s="10">
        <f ca="1">COUNTIF(OFFSET(Unit_CFDAs!F$2,0,0,COUNTA(Unit_CFDAs!F$2:F$68000),1),$I305)</f>
        <v>2</v>
      </c>
      <c r="P305" s="13">
        <f ca="1">COUNTIF(OFFSET(Unit_CFDAs!G$2,0,0,COUNTA(Unit_CFDAs!G$2:G$68000),1),$I305)</f>
        <v>0</v>
      </c>
      <c r="Q305" s="13">
        <f ca="1">COUNTIF(OFFSET(Unit_CFDAs!H$2,0,0,COUNTA(Unit_CFDAs!H$2:H$68000),1),$I305)</f>
        <v>0</v>
      </c>
      <c r="R305" s="13">
        <f ca="1">COUNTIF(OFFSET(Unit_CFDAs!I$2,0,0,COUNTA(Unit_CFDAs!I$2:I$68000),1),$I305)</f>
        <v>0</v>
      </c>
      <c r="S305" s="13">
        <f ca="1">COUNTIF(OFFSET(Unit_CFDAs!J$2,0,0,COUNTA(Unit_CFDAs!J$2:J$68000),1),$I305)</f>
        <v>1</v>
      </c>
      <c r="T305" s="13">
        <f ca="1">COUNTIF(OFFSET(Unit_CFDAs!K$2,0,0,COUNTA(Unit_CFDAs!K$2:K$68000),1),$I305)</f>
        <v>0</v>
      </c>
      <c r="U305" t="str">
        <f>INDEX('CFDA-Defs'!$C$2:$C$68000,MATCH(I305,'CFDA-Defs'!$B$2:$B$68000))</f>
        <v>Agency For Healthcare Research And Quality, Department Of Health And Human Services</v>
      </c>
      <c r="V305" t="str">
        <f>INDEX('CFDA-Defs'!$A$2:$A$68000,MATCH(I305,'CFDA-Defs'!$B$2:$B$68000))</f>
        <v>Research on Healthcare Costs, Quality and Outcomes</v>
      </c>
    </row>
    <row r="306" spans="1:22" x14ac:dyDescent="0.2">
      <c r="A306" s="1">
        <v>40640</v>
      </c>
      <c r="B306" s="1">
        <v>41906</v>
      </c>
      <c r="C306" t="s">
        <v>7238</v>
      </c>
      <c r="D306" t="s">
        <v>7239</v>
      </c>
      <c r="E306" t="s">
        <v>6257</v>
      </c>
      <c r="F306">
        <v>350000</v>
      </c>
      <c r="G306" t="s">
        <v>7240</v>
      </c>
      <c r="H306" t="s">
        <v>7241</v>
      </c>
      <c r="I306">
        <v>93.225999999999999</v>
      </c>
      <c r="J306" s="9">
        <f ca="1">COUNTIF(OFFSET(Unit_CFDAs!A$2,0,0,COUNTA(Unit_CFDAs!A$2:A$68000),1),$I306)</f>
        <v>0</v>
      </c>
      <c r="K306" s="9">
        <f ca="1">COUNTIF(OFFSET(Unit_CFDAs!B$2,0,0,COUNTA(Unit_CFDAs!B$2:B$68000),1),$I306)</f>
        <v>0</v>
      </c>
      <c r="L306" s="9">
        <f ca="1">COUNTIF(OFFSET(Unit_CFDAs!C$2,0,0,COUNTA(Unit_CFDAs!C$2:C$68000),1),$I306)</f>
        <v>1</v>
      </c>
      <c r="M306" s="9">
        <f ca="1">COUNTIF(OFFSET(Unit_CFDAs!D$2,0,0,COUNTA(Unit_CFDAs!D$2:D$68000),1),$I306)</f>
        <v>1</v>
      </c>
      <c r="N306" s="9">
        <f ca="1">COUNTIF(OFFSET(Unit_CFDAs!E$2,0,0,COUNTA(Unit_CFDAs!E$2:E$68000),1),$I306)</f>
        <v>0</v>
      </c>
      <c r="O306" s="10">
        <f ca="1">COUNTIF(OFFSET(Unit_CFDAs!F$2,0,0,COUNTA(Unit_CFDAs!F$2:F$68000),1),$I306)</f>
        <v>2</v>
      </c>
      <c r="P306" s="13">
        <f ca="1">COUNTIF(OFFSET(Unit_CFDAs!G$2,0,0,COUNTA(Unit_CFDAs!G$2:G$68000),1),$I306)</f>
        <v>0</v>
      </c>
      <c r="Q306" s="13">
        <f ca="1">COUNTIF(OFFSET(Unit_CFDAs!H$2,0,0,COUNTA(Unit_CFDAs!H$2:H$68000),1),$I306)</f>
        <v>0</v>
      </c>
      <c r="R306" s="13">
        <f ca="1">COUNTIF(OFFSET(Unit_CFDAs!I$2,0,0,COUNTA(Unit_CFDAs!I$2:I$68000),1),$I306)</f>
        <v>0</v>
      </c>
      <c r="S306" s="13">
        <f ca="1">COUNTIF(OFFSET(Unit_CFDAs!J$2,0,0,COUNTA(Unit_CFDAs!J$2:J$68000),1),$I306)</f>
        <v>1</v>
      </c>
      <c r="T306" s="13">
        <f ca="1">COUNTIF(OFFSET(Unit_CFDAs!K$2,0,0,COUNTA(Unit_CFDAs!K$2:K$68000),1),$I306)</f>
        <v>0</v>
      </c>
      <c r="U306" t="str">
        <f>INDEX('CFDA-Defs'!$C$2:$C$68000,MATCH(I306,'CFDA-Defs'!$B$2:$B$68000))</f>
        <v>Agency For Healthcare Research And Quality, Department Of Health And Human Services</v>
      </c>
      <c r="V306" t="str">
        <f>INDEX('CFDA-Defs'!$A$2:$A$68000,MATCH(I306,'CFDA-Defs'!$B$2:$B$68000))</f>
        <v>Research on Healthcare Costs, Quality and Outcomes</v>
      </c>
    </row>
    <row r="307" spans="1:22" x14ac:dyDescent="0.2">
      <c r="A307" s="1">
        <v>40640</v>
      </c>
      <c r="B307" s="1">
        <v>41947</v>
      </c>
      <c r="C307" t="s">
        <v>7242</v>
      </c>
      <c r="D307" t="s">
        <v>7243</v>
      </c>
      <c r="E307" t="s">
        <v>6257</v>
      </c>
      <c r="F307">
        <v>350000</v>
      </c>
      <c r="G307" t="s">
        <v>7244</v>
      </c>
      <c r="H307" t="s">
        <v>7245</v>
      </c>
      <c r="I307">
        <v>93.225999999999999</v>
      </c>
      <c r="J307" s="9">
        <f ca="1">COUNTIF(OFFSET(Unit_CFDAs!A$2,0,0,COUNTA(Unit_CFDAs!A$2:A$68000),1),$I307)</f>
        <v>0</v>
      </c>
      <c r="K307" s="9">
        <f ca="1">COUNTIF(OFFSET(Unit_CFDAs!B$2,0,0,COUNTA(Unit_CFDAs!B$2:B$68000),1),$I307)</f>
        <v>0</v>
      </c>
      <c r="L307" s="9">
        <f ca="1">COUNTIF(OFFSET(Unit_CFDAs!C$2,0,0,COUNTA(Unit_CFDAs!C$2:C$68000),1),$I307)</f>
        <v>1</v>
      </c>
      <c r="M307" s="9">
        <f ca="1">COUNTIF(OFFSET(Unit_CFDAs!D$2,0,0,COUNTA(Unit_CFDAs!D$2:D$68000),1),$I307)</f>
        <v>1</v>
      </c>
      <c r="N307" s="9">
        <f ca="1">COUNTIF(OFFSET(Unit_CFDAs!E$2,0,0,COUNTA(Unit_CFDAs!E$2:E$68000),1),$I307)</f>
        <v>0</v>
      </c>
      <c r="O307" s="10">
        <f ca="1">COUNTIF(OFFSET(Unit_CFDAs!F$2,0,0,COUNTA(Unit_CFDAs!F$2:F$68000),1),$I307)</f>
        <v>2</v>
      </c>
      <c r="P307" s="13">
        <f ca="1">COUNTIF(OFFSET(Unit_CFDAs!G$2,0,0,COUNTA(Unit_CFDAs!G$2:G$68000),1),$I307)</f>
        <v>0</v>
      </c>
      <c r="Q307" s="13">
        <f ca="1">COUNTIF(OFFSET(Unit_CFDAs!H$2,0,0,COUNTA(Unit_CFDAs!H$2:H$68000),1),$I307)</f>
        <v>0</v>
      </c>
      <c r="R307" s="13">
        <f ca="1">COUNTIF(OFFSET(Unit_CFDAs!I$2,0,0,COUNTA(Unit_CFDAs!I$2:I$68000),1),$I307)</f>
        <v>0</v>
      </c>
      <c r="S307" s="13">
        <f ca="1">COUNTIF(OFFSET(Unit_CFDAs!J$2,0,0,COUNTA(Unit_CFDAs!J$2:J$68000),1),$I307)</f>
        <v>1</v>
      </c>
      <c r="T307" s="13">
        <f ca="1">COUNTIF(OFFSET(Unit_CFDAs!K$2,0,0,COUNTA(Unit_CFDAs!K$2:K$68000),1),$I307)</f>
        <v>0</v>
      </c>
      <c r="U307" t="str">
        <f>INDEX('CFDA-Defs'!$C$2:$C$68000,MATCH(I307,'CFDA-Defs'!$B$2:$B$68000))</f>
        <v>Agency For Healthcare Research And Quality, Department Of Health And Human Services</v>
      </c>
      <c r="V307" t="str">
        <f>INDEX('CFDA-Defs'!$A$2:$A$68000,MATCH(I307,'CFDA-Defs'!$B$2:$B$68000))</f>
        <v>Research on Healthcare Costs, Quality and Outcomes</v>
      </c>
    </row>
    <row r="308" spans="1:22" x14ac:dyDescent="0.2">
      <c r="A308" s="1">
        <v>40620</v>
      </c>
      <c r="B308" s="1">
        <v>41835</v>
      </c>
      <c r="C308" t="s">
        <v>7246</v>
      </c>
      <c r="D308" t="s">
        <v>7247</v>
      </c>
      <c r="E308" t="s">
        <v>6257</v>
      </c>
      <c r="F308">
        <v>100000</v>
      </c>
      <c r="G308" t="s">
        <v>7248</v>
      </c>
      <c r="H308" t="s">
        <v>7249</v>
      </c>
      <c r="I308">
        <v>93.225999999999999</v>
      </c>
      <c r="J308" s="9">
        <f ca="1">COUNTIF(OFFSET(Unit_CFDAs!A$2,0,0,COUNTA(Unit_CFDAs!A$2:A$68000),1),$I308)</f>
        <v>0</v>
      </c>
      <c r="K308" s="9">
        <f ca="1">COUNTIF(OFFSET(Unit_CFDAs!B$2,0,0,COUNTA(Unit_CFDAs!B$2:B$68000),1),$I308)</f>
        <v>0</v>
      </c>
      <c r="L308" s="9">
        <f ca="1">COUNTIF(OFFSET(Unit_CFDAs!C$2,0,0,COUNTA(Unit_CFDAs!C$2:C$68000),1),$I308)</f>
        <v>1</v>
      </c>
      <c r="M308" s="9">
        <f ca="1">COUNTIF(OFFSET(Unit_CFDAs!D$2,0,0,COUNTA(Unit_CFDAs!D$2:D$68000),1),$I308)</f>
        <v>1</v>
      </c>
      <c r="N308" s="9">
        <f ca="1">COUNTIF(OFFSET(Unit_CFDAs!E$2,0,0,COUNTA(Unit_CFDAs!E$2:E$68000),1),$I308)</f>
        <v>0</v>
      </c>
      <c r="O308" s="10">
        <f ca="1">COUNTIF(OFFSET(Unit_CFDAs!F$2,0,0,COUNTA(Unit_CFDAs!F$2:F$68000),1),$I308)</f>
        <v>2</v>
      </c>
      <c r="P308" s="13">
        <f ca="1">COUNTIF(OFFSET(Unit_CFDAs!G$2,0,0,COUNTA(Unit_CFDAs!G$2:G$68000),1),$I308)</f>
        <v>0</v>
      </c>
      <c r="Q308" s="13">
        <f ca="1">COUNTIF(OFFSET(Unit_CFDAs!H$2,0,0,COUNTA(Unit_CFDAs!H$2:H$68000),1),$I308)</f>
        <v>0</v>
      </c>
      <c r="R308" s="13">
        <f ca="1">COUNTIF(OFFSET(Unit_CFDAs!I$2,0,0,COUNTA(Unit_CFDAs!I$2:I$68000),1),$I308)</f>
        <v>0</v>
      </c>
      <c r="S308" s="13">
        <f ca="1">COUNTIF(OFFSET(Unit_CFDAs!J$2,0,0,COUNTA(Unit_CFDAs!J$2:J$68000),1),$I308)</f>
        <v>1</v>
      </c>
      <c r="T308" s="13">
        <f ca="1">COUNTIF(OFFSET(Unit_CFDAs!K$2,0,0,COUNTA(Unit_CFDAs!K$2:K$68000),1),$I308)</f>
        <v>0</v>
      </c>
      <c r="U308" t="str">
        <f>INDEX('CFDA-Defs'!$C$2:$C$68000,MATCH(I308,'CFDA-Defs'!$B$2:$B$68000))</f>
        <v>Agency For Healthcare Research And Quality, Department Of Health And Human Services</v>
      </c>
      <c r="V308" t="str">
        <f>INDEX('CFDA-Defs'!$A$2:$A$68000,MATCH(I308,'CFDA-Defs'!$B$2:$B$68000))</f>
        <v>Research on Healthcare Costs, Quality and Outcomes</v>
      </c>
    </row>
    <row r="309" spans="1:22" x14ac:dyDescent="0.2">
      <c r="A309" s="1">
        <v>40376</v>
      </c>
      <c r="B309" s="1">
        <v>41418</v>
      </c>
      <c r="C309" t="s">
        <v>7250</v>
      </c>
      <c r="D309" t="s">
        <v>7251</v>
      </c>
      <c r="E309" t="s">
        <v>6257</v>
      </c>
      <c r="F309">
        <v>250000</v>
      </c>
      <c r="G309" t="s">
        <v>7252</v>
      </c>
      <c r="H309" t="s">
        <v>7253</v>
      </c>
      <c r="I309">
        <v>93.225999999999999</v>
      </c>
      <c r="J309" s="9">
        <f ca="1">COUNTIF(OFFSET(Unit_CFDAs!A$2,0,0,COUNTA(Unit_CFDAs!A$2:A$68000),1),$I309)</f>
        <v>0</v>
      </c>
      <c r="K309" s="9">
        <f ca="1">COUNTIF(OFFSET(Unit_CFDAs!B$2,0,0,COUNTA(Unit_CFDAs!B$2:B$68000),1),$I309)</f>
        <v>0</v>
      </c>
      <c r="L309" s="9">
        <f ca="1">COUNTIF(OFFSET(Unit_CFDAs!C$2,0,0,COUNTA(Unit_CFDAs!C$2:C$68000),1),$I309)</f>
        <v>1</v>
      </c>
      <c r="M309" s="9">
        <f ca="1">COUNTIF(OFFSET(Unit_CFDAs!D$2,0,0,COUNTA(Unit_CFDAs!D$2:D$68000),1),$I309)</f>
        <v>1</v>
      </c>
      <c r="N309" s="9">
        <f ca="1">COUNTIF(OFFSET(Unit_CFDAs!E$2,0,0,COUNTA(Unit_CFDAs!E$2:E$68000),1),$I309)</f>
        <v>0</v>
      </c>
      <c r="O309" s="10">
        <f ca="1">COUNTIF(OFFSET(Unit_CFDAs!F$2,0,0,COUNTA(Unit_CFDAs!F$2:F$68000),1),$I309)</f>
        <v>2</v>
      </c>
      <c r="P309" s="13">
        <f ca="1">COUNTIF(OFFSET(Unit_CFDAs!G$2,0,0,COUNTA(Unit_CFDAs!G$2:G$68000),1),$I309)</f>
        <v>0</v>
      </c>
      <c r="Q309" s="13">
        <f ca="1">COUNTIF(OFFSET(Unit_CFDAs!H$2,0,0,COUNTA(Unit_CFDAs!H$2:H$68000),1),$I309)</f>
        <v>0</v>
      </c>
      <c r="R309" s="13">
        <f ca="1">COUNTIF(OFFSET(Unit_CFDAs!I$2,0,0,COUNTA(Unit_CFDAs!I$2:I$68000),1),$I309)</f>
        <v>0</v>
      </c>
      <c r="S309" s="13">
        <f ca="1">COUNTIF(OFFSET(Unit_CFDAs!J$2,0,0,COUNTA(Unit_CFDAs!J$2:J$68000),1),$I309)</f>
        <v>1</v>
      </c>
      <c r="T309" s="13">
        <f ca="1">COUNTIF(OFFSET(Unit_CFDAs!K$2,0,0,COUNTA(Unit_CFDAs!K$2:K$68000),1),$I309)</f>
        <v>0</v>
      </c>
      <c r="U309" t="str">
        <f>INDEX('CFDA-Defs'!$C$2:$C$68000,MATCH(I309,'CFDA-Defs'!$B$2:$B$68000))</f>
        <v>Agency For Healthcare Research And Quality, Department Of Health And Human Services</v>
      </c>
      <c r="V309" t="str">
        <f>INDEX('CFDA-Defs'!$A$2:$A$68000,MATCH(I309,'CFDA-Defs'!$B$2:$B$68000))</f>
        <v>Research on Healthcare Costs, Quality and Outcomes</v>
      </c>
    </row>
    <row r="310" spans="1:22" x14ac:dyDescent="0.2">
      <c r="A310" s="1">
        <v>40376</v>
      </c>
      <c r="B310" s="1">
        <v>41459</v>
      </c>
      <c r="C310" t="s">
        <v>7254</v>
      </c>
      <c r="D310" t="s">
        <v>7255</v>
      </c>
      <c r="E310" t="s">
        <v>6257</v>
      </c>
      <c r="F310">
        <v>250000</v>
      </c>
      <c r="G310" t="s">
        <v>7256</v>
      </c>
      <c r="H310" t="s">
        <v>7257</v>
      </c>
      <c r="I310">
        <v>93.225999999999999</v>
      </c>
      <c r="J310" s="9">
        <f ca="1">COUNTIF(OFFSET(Unit_CFDAs!A$2,0,0,COUNTA(Unit_CFDAs!A$2:A$68000),1),$I310)</f>
        <v>0</v>
      </c>
      <c r="K310" s="9">
        <f ca="1">COUNTIF(OFFSET(Unit_CFDAs!B$2,0,0,COUNTA(Unit_CFDAs!B$2:B$68000),1),$I310)</f>
        <v>0</v>
      </c>
      <c r="L310" s="9">
        <f ca="1">COUNTIF(OFFSET(Unit_CFDAs!C$2,0,0,COUNTA(Unit_CFDAs!C$2:C$68000),1),$I310)</f>
        <v>1</v>
      </c>
      <c r="M310" s="9">
        <f ca="1">COUNTIF(OFFSET(Unit_CFDAs!D$2,0,0,COUNTA(Unit_CFDAs!D$2:D$68000),1),$I310)</f>
        <v>1</v>
      </c>
      <c r="N310" s="9">
        <f ca="1">COUNTIF(OFFSET(Unit_CFDAs!E$2,0,0,COUNTA(Unit_CFDAs!E$2:E$68000),1),$I310)</f>
        <v>0</v>
      </c>
      <c r="O310" s="10">
        <f ca="1">COUNTIF(OFFSET(Unit_CFDAs!F$2,0,0,COUNTA(Unit_CFDAs!F$2:F$68000),1),$I310)</f>
        <v>2</v>
      </c>
      <c r="P310" s="13">
        <f ca="1">COUNTIF(OFFSET(Unit_CFDAs!G$2,0,0,COUNTA(Unit_CFDAs!G$2:G$68000),1),$I310)</f>
        <v>0</v>
      </c>
      <c r="Q310" s="13">
        <f ca="1">COUNTIF(OFFSET(Unit_CFDAs!H$2,0,0,COUNTA(Unit_CFDAs!H$2:H$68000),1),$I310)</f>
        <v>0</v>
      </c>
      <c r="R310" s="13">
        <f ca="1">COUNTIF(OFFSET(Unit_CFDAs!I$2,0,0,COUNTA(Unit_CFDAs!I$2:I$68000),1),$I310)</f>
        <v>0</v>
      </c>
      <c r="S310" s="13">
        <f ca="1">COUNTIF(OFFSET(Unit_CFDAs!J$2,0,0,COUNTA(Unit_CFDAs!J$2:J$68000),1),$I310)</f>
        <v>1</v>
      </c>
      <c r="T310" s="13">
        <f ca="1">COUNTIF(OFFSET(Unit_CFDAs!K$2,0,0,COUNTA(Unit_CFDAs!K$2:K$68000),1),$I310)</f>
        <v>0</v>
      </c>
      <c r="U310" t="str">
        <f>INDEX('CFDA-Defs'!$C$2:$C$68000,MATCH(I310,'CFDA-Defs'!$B$2:$B$68000))</f>
        <v>Agency For Healthcare Research And Quality, Department Of Health And Human Services</v>
      </c>
      <c r="V310" t="str">
        <f>INDEX('CFDA-Defs'!$A$2:$A$68000,MATCH(I310,'CFDA-Defs'!$B$2:$B$68000))</f>
        <v>Research on Healthcare Costs, Quality and Outcomes</v>
      </c>
    </row>
    <row r="311" spans="1:22" x14ac:dyDescent="0.2">
      <c r="A311" s="1">
        <v>40137</v>
      </c>
      <c r="B311" s="1">
        <v>41176</v>
      </c>
      <c r="C311" t="s">
        <v>232</v>
      </c>
      <c r="D311" t="s">
        <v>233</v>
      </c>
      <c r="E311" t="s">
        <v>6257</v>
      </c>
      <c r="G311" t="s">
        <v>234</v>
      </c>
      <c r="H311" t="s">
        <v>235</v>
      </c>
      <c r="I311">
        <v>93.225999999999999</v>
      </c>
      <c r="J311" s="9">
        <f ca="1">COUNTIF(OFFSET(Unit_CFDAs!A$2,0,0,COUNTA(Unit_CFDAs!A$2:A$68000),1),$I311)</f>
        <v>0</v>
      </c>
      <c r="K311" s="9">
        <f ca="1">COUNTIF(OFFSET(Unit_CFDAs!B$2,0,0,COUNTA(Unit_CFDAs!B$2:B$68000),1),$I311)</f>
        <v>0</v>
      </c>
      <c r="L311" s="9">
        <f ca="1">COUNTIF(OFFSET(Unit_CFDAs!C$2,0,0,COUNTA(Unit_CFDAs!C$2:C$68000),1),$I311)</f>
        <v>1</v>
      </c>
      <c r="M311" s="9">
        <f ca="1">COUNTIF(OFFSET(Unit_CFDAs!D$2,0,0,COUNTA(Unit_CFDAs!D$2:D$68000),1),$I311)</f>
        <v>1</v>
      </c>
      <c r="N311" s="9">
        <f ca="1">COUNTIF(OFFSET(Unit_CFDAs!E$2,0,0,COUNTA(Unit_CFDAs!E$2:E$68000),1),$I311)</f>
        <v>0</v>
      </c>
      <c r="O311" s="10">
        <f ca="1">COUNTIF(OFFSET(Unit_CFDAs!F$2,0,0,COUNTA(Unit_CFDAs!F$2:F$68000),1),$I311)</f>
        <v>2</v>
      </c>
      <c r="P311" s="13">
        <f ca="1">COUNTIF(OFFSET(Unit_CFDAs!G$2,0,0,COUNTA(Unit_CFDAs!G$2:G$68000),1),$I311)</f>
        <v>0</v>
      </c>
      <c r="Q311" s="13">
        <f ca="1">COUNTIF(OFFSET(Unit_CFDAs!H$2,0,0,COUNTA(Unit_CFDAs!H$2:H$68000),1),$I311)</f>
        <v>0</v>
      </c>
      <c r="R311" s="13">
        <f ca="1">COUNTIF(OFFSET(Unit_CFDAs!I$2,0,0,COUNTA(Unit_CFDAs!I$2:I$68000),1),$I311)</f>
        <v>0</v>
      </c>
      <c r="S311" s="13">
        <f ca="1">COUNTIF(OFFSET(Unit_CFDAs!J$2,0,0,COUNTA(Unit_CFDAs!J$2:J$68000),1),$I311)</f>
        <v>1</v>
      </c>
      <c r="T311" s="13">
        <f ca="1">COUNTIF(OFFSET(Unit_CFDAs!K$2,0,0,COUNTA(Unit_CFDAs!K$2:K$68000),1),$I311)</f>
        <v>0</v>
      </c>
      <c r="U311" t="str">
        <f>INDEX('CFDA-Defs'!$C$2:$C$68000,MATCH(I311,'CFDA-Defs'!$B$2:$B$68000))</f>
        <v>Agency For Healthcare Research And Quality, Department Of Health And Human Services</v>
      </c>
      <c r="V311" t="str">
        <f>INDEX('CFDA-Defs'!$A$2:$A$68000,MATCH(I311,'CFDA-Defs'!$B$2:$B$68000))</f>
        <v>Research on Healthcare Costs, Quality and Outcomes</v>
      </c>
    </row>
    <row r="312" spans="1:22" x14ac:dyDescent="0.2">
      <c r="A312" s="1">
        <v>40130</v>
      </c>
      <c r="B312" s="1">
        <v>41176</v>
      </c>
      <c r="C312" t="s">
        <v>272</v>
      </c>
      <c r="D312" t="s">
        <v>273</v>
      </c>
      <c r="E312" t="s">
        <v>6257</v>
      </c>
      <c r="F312">
        <v>500000</v>
      </c>
      <c r="G312" t="s">
        <v>7258</v>
      </c>
      <c r="H312" t="s">
        <v>274</v>
      </c>
      <c r="I312">
        <v>93.225999999999999</v>
      </c>
      <c r="J312" s="9">
        <f ca="1">COUNTIF(OFFSET(Unit_CFDAs!A$2,0,0,COUNTA(Unit_CFDAs!A$2:A$68000),1),$I312)</f>
        <v>0</v>
      </c>
      <c r="K312" s="9">
        <f ca="1">COUNTIF(OFFSET(Unit_CFDAs!B$2,0,0,COUNTA(Unit_CFDAs!B$2:B$68000),1),$I312)</f>
        <v>0</v>
      </c>
      <c r="L312" s="9">
        <f ca="1">COUNTIF(OFFSET(Unit_CFDAs!C$2,0,0,COUNTA(Unit_CFDAs!C$2:C$68000),1),$I312)</f>
        <v>1</v>
      </c>
      <c r="M312" s="9">
        <f ca="1">COUNTIF(OFFSET(Unit_CFDAs!D$2,0,0,COUNTA(Unit_CFDAs!D$2:D$68000),1),$I312)</f>
        <v>1</v>
      </c>
      <c r="N312" s="9">
        <f ca="1">COUNTIF(OFFSET(Unit_CFDAs!E$2,0,0,COUNTA(Unit_CFDAs!E$2:E$68000),1),$I312)</f>
        <v>0</v>
      </c>
      <c r="O312" s="10">
        <f ca="1">COUNTIF(OFFSET(Unit_CFDAs!F$2,0,0,COUNTA(Unit_CFDAs!F$2:F$68000),1),$I312)</f>
        <v>2</v>
      </c>
      <c r="P312" s="13">
        <f ca="1">COUNTIF(OFFSET(Unit_CFDAs!G$2,0,0,COUNTA(Unit_CFDAs!G$2:G$68000),1),$I312)</f>
        <v>0</v>
      </c>
      <c r="Q312" s="13">
        <f ca="1">COUNTIF(OFFSET(Unit_CFDAs!H$2,0,0,COUNTA(Unit_CFDAs!H$2:H$68000),1),$I312)</f>
        <v>0</v>
      </c>
      <c r="R312" s="13">
        <f ca="1">COUNTIF(OFFSET(Unit_CFDAs!I$2,0,0,COUNTA(Unit_CFDAs!I$2:I$68000),1),$I312)</f>
        <v>0</v>
      </c>
      <c r="S312" s="13">
        <f ca="1">COUNTIF(OFFSET(Unit_CFDAs!J$2,0,0,COUNTA(Unit_CFDAs!J$2:J$68000),1),$I312)</f>
        <v>1</v>
      </c>
      <c r="T312" s="13">
        <f ca="1">COUNTIF(OFFSET(Unit_CFDAs!K$2,0,0,COUNTA(Unit_CFDAs!K$2:K$68000),1),$I312)</f>
        <v>0</v>
      </c>
      <c r="U312" t="str">
        <f>INDEX('CFDA-Defs'!$C$2:$C$68000,MATCH(I312,'CFDA-Defs'!$B$2:$B$68000))</f>
        <v>Agency For Healthcare Research And Quality, Department Of Health And Human Services</v>
      </c>
      <c r="V312" t="str">
        <f>INDEX('CFDA-Defs'!$A$2:$A$68000,MATCH(I312,'CFDA-Defs'!$B$2:$B$68000))</f>
        <v>Research on Healthcare Costs, Quality and Outcomes</v>
      </c>
    </row>
    <row r="313" spans="1:22" x14ac:dyDescent="0.2">
      <c r="A313" s="1">
        <v>40129</v>
      </c>
      <c r="B313" s="1">
        <v>41228</v>
      </c>
      <c r="C313" t="s">
        <v>253</v>
      </c>
      <c r="D313" t="s">
        <v>254</v>
      </c>
      <c r="E313" t="s">
        <v>6257</v>
      </c>
      <c r="F313">
        <v>200000</v>
      </c>
      <c r="G313" t="s">
        <v>255</v>
      </c>
      <c r="H313" t="s">
        <v>256</v>
      </c>
      <c r="I313">
        <v>93.225999999999999</v>
      </c>
      <c r="J313" s="9">
        <f ca="1">COUNTIF(OFFSET(Unit_CFDAs!A$2,0,0,COUNTA(Unit_CFDAs!A$2:A$68000),1),$I313)</f>
        <v>0</v>
      </c>
      <c r="K313" s="9">
        <f ca="1">COUNTIF(OFFSET(Unit_CFDAs!B$2,0,0,COUNTA(Unit_CFDAs!B$2:B$68000),1),$I313)</f>
        <v>0</v>
      </c>
      <c r="L313" s="9">
        <f ca="1">COUNTIF(OFFSET(Unit_CFDAs!C$2,0,0,COUNTA(Unit_CFDAs!C$2:C$68000),1),$I313)</f>
        <v>1</v>
      </c>
      <c r="M313" s="9">
        <f ca="1">COUNTIF(OFFSET(Unit_CFDAs!D$2,0,0,COUNTA(Unit_CFDAs!D$2:D$68000),1),$I313)</f>
        <v>1</v>
      </c>
      <c r="N313" s="9">
        <f ca="1">COUNTIF(OFFSET(Unit_CFDAs!E$2,0,0,COUNTA(Unit_CFDAs!E$2:E$68000),1),$I313)</f>
        <v>0</v>
      </c>
      <c r="O313" s="10">
        <f ca="1">COUNTIF(OFFSET(Unit_CFDAs!F$2,0,0,COUNTA(Unit_CFDAs!F$2:F$68000),1),$I313)</f>
        <v>2</v>
      </c>
      <c r="P313" s="13">
        <f ca="1">COUNTIF(OFFSET(Unit_CFDAs!G$2,0,0,COUNTA(Unit_CFDAs!G$2:G$68000),1),$I313)</f>
        <v>0</v>
      </c>
      <c r="Q313" s="13">
        <f ca="1">COUNTIF(OFFSET(Unit_CFDAs!H$2,0,0,COUNTA(Unit_CFDAs!H$2:H$68000),1),$I313)</f>
        <v>0</v>
      </c>
      <c r="R313" s="13">
        <f ca="1">COUNTIF(OFFSET(Unit_CFDAs!I$2,0,0,COUNTA(Unit_CFDAs!I$2:I$68000),1),$I313)</f>
        <v>0</v>
      </c>
      <c r="S313" s="13">
        <f ca="1">COUNTIF(OFFSET(Unit_CFDAs!J$2,0,0,COUNTA(Unit_CFDAs!J$2:J$68000),1),$I313)</f>
        <v>1</v>
      </c>
      <c r="T313" s="13">
        <f ca="1">COUNTIF(OFFSET(Unit_CFDAs!K$2,0,0,COUNTA(Unit_CFDAs!K$2:K$68000),1),$I313)</f>
        <v>0</v>
      </c>
      <c r="U313" t="str">
        <f>INDEX('CFDA-Defs'!$C$2:$C$68000,MATCH(I313,'CFDA-Defs'!$B$2:$B$68000))</f>
        <v>Agency For Healthcare Research And Quality, Department Of Health And Human Services</v>
      </c>
      <c r="V313" t="str">
        <f>INDEX('CFDA-Defs'!$A$2:$A$68000,MATCH(I313,'CFDA-Defs'!$B$2:$B$68000))</f>
        <v>Research on Healthcare Costs, Quality and Outcomes</v>
      </c>
    </row>
    <row r="314" spans="1:22" x14ac:dyDescent="0.2">
      <c r="A314" s="1">
        <v>39793</v>
      </c>
      <c r="B314" s="1">
        <v>41344</v>
      </c>
      <c r="C314" t="s">
        <v>7259</v>
      </c>
      <c r="D314" t="s">
        <v>7260</v>
      </c>
      <c r="E314" t="s">
        <v>6273</v>
      </c>
      <c r="G314" t="s">
        <v>7261</v>
      </c>
      <c r="H314" t="s">
        <v>7262</v>
      </c>
      <c r="I314">
        <v>93.225999999999999</v>
      </c>
      <c r="J314" s="9">
        <f ca="1">COUNTIF(OFFSET(Unit_CFDAs!A$2,0,0,COUNTA(Unit_CFDAs!A$2:A$68000),1),$I314)</f>
        <v>0</v>
      </c>
      <c r="K314" s="9">
        <f ca="1">COUNTIF(OFFSET(Unit_CFDAs!B$2,0,0,COUNTA(Unit_CFDAs!B$2:B$68000),1),$I314)</f>
        <v>0</v>
      </c>
      <c r="L314" s="9">
        <f ca="1">COUNTIF(OFFSET(Unit_CFDAs!C$2,0,0,COUNTA(Unit_CFDAs!C$2:C$68000),1),$I314)</f>
        <v>1</v>
      </c>
      <c r="M314" s="9">
        <f ca="1">COUNTIF(OFFSET(Unit_CFDAs!D$2,0,0,COUNTA(Unit_CFDAs!D$2:D$68000),1),$I314)</f>
        <v>1</v>
      </c>
      <c r="N314" s="9">
        <f ca="1">COUNTIF(OFFSET(Unit_CFDAs!E$2,0,0,COUNTA(Unit_CFDAs!E$2:E$68000),1),$I314)</f>
        <v>0</v>
      </c>
      <c r="O314" s="10">
        <f ca="1">COUNTIF(OFFSET(Unit_CFDAs!F$2,0,0,COUNTA(Unit_CFDAs!F$2:F$68000),1),$I314)</f>
        <v>2</v>
      </c>
      <c r="P314" s="13">
        <f ca="1">COUNTIF(OFFSET(Unit_CFDAs!G$2,0,0,COUNTA(Unit_CFDAs!G$2:G$68000),1),$I314)</f>
        <v>0</v>
      </c>
      <c r="Q314" s="13">
        <f ca="1">COUNTIF(OFFSET(Unit_CFDAs!H$2,0,0,COUNTA(Unit_CFDAs!H$2:H$68000),1),$I314)</f>
        <v>0</v>
      </c>
      <c r="R314" s="13">
        <f ca="1">COUNTIF(OFFSET(Unit_CFDAs!I$2,0,0,COUNTA(Unit_CFDAs!I$2:I$68000),1),$I314)</f>
        <v>0</v>
      </c>
      <c r="S314" s="13">
        <f ca="1">COUNTIF(OFFSET(Unit_CFDAs!J$2,0,0,COUNTA(Unit_CFDAs!J$2:J$68000),1),$I314)</f>
        <v>1</v>
      </c>
      <c r="T314" s="13">
        <f ca="1">COUNTIF(OFFSET(Unit_CFDAs!K$2,0,0,COUNTA(Unit_CFDAs!K$2:K$68000),1),$I314)</f>
        <v>0</v>
      </c>
      <c r="U314" t="str">
        <f>INDEX('CFDA-Defs'!$C$2:$C$68000,MATCH(I314,'CFDA-Defs'!$B$2:$B$68000))</f>
        <v>Agency For Healthcare Research And Quality, Department Of Health And Human Services</v>
      </c>
      <c r="V314" t="str">
        <f>INDEX('CFDA-Defs'!$A$2:$A$68000,MATCH(I314,'CFDA-Defs'!$B$2:$B$68000))</f>
        <v>Research on Healthcare Costs, Quality and Outcomes</v>
      </c>
    </row>
    <row r="315" spans="1:22" x14ac:dyDescent="0.2">
      <c r="A315" s="1">
        <v>39759</v>
      </c>
      <c r="B315" s="1">
        <v>41213</v>
      </c>
      <c r="C315" t="s">
        <v>8</v>
      </c>
      <c r="D315" t="s">
        <v>9</v>
      </c>
      <c r="E315" t="s">
        <v>6257</v>
      </c>
      <c r="G315" t="s">
        <v>10</v>
      </c>
      <c r="H315" t="s">
        <v>11</v>
      </c>
      <c r="I315">
        <v>93.225999999999999</v>
      </c>
      <c r="J315" s="9">
        <f ca="1">COUNTIF(OFFSET(Unit_CFDAs!A$2,0,0,COUNTA(Unit_CFDAs!A$2:A$68000),1),$I315)</f>
        <v>0</v>
      </c>
      <c r="K315" s="9">
        <f ca="1">COUNTIF(OFFSET(Unit_CFDAs!B$2,0,0,COUNTA(Unit_CFDAs!B$2:B$68000),1),$I315)</f>
        <v>0</v>
      </c>
      <c r="L315" s="9">
        <f ca="1">COUNTIF(OFFSET(Unit_CFDAs!C$2,0,0,COUNTA(Unit_CFDAs!C$2:C$68000),1),$I315)</f>
        <v>1</v>
      </c>
      <c r="M315" s="9">
        <f ca="1">COUNTIF(OFFSET(Unit_CFDAs!D$2,0,0,COUNTA(Unit_CFDAs!D$2:D$68000),1),$I315)</f>
        <v>1</v>
      </c>
      <c r="N315" s="9">
        <f ca="1">COUNTIF(OFFSET(Unit_CFDAs!E$2,0,0,COUNTA(Unit_CFDAs!E$2:E$68000),1),$I315)</f>
        <v>0</v>
      </c>
      <c r="O315" s="10">
        <f ca="1">COUNTIF(OFFSET(Unit_CFDAs!F$2,0,0,COUNTA(Unit_CFDAs!F$2:F$68000),1),$I315)</f>
        <v>2</v>
      </c>
      <c r="P315" s="13">
        <f ca="1">COUNTIF(OFFSET(Unit_CFDAs!G$2,0,0,COUNTA(Unit_CFDAs!G$2:G$68000),1),$I315)</f>
        <v>0</v>
      </c>
      <c r="Q315" s="13">
        <f ca="1">COUNTIF(OFFSET(Unit_CFDAs!H$2,0,0,COUNTA(Unit_CFDAs!H$2:H$68000),1),$I315)</f>
        <v>0</v>
      </c>
      <c r="R315" s="13">
        <f ca="1">COUNTIF(OFFSET(Unit_CFDAs!I$2,0,0,COUNTA(Unit_CFDAs!I$2:I$68000),1),$I315)</f>
        <v>0</v>
      </c>
      <c r="S315" s="13">
        <f ca="1">COUNTIF(OFFSET(Unit_CFDAs!J$2,0,0,COUNTA(Unit_CFDAs!J$2:J$68000),1),$I315)</f>
        <v>1</v>
      </c>
      <c r="T315" s="13">
        <f ca="1">COUNTIF(OFFSET(Unit_CFDAs!K$2,0,0,COUNTA(Unit_CFDAs!K$2:K$68000),1),$I315)</f>
        <v>0</v>
      </c>
      <c r="U315" t="str">
        <f>INDEX('CFDA-Defs'!$C$2:$C$68000,MATCH(I315,'CFDA-Defs'!$B$2:$B$68000))</f>
        <v>Agency For Healthcare Research And Quality, Department Of Health And Human Services</v>
      </c>
      <c r="V315" t="str">
        <f>INDEX('CFDA-Defs'!$A$2:$A$68000,MATCH(I315,'CFDA-Defs'!$B$2:$B$68000))</f>
        <v>Research on Healthcare Costs, Quality and Outcomes</v>
      </c>
    </row>
    <row r="316" spans="1:22" x14ac:dyDescent="0.2">
      <c r="A316" s="1">
        <v>39647</v>
      </c>
      <c r="B316" s="1">
        <v>41176</v>
      </c>
      <c r="C316" t="s">
        <v>7263</v>
      </c>
      <c r="D316" t="s">
        <v>7264</v>
      </c>
      <c r="E316" t="s">
        <v>6261</v>
      </c>
      <c r="G316" t="s">
        <v>7265</v>
      </c>
      <c r="H316" t="s">
        <v>7266</v>
      </c>
      <c r="I316">
        <v>93.225999999999999</v>
      </c>
      <c r="J316" s="9">
        <f ca="1">COUNTIF(OFFSET(Unit_CFDAs!A$2,0,0,COUNTA(Unit_CFDAs!A$2:A$68000),1),$I316)</f>
        <v>0</v>
      </c>
      <c r="K316" s="9">
        <f ca="1">COUNTIF(OFFSET(Unit_CFDAs!B$2,0,0,COUNTA(Unit_CFDAs!B$2:B$68000),1),$I316)</f>
        <v>0</v>
      </c>
      <c r="L316" s="9">
        <f ca="1">COUNTIF(OFFSET(Unit_CFDAs!C$2,0,0,COUNTA(Unit_CFDAs!C$2:C$68000),1),$I316)</f>
        <v>1</v>
      </c>
      <c r="M316" s="9">
        <f ca="1">COUNTIF(OFFSET(Unit_CFDAs!D$2,0,0,COUNTA(Unit_CFDAs!D$2:D$68000),1),$I316)</f>
        <v>1</v>
      </c>
      <c r="N316" s="9">
        <f ca="1">COUNTIF(OFFSET(Unit_CFDAs!E$2,0,0,COUNTA(Unit_CFDAs!E$2:E$68000),1),$I316)</f>
        <v>0</v>
      </c>
      <c r="O316" s="10">
        <f ca="1">COUNTIF(OFFSET(Unit_CFDAs!F$2,0,0,COUNTA(Unit_CFDAs!F$2:F$68000),1),$I316)</f>
        <v>2</v>
      </c>
      <c r="P316" s="13">
        <f ca="1">COUNTIF(OFFSET(Unit_CFDAs!G$2,0,0,COUNTA(Unit_CFDAs!G$2:G$68000),1),$I316)</f>
        <v>0</v>
      </c>
      <c r="Q316" s="13">
        <f ca="1">COUNTIF(OFFSET(Unit_CFDAs!H$2,0,0,COUNTA(Unit_CFDAs!H$2:H$68000),1),$I316)</f>
        <v>0</v>
      </c>
      <c r="R316" s="13">
        <f ca="1">COUNTIF(OFFSET(Unit_CFDAs!I$2,0,0,COUNTA(Unit_CFDAs!I$2:I$68000),1),$I316)</f>
        <v>0</v>
      </c>
      <c r="S316" s="13">
        <f ca="1">COUNTIF(OFFSET(Unit_CFDAs!J$2,0,0,COUNTA(Unit_CFDAs!J$2:J$68000),1),$I316)</f>
        <v>1</v>
      </c>
      <c r="T316" s="13">
        <f ca="1">COUNTIF(OFFSET(Unit_CFDAs!K$2,0,0,COUNTA(Unit_CFDAs!K$2:K$68000),1),$I316)</f>
        <v>0</v>
      </c>
      <c r="U316" t="str">
        <f>INDEX('CFDA-Defs'!$C$2:$C$68000,MATCH(I316,'CFDA-Defs'!$B$2:$B$68000))</f>
        <v>Agency For Healthcare Research And Quality, Department Of Health And Human Services</v>
      </c>
      <c r="V316" t="str">
        <f>INDEX('CFDA-Defs'!$A$2:$A$68000,MATCH(I316,'CFDA-Defs'!$B$2:$B$68000))</f>
        <v>Research on Healthcare Costs, Quality and Outcomes</v>
      </c>
    </row>
    <row r="317" spans="1:22" x14ac:dyDescent="0.2">
      <c r="A317" s="1">
        <v>39647</v>
      </c>
      <c r="B317" s="1">
        <v>41217</v>
      </c>
      <c r="C317" t="s">
        <v>7267</v>
      </c>
      <c r="D317" t="s">
        <v>7268</v>
      </c>
      <c r="E317" t="s">
        <v>6261</v>
      </c>
      <c r="G317" t="s">
        <v>7269</v>
      </c>
      <c r="H317" t="s">
        <v>7270</v>
      </c>
      <c r="I317">
        <v>93.225999999999999</v>
      </c>
      <c r="J317" s="9">
        <f ca="1">COUNTIF(OFFSET(Unit_CFDAs!A$2,0,0,COUNTA(Unit_CFDAs!A$2:A$68000),1),$I317)</f>
        <v>0</v>
      </c>
      <c r="K317" s="9">
        <f ca="1">COUNTIF(OFFSET(Unit_CFDAs!B$2,0,0,COUNTA(Unit_CFDAs!B$2:B$68000),1),$I317)</f>
        <v>0</v>
      </c>
      <c r="L317" s="9">
        <f ca="1">COUNTIF(OFFSET(Unit_CFDAs!C$2,0,0,COUNTA(Unit_CFDAs!C$2:C$68000),1),$I317)</f>
        <v>1</v>
      </c>
      <c r="M317" s="9">
        <f ca="1">COUNTIF(OFFSET(Unit_CFDAs!D$2,0,0,COUNTA(Unit_CFDAs!D$2:D$68000),1),$I317)</f>
        <v>1</v>
      </c>
      <c r="N317" s="9">
        <f ca="1">COUNTIF(OFFSET(Unit_CFDAs!E$2,0,0,COUNTA(Unit_CFDAs!E$2:E$68000),1),$I317)</f>
        <v>0</v>
      </c>
      <c r="O317" s="10">
        <f ca="1">COUNTIF(OFFSET(Unit_CFDAs!F$2,0,0,COUNTA(Unit_CFDAs!F$2:F$68000),1),$I317)</f>
        <v>2</v>
      </c>
      <c r="P317" s="13">
        <f ca="1">COUNTIF(OFFSET(Unit_CFDAs!G$2,0,0,COUNTA(Unit_CFDAs!G$2:G$68000),1),$I317)</f>
        <v>0</v>
      </c>
      <c r="Q317" s="13">
        <f ca="1">COUNTIF(OFFSET(Unit_CFDAs!H$2,0,0,COUNTA(Unit_CFDAs!H$2:H$68000),1),$I317)</f>
        <v>0</v>
      </c>
      <c r="R317" s="13">
        <f ca="1">COUNTIF(OFFSET(Unit_CFDAs!I$2,0,0,COUNTA(Unit_CFDAs!I$2:I$68000),1),$I317)</f>
        <v>0</v>
      </c>
      <c r="S317" s="13">
        <f ca="1">COUNTIF(OFFSET(Unit_CFDAs!J$2,0,0,COUNTA(Unit_CFDAs!J$2:J$68000),1),$I317)</f>
        <v>1</v>
      </c>
      <c r="T317" s="13">
        <f ca="1">COUNTIF(OFFSET(Unit_CFDAs!K$2,0,0,COUNTA(Unit_CFDAs!K$2:K$68000),1),$I317)</f>
        <v>0</v>
      </c>
      <c r="U317" t="str">
        <f>INDEX('CFDA-Defs'!$C$2:$C$68000,MATCH(I317,'CFDA-Defs'!$B$2:$B$68000))</f>
        <v>Agency For Healthcare Research And Quality, Department Of Health And Human Services</v>
      </c>
      <c r="V317" t="str">
        <f>INDEX('CFDA-Defs'!$A$2:$A$68000,MATCH(I317,'CFDA-Defs'!$B$2:$B$68000))</f>
        <v>Research on Healthcare Costs, Quality and Outcomes</v>
      </c>
    </row>
    <row r="318" spans="1:22" x14ac:dyDescent="0.2">
      <c r="A318" s="1">
        <v>41149</v>
      </c>
      <c r="B318" s="1">
        <v>42293</v>
      </c>
      <c r="C318" t="s">
        <v>7271</v>
      </c>
      <c r="D318" t="s">
        <v>7272</v>
      </c>
      <c r="E318" t="s">
        <v>6257</v>
      </c>
      <c r="F318">
        <v>75000</v>
      </c>
      <c r="G318" t="s">
        <v>7273</v>
      </c>
      <c r="H318" t="s">
        <v>7274</v>
      </c>
      <c r="I318">
        <v>93.233000000000004</v>
      </c>
      <c r="J318" s="9">
        <f ca="1">COUNTIF(OFFSET(Unit_CFDAs!A$2,0,0,COUNTA(Unit_CFDAs!A$2:A$68000),1),$I318)</f>
        <v>0</v>
      </c>
      <c r="K318" s="9">
        <f ca="1">COUNTIF(OFFSET(Unit_CFDAs!B$2,0,0,COUNTA(Unit_CFDAs!B$2:B$68000),1),$I318)</f>
        <v>1</v>
      </c>
      <c r="L318" s="9">
        <f ca="1">COUNTIF(OFFSET(Unit_CFDAs!C$2,0,0,COUNTA(Unit_CFDAs!C$2:C$68000),1),$I318)</f>
        <v>0</v>
      </c>
      <c r="M318" s="9">
        <f ca="1">COUNTIF(OFFSET(Unit_CFDAs!D$2,0,0,COUNTA(Unit_CFDAs!D$2:D$68000),1),$I318)</f>
        <v>1</v>
      </c>
      <c r="N318" s="9">
        <f ca="1">COUNTIF(OFFSET(Unit_CFDAs!E$2,0,0,COUNTA(Unit_CFDAs!E$2:E$68000),1),$I318)</f>
        <v>0</v>
      </c>
      <c r="O318" s="10">
        <f ca="1">COUNTIF(OFFSET(Unit_CFDAs!F$2,0,0,COUNTA(Unit_CFDAs!F$2:F$68000),1),$I318)</f>
        <v>0</v>
      </c>
      <c r="P318" s="13">
        <f ca="1">COUNTIF(OFFSET(Unit_CFDAs!G$2,0,0,COUNTA(Unit_CFDAs!G$2:G$68000),1),$I318)</f>
        <v>0</v>
      </c>
      <c r="Q318" s="13">
        <f ca="1">COUNTIF(OFFSET(Unit_CFDAs!H$2,0,0,COUNTA(Unit_CFDAs!H$2:H$68000),1),$I318)</f>
        <v>0</v>
      </c>
      <c r="R318" s="13">
        <f ca="1">COUNTIF(OFFSET(Unit_CFDAs!I$2,0,0,COUNTA(Unit_CFDAs!I$2:I$68000),1),$I318)</f>
        <v>0</v>
      </c>
      <c r="S318" s="13">
        <f ca="1">COUNTIF(OFFSET(Unit_CFDAs!J$2,0,0,COUNTA(Unit_CFDAs!J$2:J$68000),1),$I318)</f>
        <v>1</v>
      </c>
      <c r="T318" s="13">
        <f ca="1">COUNTIF(OFFSET(Unit_CFDAs!K$2,0,0,COUNTA(Unit_CFDAs!K$2:K$68000),1),$I318)</f>
        <v>0</v>
      </c>
      <c r="U318" t="str">
        <f>INDEX('CFDA-Defs'!$C$2:$C$68000,MATCH(I318,'CFDA-Defs'!$B$2:$B$68000))</f>
        <v>National Institutes Of Health, Department Of Health And Human Services</v>
      </c>
      <c r="V318" t="str">
        <f>INDEX('CFDA-Defs'!$A$2:$A$68000,MATCH(I318,'CFDA-Defs'!$B$2:$B$68000))</f>
        <v>National Center on Sleep Disorders Research</v>
      </c>
    </row>
    <row r="319" spans="1:22" x14ac:dyDescent="0.2">
      <c r="A319" s="1">
        <v>41135</v>
      </c>
      <c r="B319" s="1">
        <v>41541</v>
      </c>
      <c r="C319" t="s">
        <v>7275</v>
      </c>
      <c r="D319" t="s">
        <v>87</v>
      </c>
      <c r="E319" t="s">
        <v>6257</v>
      </c>
      <c r="F319">
        <v>1515000</v>
      </c>
      <c r="G319" t="s">
        <v>7276</v>
      </c>
      <c r="H319" t="s">
        <v>7277</v>
      </c>
      <c r="I319">
        <v>93.233000000000004</v>
      </c>
      <c r="J319" s="9">
        <f ca="1">COUNTIF(OFFSET(Unit_CFDAs!A$2,0,0,COUNTA(Unit_CFDAs!A$2:A$68000),1),$I319)</f>
        <v>0</v>
      </c>
      <c r="K319" s="9">
        <f ca="1">COUNTIF(OFFSET(Unit_CFDAs!B$2,0,0,COUNTA(Unit_CFDAs!B$2:B$68000),1),$I319)</f>
        <v>1</v>
      </c>
      <c r="L319" s="9">
        <f ca="1">COUNTIF(OFFSET(Unit_CFDAs!C$2,0,0,COUNTA(Unit_CFDAs!C$2:C$68000),1),$I319)</f>
        <v>0</v>
      </c>
      <c r="M319" s="9">
        <f ca="1">COUNTIF(OFFSET(Unit_CFDAs!D$2,0,0,COUNTA(Unit_CFDAs!D$2:D$68000),1),$I319)</f>
        <v>1</v>
      </c>
      <c r="N319" s="9">
        <f ca="1">COUNTIF(OFFSET(Unit_CFDAs!E$2,0,0,COUNTA(Unit_CFDAs!E$2:E$68000),1),$I319)</f>
        <v>0</v>
      </c>
      <c r="O319" s="10">
        <f ca="1">COUNTIF(OFFSET(Unit_CFDAs!F$2,0,0,COUNTA(Unit_CFDAs!F$2:F$68000),1),$I319)</f>
        <v>0</v>
      </c>
      <c r="P319" s="13">
        <f ca="1">COUNTIF(OFFSET(Unit_CFDAs!G$2,0,0,COUNTA(Unit_CFDAs!G$2:G$68000),1),$I319)</f>
        <v>0</v>
      </c>
      <c r="Q319" s="13">
        <f ca="1">COUNTIF(OFFSET(Unit_CFDAs!H$2,0,0,COUNTA(Unit_CFDAs!H$2:H$68000),1),$I319)</f>
        <v>0</v>
      </c>
      <c r="R319" s="13">
        <f ca="1">COUNTIF(OFFSET(Unit_CFDAs!I$2,0,0,COUNTA(Unit_CFDAs!I$2:I$68000),1),$I319)</f>
        <v>0</v>
      </c>
      <c r="S319" s="13">
        <f ca="1">COUNTIF(OFFSET(Unit_CFDAs!J$2,0,0,COUNTA(Unit_CFDAs!J$2:J$68000),1),$I319)</f>
        <v>1</v>
      </c>
      <c r="T319" s="13">
        <f ca="1">COUNTIF(OFFSET(Unit_CFDAs!K$2,0,0,COUNTA(Unit_CFDAs!K$2:K$68000),1),$I319)</f>
        <v>0</v>
      </c>
      <c r="U319" t="str">
        <f>INDEX('CFDA-Defs'!$C$2:$C$68000,MATCH(I319,'CFDA-Defs'!$B$2:$B$68000))</f>
        <v>National Institutes Of Health, Department Of Health And Human Services</v>
      </c>
      <c r="V319" t="str">
        <f>INDEX('CFDA-Defs'!$A$2:$A$68000,MATCH(I319,'CFDA-Defs'!$B$2:$B$68000))</f>
        <v>National Center on Sleep Disorders Research</v>
      </c>
    </row>
    <row r="320" spans="1:22" x14ac:dyDescent="0.2">
      <c r="A320" s="1">
        <v>41135</v>
      </c>
      <c r="B320" s="1">
        <v>42259</v>
      </c>
      <c r="C320" t="s">
        <v>7278</v>
      </c>
      <c r="D320" t="s">
        <v>7279</v>
      </c>
      <c r="E320" t="s">
        <v>6257</v>
      </c>
      <c r="G320" t="s">
        <v>7280</v>
      </c>
      <c r="H320" t="s">
        <v>7281</v>
      </c>
      <c r="I320">
        <v>93.233000000000004</v>
      </c>
      <c r="J320" s="9">
        <f ca="1">COUNTIF(OFFSET(Unit_CFDAs!A$2,0,0,COUNTA(Unit_CFDAs!A$2:A$68000),1),$I320)</f>
        <v>0</v>
      </c>
      <c r="K320" s="9">
        <f ca="1">COUNTIF(OFFSET(Unit_CFDAs!B$2,0,0,COUNTA(Unit_CFDAs!B$2:B$68000),1),$I320)</f>
        <v>1</v>
      </c>
      <c r="L320" s="9">
        <f ca="1">COUNTIF(OFFSET(Unit_CFDAs!C$2,0,0,COUNTA(Unit_CFDAs!C$2:C$68000),1),$I320)</f>
        <v>0</v>
      </c>
      <c r="M320" s="9">
        <f ca="1">COUNTIF(OFFSET(Unit_CFDAs!D$2,0,0,COUNTA(Unit_CFDAs!D$2:D$68000),1),$I320)</f>
        <v>1</v>
      </c>
      <c r="N320" s="9">
        <f ca="1">COUNTIF(OFFSET(Unit_CFDAs!E$2,0,0,COUNTA(Unit_CFDAs!E$2:E$68000),1),$I320)</f>
        <v>0</v>
      </c>
      <c r="O320" s="10">
        <f ca="1">COUNTIF(OFFSET(Unit_CFDAs!F$2,0,0,COUNTA(Unit_CFDAs!F$2:F$68000),1),$I320)</f>
        <v>0</v>
      </c>
      <c r="P320" s="13">
        <f ca="1">COUNTIF(OFFSET(Unit_CFDAs!G$2,0,0,COUNTA(Unit_CFDAs!G$2:G$68000),1),$I320)</f>
        <v>0</v>
      </c>
      <c r="Q320" s="13">
        <f ca="1">COUNTIF(OFFSET(Unit_CFDAs!H$2,0,0,COUNTA(Unit_CFDAs!H$2:H$68000),1),$I320)</f>
        <v>0</v>
      </c>
      <c r="R320" s="13">
        <f ca="1">COUNTIF(OFFSET(Unit_CFDAs!I$2,0,0,COUNTA(Unit_CFDAs!I$2:I$68000),1),$I320)</f>
        <v>0</v>
      </c>
      <c r="S320" s="13">
        <f ca="1">COUNTIF(OFFSET(Unit_CFDAs!J$2,0,0,COUNTA(Unit_CFDAs!J$2:J$68000),1),$I320)</f>
        <v>1</v>
      </c>
      <c r="T320" s="13">
        <f ca="1">COUNTIF(OFFSET(Unit_CFDAs!K$2,0,0,COUNTA(Unit_CFDAs!K$2:K$68000),1),$I320)</f>
        <v>0</v>
      </c>
      <c r="U320" t="str">
        <f>INDEX('CFDA-Defs'!$C$2:$C$68000,MATCH(I320,'CFDA-Defs'!$B$2:$B$68000))</f>
        <v>National Institutes Of Health, Department Of Health And Human Services</v>
      </c>
      <c r="V320" t="str">
        <f>INDEX('CFDA-Defs'!$A$2:$A$68000,MATCH(I320,'CFDA-Defs'!$B$2:$B$68000))</f>
        <v>National Center on Sleep Disorders Research</v>
      </c>
    </row>
    <row r="321" spans="1:22" x14ac:dyDescent="0.2">
      <c r="A321" s="1">
        <v>41100</v>
      </c>
      <c r="B321" s="1">
        <v>41220</v>
      </c>
      <c r="C321" t="s">
        <v>6203</v>
      </c>
      <c r="D321" t="s">
        <v>6204</v>
      </c>
      <c r="E321" t="s">
        <v>6257</v>
      </c>
      <c r="F321">
        <v>310000</v>
      </c>
      <c r="G321" t="s">
        <v>7282</v>
      </c>
      <c r="H321" t="s">
        <v>6205</v>
      </c>
      <c r="I321">
        <v>93.233000000000004</v>
      </c>
      <c r="J321" s="9">
        <f ca="1">COUNTIF(OFFSET(Unit_CFDAs!A$2,0,0,COUNTA(Unit_CFDAs!A$2:A$68000),1),$I321)</f>
        <v>0</v>
      </c>
      <c r="K321" s="9">
        <f ca="1">COUNTIF(OFFSET(Unit_CFDAs!B$2,0,0,COUNTA(Unit_CFDAs!B$2:B$68000),1),$I321)</f>
        <v>1</v>
      </c>
      <c r="L321" s="9">
        <f ca="1">COUNTIF(OFFSET(Unit_CFDAs!C$2,0,0,COUNTA(Unit_CFDAs!C$2:C$68000),1),$I321)</f>
        <v>0</v>
      </c>
      <c r="M321" s="9">
        <f ca="1">COUNTIF(OFFSET(Unit_CFDAs!D$2,0,0,COUNTA(Unit_CFDAs!D$2:D$68000),1),$I321)</f>
        <v>1</v>
      </c>
      <c r="N321" s="9">
        <f ca="1">COUNTIF(OFFSET(Unit_CFDAs!E$2,0,0,COUNTA(Unit_CFDAs!E$2:E$68000),1),$I321)</f>
        <v>0</v>
      </c>
      <c r="O321" s="10">
        <f ca="1">COUNTIF(OFFSET(Unit_CFDAs!F$2,0,0,COUNTA(Unit_CFDAs!F$2:F$68000),1),$I321)</f>
        <v>0</v>
      </c>
      <c r="P321" s="13">
        <f ca="1">COUNTIF(OFFSET(Unit_CFDAs!G$2,0,0,COUNTA(Unit_CFDAs!G$2:G$68000),1),$I321)</f>
        <v>0</v>
      </c>
      <c r="Q321" s="13">
        <f ca="1">COUNTIF(OFFSET(Unit_CFDAs!H$2,0,0,COUNTA(Unit_CFDAs!H$2:H$68000),1),$I321)</f>
        <v>0</v>
      </c>
      <c r="R321" s="13">
        <f ca="1">COUNTIF(OFFSET(Unit_CFDAs!I$2,0,0,COUNTA(Unit_CFDAs!I$2:I$68000),1),$I321)</f>
        <v>0</v>
      </c>
      <c r="S321" s="13">
        <f ca="1">COUNTIF(OFFSET(Unit_CFDAs!J$2,0,0,COUNTA(Unit_CFDAs!J$2:J$68000),1),$I321)</f>
        <v>1</v>
      </c>
      <c r="T321" s="13">
        <f ca="1">COUNTIF(OFFSET(Unit_CFDAs!K$2,0,0,COUNTA(Unit_CFDAs!K$2:K$68000),1),$I321)</f>
        <v>0</v>
      </c>
      <c r="U321" t="str">
        <f>INDEX('CFDA-Defs'!$C$2:$C$68000,MATCH(I321,'CFDA-Defs'!$B$2:$B$68000))</f>
        <v>National Institutes Of Health, Department Of Health And Human Services</v>
      </c>
      <c r="V321" t="str">
        <f>INDEX('CFDA-Defs'!$A$2:$A$68000,MATCH(I321,'CFDA-Defs'!$B$2:$B$68000))</f>
        <v>National Center on Sleep Disorders Research</v>
      </c>
    </row>
    <row r="322" spans="1:22" x14ac:dyDescent="0.2">
      <c r="A322" s="1">
        <v>41088</v>
      </c>
      <c r="B322" s="1">
        <v>41194</v>
      </c>
      <c r="C322" t="s">
        <v>6166</v>
      </c>
      <c r="D322" t="s">
        <v>6167</v>
      </c>
      <c r="E322" t="s">
        <v>6257</v>
      </c>
      <c r="G322" t="s">
        <v>6168</v>
      </c>
      <c r="H322" t="s">
        <v>6169</v>
      </c>
      <c r="I322">
        <v>93.233000000000004</v>
      </c>
      <c r="J322" s="9">
        <f ca="1">COUNTIF(OFFSET(Unit_CFDAs!A$2,0,0,COUNTA(Unit_CFDAs!A$2:A$68000),1),$I322)</f>
        <v>0</v>
      </c>
      <c r="K322" s="9">
        <f ca="1">COUNTIF(OFFSET(Unit_CFDAs!B$2,0,0,COUNTA(Unit_CFDAs!B$2:B$68000),1),$I322)</f>
        <v>1</v>
      </c>
      <c r="L322" s="9">
        <f ca="1">COUNTIF(OFFSET(Unit_CFDAs!C$2,0,0,COUNTA(Unit_CFDAs!C$2:C$68000),1),$I322)</f>
        <v>0</v>
      </c>
      <c r="M322" s="9">
        <f ca="1">COUNTIF(OFFSET(Unit_CFDAs!D$2,0,0,COUNTA(Unit_CFDAs!D$2:D$68000),1),$I322)</f>
        <v>1</v>
      </c>
      <c r="N322" s="9">
        <f ca="1">COUNTIF(OFFSET(Unit_CFDAs!E$2,0,0,COUNTA(Unit_CFDAs!E$2:E$68000),1),$I322)</f>
        <v>0</v>
      </c>
      <c r="O322" s="10">
        <f ca="1">COUNTIF(OFFSET(Unit_CFDAs!F$2,0,0,COUNTA(Unit_CFDAs!F$2:F$68000),1),$I322)</f>
        <v>0</v>
      </c>
      <c r="P322" s="13">
        <f ca="1">COUNTIF(OFFSET(Unit_CFDAs!G$2,0,0,COUNTA(Unit_CFDAs!G$2:G$68000),1),$I322)</f>
        <v>0</v>
      </c>
      <c r="Q322" s="13">
        <f ca="1">COUNTIF(OFFSET(Unit_CFDAs!H$2,0,0,COUNTA(Unit_CFDAs!H$2:H$68000),1),$I322)</f>
        <v>0</v>
      </c>
      <c r="R322" s="13">
        <f ca="1">COUNTIF(OFFSET(Unit_CFDAs!I$2,0,0,COUNTA(Unit_CFDAs!I$2:I$68000),1),$I322)</f>
        <v>0</v>
      </c>
      <c r="S322" s="13">
        <f ca="1">COUNTIF(OFFSET(Unit_CFDAs!J$2,0,0,COUNTA(Unit_CFDAs!J$2:J$68000),1),$I322)</f>
        <v>1</v>
      </c>
      <c r="T322" s="13">
        <f ca="1">COUNTIF(OFFSET(Unit_CFDAs!K$2,0,0,COUNTA(Unit_CFDAs!K$2:K$68000),1),$I322)</f>
        <v>0</v>
      </c>
      <c r="U322" t="str">
        <f>INDEX('CFDA-Defs'!$C$2:$C$68000,MATCH(I322,'CFDA-Defs'!$B$2:$B$68000))</f>
        <v>National Institutes Of Health, Department Of Health And Human Services</v>
      </c>
      <c r="V322" t="str">
        <f>INDEX('CFDA-Defs'!$A$2:$A$68000,MATCH(I322,'CFDA-Defs'!$B$2:$B$68000))</f>
        <v>National Center on Sleep Disorders Research</v>
      </c>
    </row>
    <row r="323" spans="1:22" x14ac:dyDescent="0.2">
      <c r="A323" s="1">
        <v>41072</v>
      </c>
      <c r="B323" s="1">
        <v>42133</v>
      </c>
      <c r="C323" t="s">
        <v>7283</v>
      </c>
      <c r="D323" t="s">
        <v>7284</v>
      </c>
      <c r="E323" t="s">
        <v>6257</v>
      </c>
      <c r="F323">
        <v>150000</v>
      </c>
      <c r="G323" t="s">
        <v>7285</v>
      </c>
      <c r="H323" t="s">
        <v>7286</v>
      </c>
      <c r="I323">
        <v>93.233000000000004</v>
      </c>
      <c r="J323" s="9">
        <f ca="1">COUNTIF(OFFSET(Unit_CFDAs!A$2,0,0,COUNTA(Unit_CFDAs!A$2:A$68000),1),$I323)</f>
        <v>0</v>
      </c>
      <c r="K323" s="9">
        <f ca="1">COUNTIF(OFFSET(Unit_CFDAs!B$2,0,0,COUNTA(Unit_CFDAs!B$2:B$68000),1),$I323)</f>
        <v>1</v>
      </c>
      <c r="L323" s="9">
        <f ca="1">COUNTIF(OFFSET(Unit_CFDAs!C$2,0,0,COUNTA(Unit_CFDAs!C$2:C$68000),1),$I323)</f>
        <v>0</v>
      </c>
      <c r="M323" s="9">
        <f ca="1">COUNTIF(OFFSET(Unit_CFDAs!D$2,0,0,COUNTA(Unit_CFDAs!D$2:D$68000),1),$I323)</f>
        <v>1</v>
      </c>
      <c r="N323" s="9">
        <f ca="1">COUNTIF(OFFSET(Unit_CFDAs!E$2,0,0,COUNTA(Unit_CFDAs!E$2:E$68000),1),$I323)</f>
        <v>0</v>
      </c>
      <c r="O323" s="10">
        <f ca="1">COUNTIF(OFFSET(Unit_CFDAs!F$2,0,0,COUNTA(Unit_CFDAs!F$2:F$68000),1),$I323)</f>
        <v>0</v>
      </c>
      <c r="P323" s="13">
        <f ca="1">COUNTIF(OFFSET(Unit_CFDAs!G$2,0,0,COUNTA(Unit_CFDAs!G$2:G$68000),1),$I323)</f>
        <v>0</v>
      </c>
      <c r="Q323" s="13">
        <f ca="1">COUNTIF(OFFSET(Unit_CFDAs!H$2,0,0,COUNTA(Unit_CFDAs!H$2:H$68000),1),$I323)</f>
        <v>0</v>
      </c>
      <c r="R323" s="13">
        <f ca="1">COUNTIF(OFFSET(Unit_CFDAs!I$2,0,0,COUNTA(Unit_CFDAs!I$2:I$68000),1),$I323)</f>
        <v>0</v>
      </c>
      <c r="S323" s="13">
        <f ca="1">COUNTIF(OFFSET(Unit_CFDAs!J$2,0,0,COUNTA(Unit_CFDAs!J$2:J$68000),1),$I323)</f>
        <v>1</v>
      </c>
      <c r="T323" s="13">
        <f ca="1">COUNTIF(OFFSET(Unit_CFDAs!K$2,0,0,COUNTA(Unit_CFDAs!K$2:K$68000),1),$I323)</f>
        <v>0</v>
      </c>
      <c r="U323" t="str">
        <f>INDEX('CFDA-Defs'!$C$2:$C$68000,MATCH(I323,'CFDA-Defs'!$B$2:$B$68000))</f>
        <v>National Institutes Of Health, Department Of Health And Human Services</v>
      </c>
      <c r="V323" t="str">
        <f>INDEX('CFDA-Defs'!$A$2:$A$68000,MATCH(I323,'CFDA-Defs'!$B$2:$B$68000))</f>
        <v>National Center on Sleep Disorders Research</v>
      </c>
    </row>
    <row r="324" spans="1:22" x14ac:dyDescent="0.2">
      <c r="A324" s="1">
        <v>41059</v>
      </c>
      <c r="B324" s="1">
        <v>42259</v>
      </c>
      <c r="C324" t="s">
        <v>7287</v>
      </c>
      <c r="D324" t="s">
        <v>7288</v>
      </c>
      <c r="E324" t="s">
        <v>6257</v>
      </c>
      <c r="G324" t="s">
        <v>7289</v>
      </c>
      <c r="H324" t="s">
        <v>7290</v>
      </c>
      <c r="I324">
        <v>93.233000000000004</v>
      </c>
      <c r="J324" s="9">
        <f ca="1">COUNTIF(OFFSET(Unit_CFDAs!A$2,0,0,COUNTA(Unit_CFDAs!A$2:A$68000),1),$I324)</f>
        <v>0</v>
      </c>
      <c r="K324" s="9">
        <f ca="1">COUNTIF(OFFSET(Unit_CFDAs!B$2,0,0,COUNTA(Unit_CFDAs!B$2:B$68000),1),$I324)</f>
        <v>1</v>
      </c>
      <c r="L324" s="9">
        <f ca="1">COUNTIF(OFFSET(Unit_CFDAs!C$2,0,0,COUNTA(Unit_CFDAs!C$2:C$68000),1),$I324)</f>
        <v>0</v>
      </c>
      <c r="M324" s="9">
        <f ca="1">COUNTIF(OFFSET(Unit_CFDAs!D$2,0,0,COUNTA(Unit_CFDAs!D$2:D$68000),1),$I324)</f>
        <v>1</v>
      </c>
      <c r="N324" s="9">
        <f ca="1">COUNTIF(OFFSET(Unit_CFDAs!E$2,0,0,COUNTA(Unit_CFDAs!E$2:E$68000),1),$I324)</f>
        <v>0</v>
      </c>
      <c r="O324" s="10">
        <f ca="1">COUNTIF(OFFSET(Unit_CFDAs!F$2,0,0,COUNTA(Unit_CFDAs!F$2:F$68000),1),$I324)</f>
        <v>0</v>
      </c>
      <c r="P324" s="13">
        <f ca="1">COUNTIF(OFFSET(Unit_CFDAs!G$2,0,0,COUNTA(Unit_CFDAs!G$2:G$68000),1),$I324)</f>
        <v>0</v>
      </c>
      <c r="Q324" s="13">
        <f ca="1">COUNTIF(OFFSET(Unit_CFDAs!H$2,0,0,COUNTA(Unit_CFDAs!H$2:H$68000),1),$I324)</f>
        <v>0</v>
      </c>
      <c r="R324" s="13">
        <f ca="1">COUNTIF(OFFSET(Unit_CFDAs!I$2,0,0,COUNTA(Unit_CFDAs!I$2:I$68000),1),$I324)</f>
        <v>0</v>
      </c>
      <c r="S324" s="13">
        <f ca="1">COUNTIF(OFFSET(Unit_CFDAs!J$2,0,0,COUNTA(Unit_CFDAs!J$2:J$68000),1),$I324)</f>
        <v>1</v>
      </c>
      <c r="T324" s="13">
        <f ca="1">COUNTIF(OFFSET(Unit_CFDAs!K$2,0,0,COUNTA(Unit_CFDAs!K$2:K$68000),1),$I324)</f>
        <v>0</v>
      </c>
      <c r="U324" t="str">
        <f>INDEX('CFDA-Defs'!$C$2:$C$68000,MATCH(I324,'CFDA-Defs'!$B$2:$B$68000))</f>
        <v>National Institutes Of Health, Department Of Health And Human Services</v>
      </c>
      <c r="V324" t="str">
        <f>INDEX('CFDA-Defs'!$A$2:$A$68000,MATCH(I324,'CFDA-Defs'!$B$2:$B$68000))</f>
        <v>National Center on Sleep Disorders Research</v>
      </c>
    </row>
    <row r="325" spans="1:22" x14ac:dyDescent="0.2">
      <c r="A325" s="1">
        <v>41059</v>
      </c>
      <c r="B325" s="1">
        <v>42259</v>
      </c>
      <c r="C325" t="s">
        <v>7291</v>
      </c>
      <c r="D325" t="s">
        <v>7292</v>
      </c>
      <c r="E325" t="s">
        <v>6273</v>
      </c>
      <c r="G325" t="s">
        <v>7293</v>
      </c>
      <c r="H325" t="s">
        <v>7294</v>
      </c>
      <c r="I325">
        <v>93.233000000000004</v>
      </c>
      <c r="J325" s="9">
        <f ca="1">COUNTIF(OFFSET(Unit_CFDAs!A$2,0,0,COUNTA(Unit_CFDAs!A$2:A$68000),1),$I325)</f>
        <v>0</v>
      </c>
      <c r="K325" s="9">
        <f ca="1">COUNTIF(OFFSET(Unit_CFDAs!B$2,0,0,COUNTA(Unit_CFDAs!B$2:B$68000),1),$I325)</f>
        <v>1</v>
      </c>
      <c r="L325" s="9">
        <f ca="1">COUNTIF(OFFSET(Unit_CFDAs!C$2,0,0,COUNTA(Unit_CFDAs!C$2:C$68000),1),$I325)</f>
        <v>0</v>
      </c>
      <c r="M325" s="9">
        <f ca="1">COUNTIF(OFFSET(Unit_CFDAs!D$2,0,0,COUNTA(Unit_CFDAs!D$2:D$68000),1),$I325)</f>
        <v>1</v>
      </c>
      <c r="N325" s="9">
        <f ca="1">COUNTIF(OFFSET(Unit_CFDAs!E$2,0,0,COUNTA(Unit_CFDAs!E$2:E$68000),1),$I325)</f>
        <v>0</v>
      </c>
      <c r="O325" s="10">
        <f ca="1">COUNTIF(OFFSET(Unit_CFDAs!F$2,0,0,COUNTA(Unit_CFDAs!F$2:F$68000),1),$I325)</f>
        <v>0</v>
      </c>
      <c r="P325" s="13">
        <f ca="1">COUNTIF(OFFSET(Unit_CFDAs!G$2,0,0,COUNTA(Unit_CFDAs!G$2:G$68000),1),$I325)</f>
        <v>0</v>
      </c>
      <c r="Q325" s="13">
        <f ca="1">COUNTIF(OFFSET(Unit_CFDAs!H$2,0,0,COUNTA(Unit_CFDAs!H$2:H$68000),1),$I325)</f>
        <v>0</v>
      </c>
      <c r="R325" s="13">
        <f ca="1">COUNTIF(OFFSET(Unit_CFDAs!I$2,0,0,COUNTA(Unit_CFDAs!I$2:I$68000),1),$I325)</f>
        <v>0</v>
      </c>
      <c r="S325" s="13">
        <f ca="1">COUNTIF(OFFSET(Unit_CFDAs!J$2,0,0,COUNTA(Unit_CFDAs!J$2:J$68000),1),$I325)</f>
        <v>1</v>
      </c>
      <c r="T325" s="13">
        <f ca="1">COUNTIF(OFFSET(Unit_CFDAs!K$2,0,0,COUNTA(Unit_CFDAs!K$2:K$68000),1),$I325)</f>
        <v>0</v>
      </c>
      <c r="U325" t="str">
        <f>INDEX('CFDA-Defs'!$C$2:$C$68000,MATCH(I325,'CFDA-Defs'!$B$2:$B$68000))</f>
        <v>National Institutes Of Health, Department Of Health And Human Services</v>
      </c>
      <c r="V325" t="str">
        <f>INDEX('CFDA-Defs'!$A$2:$A$68000,MATCH(I325,'CFDA-Defs'!$B$2:$B$68000))</f>
        <v>National Center on Sleep Disorders Research</v>
      </c>
    </row>
    <row r="326" spans="1:22" x14ac:dyDescent="0.2">
      <c r="A326" s="1">
        <v>40886</v>
      </c>
      <c r="B326" s="1">
        <v>41743</v>
      </c>
      <c r="C326" t="s">
        <v>7295</v>
      </c>
      <c r="D326" t="s">
        <v>7296</v>
      </c>
      <c r="E326" t="s">
        <v>6261</v>
      </c>
      <c r="F326">
        <v>600000</v>
      </c>
      <c r="G326" t="s">
        <v>7297</v>
      </c>
      <c r="H326" t="s">
        <v>7298</v>
      </c>
      <c r="I326">
        <v>93.233000000000004</v>
      </c>
      <c r="J326" s="9">
        <f ca="1">COUNTIF(OFFSET(Unit_CFDAs!A$2,0,0,COUNTA(Unit_CFDAs!A$2:A$68000),1),$I326)</f>
        <v>0</v>
      </c>
      <c r="K326" s="9">
        <f ca="1">COUNTIF(OFFSET(Unit_CFDAs!B$2,0,0,COUNTA(Unit_CFDAs!B$2:B$68000),1),$I326)</f>
        <v>1</v>
      </c>
      <c r="L326" s="9">
        <f ca="1">COUNTIF(OFFSET(Unit_CFDAs!C$2,0,0,COUNTA(Unit_CFDAs!C$2:C$68000),1),$I326)</f>
        <v>0</v>
      </c>
      <c r="M326" s="9">
        <f ca="1">COUNTIF(OFFSET(Unit_CFDAs!D$2,0,0,COUNTA(Unit_CFDAs!D$2:D$68000),1),$I326)</f>
        <v>1</v>
      </c>
      <c r="N326" s="9">
        <f ca="1">COUNTIF(OFFSET(Unit_CFDAs!E$2,0,0,COUNTA(Unit_CFDAs!E$2:E$68000),1),$I326)</f>
        <v>0</v>
      </c>
      <c r="O326" s="10">
        <f ca="1">COUNTIF(OFFSET(Unit_CFDAs!F$2,0,0,COUNTA(Unit_CFDAs!F$2:F$68000),1),$I326)</f>
        <v>0</v>
      </c>
      <c r="P326" s="13">
        <f ca="1">COUNTIF(OFFSET(Unit_CFDAs!G$2,0,0,COUNTA(Unit_CFDAs!G$2:G$68000),1),$I326)</f>
        <v>0</v>
      </c>
      <c r="Q326" s="13">
        <f ca="1">COUNTIF(OFFSET(Unit_CFDAs!H$2,0,0,COUNTA(Unit_CFDAs!H$2:H$68000),1),$I326)</f>
        <v>0</v>
      </c>
      <c r="R326" s="13">
        <f ca="1">COUNTIF(OFFSET(Unit_CFDAs!I$2,0,0,COUNTA(Unit_CFDAs!I$2:I$68000),1),$I326)</f>
        <v>0</v>
      </c>
      <c r="S326" s="13">
        <f ca="1">COUNTIF(OFFSET(Unit_CFDAs!J$2,0,0,COUNTA(Unit_CFDAs!J$2:J$68000),1),$I326)</f>
        <v>1</v>
      </c>
      <c r="T326" s="13">
        <f ca="1">COUNTIF(OFFSET(Unit_CFDAs!K$2,0,0,COUNTA(Unit_CFDAs!K$2:K$68000),1),$I326)</f>
        <v>0</v>
      </c>
      <c r="U326" t="str">
        <f>INDEX('CFDA-Defs'!$C$2:$C$68000,MATCH(I326,'CFDA-Defs'!$B$2:$B$68000))</f>
        <v>National Institutes Of Health, Department Of Health And Human Services</v>
      </c>
      <c r="V326" t="str">
        <f>INDEX('CFDA-Defs'!$A$2:$A$68000,MATCH(I326,'CFDA-Defs'!$B$2:$B$68000))</f>
        <v>National Center on Sleep Disorders Research</v>
      </c>
    </row>
    <row r="327" spans="1:22" x14ac:dyDescent="0.2">
      <c r="A327" s="1">
        <v>40886</v>
      </c>
      <c r="B327" s="1">
        <v>41743</v>
      </c>
      <c r="C327" t="s">
        <v>7299</v>
      </c>
      <c r="D327" t="s">
        <v>7300</v>
      </c>
      <c r="E327" t="s">
        <v>6257</v>
      </c>
      <c r="F327">
        <v>600000</v>
      </c>
      <c r="G327" t="s">
        <v>7301</v>
      </c>
      <c r="H327" t="s">
        <v>7302</v>
      </c>
      <c r="I327">
        <v>93.233000000000004</v>
      </c>
      <c r="J327" s="9">
        <f ca="1">COUNTIF(OFFSET(Unit_CFDAs!A$2,0,0,COUNTA(Unit_CFDAs!A$2:A$68000),1),$I327)</f>
        <v>0</v>
      </c>
      <c r="K327" s="9">
        <f ca="1">COUNTIF(OFFSET(Unit_CFDAs!B$2,0,0,COUNTA(Unit_CFDAs!B$2:B$68000),1),$I327)</f>
        <v>1</v>
      </c>
      <c r="L327" s="9">
        <f ca="1">COUNTIF(OFFSET(Unit_CFDAs!C$2,0,0,COUNTA(Unit_CFDAs!C$2:C$68000),1),$I327)</f>
        <v>0</v>
      </c>
      <c r="M327" s="9">
        <f ca="1">COUNTIF(OFFSET(Unit_CFDAs!D$2,0,0,COUNTA(Unit_CFDAs!D$2:D$68000),1),$I327)</f>
        <v>1</v>
      </c>
      <c r="N327" s="9">
        <f ca="1">COUNTIF(OFFSET(Unit_CFDAs!E$2,0,0,COUNTA(Unit_CFDAs!E$2:E$68000),1),$I327)</f>
        <v>0</v>
      </c>
      <c r="O327" s="10">
        <f ca="1">COUNTIF(OFFSET(Unit_CFDAs!F$2,0,0,COUNTA(Unit_CFDAs!F$2:F$68000),1),$I327)</f>
        <v>0</v>
      </c>
      <c r="P327" s="13">
        <f ca="1">COUNTIF(OFFSET(Unit_CFDAs!G$2,0,0,COUNTA(Unit_CFDAs!G$2:G$68000),1),$I327)</f>
        <v>0</v>
      </c>
      <c r="Q327" s="13">
        <f ca="1">COUNTIF(OFFSET(Unit_CFDAs!H$2,0,0,COUNTA(Unit_CFDAs!H$2:H$68000),1),$I327)</f>
        <v>0</v>
      </c>
      <c r="R327" s="13">
        <f ca="1">COUNTIF(OFFSET(Unit_CFDAs!I$2,0,0,COUNTA(Unit_CFDAs!I$2:I$68000),1),$I327)</f>
        <v>0</v>
      </c>
      <c r="S327" s="13">
        <f ca="1">COUNTIF(OFFSET(Unit_CFDAs!J$2,0,0,COUNTA(Unit_CFDAs!J$2:J$68000),1),$I327)</f>
        <v>1</v>
      </c>
      <c r="T327" s="13">
        <f ca="1">COUNTIF(OFFSET(Unit_CFDAs!K$2,0,0,COUNTA(Unit_CFDAs!K$2:K$68000),1),$I327)</f>
        <v>0</v>
      </c>
      <c r="U327" t="str">
        <f>INDEX('CFDA-Defs'!$C$2:$C$68000,MATCH(I327,'CFDA-Defs'!$B$2:$B$68000))</f>
        <v>National Institutes Of Health, Department Of Health And Human Services</v>
      </c>
      <c r="V327" t="str">
        <f>INDEX('CFDA-Defs'!$A$2:$A$68000,MATCH(I327,'CFDA-Defs'!$B$2:$B$68000))</f>
        <v>National Center on Sleep Disorders Research</v>
      </c>
    </row>
    <row r="328" spans="1:22" x14ac:dyDescent="0.2">
      <c r="A328" s="1">
        <v>40863</v>
      </c>
      <c r="B328" s="1">
        <v>42010</v>
      </c>
      <c r="C328" t="s">
        <v>7303</v>
      </c>
      <c r="D328" t="s">
        <v>7304</v>
      </c>
      <c r="E328" t="s">
        <v>6257</v>
      </c>
      <c r="F328">
        <v>225000</v>
      </c>
      <c r="G328" t="s">
        <v>7305</v>
      </c>
      <c r="H328" t="s">
        <v>7306</v>
      </c>
      <c r="I328">
        <v>93.233000000000004</v>
      </c>
      <c r="J328" s="9">
        <f ca="1">COUNTIF(OFFSET(Unit_CFDAs!A$2,0,0,COUNTA(Unit_CFDAs!A$2:A$68000),1),$I328)</f>
        <v>0</v>
      </c>
      <c r="K328" s="9">
        <f ca="1">COUNTIF(OFFSET(Unit_CFDAs!B$2,0,0,COUNTA(Unit_CFDAs!B$2:B$68000),1),$I328)</f>
        <v>1</v>
      </c>
      <c r="L328" s="9">
        <f ca="1">COUNTIF(OFFSET(Unit_CFDAs!C$2,0,0,COUNTA(Unit_CFDAs!C$2:C$68000),1),$I328)</f>
        <v>0</v>
      </c>
      <c r="M328" s="9">
        <f ca="1">COUNTIF(OFFSET(Unit_CFDAs!D$2,0,0,COUNTA(Unit_CFDAs!D$2:D$68000),1),$I328)</f>
        <v>1</v>
      </c>
      <c r="N328" s="9">
        <f ca="1">COUNTIF(OFFSET(Unit_CFDAs!E$2,0,0,COUNTA(Unit_CFDAs!E$2:E$68000),1),$I328)</f>
        <v>0</v>
      </c>
      <c r="O328" s="10">
        <f ca="1">COUNTIF(OFFSET(Unit_CFDAs!F$2,0,0,COUNTA(Unit_CFDAs!F$2:F$68000),1),$I328)</f>
        <v>0</v>
      </c>
      <c r="P328" s="13">
        <f ca="1">COUNTIF(OFFSET(Unit_CFDAs!G$2,0,0,COUNTA(Unit_CFDAs!G$2:G$68000),1),$I328)</f>
        <v>0</v>
      </c>
      <c r="Q328" s="13">
        <f ca="1">COUNTIF(OFFSET(Unit_CFDAs!H$2,0,0,COUNTA(Unit_CFDAs!H$2:H$68000),1),$I328)</f>
        <v>0</v>
      </c>
      <c r="R328" s="13">
        <f ca="1">COUNTIF(OFFSET(Unit_CFDAs!I$2,0,0,COUNTA(Unit_CFDAs!I$2:I$68000),1),$I328)</f>
        <v>0</v>
      </c>
      <c r="S328" s="13">
        <f ca="1">COUNTIF(OFFSET(Unit_CFDAs!J$2,0,0,COUNTA(Unit_CFDAs!J$2:J$68000),1),$I328)</f>
        <v>1</v>
      </c>
      <c r="T328" s="13">
        <f ca="1">COUNTIF(OFFSET(Unit_CFDAs!K$2,0,0,COUNTA(Unit_CFDAs!K$2:K$68000),1),$I328)</f>
        <v>0</v>
      </c>
      <c r="U328" t="str">
        <f>INDEX('CFDA-Defs'!$C$2:$C$68000,MATCH(I328,'CFDA-Defs'!$B$2:$B$68000))</f>
        <v>National Institutes Of Health, Department Of Health And Human Services</v>
      </c>
      <c r="V328" t="str">
        <f>INDEX('CFDA-Defs'!$A$2:$A$68000,MATCH(I328,'CFDA-Defs'!$B$2:$B$68000))</f>
        <v>National Center on Sleep Disorders Research</v>
      </c>
    </row>
    <row r="329" spans="1:22" x14ac:dyDescent="0.2">
      <c r="A329" s="1">
        <v>40844</v>
      </c>
      <c r="B329" s="1">
        <v>42021</v>
      </c>
      <c r="C329" t="s">
        <v>7307</v>
      </c>
      <c r="D329" t="s">
        <v>7308</v>
      </c>
      <c r="E329" t="s">
        <v>6257</v>
      </c>
      <c r="G329" t="s">
        <v>7309</v>
      </c>
      <c r="H329" t="s">
        <v>7310</v>
      </c>
      <c r="I329">
        <v>93.233000000000004</v>
      </c>
      <c r="J329" s="9">
        <f ca="1">COUNTIF(OFFSET(Unit_CFDAs!A$2,0,0,COUNTA(Unit_CFDAs!A$2:A$68000),1),$I329)</f>
        <v>0</v>
      </c>
      <c r="K329" s="9">
        <f ca="1">COUNTIF(OFFSET(Unit_CFDAs!B$2,0,0,COUNTA(Unit_CFDAs!B$2:B$68000),1),$I329)</f>
        <v>1</v>
      </c>
      <c r="L329" s="9">
        <f ca="1">COUNTIF(OFFSET(Unit_CFDAs!C$2,0,0,COUNTA(Unit_CFDAs!C$2:C$68000),1),$I329)</f>
        <v>0</v>
      </c>
      <c r="M329" s="9">
        <f ca="1">COUNTIF(OFFSET(Unit_CFDAs!D$2,0,0,COUNTA(Unit_CFDAs!D$2:D$68000),1),$I329)</f>
        <v>1</v>
      </c>
      <c r="N329" s="9">
        <f ca="1">COUNTIF(OFFSET(Unit_CFDAs!E$2,0,0,COUNTA(Unit_CFDAs!E$2:E$68000),1),$I329)</f>
        <v>0</v>
      </c>
      <c r="O329" s="10">
        <f ca="1">COUNTIF(OFFSET(Unit_CFDAs!F$2,0,0,COUNTA(Unit_CFDAs!F$2:F$68000),1),$I329)</f>
        <v>0</v>
      </c>
      <c r="P329" s="13">
        <f ca="1">COUNTIF(OFFSET(Unit_CFDAs!G$2,0,0,COUNTA(Unit_CFDAs!G$2:G$68000),1),$I329)</f>
        <v>0</v>
      </c>
      <c r="Q329" s="13">
        <f ca="1">COUNTIF(OFFSET(Unit_CFDAs!H$2,0,0,COUNTA(Unit_CFDAs!H$2:H$68000),1),$I329)</f>
        <v>0</v>
      </c>
      <c r="R329" s="13">
        <f ca="1">COUNTIF(OFFSET(Unit_CFDAs!I$2,0,0,COUNTA(Unit_CFDAs!I$2:I$68000),1),$I329)</f>
        <v>0</v>
      </c>
      <c r="S329" s="13">
        <f ca="1">COUNTIF(OFFSET(Unit_CFDAs!J$2,0,0,COUNTA(Unit_CFDAs!J$2:J$68000),1),$I329)</f>
        <v>1</v>
      </c>
      <c r="T329" s="13">
        <f ca="1">COUNTIF(OFFSET(Unit_CFDAs!K$2,0,0,COUNTA(Unit_CFDAs!K$2:K$68000),1),$I329)</f>
        <v>0</v>
      </c>
      <c r="U329" t="str">
        <f>INDEX('CFDA-Defs'!$C$2:$C$68000,MATCH(I329,'CFDA-Defs'!$B$2:$B$68000))</f>
        <v>National Institutes Of Health, Department Of Health And Human Services</v>
      </c>
      <c r="V329" t="str">
        <f>INDEX('CFDA-Defs'!$A$2:$A$68000,MATCH(I329,'CFDA-Defs'!$B$2:$B$68000))</f>
        <v>National Center on Sleep Disorders Research</v>
      </c>
    </row>
    <row r="330" spans="1:22" x14ac:dyDescent="0.2">
      <c r="A330" s="1">
        <v>40722</v>
      </c>
      <c r="B330" s="1">
        <v>41804</v>
      </c>
      <c r="C330" t="s">
        <v>7311</v>
      </c>
      <c r="D330" t="s">
        <v>7312</v>
      </c>
      <c r="E330" t="s">
        <v>6257</v>
      </c>
      <c r="F330">
        <v>50000</v>
      </c>
      <c r="G330" t="s">
        <v>7313</v>
      </c>
      <c r="H330" t="s">
        <v>7314</v>
      </c>
      <c r="I330">
        <v>93.233000000000004</v>
      </c>
      <c r="J330" s="9">
        <f ca="1">COUNTIF(OFFSET(Unit_CFDAs!A$2,0,0,COUNTA(Unit_CFDAs!A$2:A$68000),1),$I330)</f>
        <v>0</v>
      </c>
      <c r="K330" s="9">
        <f ca="1">COUNTIF(OFFSET(Unit_CFDAs!B$2,0,0,COUNTA(Unit_CFDAs!B$2:B$68000),1),$I330)</f>
        <v>1</v>
      </c>
      <c r="L330" s="9">
        <f ca="1">COUNTIF(OFFSET(Unit_CFDAs!C$2,0,0,COUNTA(Unit_CFDAs!C$2:C$68000),1),$I330)</f>
        <v>0</v>
      </c>
      <c r="M330" s="9">
        <f ca="1">COUNTIF(OFFSET(Unit_CFDAs!D$2,0,0,COUNTA(Unit_CFDAs!D$2:D$68000),1),$I330)</f>
        <v>1</v>
      </c>
      <c r="N330" s="9">
        <f ca="1">COUNTIF(OFFSET(Unit_CFDAs!E$2,0,0,COUNTA(Unit_CFDAs!E$2:E$68000),1),$I330)</f>
        <v>0</v>
      </c>
      <c r="O330" s="10">
        <f ca="1">COUNTIF(OFFSET(Unit_CFDAs!F$2,0,0,COUNTA(Unit_CFDAs!F$2:F$68000),1),$I330)</f>
        <v>0</v>
      </c>
      <c r="P330" s="13">
        <f ca="1">COUNTIF(OFFSET(Unit_CFDAs!G$2,0,0,COUNTA(Unit_CFDAs!G$2:G$68000),1),$I330)</f>
        <v>0</v>
      </c>
      <c r="Q330" s="13">
        <f ca="1">COUNTIF(OFFSET(Unit_CFDAs!H$2,0,0,COUNTA(Unit_CFDAs!H$2:H$68000),1),$I330)</f>
        <v>0</v>
      </c>
      <c r="R330" s="13">
        <f ca="1">COUNTIF(OFFSET(Unit_CFDAs!I$2,0,0,COUNTA(Unit_CFDAs!I$2:I$68000),1),$I330)</f>
        <v>0</v>
      </c>
      <c r="S330" s="13">
        <f ca="1">COUNTIF(OFFSET(Unit_CFDAs!J$2,0,0,COUNTA(Unit_CFDAs!J$2:J$68000),1),$I330)</f>
        <v>1</v>
      </c>
      <c r="T330" s="13">
        <f ca="1">COUNTIF(OFFSET(Unit_CFDAs!K$2,0,0,COUNTA(Unit_CFDAs!K$2:K$68000),1),$I330)</f>
        <v>0</v>
      </c>
      <c r="U330" t="str">
        <f>INDEX('CFDA-Defs'!$C$2:$C$68000,MATCH(I330,'CFDA-Defs'!$B$2:$B$68000))</f>
        <v>National Institutes Of Health, Department Of Health And Human Services</v>
      </c>
      <c r="V330" t="str">
        <f>INDEX('CFDA-Defs'!$A$2:$A$68000,MATCH(I330,'CFDA-Defs'!$B$2:$B$68000))</f>
        <v>National Center on Sleep Disorders Research</v>
      </c>
    </row>
    <row r="331" spans="1:22" x14ac:dyDescent="0.2">
      <c r="A331" s="1">
        <v>40711</v>
      </c>
      <c r="B331" s="1">
        <v>41810</v>
      </c>
      <c r="C331" t="s">
        <v>7315</v>
      </c>
      <c r="D331" t="s">
        <v>7316</v>
      </c>
      <c r="E331" t="s">
        <v>6257</v>
      </c>
      <c r="G331" t="s">
        <v>7317</v>
      </c>
      <c r="H331" t="s">
        <v>7318</v>
      </c>
      <c r="I331">
        <v>93.233000000000004</v>
      </c>
      <c r="J331" s="9">
        <f ca="1">COUNTIF(OFFSET(Unit_CFDAs!A$2,0,0,COUNTA(Unit_CFDAs!A$2:A$68000),1),$I331)</f>
        <v>0</v>
      </c>
      <c r="K331" s="9">
        <f ca="1">COUNTIF(OFFSET(Unit_CFDAs!B$2,0,0,COUNTA(Unit_CFDAs!B$2:B$68000),1),$I331)</f>
        <v>1</v>
      </c>
      <c r="L331" s="9">
        <f ca="1">COUNTIF(OFFSET(Unit_CFDAs!C$2,0,0,COUNTA(Unit_CFDAs!C$2:C$68000),1),$I331)</f>
        <v>0</v>
      </c>
      <c r="M331" s="9">
        <f ca="1">COUNTIF(OFFSET(Unit_CFDAs!D$2,0,0,COUNTA(Unit_CFDAs!D$2:D$68000),1),$I331)</f>
        <v>1</v>
      </c>
      <c r="N331" s="9">
        <f ca="1">COUNTIF(OFFSET(Unit_CFDAs!E$2,0,0,COUNTA(Unit_CFDAs!E$2:E$68000),1),$I331)</f>
        <v>0</v>
      </c>
      <c r="O331" s="10">
        <f ca="1">COUNTIF(OFFSET(Unit_CFDAs!F$2,0,0,COUNTA(Unit_CFDAs!F$2:F$68000),1),$I331)</f>
        <v>0</v>
      </c>
      <c r="P331" s="13">
        <f ca="1">COUNTIF(OFFSET(Unit_CFDAs!G$2,0,0,COUNTA(Unit_CFDAs!G$2:G$68000),1),$I331)</f>
        <v>0</v>
      </c>
      <c r="Q331" s="13">
        <f ca="1">COUNTIF(OFFSET(Unit_CFDAs!H$2,0,0,COUNTA(Unit_CFDAs!H$2:H$68000),1),$I331)</f>
        <v>0</v>
      </c>
      <c r="R331" s="13">
        <f ca="1">COUNTIF(OFFSET(Unit_CFDAs!I$2,0,0,COUNTA(Unit_CFDAs!I$2:I$68000),1),$I331)</f>
        <v>0</v>
      </c>
      <c r="S331" s="13">
        <f ca="1">COUNTIF(OFFSET(Unit_CFDAs!J$2,0,0,COUNTA(Unit_CFDAs!J$2:J$68000),1),$I331)</f>
        <v>1</v>
      </c>
      <c r="T331" s="13">
        <f ca="1">COUNTIF(OFFSET(Unit_CFDAs!K$2,0,0,COUNTA(Unit_CFDAs!K$2:K$68000),1),$I331)</f>
        <v>0</v>
      </c>
      <c r="U331" t="str">
        <f>INDEX('CFDA-Defs'!$C$2:$C$68000,MATCH(I331,'CFDA-Defs'!$B$2:$B$68000))</f>
        <v>National Institutes Of Health, Department Of Health And Human Services</v>
      </c>
      <c r="V331" t="str">
        <f>INDEX('CFDA-Defs'!$A$2:$A$68000,MATCH(I331,'CFDA-Defs'!$B$2:$B$68000))</f>
        <v>National Center on Sleep Disorders Research</v>
      </c>
    </row>
    <row r="332" spans="1:22" x14ac:dyDescent="0.2">
      <c r="A332" s="1">
        <v>40711</v>
      </c>
      <c r="B332" s="1">
        <v>41888</v>
      </c>
      <c r="C332" t="s">
        <v>7319</v>
      </c>
      <c r="D332" t="s">
        <v>7320</v>
      </c>
      <c r="E332" t="s">
        <v>6257</v>
      </c>
      <c r="F332">
        <v>200000</v>
      </c>
      <c r="G332" t="s">
        <v>7179</v>
      </c>
      <c r="H332" t="s">
        <v>7321</v>
      </c>
      <c r="I332">
        <v>93.233000000000004</v>
      </c>
      <c r="J332" s="9">
        <f ca="1">COUNTIF(OFFSET(Unit_CFDAs!A$2,0,0,COUNTA(Unit_CFDAs!A$2:A$68000),1),$I332)</f>
        <v>0</v>
      </c>
      <c r="K332" s="9">
        <f ca="1">COUNTIF(OFFSET(Unit_CFDAs!B$2,0,0,COUNTA(Unit_CFDAs!B$2:B$68000),1),$I332)</f>
        <v>1</v>
      </c>
      <c r="L332" s="9">
        <f ca="1">COUNTIF(OFFSET(Unit_CFDAs!C$2,0,0,COUNTA(Unit_CFDAs!C$2:C$68000),1),$I332)</f>
        <v>0</v>
      </c>
      <c r="M332" s="9">
        <f ca="1">COUNTIF(OFFSET(Unit_CFDAs!D$2,0,0,COUNTA(Unit_CFDAs!D$2:D$68000),1),$I332)</f>
        <v>1</v>
      </c>
      <c r="N332" s="9">
        <f ca="1">COUNTIF(OFFSET(Unit_CFDAs!E$2,0,0,COUNTA(Unit_CFDAs!E$2:E$68000),1),$I332)</f>
        <v>0</v>
      </c>
      <c r="O332" s="10">
        <f ca="1">COUNTIF(OFFSET(Unit_CFDAs!F$2,0,0,COUNTA(Unit_CFDAs!F$2:F$68000),1),$I332)</f>
        <v>0</v>
      </c>
      <c r="P332" s="13">
        <f ca="1">COUNTIF(OFFSET(Unit_CFDAs!G$2,0,0,COUNTA(Unit_CFDAs!G$2:G$68000),1),$I332)</f>
        <v>0</v>
      </c>
      <c r="Q332" s="13">
        <f ca="1">COUNTIF(OFFSET(Unit_CFDAs!H$2,0,0,COUNTA(Unit_CFDAs!H$2:H$68000),1),$I332)</f>
        <v>0</v>
      </c>
      <c r="R332" s="13">
        <f ca="1">COUNTIF(OFFSET(Unit_CFDAs!I$2,0,0,COUNTA(Unit_CFDAs!I$2:I$68000),1),$I332)</f>
        <v>0</v>
      </c>
      <c r="S332" s="13">
        <f ca="1">COUNTIF(OFFSET(Unit_CFDAs!J$2,0,0,COUNTA(Unit_CFDAs!J$2:J$68000),1),$I332)</f>
        <v>1</v>
      </c>
      <c r="T332" s="13">
        <f ca="1">COUNTIF(OFFSET(Unit_CFDAs!K$2,0,0,COUNTA(Unit_CFDAs!K$2:K$68000),1),$I332)</f>
        <v>0</v>
      </c>
      <c r="U332" t="str">
        <f>INDEX('CFDA-Defs'!$C$2:$C$68000,MATCH(I332,'CFDA-Defs'!$B$2:$B$68000))</f>
        <v>National Institutes Of Health, Department Of Health And Human Services</v>
      </c>
      <c r="V332" t="str">
        <f>INDEX('CFDA-Defs'!$A$2:$A$68000,MATCH(I332,'CFDA-Defs'!$B$2:$B$68000))</f>
        <v>National Center on Sleep Disorders Research</v>
      </c>
    </row>
    <row r="333" spans="1:22" x14ac:dyDescent="0.2">
      <c r="A333" s="1">
        <v>40634</v>
      </c>
      <c r="B333" s="1">
        <v>41888</v>
      </c>
      <c r="C333" t="s">
        <v>7322</v>
      </c>
      <c r="D333" t="s">
        <v>7323</v>
      </c>
      <c r="E333" t="s">
        <v>6257</v>
      </c>
      <c r="F333">
        <v>200000</v>
      </c>
      <c r="G333" t="s">
        <v>7324</v>
      </c>
      <c r="H333" t="s">
        <v>7325</v>
      </c>
      <c r="I333">
        <v>93.233000000000004</v>
      </c>
      <c r="J333" s="9">
        <f ca="1">COUNTIF(OFFSET(Unit_CFDAs!A$2,0,0,COUNTA(Unit_CFDAs!A$2:A$68000),1),$I333)</f>
        <v>0</v>
      </c>
      <c r="K333" s="9">
        <f ca="1">COUNTIF(OFFSET(Unit_CFDAs!B$2,0,0,COUNTA(Unit_CFDAs!B$2:B$68000),1),$I333)</f>
        <v>1</v>
      </c>
      <c r="L333" s="9">
        <f ca="1">COUNTIF(OFFSET(Unit_CFDAs!C$2,0,0,COUNTA(Unit_CFDAs!C$2:C$68000),1),$I333)</f>
        <v>0</v>
      </c>
      <c r="M333" s="9">
        <f ca="1">COUNTIF(OFFSET(Unit_CFDAs!D$2,0,0,COUNTA(Unit_CFDAs!D$2:D$68000),1),$I333)</f>
        <v>1</v>
      </c>
      <c r="N333" s="9">
        <f ca="1">COUNTIF(OFFSET(Unit_CFDAs!E$2,0,0,COUNTA(Unit_CFDAs!E$2:E$68000),1),$I333)</f>
        <v>0</v>
      </c>
      <c r="O333" s="10">
        <f ca="1">COUNTIF(OFFSET(Unit_CFDAs!F$2,0,0,COUNTA(Unit_CFDAs!F$2:F$68000),1),$I333)</f>
        <v>0</v>
      </c>
      <c r="P333" s="13">
        <f ca="1">COUNTIF(OFFSET(Unit_CFDAs!G$2,0,0,COUNTA(Unit_CFDAs!G$2:G$68000),1),$I333)</f>
        <v>0</v>
      </c>
      <c r="Q333" s="13">
        <f ca="1">COUNTIF(OFFSET(Unit_CFDAs!H$2,0,0,COUNTA(Unit_CFDAs!H$2:H$68000),1),$I333)</f>
        <v>0</v>
      </c>
      <c r="R333" s="13">
        <f ca="1">COUNTIF(OFFSET(Unit_CFDAs!I$2,0,0,COUNTA(Unit_CFDAs!I$2:I$68000),1),$I333)</f>
        <v>0</v>
      </c>
      <c r="S333" s="13">
        <f ca="1">COUNTIF(OFFSET(Unit_CFDAs!J$2,0,0,COUNTA(Unit_CFDAs!J$2:J$68000),1),$I333)</f>
        <v>1</v>
      </c>
      <c r="T333" s="13">
        <f ca="1">COUNTIF(OFFSET(Unit_CFDAs!K$2,0,0,COUNTA(Unit_CFDAs!K$2:K$68000),1),$I333)</f>
        <v>0</v>
      </c>
      <c r="U333" t="str">
        <f>INDEX('CFDA-Defs'!$C$2:$C$68000,MATCH(I333,'CFDA-Defs'!$B$2:$B$68000))</f>
        <v>National Institutes Of Health, Department Of Health And Human Services</v>
      </c>
      <c r="V333" t="str">
        <f>INDEX('CFDA-Defs'!$A$2:$A$68000,MATCH(I333,'CFDA-Defs'!$B$2:$B$68000))</f>
        <v>National Center on Sleep Disorders Research</v>
      </c>
    </row>
    <row r="334" spans="1:22" x14ac:dyDescent="0.2">
      <c r="A334" s="1">
        <v>40506</v>
      </c>
      <c r="B334" s="1">
        <v>41594</v>
      </c>
      <c r="C334" t="s">
        <v>7326</v>
      </c>
      <c r="D334" t="s">
        <v>7327</v>
      </c>
      <c r="E334" t="s">
        <v>6257</v>
      </c>
      <c r="G334" t="s">
        <v>7328</v>
      </c>
      <c r="H334" t="s">
        <v>7329</v>
      </c>
      <c r="I334">
        <v>93.233000000000004</v>
      </c>
      <c r="J334" s="9">
        <f ca="1">COUNTIF(OFFSET(Unit_CFDAs!A$2,0,0,COUNTA(Unit_CFDAs!A$2:A$68000),1),$I334)</f>
        <v>0</v>
      </c>
      <c r="K334" s="9">
        <f ca="1">COUNTIF(OFFSET(Unit_CFDAs!B$2,0,0,COUNTA(Unit_CFDAs!B$2:B$68000),1),$I334)</f>
        <v>1</v>
      </c>
      <c r="L334" s="9">
        <f ca="1">COUNTIF(OFFSET(Unit_CFDAs!C$2,0,0,COUNTA(Unit_CFDAs!C$2:C$68000),1),$I334)</f>
        <v>0</v>
      </c>
      <c r="M334" s="9">
        <f ca="1">COUNTIF(OFFSET(Unit_CFDAs!D$2,0,0,COUNTA(Unit_CFDAs!D$2:D$68000),1),$I334)</f>
        <v>1</v>
      </c>
      <c r="N334" s="9">
        <f ca="1">COUNTIF(OFFSET(Unit_CFDAs!E$2,0,0,COUNTA(Unit_CFDAs!E$2:E$68000),1),$I334)</f>
        <v>0</v>
      </c>
      <c r="O334" s="10">
        <f ca="1">COUNTIF(OFFSET(Unit_CFDAs!F$2,0,0,COUNTA(Unit_CFDAs!F$2:F$68000),1),$I334)</f>
        <v>0</v>
      </c>
      <c r="P334" s="13">
        <f ca="1">COUNTIF(OFFSET(Unit_CFDAs!G$2,0,0,COUNTA(Unit_CFDAs!G$2:G$68000),1),$I334)</f>
        <v>0</v>
      </c>
      <c r="Q334" s="13">
        <f ca="1">COUNTIF(OFFSET(Unit_CFDAs!H$2,0,0,COUNTA(Unit_CFDAs!H$2:H$68000),1),$I334)</f>
        <v>0</v>
      </c>
      <c r="R334" s="13">
        <f ca="1">COUNTIF(OFFSET(Unit_CFDAs!I$2,0,0,COUNTA(Unit_CFDAs!I$2:I$68000),1),$I334)</f>
        <v>0</v>
      </c>
      <c r="S334" s="13">
        <f ca="1">COUNTIF(OFFSET(Unit_CFDAs!J$2,0,0,COUNTA(Unit_CFDAs!J$2:J$68000),1),$I334)</f>
        <v>1</v>
      </c>
      <c r="T334" s="13">
        <f ca="1">COUNTIF(OFFSET(Unit_CFDAs!K$2,0,0,COUNTA(Unit_CFDAs!K$2:K$68000),1),$I334)</f>
        <v>0</v>
      </c>
      <c r="U334" t="str">
        <f>INDEX('CFDA-Defs'!$C$2:$C$68000,MATCH(I334,'CFDA-Defs'!$B$2:$B$68000))</f>
        <v>National Institutes Of Health, Department Of Health And Human Services</v>
      </c>
      <c r="V334" t="str">
        <f>INDEX('CFDA-Defs'!$A$2:$A$68000,MATCH(I334,'CFDA-Defs'!$B$2:$B$68000))</f>
        <v>National Center on Sleep Disorders Research</v>
      </c>
    </row>
    <row r="335" spans="1:22" x14ac:dyDescent="0.2">
      <c r="A335" s="1">
        <v>40494</v>
      </c>
      <c r="B335" s="1">
        <v>41534</v>
      </c>
      <c r="C335" t="s">
        <v>7330</v>
      </c>
      <c r="D335" t="s">
        <v>7331</v>
      </c>
      <c r="E335" t="s">
        <v>6257</v>
      </c>
      <c r="G335" t="s">
        <v>7332</v>
      </c>
      <c r="H335" t="s">
        <v>7333</v>
      </c>
      <c r="I335">
        <v>93.233000000000004</v>
      </c>
      <c r="J335" s="9">
        <f ca="1">COUNTIF(OFFSET(Unit_CFDAs!A$2,0,0,COUNTA(Unit_CFDAs!A$2:A$68000),1),$I335)</f>
        <v>0</v>
      </c>
      <c r="K335" s="9">
        <f ca="1">COUNTIF(OFFSET(Unit_CFDAs!B$2,0,0,COUNTA(Unit_CFDAs!B$2:B$68000),1),$I335)</f>
        <v>1</v>
      </c>
      <c r="L335" s="9">
        <f ca="1">COUNTIF(OFFSET(Unit_CFDAs!C$2,0,0,COUNTA(Unit_CFDAs!C$2:C$68000),1),$I335)</f>
        <v>0</v>
      </c>
      <c r="M335" s="9">
        <f ca="1">COUNTIF(OFFSET(Unit_CFDAs!D$2,0,0,COUNTA(Unit_CFDAs!D$2:D$68000),1),$I335)</f>
        <v>1</v>
      </c>
      <c r="N335" s="9">
        <f ca="1">COUNTIF(OFFSET(Unit_CFDAs!E$2,0,0,COUNTA(Unit_CFDAs!E$2:E$68000),1),$I335)</f>
        <v>0</v>
      </c>
      <c r="O335" s="10">
        <f ca="1">COUNTIF(OFFSET(Unit_CFDAs!F$2,0,0,COUNTA(Unit_CFDAs!F$2:F$68000),1),$I335)</f>
        <v>0</v>
      </c>
      <c r="P335" s="13">
        <f ca="1">COUNTIF(OFFSET(Unit_CFDAs!G$2,0,0,COUNTA(Unit_CFDAs!G$2:G$68000),1),$I335)</f>
        <v>0</v>
      </c>
      <c r="Q335" s="13">
        <f ca="1">COUNTIF(OFFSET(Unit_CFDAs!H$2,0,0,COUNTA(Unit_CFDAs!H$2:H$68000),1),$I335)</f>
        <v>0</v>
      </c>
      <c r="R335" s="13">
        <f ca="1">COUNTIF(OFFSET(Unit_CFDAs!I$2,0,0,COUNTA(Unit_CFDAs!I$2:I$68000),1),$I335)</f>
        <v>0</v>
      </c>
      <c r="S335" s="13">
        <f ca="1">COUNTIF(OFFSET(Unit_CFDAs!J$2,0,0,COUNTA(Unit_CFDAs!J$2:J$68000),1),$I335)</f>
        <v>1</v>
      </c>
      <c r="T335" s="13">
        <f ca="1">COUNTIF(OFFSET(Unit_CFDAs!K$2,0,0,COUNTA(Unit_CFDAs!K$2:K$68000),1),$I335)</f>
        <v>0</v>
      </c>
      <c r="U335" t="str">
        <f>INDEX('CFDA-Defs'!$C$2:$C$68000,MATCH(I335,'CFDA-Defs'!$B$2:$B$68000))</f>
        <v>National Institutes Of Health, Department Of Health And Human Services</v>
      </c>
      <c r="V335" t="str">
        <f>INDEX('CFDA-Defs'!$A$2:$A$68000,MATCH(I335,'CFDA-Defs'!$B$2:$B$68000))</f>
        <v>National Center on Sleep Disorders Research</v>
      </c>
    </row>
    <row r="336" spans="1:22" x14ac:dyDescent="0.2">
      <c r="A336" s="1">
        <v>40488</v>
      </c>
      <c r="B336" s="1">
        <v>41534</v>
      </c>
      <c r="C336" t="s">
        <v>7334</v>
      </c>
      <c r="D336" t="s">
        <v>7335</v>
      </c>
      <c r="E336" t="s">
        <v>6257</v>
      </c>
      <c r="F336">
        <v>330104</v>
      </c>
      <c r="G336" t="s">
        <v>7336</v>
      </c>
      <c r="H336" t="s">
        <v>7337</v>
      </c>
      <c r="I336">
        <v>93.233000000000004</v>
      </c>
      <c r="J336" s="9">
        <f ca="1">COUNTIF(OFFSET(Unit_CFDAs!A$2,0,0,COUNTA(Unit_CFDAs!A$2:A$68000),1),$I336)</f>
        <v>0</v>
      </c>
      <c r="K336" s="9">
        <f ca="1">COUNTIF(OFFSET(Unit_CFDAs!B$2,0,0,COUNTA(Unit_CFDAs!B$2:B$68000),1),$I336)</f>
        <v>1</v>
      </c>
      <c r="L336" s="9">
        <f ca="1">COUNTIF(OFFSET(Unit_CFDAs!C$2,0,0,COUNTA(Unit_CFDAs!C$2:C$68000),1),$I336)</f>
        <v>0</v>
      </c>
      <c r="M336" s="9">
        <f ca="1">COUNTIF(OFFSET(Unit_CFDAs!D$2,0,0,COUNTA(Unit_CFDAs!D$2:D$68000),1),$I336)</f>
        <v>1</v>
      </c>
      <c r="N336" s="9">
        <f ca="1">COUNTIF(OFFSET(Unit_CFDAs!E$2,0,0,COUNTA(Unit_CFDAs!E$2:E$68000),1),$I336)</f>
        <v>0</v>
      </c>
      <c r="O336" s="10">
        <f ca="1">COUNTIF(OFFSET(Unit_CFDAs!F$2,0,0,COUNTA(Unit_CFDAs!F$2:F$68000),1),$I336)</f>
        <v>0</v>
      </c>
      <c r="P336" s="13">
        <f ca="1">COUNTIF(OFFSET(Unit_CFDAs!G$2,0,0,COUNTA(Unit_CFDAs!G$2:G$68000),1),$I336)</f>
        <v>0</v>
      </c>
      <c r="Q336" s="13">
        <f ca="1">COUNTIF(OFFSET(Unit_CFDAs!H$2,0,0,COUNTA(Unit_CFDAs!H$2:H$68000),1),$I336)</f>
        <v>0</v>
      </c>
      <c r="R336" s="13">
        <f ca="1">COUNTIF(OFFSET(Unit_CFDAs!I$2,0,0,COUNTA(Unit_CFDAs!I$2:I$68000),1),$I336)</f>
        <v>0</v>
      </c>
      <c r="S336" s="13">
        <f ca="1">COUNTIF(OFFSET(Unit_CFDAs!J$2,0,0,COUNTA(Unit_CFDAs!J$2:J$68000),1),$I336)</f>
        <v>1</v>
      </c>
      <c r="T336" s="13">
        <f ca="1">COUNTIF(OFFSET(Unit_CFDAs!K$2,0,0,COUNTA(Unit_CFDAs!K$2:K$68000),1),$I336)</f>
        <v>0</v>
      </c>
      <c r="U336" t="str">
        <f>INDEX('CFDA-Defs'!$C$2:$C$68000,MATCH(I336,'CFDA-Defs'!$B$2:$B$68000))</f>
        <v>National Institutes Of Health, Department Of Health And Human Services</v>
      </c>
      <c r="V336" t="str">
        <f>INDEX('CFDA-Defs'!$A$2:$A$68000,MATCH(I336,'CFDA-Defs'!$B$2:$B$68000))</f>
        <v>National Center on Sleep Disorders Research</v>
      </c>
    </row>
    <row r="337" spans="1:22" x14ac:dyDescent="0.2">
      <c r="A337" s="1">
        <v>40331</v>
      </c>
      <c r="B337" s="1">
        <v>41173</v>
      </c>
      <c r="C337" t="s">
        <v>7338</v>
      </c>
      <c r="D337" t="s">
        <v>7339</v>
      </c>
      <c r="E337" t="s">
        <v>6261</v>
      </c>
      <c r="F337">
        <v>1750000</v>
      </c>
      <c r="G337" t="s">
        <v>7340</v>
      </c>
      <c r="H337" t="s">
        <v>7341</v>
      </c>
      <c r="I337">
        <v>93.233000000000004</v>
      </c>
      <c r="J337" s="9">
        <f ca="1">COUNTIF(OFFSET(Unit_CFDAs!A$2,0,0,COUNTA(Unit_CFDAs!A$2:A$68000),1),$I337)</f>
        <v>0</v>
      </c>
      <c r="K337" s="9">
        <f ca="1">COUNTIF(OFFSET(Unit_CFDAs!B$2,0,0,COUNTA(Unit_CFDAs!B$2:B$68000),1),$I337)</f>
        <v>1</v>
      </c>
      <c r="L337" s="9">
        <f ca="1">COUNTIF(OFFSET(Unit_CFDAs!C$2,0,0,COUNTA(Unit_CFDAs!C$2:C$68000),1),$I337)</f>
        <v>0</v>
      </c>
      <c r="M337" s="9">
        <f ca="1">COUNTIF(OFFSET(Unit_CFDAs!D$2,0,0,COUNTA(Unit_CFDAs!D$2:D$68000),1),$I337)</f>
        <v>1</v>
      </c>
      <c r="N337" s="9">
        <f ca="1">COUNTIF(OFFSET(Unit_CFDAs!E$2,0,0,COUNTA(Unit_CFDAs!E$2:E$68000),1),$I337)</f>
        <v>0</v>
      </c>
      <c r="O337" s="10">
        <f ca="1">COUNTIF(OFFSET(Unit_CFDAs!F$2,0,0,COUNTA(Unit_CFDAs!F$2:F$68000),1),$I337)</f>
        <v>0</v>
      </c>
      <c r="P337" s="13">
        <f ca="1">COUNTIF(OFFSET(Unit_CFDAs!G$2,0,0,COUNTA(Unit_CFDAs!G$2:G$68000),1),$I337)</f>
        <v>0</v>
      </c>
      <c r="Q337" s="13">
        <f ca="1">COUNTIF(OFFSET(Unit_CFDAs!H$2,0,0,COUNTA(Unit_CFDAs!H$2:H$68000),1),$I337)</f>
        <v>0</v>
      </c>
      <c r="R337" s="13">
        <f ca="1">COUNTIF(OFFSET(Unit_CFDAs!I$2,0,0,COUNTA(Unit_CFDAs!I$2:I$68000),1),$I337)</f>
        <v>0</v>
      </c>
      <c r="S337" s="13">
        <f ca="1">COUNTIF(OFFSET(Unit_CFDAs!J$2,0,0,COUNTA(Unit_CFDAs!J$2:J$68000),1),$I337)</f>
        <v>1</v>
      </c>
      <c r="T337" s="13">
        <f ca="1">COUNTIF(OFFSET(Unit_CFDAs!K$2,0,0,COUNTA(Unit_CFDAs!K$2:K$68000),1),$I337)</f>
        <v>0</v>
      </c>
      <c r="U337" t="str">
        <f>INDEX('CFDA-Defs'!$C$2:$C$68000,MATCH(I337,'CFDA-Defs'!$B$2:$B$68000))</f>
        <v>National Institutes Of Health, Department Of Health And Human Services</v>
      </c>
      <c r="V337" t="str">
        <f>INDEX('CFDA-Defs'!$A$2:$A$68000,MATCH(I337,'CFDA-Defs'!$B$2:$B$68000))</f>
        <v>National Center on Sleep Disorders Research</v>
      </c>
    </row>
    <row r="338" spans="1:22" x14ac:dyDescent="0.2">
      <c r="A338" s="1">
        <v>39872</v>
      </c>
      <c r="B338" s="1">
        <v>41158</v>
      </c>
      <c r="C338" t="s">
        <v>7342</v>
      </c>
      <c r="D338" t="s">
        <v>7343</v>
      </c>
      <c r="E338" t="s">
        <v>6261</v>
      </c>
      <c r="G338" t="s">
        <v>7344</v>
      </c>
      <c r="H338" t="s">
        <v>7345</v>
      </c>
      <c r="I338">
        <v>93.233000000000004</v>
      </c>
      <c r="J338" s="9">
        <f ca="1">COUNTIF(OFFSET(Unit_CFDAs!A$2,0,0,COUNTA(Unit_CFDAs!A$2:A$68000),1),$I338)</f>
        <v>0</v>
      </c>
      <c r="K338" s="9">
        <f ca="1">COUNTIF(OFFSET(Unit_CFDAs!B$2,0,0,COUNTA(Unit_CFDAs!B$2:B$68000),1),$I338)</f>
        <v>1</v>
      </c>
      <c r="L338" s="9">
        <f ca="1">COUNTIF(OFFSET(Unit_CFDAs!C$2,0,0,COUNTA(Unit_CFDAs!C$2:C$68000),1),$I338)</f>
        <v>0</v>
      </c>
      <c r="M338" s="9">
        <f ca="1">COUNTIF(OFFSET(Unit_CFDAs!D$2,0,0,COUNTA(Unit_CFDAs!D$2:D$68000),1),$I338)</f>
        <v>1</v>
      </c>
      <c r="N338" s="9">
        <f ca="1">COUNTIF(OFFSET(Unit_CFDAs!E$2,0,0,COUNTA(Unit_CFDAs!E$2:E$68000),1),$I338)</f>
        <v>0</v>
      </c>
      <c r="O338" s="10">
        <f ca="1">COUNTIF(OFFSET(Unit_CFDAs!F$2,0,0,COUNTA(Unit_CFDAs!F$2:F$68000),1),$I338)</f>
        <v>0</v>
      </c>
      <c r="P338" s="13">
        <f ca="1">COUNTIF(OFFSET(Unit_CFDAs!G$2,0,0,COUNTA(Unit_CFDAs!G$2:G$68000),1),$I338)</f>
        <v>0</v>
      </c>
      <c r="Q338" s="13">
        <f ca="1">COUNTIF(OFFSET(Unit_CFDAs!H$2,0,0,COUNTA(Unit_CFDAs!H$2:H$68000),1),$I338)</f>
        <v>0</v>
      </c>
      <c r="R338" s="13">
        <f ca="1">COUNTIF(OFFSET(Unit_CFDAs!I$2,0,0,COUNTA(Unit_CFDAs!I$2:I$68000),1),$I338)</f>
        <v>0</v>
      </c>
      <c r="S338" s="13">
        <f ca="1">COUNTIF(OFFSET(Unit_CFDAs!J$2,0,0,COUNTA(Unit_CFDAs!J$2:J$68000),1),$I338)</f>
        <v>1</v>
      </c>
      <c r="T338" s="13">
        <f ca="1">COUNTIF(OFFSET(Unit_CFDAs!K$2,0,0,COUNTA(Unit_CFDAs!K$2:K$68000),1),$I338)</f>
        <v>0</v>
      </c>
      <c r="U338" t="str">
        <f>INDEX('CFDA-Defs'!$C$2:$C$68000,MATCH(I338,'CFDA-Defs'!$B$2:$B$68000))</f>
        <v>National Institutes Of Health, Department Of Health And Human Services</v>
      </c>
      <c r="V338" t="str">
        <f>INDEX('CFDA-Defs'!$A$2:$A$68000,MATCH(I338,'CFDA-Defs'!$B$2:$B$68000))</f>
        <v>National Center on Sleep Disorders Research</v>
      </c>
    </row>
    <row r="339" spans="1:22" x14ac:dyDescent="0.2">
      <c r="A339" s="1">
        <v>41135</v>
      </c>
      <c r="B339" s="1">
        <v>41262</v>
      </c>
      <c r="C339" t="s">
        <v>7346</v>
      </c>
      <c r="D339" t="s">
        <v>7347</v>
      </c>
      <c r="E339" t="s">
        <v>6257</v>
      </c>
      <c r="F339">
        <v>200000</v>
      </c>
      <c r="G339" t="s">
        <v>7348</v>
      </c>
      <c r="H339" t="s">
        <v>7349</v>
      </c>
      <c r="I339">
        <v>93.242000000000004</v>
      </c>
      <c r="J339" s="9">
        <f ca="1">COUNTIF(OFFSET(Unit_CFDAs!A$2,0,0,COUNTA(Unit_CFDAs!A$2:A$68000),1),$I339)</f>
        <v>1</v>
      </c>
      <c r="K339" s="9">
        <f ca="1">COUNTIF(OFFSET(Unit_CFDAs!B$2,0,0,COUNTA(Unit_CFDAs!B$2:B$68000),1),$I339)</f>
        <v>0</v>
      </c>
      <c r="L339" s="9">
        <f ca="1">COUNTIF(OFFSET(Unit_CFDAs!C$2,0,0,COUNTA(Unit_CFDAs!C$2:C$68000),1),$I339)</f>
        <v>1</v>
      </c>
      <c r="M339" s="9">
        <f ca="1">COUNTIF(OFFSET(Unit_CFDAs!D$2,0,0,COUNTA(Unit_CFDAs!D$2:D$68000),1),$I339)</f>
        <v>1</v>
      </c>
      <c r="N339" s="9">
        <f ca="1">COUNTIF(OFFSET(Unit_CFDAs!E$2,0,0,COUNTA(Unit_CFDAs!E$2:E$68000),1),$I339)</f>
        <v>0</v>
      </c>
      <c r="O339" s="10">
        <f ca="1">COUNTIF(OFFSET(Unit_CFDAs!F$2,0,0,COUNTA(Unit_CFDAs!F$2:F$68000),1),$I339)</f>
        <v>1</v>
      </c>
      <c r="P339" s="13">
        <f ca="1">COUNTIF(OFFSET(Unit_CFDAs!G$2,0,0,COUNTA(Unit_CFDAs!G$2:G$68000),1),$I339)</f>
        <v>1</v>
      </c>
      <c r="Q339" s="13">
        <f ca="1">COUNTIF(OFFSET(Unit_CFDAs!H$2,0,0,COUNTA(Unit_CFDAs!H$2:H$68000),1),$I339)</f>
        <v>0</v>
      </c>
      <c r="R339" s="13">
        <f ca="1">COUNTIF(OFFSET(Unit_CFDAs!I$2,0,0,COUNTA(Unit_CFDAs!I$2:I$68000),1),$I339)</f>
        <v>1</v>
      </c>
      <c r="S339" s="13">
        <f ca="1">COUNTIF(OFFSET(Unit_CFDAs!J$2,0,0,COUNTA(Unit_CFDAs!J$2:J$68000),1),$I339)</f>
        <v>1</v>
      </c>
      <c r="T339" s="13">
        <f ca="1">COUNTIF(OFFSET(Unit_CFDAs!K$2,0,0,COUNTA(Unit_CFDAs!K$2:K$68000),1),$I339)</f>
        <v>0</v>
      </c>
      <c r="U339" t="str">
        <f>INDEX('CFDA-Defs'!$C$2:$C$68000,MATCH(I339,'CFDA-Defs'!$B$2:$B$68000))</f>
        <v>National Institutes Of Health, Department Of Health And Human Services</v>
      </c>
      <c r="V339" t="str">
        <f>INDEX('CFDA-Defs'!$A$2:$A$68000,MATCH(I339,'CFDA-Defs'!$B$2:$B$68000))</f>
        <v>Mental Health Research Grants</v>
      </c>
    </row>
    <row r="340" spans="1:22" x14ac:dyDescent="0.2">
      <c r="A340" s="1">
        <v>41135</v>
      </c>
      <c r="B340" s="1">
        <v>41262</v>
      </c>
      <c r="C340" t="s">
        <v>7350</v>
      </c>
      <c r="D340" t="s">
        <v>7351</v>
      </c>
      <c r="E340" t="s">
        <v>6257</v>
      </c>
      <c r="G340" t="s">
        <v>7352</v>
      </c>
      <c r="H340" t="s">
        <v>7353</v>
      </c>
      <c r="I340">
        <v>93.242000000000004</v>
      </c>
      <c r="J340" s="9">
        <f ca="1">COUNTIF(OFFSET(Unit_CFDAs!A$2,0,0,COUNTA(Unit_CFDAs!A$2:A$68000),1),$I340)</f>
        <v>1</v>
      </c>
      <c r="K340" s="9">
        <f ca="1">COUNTIF(OFFSET(Unit_CFDAs!B$2,0,0,COUNTA(Unit_CFDAs!B$2:B$68000),1),$I340)</f>
        <v>0</v>
      </c>
      <c r="L340" s="9">
        <f ca="1">COUNTIF(OFFSET(Unit_CFDAs!C$2,0,0,COUNTA(Unit_CFDAs!C$2:C$68000),1),$I340)</f>
        <v>1</v>
      </c>
      <c r="M340" s="9">
        <f ca="1">COUNTIF(OFFSET(Unit_CFDAs!D$2,0,0,COUNTA(Unit_CFDAs!D$2:D$68000),1),$I340)</f>
        <v>1</v>
      </c>
      <c r="N340" s="9">
        <f ca="1">COUNTIF(OFFSET(Unit_CFDAs!E$2,0,0,COUNTA(Unit_CFDAs!E$2:E$68000),1),$I340)</f>
        <v>0</v>
      </c>
      <c r="O340" s="10">
        <f ca="1">COUNTIF(OFFSET(Unit_CFDAs!F$2,0,0,COUNTA(Unit_CFDAs!F$2:F$68000),1),$I340)</f>
        <v>1</v>
      </c>
      <c r="P340" s="13">
        <f ca="1">COUNTIF(OFFSET(Unit_CFDAs!G$2,0,0,COUNTA(Unit_CFDAs!G$2:G$68000),1),$I340)</f>
        <v>1</v>
      </c>
      <c r="Q340" s="13">
        <f ca="1">COUNTIF(OFFSET(Unit_CFDAs!H$2,0,0,COUNTA(Unit_CFDAs!H$2:H$68000),1),$I340)</f>
        <v>0</v>
      </c>
      <c r="R340" s="13">
        <f ca="1">COUNTIF(OFFSET(Unit_CFDAs!I$2,0,0,COUNTA(Unit_CFDAs!I$2:I$68000),1),$I340)</f>
        <v>1</v>
      </c>
      <c r="S340" s="13">
        <f ca="1">COUNTIF(OFFSET(Unit_CFDAs!J$2,0,0,COUNTA(Unit_CFDAs!J$2:J$68000),1),$I340)</f>
        <v>1</v>
      </c>
      <c r="T340" s="13">
        <f ca="1">COUNTIF(OFFSET(Unit_CFDAs!K$2,0,0,COUNTA(Unit_CFDAs!K$2:K$68000),1),$I340)</f>
        <v>0</v>
      </c>
      <c r="U340" t="str">
        <f>INDEX('CFDA-Defs'!$C$2:$C$68000,MATCH(I340,'CFDA-Defs'!$B$2:$B$68000))</f>
        <v>National Institutes Of Health, Department Of Health And Human Services</v>
      </c>
      <c r="V340" t="str">
        <f>INDEX('CFDA-Defs'!$A$2:$A$68000,MATCH(I340,'CFDA-Defs'!$B$2:$B$68000))</f>
        <v>Mental Health Research Grants</v>
      </c>
    </row>
    <row r="341" spans="1:22" x14ac:dyDescent="0.2">
      <c r="A341" s="1">
        <v>41135</v>
      </c>
      <c r="B341" s="1">
        <v>41262</v>
      </c>
      <c r="C341" t="s">
        <v>7354</v>
      </c>
      <c r="D341" t="s">
        <v>7355</v>
      </c>
      <c r="E341" t="s">
        <v>6257</v>
      </c>
      <c r="G341" t="s">
        <v>7356</v>
      </c>
      <c r="H341" t="s">
        <v>7357</v>
      </c>
      <c r="I341">
        <v>93.242000000000004</v>
      </c>
      <c r="J341" s="9">
        <f ca="1">COUNTIF(OFFSET(Unit_CFDAs!A$2,0,0,COUNTA(Unit_CFDAs!A$2:A$68000),1),$I341)</f>
        <v>1</v>
      </c>
      <c r="K341" s="9">
        <f ca="1">COUNTIF(OFFSET(Unit_CFDAs!B$2,0,0,COUNTA(Unit_CFDAs!B$2:B$68000),1),$I341)</f>
        <v>0</v>
      </c>
      <c r="L341" s="9">
        <f ca="1">COUNTIF(OFFSET(Unit_CFDAs!C$2,0,0,COUNTA(Unit_CFDAs!C$2:C$68000),1),$I341)</f>
        <v>1</v>
      </c>
      <c r="M341" s="9">
        <f ca="1">COUNTIF(OFFSET(Unit_CFDAs!D$2,0,0,COUNTA(Unit_CFDAs!D$2:D$68000),1),$I341)</f>
        <v>1</v>
      </c>
      <c r="N341" s="9">
        <f ca="1">COUNTIF(OFFSET(Unit_CFDAs!E$2,0,0,COUNTA(Unit_CFDAs!E$2:E$68000),1),$I341)</f>
        <v>0</v>
      </c>
      <c r="O341" s="10">
        <f ca="1">COUNTIF(OFFSET(Unit_CFDAs!F$2,0,0,COUNTA(Unit_CFDAs!F$2:F$68000),1),$I341)</f>
        <v>1</v>
      </c>
      <c r="P341" s="13">
        <f ca="1">COUNTIF(OFFSET(Unit_CFDAs!G$2,0,0,COUNTA(Unit_CFDAs!G$2:G$68000),1),$I341)</f>
        <v>1</v>
      </c>
      <c r="Q341" s="13">
        <f ca="1">COUNTIF(OFFSET(Unit_CFDAs!H$2,0,0,COUNTA(Unit_CFDAs!H$2:H$68000),1),$I341)</f>
        <v>0</v>
      </c>
      <c r="R341" s="13">
        <f ca="1">COUNTIF(OFFSET(Unit_CFDAs!I$2,0,0,COUNTA(Unit_CFDAs!I$2:I$68000),1),$I341)</f>
        <v>1</v>
      </c>
      <c r="S341" s="13">
        <f ca="1">COUNTIF(OFFSET(Unit_CFDAs!J$2,0,0,COUNTA(Unit_CFDAs!J$2:J$68000),1),$I341)</f>
        <v>1</v>
      </c>
      <c r="T341" s="13">
        <f ca="1">COUNTIF(OFFSET(Unit_CFDAs!K$2,0,0,COUNTA(Unit_CFDAs!K$2:K$68000),1),$I341)</f>
        <v>0</v>
      </c>
      <c r="U341" t="str">
        <f>INDEX('CFDA-Defs'!$C$2:$C$68000,MATCH(I341,'CFDA-Defs'!$B$2:$B$68000))</f>
        <v>National Institutes Of Health, Department Of Health And Human Services</v>
      </c>
      <c r="V341" t="str">
        <f>INDEX('CFDA-Defs'!$A$2:$A$68000,MATCH(I341,'CFDA-Defs'!$B$2:$B$68000))</f>
        <v>Mental Health Research Grants</v>
      </c>
    </row>
    <row r="342" spans="1:22" x14ac:dyDescent="0.2">
      <c r="A342" s="1">
        <v>41125</v>
      </c>
      <c r="B342" s="1">
        <v>41249</v>
      </c>
      <c r="C342" t="s">
        <v>7358</v>
      </c>
      <c r="D342" t="s">
        <v>7359</v>
      </c>
      <c r="E342" t="s">
        <v>6261</v>
      </c>
      <c r="G342" t="s">
        <v>7360</v>
      </c>
      <c r="H342" t="s">
        <v>7361</v>
      </c>
      <c r="I342">
        <v>93.242000000000004</v>
      </c>
      <c r="J342" s="9">
        <f ca="1">COUNTIF(OFFSET(Unit_CFDAs!A$2,0,0,COUNTA(Unit_CFDAs!A$2:A$68000),1),$I342)</f>
        <v>1</v>
      </c>
      <c r="K342" s="9">
        <f ca="1">COUNTIF(OFFSET(Unit_CFDAs!B$2,0,0,COUNTA(Unit_CFDAs!B$2:B$68000),1),$I342)</f>
        <v>0</v>
      </c>
      <c r="L342" s="9">
        <f ca="1">COUNTIF(OFFSET(Unit_CFDAs!C$2,0,0,COUNTA(Unit_CFDAs!C$2:C$68000),1),$I342)</f>
        <v>1</v>
      </c>
      <c r="M342" s="9">
        <f ca="1">COUNTIF(OFFSET(Unit_CFDAs!D$2,0,0,COUNTA(Unit_CFDAs!D$2:D$68000),1),$I342)</f>
        <v>1</v>
      </c>
      <c r="N342" s="9">
        <f ca="1">COUNTIF(OFFSET(Unit_CFDAs!E$2,0,0,COUNTA(Unit_CFDAs!E$2:E$68000),1),$I342)</f>
        <v>0</v>
      </c>
      <c r="O342" s="10">
        <f ca="1">COUNTIF(OFFSET(Unit_CFDAs!F$2,0,0,COUNTA(Unit_CFDAs!F$2:F$68000),1),$I342)</f>
        <v>1</v>
      </c>
      <c r="P342" s="13">
        <f ca="1">COUNTIF(OFFSET(Unit_CFDAs!G$2,0,0,COUNTA(Unit_CFDAs!G$2:G$68000),1),$I342)</f>
        <v>1</v>
      </c>
      <c r="Q342" s="13">
        <f ca="1">COUNTIF(OFFSET(Unit_CFDAs!H$2,0,0,COUNTA(Unit_CFDAs!H$2:H$68000),1),$I342)</f>
        <v>0</v>
      </c>
      <c r="R342" s="13">
        <f ca="1">COUNTIF(OFFSET(Unit_CFDAs!I$2,0,0,COUNTA(Unit_CFDAs!I$2:I$68000),1),$I342)</f>
        <v>1</v>
      </c>
      <c r="S342" s="13">
        <f ca="1">COUNTIF(OFFSET(Unit_CFDAs!J$2,0,0,COUNTA(Unit_CFDAs!J$2:J$68000),1),$I342)</f>
        <v>1</v>
      </c>
      <c r="T342" s="13">
        <f ca="1">COUNTIF(OFFSET(Unit_CFDAs!K$2,0,0,COUNTA(Unit_CFDAs!K$2:K$68000),1),$I342)</f>
        <v>0</v>
      </c>
      <c r="U342" t="str">
        <f>INDEX('CFDA-Defs'!$C$2:$C$68000,MATCH(I342,'CFDA-Defs'!$B$2:$B$68000))</f>
        <v>National Institutes Of Health, Department Of Health And Human Services</v>
      </c>
      <c r="V342" t="str">
        <f>INDEX('CFDA-Defs'!$A$2:$A$68000,MATCH(I342,'CFDA-Defs'!$B$2:$B$68000))</f>
        <v>Mental Health Research Grants</v>
      </c>
    </row>
    <row r="343" spans="1:22" x14ac:dyDescent="0.2">
      <c r="A343" s="1">
        <v>41125</v>
      </c>
      <c r="B343" s="1">
        <v>42255</v>
      </c>
      <c r="C343" t="s">
        <v>7362</v>
      </c>
      <c r="D343" t="s">
        <v>7363</v>
      </c>
      <c r="E343" t="s">
        <v>6257</v>
      </c>
      <c r="G343" t="s">
        <v>7364</v>
      </c>
      <c r="H343" t="s">
        <v>7365</v>
      </c>
      <c r="I343">
        <v>93.242000000000004</v>
      </c>
      <c r="J343" s="9">
        <f ca="1">COUNTIF(OFFSET(Unit_CFDAs!A$2,0,0,COUNTA(Unit_CFDAs!A$2:A$68000),1),$I343)</f>
        <v>1</v>
      </c>
      <c r="K343" s="9">
        <f ca="1">COUNTIF(OFFSET(Unit_CFDAs!B$2,0,0,COUNTA(Unit_CFDAs!B$2:B$68000),1),$I343)</f>
        <v>0</v>
      </c>
      <c r="L343" s="9">
        <f ca="1">COUNTIF(OFFSET(Unit_CFDAs!C$2,0,0,COUNTA(Unit_CFDAs!C$2:C$68000),1),$I343)</f>
        <v>1</v>
      </c>
      <c r="M343" s="9">
        <f ca="1">COUNTIF(OFFSET(Unit_CFDAs!D$2,0,0,COUNTA(Unit_CFDAs!D$2:D$68000),1),$I343)</f>
        <v>1</v>
      </c>
      <c r="N343" s="9">
        <f ca="1">COUNTIF(OFFSET(Unit_CFDAs!E$2,0,0,COUNTA(Unit_CFDAs!E$2:E$68000),1),$I343)</f>
        <v>0</v>
      </c>
      <c r="O343" s="10">
        <f ca="1">COUNTIF(OFFSET(Unit_CFDAs!F$2,0,0,COUNTA(Unit_CFDAs!F$2:F$68000),1),$I343)</f>
        <v>1</v>
      </c>
      <c r="P343" s="13">
        <f ca="1">COUNTIF(OFFSET(Unit_CFDAs!G$2,0,0,COUNTA(Unit_CFDAs!G$2:G$68000),1),$I343)</f>
        <v>1</v>
      </c>
      <c r="Q343" s="13">
        <f ca="1">COUNTIF(OFFSET(Unit_CFDAs!H$2,0,0,COUNTA(Unit_CFDAs!H$2:H$68000),1),$I343)</f>
        <v>0</v>
      </c>
      <c r="R343" s="13">
        <f ca="1">COUNTIF(OFFSET(Unit_CFDAs!I$2,0,0,COUNTA(Unit_CFDAs!I$2:I$68000),1),$I343)</f>
        <v>1</v>
      </c>
      <c r="S343" s="13">
        <f ca="1">COUNTIF(OFFSET(Unit_CFDAs!J$2,0,0,COUNTA(Unit_CFDAs!J$2:J$68000),1),$I343)</f>
        <v>1</v>
      </c>
      <c r="T343" s="13">
        <f ca="1">COUNTIF(OFFSET(Unit_CFDAs!K$2,0,0,COUNTA(Unit_CFDAs!K$2:K$68000),1),$I343)</f>
        <v>0</v>
      </c>
      <c r="U343" t="str">
        <f>INDEX('CFDA-Defs'!$C$2:$C$68000,MATCH(I343,'CFDA-Defs'!$B$2:$B$68000))</f>
        <v>National Institutes Of Health, Department Of Health And Human Services</v>
      </c>
      <c r="V343" t="str">
        <f>INDEX('CFDA-Defs'!$A$2:$A$68000,MATCH(I343,'CFDA-Defs'!$B$2:$B$68000))</f>
        <v>Mental Health Research Grants</v>
      </c>
    </row>
    <row r="344" spans="1:22" x14ac:dyDescent="0.2">
      <c r="A344" s="1">
        <v>41095</v>
      </c>
      <c r="B344" s="1">
        <v>41775</v>
      </c>
      <c r="C344" t="s">
        <v>7366</v>
      </c>
      <c r="D344" t="s">
        <v>7367</v>
      </c>
      <c r="E344" t="s">
        <v>6257</v>
      </c>
      <c r="F344">
        <v>1000000</v>
      </c>
      <c r="G344" t="s">
        <v>7368</v>
      </c>
      <c r="H344" t="s">
        <v>7369</v>
      </c>
      <c r="I344">
        <v>93.242000000000004</v>
      </c>
      <c r="J344" s="9">
        <f ca="1">COUNTIF(OFFSET(Unit_CFDAs!A$2,0,0,COUNTA(Unit_CFDAs!A$2:A$68000),1),$I344)</f>
        <v>1</v>
      </c>
      <c r="K344" s="9">
        <f ca="1">COUNTIF(OFFSET(Unit_CFDAs!B$2,0,0,COUNTA(Unit_CFDAs!B$2:B$68000),1),$I344)</f>
        <v>0</v>
      </c>
      <c r="L344" s="9">
        <f ca="1">COUNTIF(OFFSET(Unit_CFDAs!C$2,0,0,COUNTA(Unit_CFDAs!C$2:C$68000),1),$I344)</f>
        <v>1</v>
      </c>
      <c r="M344" s="9">
        <f ca="1">COUNTIF(OFFSET(Unit_CFDAs!D$2,0,0,COUNTA(Unit_CFDAs!D$2:D$68000),1),$I344)</f>
        <v>1</v>
      </c>
      <c r="N344" s="9">
        <f ca="1">COUNTIF(OFFSET(Unit_CFDAs!E$2,0,0,COUNTA(Unit_CFDAs!E$2:E$68000),1),$I344)</f>
        <v>0</v>
      </c>
      <c r="O344" s="10">
        <f ca="1">COUNTIF(OFFSET(Unit_CFDAs!F$2,0,0,COUNTA(Unit_CFDAs!F$2:F$68000),1),$I344)</f>
        <v>1</v>
      </c>
      <c r="P344" s="13">
        <f ca="1">COUNTIF(OFFSET(Unit_CFDAs!G$2,0,0,COUNTA(Unit_CFDAs!G$2:G$68000),1),$I344)</f>
        <v>1</v>
      </c>
      <c r="Q344" s="13">
        <f ca="1">COUNTIF(OFFSET(Unit_CFDAs!H$2,0,0,COUNTA(Unit_CFDAs!H$2:H$68000),1),$I344)</f>
        <v>0</v>
      </c>
      <c r="R344" s="13">
        <f ca="1">COUNTIF(OFFSET(Unit_CFDAs!I$2,0,0,COUNTA(Unit_CFDAs!I$2:I$68000),1),$I344)</f>
        <v>1</v>
      </c>
      <c r="S344" s="13">
        <f ca="1">COUNTIF(OFFSET(Unit_CFDAs!J$2,0,0,COUNTA(Unit_CFDAs!J$2:J$68000),1),$I344)</f>
        <v>1</v>
      </c>
      <c r="T344" s="13">
        <f ca="1">COUNTIF(OFFSET(Unit_CFDAs!K$2,0,0,COUNTA(Unit_CFDAs!K$2:K$68000),1),$I344)</f>
        <v>0</v>
      </c>
      <c r="U344" t="str">
        <f>INDEX('CFDA-Defs'!$C$2:$C$68000,MATCH(I344,'CFDA-Defs'!$B$2:$B$68000))</f>
        <v>National Institutes Of Health, Department Of Health And Human Services</v>
      </c>
      <c r="V344" t="str">
        <f>INDEX('CFDA-Defs'!$A$2:$A$68000,MATCH(I344,'CFDA-Defs'!$B$2:$B$68000))</f>
        <v>Mental Health Research Grants</v>
      </c>
    </row>
    <row r="345" spans="1:22" x14ac:dyDescent="0.2">
      <c r="A345" s="1">
        <v>41080</v>
      </c>
      <c r="B345" s="1">
        <v>41164</v>
      </c>
      <c r="C345" t="s">
        <v>6147</v>
      </c>
      <c r="D345" t="s">
        <v>6148</v>
      </c>
      <c r="E345" t="s">
        <v>6257</v>
      </c>
      <c r="F345">
        <v>200000</v>
      </c>
      <c r="G345" t="s">
        <v>6149</v>
      </c>
      <c r="H345" t="s">
        <v>6150</v>
      </c>
      <c r="I345">
        <v>93.242000000000004</v>
      </c>
      <c r="J345" s="9">
        <f ca="1">COUNTIF(OFFSET(Unit_CFDAs!A$2,0,0,COUNTA(Unit_CFDAs!A$2:A$68000),1),$I345)</f>
        <v>1</v>
      </c>
      <c r="K345" s="9">
        <f ca="1">COUNTIF(OFFSET(Unit_CFDAs!B$2,0,0,COUNTA(Unit_CFDAs!B$2:B$68000),1),$I345)</f>
        <v>0</v>
      </c>
      <c r="L345" s="9">
        <f ca="1">COUNTIF(OFFSET(Unit_CFDAs!C$2,0,0,COUNTA(Unit_CFDAs!C$2:C$68000),1),$I345)</f>
        <v>1</v>
      </c>
      <c r="M345" s="9">
        <f ca="1">COUNTIF(OFFSET(Unit_CFDAs!D$2,0,0,COUNTA(Unit_CFDAs!D$2:D$68000),1),$I345)</f>
        <v>1</v>
      </c>
      <c r="N345" s="9">
        <f ca="1">COUNTIF(OFFSET(Unit_CFDAs!E$2,0,0,COUNTA(Unit_CFDAs!E$2:E$68000),1),$I345)</f>
        <v>0</v>
      </c>
      <c r="O345" s="10">
        <f ca="1">COUNTIF(OFFSET(Unit_CFDAs!F$2,0,0,COUNTA(Unit_CFDAs!F$2:F$68000),1),$I345)</f>
        <v>1</v>
      </c>
      <c r="P345" s="13">
        <f ca="1">COUNTIF(OFFSET(Unit_CFDAs!G$2,0,0,COUNTA(Unit_CFDAs!G$2:G$68000),1),$I345)</f>
        <v>1</v>
      </c>
      <c r="Q345" s="13">
        <f ca="1">COUNTIF(OFFSET(Unit_CFDAs!H$2,0,0,COUNTA(Unit_CFDAs!H$2:H$68000),1),$I345)</f>
        <v>0</v>
      </c>
      <c r="R345" s="13">
        <f ca="1">COUNTIF(OFFSET(Unit_CFDAs!I$2,0,0,COUNTA(Unit_CFDAs!I$2:I$68000),1),$I345)</f>
        <v>1</v>
      </c>
      <c r="S345" s="13">
        <f ca="1">COUNTIF(OFFSET(Unit_CFDAs!J$2,0,0,COUNTA(Unit_CFDAs!J$2:J$68000),1),$I345)</f>
        <v>1</v>
      </c>
      <c r="T345" s="13">
        <f ca="1">COUNTIF(OFFSET(Unit_CFDAs!K$2,0,0,COUNTA(Unit_CFDAs!K$2:K$68000),1),$I345)</f>
        <v>0</v>
      </c>
      <c r="U345" t="str">
        <f>INDEX('CFDA-Defs'!$C$2:$C$68000,MATCH(I345,'CFDA-Defs'!$B$2:$B$68000))</f>
        <v>National Institutes Of Health, Department Of Health And Human Services</v>
      </c>
      <c r="V345" t="str">
        <f>INDEX('CFDA-Defs'!$A$2:$A$68000,MATCH(I345,'CFDA-Defs'!$B$2:$B$68000))</f>
        <v>Mental Health Research Grants</v>
      </c>
    </row>
    <row r="346" spans="1:22" x14ac:dyDescent="0.2">
      <c r="A346" s="1">
        <v>41059</v>
      </c>
      <c r="B346" s="1">
        <v>41221</v>
      </c>
      <c r="C346" t="s">
        <v>6131</v>
      </c>
      <c r="D346" t="s">
        <v>6132</v>
      </c>
      <c r="E346" t="s">
        <v>6257</v>
      </c>
      <c r="G346" t="s">
        <v>6133</v>
      </c>
      <c r="H346" t="s">
        <v>6134</v>
      </c>
      <c r="I346">
        <v>93.242000000000004</v>
      </c>
      <c r="J346" s="9">
        <f ca="1">COUNTIF(OFFSET(Unit_CFDAs!A$2,0,0,COUNTA(Unit_CFDAs!A$2:A$68000),1),$I346)</f>
        <v>1</v>
      </c>
      <c r="K346" s="9">
        <f ca="1">COUNTIF(OFFSET(Unit_CFDAs!B$2,0,0,COUNTA(Unit_CFDAs!B$2:B$68000),1),$I346)</f>
        <v>0</v>
      </c>
      <c r="L346" s="9">
        <f ca="1">COUNTIF(OFFSET(Unit_CFDAs!C$2,0,0,COUNTA(Unit_CFDAs!C$2:C$68000),1),$I346)</f>
        <v>1</v>
      </c>
      <c r="M346" s="9">
        <f ca="1">COUNTIF(OFFSET(Unit_CFDAs!D$2,0,0,COUNTA(Unit_CFDAs!D$2:D$68000),1),$I346)</f>
        <v>1</v>
      </c>
      <c r="N346" s="9">
        <f ca="1">COUNTIF(OFFSET(Unit_CFDAs!E$2,0,0,COUNTA(Unit_CFDAs!E$2:E$68000),1),$I346)</f>
        <v>0</v>
      </c>
      <c r="O346" s="10">
        <f ca="1">COUNTIF(OFFSET(Unit_CFDAs!F$2,0,0,COUNTA(Unit_CFDAs!F$2:F$68000),1),$I346)</f>
        <v>1</v>
      </c>
      <c r="P346" s="13">
        <f ca="1">COUNTIF(OFFSET(Unit_CFDAs!G$2,0,0,COUNTA(Unit_CFDAs!G$2:G$68000),1),$I346)</f>
        <v>1</v>
      </c>
      <c r="Q346" s="13">
        <f ca="1">COUNTIF(OFFSET(Unit_CFDAs!H$2,0,0,COUNTA(Unit_CFDAs!H$2:H$68000),1),$I346)</f>
        <v>0</v>
      </c>
      <c r="R346" s="13">
        <f ca="1">COUNTIF(OFFSET(Unit_CFDAs!I$2,0,0,COUNTA(Unit_CFDAs!I$2:I$68000),1),$I346)</f>
        <v>1</v>
      </c>
      <c r="S346" s="13">
        <f ca="1">COUNTIF(OFFSET(Unit_CFDAs!J$2,0,0,COUNTA(Unit_CFDAs!J$2:J$68000),1),$I346)</f>
        <v>1</v>
      </c>
      <c r="T346" s="13">
        <f ca="1">COUNTIF(OFFSET(Unit_CFDAs!K$2,0,0,COUNTA(Unit_CFDAs!K$2:K$68000),1),$I346)</f>
        <v>0</v>
      </c>
      <c r="U346" t="str">
        <f>INDEX('CFDA-Defs'!$C$2:$C$68000,MATCH(I346,'CFDA-Defs'!$B$2:$B$68000))</f>
        <v>National Institutes Of Health, Department Of Health And Human Services</v>
      </c>
      <c r="V346" t="str">
        <f>INDEX('CFDA-Defs'!$A$2:$A$68000,MATCH(I346,'CFDA-Defs'!$B$2:$B$68000))</f>
        <v>Mental Health Research Grants</v>
      </c>
    </row>
    <row r="347" spans="1:22" x14ac:dyDescent="0.2">
      <c r="A347" s="1">
        <v>41059</v>
      </c>
      <c r="B347" s="1">
        <v>41221</v>
      </c>
      <c r="C347" t="s">
        <v>6135</v>
      </c>
      <c r="D347" t="s">
        <v>6136</v>
      </c>
      <c r="E347" t="s">
        <v>6257</v>
      </c>
      <c r="F347">
        <v>600000</v>
      </c>
      <c r="G347" t="s">
        <v>6137</v>
      </c>
      <c r="H347" t="s">
        <v>6138</v>
      </c>
      <c r="I347">
        <v>93.242000000000004</v>
      </c>
      <c r="J347" s="9">
        <f ca="1">COUNTIF(OFFSET(Unit_CFDAs!A$2,0,0,COUNTA(Unit_CFDAs!A$2:A$68000),1),$I347)</f>
        <v>1</v>
      </c>
      <c r="K347" s="9">
        <f ca="1">COUNTIF(OFFSET(Unit_CFDAs!B$2,0,0,COUNTA(Unit_CFDAs!B$2:B$68000),1),$I347)</f>
        <v>0</v>
      </c>
      <c r="L347" s="9">
        <f ca="1">COUNTIF(OFFSET(Unit_CFDAs!C$2,0,0,COUNTA(Unit_CFDAs!C$2:C$68000),1),$I347)</f>
        <v>1</v>
      </c>
      <c r="M347" s="9">
        <f ca="1">COUNTIF(OFFSET(Unit_CFDAs!D$2,0,0,COUNTA(Unit_CFDAs!D$2:D$68000),1),$I347)</f>
        <v>1</v>
      </c>
      <c r="N347" s="9">
        <f ca="1">COUNTIF(OFFSET(Unit_CFDAs!E$2,0,0,COUNTA(Unit_CFDAs!E$2:E$68000),1),$I347)</f>
        <v>0</v>
      </c>
      <c r="O347" s="10">
        <f ca="1">COUNTIF(OFFSET(Unit_CFDAs!F$2,0,0,COUNTA(Unit_CFDAs!F$2:F$68000),1),$I347)</f>
        <v>1</v>
      </c>
      <c r="P347" s="13">
        <f ca="1">COUNTIF(OFFSET(Unit_CFDAs!G$2,0,0,COUNTA(Unit_CFDAs!G$2:G$68000),1),$I347)</f>
        <v>1</v>
      </c>
      <c r="Q347" s="13">
        <f ca="1">COUNTIF(OFFSET(Unit_CFDAs!H$2,0,0,COUNTA(Unit_CFDAs!H$2:H$68000),1),$I347)</f>
        <v>0</v>
      </c>
      <c r="R347" s="13">
        <f ca="1">COUNTIF(OFFSET(Unit_CFDAs!I$2,0,0,COUNTA(Unit_CFDAs!I$2:I$68000),1),$I347)</f>
        <v>1</v>
      </c>
      <c r="S347" s="13">
        <f ca="1">COUNTIF(OFFSET(Unit_CFDAs!J$2,0,0,COUNTA(Unit_CFDAs!J$2:J$68000),1),$I347)</f>
        <v>1</v>
      </c>
      <c r="T347" s="13">
        <f ca="1">COUNTIF(OFFSET(Unit_CFDAs!K$2,0,0,COUNTA(Unit_CFDAs!K$2:K$68000),1),$I347)</f>
        <v>0</v>
      </c>
      <c r="U347" t="str">
        <f>INDEX('CFDA-Defs'!$C$2:$C$68000,MATCH(I347,'CFDA-Defs'!$B$2:$B$68000))</f>
        <v>National Institutes Of Health, Department Of Health And Human Services</v>
      </c>
      <c r="V347" t="str">
        <f>INDEX('CFDA-Defs'!$A$2:$A$68000,MATCH(I347,'CFDA-Defs'!$B$2:$B$68000))</f>
        <v>Mental Health Research Grants</v>
      </c>
    </row>
    <row r="348" spans="1:22" x14ac:dyDescent="0.2">
      <c r="A348" s="1">
        <v>41059</v>
      </c>
      <c r="B348" s="1">
        <v>41221</v>
      </c>
      <c r="C348" t="s">
        <v>6127</v>
      </c>
      <c r="D348" t="s">
        <v>6128</v>
      </c>
      <c r="E348" t="s">
        <v>6257</v>
      </c>
      <c r="F348">
        <v>350000</v>
      </c>
      <c r="G348" t="s">
        <v>6129</v>
      </c>
      <c r="H348" t="s">
        <v>6130</v>
      </c>
      <c r="I348">
        <v>93.242000000000004</v>
      </c>
      <c r="J348" s="9">
        <f ca="1">COUNTIF(OFFSET(Unit_CFDAs!A$2,0,0,COUNTA(Unit_CFDAs!A$2:A$68000),1),$I348)</f>
        <v>1</v>
      </c>
      <c r="K348" s="9">
        <f ca="1">COUNTIF(OFFSET(Unit_CFDAs!B$2,0,0,COUNTA(Unit_CFDAs!B$2:B$68000),1),$I348)</f>
        <v>0</v>
      </c>
      <c r="L348" s="9">
        <f ca="1">COUNTIF(OFFSET(Unit_CFDAs!C$2,0,0,COUNTA(Unit_CFDAs!C$2:C$68000),1),$I348)</f>
        <v>1</v>
      </c>
      <c r="M348" s="9">
        <f ca="1">COUNTIF(OFFSET(Unit_CFDAs!D$2,0,0,COUNTA(Unit_CFDAs!D$2:D$68000),1),$I348)</f>
        <v>1</v>
      </c>
      <c r="N348" s="9">
        <f ca="1">COUNTIF(OFFSET(Unit_CFDAs!E$2,0,0,COUNTA(Unit_CFDAs!E$2:E$68000),1),$I348)</f>
        <v>0</v>
      </c>
      <c r="O348" s="10">
        <f ca="1">COUNTIF(OFFSET(Unit_CFDAs!F$2,0,0,COUNTA(Unit_CFDAs!F$2:F$68000),1),$I348)</f>
        <v>1</v>
      </c>
      <c r="P348" s="13">
        <f ca="1">COUNTIF(OFFSET(Unit_CFDAs!G$2,0,0,COUNTA(Unit_CFDAs!G$2:G$68000),1),$I348)</f>
        <v>1</v>
      </c>
      <c r="Q348" s="13">
        <f ca="1">COUNTIF(OFFSET(Unit_CFDAs!H$2,0,0,COUNTA(Unit_CFDAs!H$2:H$68000),1),$I348)</f>
        <v>0</v>
      </c>
      <c r="R348" s="13">
        <f ca="1">COUNTIF(OFFSET(Unit_CFDAs!I$2,0,0,COUNTA(Unit_CFDAs!I$2:I$68000),1),$I348)</f>
        <v>1</v>
      </c>
      <c r="S348" s="13">
        <f ca="1">COUNTIF(OFFSET(Unit_CFDAs!J$2,0,0,COUNTA(Unit_CFDAs!J$2:J$68000),1),$I348)</f>
        <v>1</v>
      </c>
      <c r="T348" s="13">
        <f ca="1">COUNTIF(OFFSET(Unit_CFDAs!K$2,0,0,COUNTA(Unit_CFDAs!K$2:K$68000),1),$I348)</f>
        <v>0</v>
      </c>
      <c r="U348" t="str">
        <f>INDEX('CFDA-Defs'!$C$2:$C$68000,MATCH(I348,'CFDA-Defs'!$B$2:$B$68000))</f>
        <v>National Institutes Of Health, Department Of Health And Human Services</v>
      </c>
      <c r="V348" t="str">
        <f>INDEX('CFDA-Defs'!$A$2:$A$68000,MATCH(I348,'CFDA-Defs'!$B$2:$B$68000))</f>
        <v>Mental Health Research Grants</v>
      </c>
    </row>
    <row r="349" spans="1:22" x14ac:dyDescent="0.2">
      <c r="A349" s="1">
        <v>41055</v>
      </c>
      <c r="B349" s="1">
        <v>42253</v>
      </c>
      <c r="C349" t="s">
        <v>7370</v>
      </c>
      <c r="D349" t="s">
        <v>7371</v>
      </c>
      <c r="E349" t="s">
        <v>6257</v>
      </c>
      <c r="F349">
        <v>500000</v>
      </c>
      <c r="G349" t="s">
        <v>7372</v>
      </c>
      <c r="H349" t="s">
        <v>7373</v>
      </c>
      <c r="I349">
        <v>93.242000000000004</v>
      </c>
      <c r="J349" s="9">
        <f ca="1">COUNTIF(OFFSET(Unit_CFDAs!A$2,0,0,COUNTA(Unit_CFDAs!A$2:A$68000),1),$I349)</f>
        <v>1</v>
      </c>
      <c r="K349" s="9">
        <f ca="1">COUNTIF(OFFSET(Unit_CFDAs!B$2,0,0,COUNTA(Unit_CFDAs!B$2:B$68000),1),$I349)</f>
        <v>0</v>
      </c>
      <c r="L349" s="9">
        <f ca="1">COUNTIF(OFFSET(Unit_CFDAs!C$2,0,0,COUNTA(Unit_CFDAs!C$2:C$68000),1),$I349)</f>
        <v>1</v>
      </c>
      <c r="M349" s="9">
        <f ca="1">COUNTIF(OFFSET(Unit_CFDAs!D$2,0,0,COUNTA(Unit_CFDAs!D$2:D$68000),1),$I349)</f>
        <v>1</v>
      </c>
      <c r="N349" s="9">
        <f ca="1">COUNTIF(OFFSET(Unit_CFDAs!E$2,0,0,COUNTA(Unit_CFDAs!E$2:E$68000),1),$I349)</f>
        <v>0</v>
      </c>
      <c r="O349" s="10">
        <f ca="1">COUNTIF(OFFSET(Unit_CFDAs!F$2,0,0,COUNTA(Unit_CFDAs!F$2:F$68000),1),$I349)</f>
        <v>1</v>
      </c>
      <c r="P349" s="13">
        <f ca="1">COUNTIF(OFFSET(Unit_CFDAs!G$2,0,0,COUNTA(Unit_CFDAs!G$2:G$68000),1),$I349)</f>
        <v>1</v>
      </c>
      <c r="Q349" s="13">
        <f ca="1">COUNTIF(OFFSET(Unit_CFDAs!H$2,0,0,COUNTA(Unit_CFDAs!H$2:H$68000),1),$I349)</f>
        <v>0</v>
      </c>
      <c r="R349" s="13">
        <f ca="1">COUNTIF(OFFSET(Unit_CFDAs!I$2,0,0,COUNTA(Unit_CFDAs!I$2:I$68000),1),$I349)</f>
        <v>1</v>
      </c>
      <c r="S349" s="13">
        <f ca="1">COUNTIF(OFFSET(Unit_CFDAs!J$2,0,0,COUNTA(Unit_CFDAs!J$2:J$68000),1),$I349)</f>
        <v>1</v>
      </c>
      <c r="T349" s="13">
        <f ca="1">COUNTIF(OFFSET(Unit_CFDAs!K$2,0,0,COUNTA(Unit_CFDAs!K$2:K$68000),1),$I349)</f>
        <v>0</v>
      </c>
      <c r="U349" t="str">
        <f>INDEX('CFDA-Defs'!$C$2:$C$68000,MATCH(I349,'CFDA-Defs'!$B$2:$B$68000))</f>
        <v>National Institutes Of Health, Department Of Health And Human Services</v>
      </c>
      <c r="V349" t="str">
        <f>INDEX('CFDA-Defs'!$A$2:$A$68000,MATCH(I349,'CFDA-Defs'!$B$2:$B$68000))</f>
        <v>Mental Health Research Grants</v>
      </c>
    </row>
    <row r="350" spans="1:22" x14ac:dyDescent="0.2">
      <c r="A350" s="1">
        <v>41055</v>
      </c>
      <c r="B350" s="1">
        <v>42253</v>
      </c>
      <c r="C350" t="s">
        <v>7374</v>
      </c>
      <c r="D350" t="s">
        <v>7375</v>
      </c>
      <c r="E350" t="s">
        <v>6257</v>
      </c>
      <c r="F350">
        <v>225000</v>
      </c>
      <c r="G350" t="s">
        <v>7372</v>
      </c>
      <c r="H350" t="s">
        <v>7376</v>
      </c>
      <c r="I350">
        <v>93.242000000000004</v>
      </c>
      <c r="J350" s="9">
        <f ca="1">COUNTIF(OFFSET(Unit_CFDAs!A$2,0,0,COUNTA(Unit_CFDAs!A$2:A$68000),1),$I350)</f>
        <v>1</v>
      </c>
      <c r="K350" s="9">
        <f ca="1">COUNTIF(OFFSET(Unit_CFDAs!B$2,0,0,COUNTA(Unit_CFDAs!B$2:B$68000),1),$I350)</f>
        <v>0</v>
      </c>
      <c r="L350" s="9">
        <f ca="1">COUNTIF(OFFSET(Unit_CFDAs!C$2,0,0,COUNTA(Unit_CFDAs!C$2:C$68000),1),$I350)</f>
        <v>1</v>
      </c>
      <c r="M350" s="9">
        <f ca="1">COUNTIF(OFFSET(Unit_CFDAs!D$2,0,0,COUNTA(Unit_CFDAs!D$2:D$68000),1),$I350)</f>
        <v>1</v>
      </c>
      <c r="N350" s="9">
        <f ca="1">COUNTIF(OFFSET(Unit_CFDAs!E$2,0,0,COUNTA(Unit_CFDAs!E$2:E$68000),1),$I350)</f>
        <v>0</v>
      </c>
      <c r="O350" s="10">
        <f ca="1">COUNTIF(OFFSET(Unit_CFDAs!F$2,0,0,COUNTA(Unit_CFDAs!F$2:F$68000),1),$I350)</f>
        <v>1</v>
      </c>
      <c r="P350" s="13">
        <f ca="1">COUNTIF(OFFSET(Unit_CFDAs!G$2,0,0,COUNTA(Unit_CFDAs!G$2:G$68000),1),$I350)</f>
        <v>1</v>
      </c>
      <c r="Q350" s="13">
        <f ca="1">COUNTIF(OFFSET(Unit_CFDAs!H$2,0,0,COUNTA(Unit_CFDAs!H$2:H$68000),1),$I350)</f>
        <v>0</v>
      </c>
      <c r="R350" s="13">
        <f ca="1">COUNTIF(OFFSET(Unit_CFDAs!I$2,0,0,COUNTA(Unit_CFDAs!I$2:I$68000),1),$I350)</f>
        <v>1</v>
      </c>
      <c r="S350" s="13">
        <f ca="1">COUNTIF(OFFSET(Unit_CFDAs!J$2,0,0,COUNTA(Unit_CFDAs!J$2:J$68000),1),$I350)</f>
        <v>1</v>
      </c>
      <c r="T350" s="13">
        <f ca="1">COUNTIF(OFFSET(Unit_CFDAs!K$2,0,0,COUNTA(Unit_CFDAs!K$2:K$68000),1),$I350)</f>
        <v>0</v>
      </c>
      <c r="U350" t="str">
        <f>INDEX('CFDA-Defs'!$C$2:$C$68000,MATCH(I350,'CFDA-Defs'!$B$2:$B$68000))</f>
        <v>National Institutes Of Health, Department Of Health And Human Services</v>
      </c>
      <c r="V350" t="str">
        <f>INDEX('CFDA-Defs'!$A$2:$A$68000,MATCH(I350,'CFDA-Defs'!$B$2:$B$68000))</f>
        <v>Mental Health Research Grants</v>
      </c>
    </row>
    <row r="351" spans="1:22" x14ac:dyDescent="0.2">
      <c r="A351" s="1">
        <v>41054</v>
      </c>
      <c r="B351" s="1">
        <v>41247</v>
      </c>
      <c r="C351" t="s">
        <v>520</v>
      </c>
      <c r="D351" t="s">
        <v>521</v>
      </c>
      <c r="E351" t="s">
        <v>6257</v>
      </c>
      <c r="G351" t="s">
        <v>522</v>
      </c>
      <c r="H351" t="s">
        <v>523</v>
      </c>
      <c r="I351">
        <v>93.242000000000004</v>
      </c>
      <c r="J351" s="9">
        <f ca="1">COUNTIF(OFFSET(Unit_CFDAs!A$2,0,0,COUNTA(Unit_CFDAs!A$2:A$68000),1),$I351)</f>
        <v>1</v>
      </c>
      <c r="K351" s="9">
        <f ca="1">COUNTIF(OFFSET(Unit_CFDAs!B$2,0,0,COUNTA(Unit_CFDAs!B$2:B$68000),1),$I351)</f>
        <v>0</v>
      </c>
      <c r="L351" s="9">
        <f ca="1">COUNTIF(OFFSET(Unit_CFDAs!C$2,0,0,COUNTA(Unit_CFDAs!C$2:C$68000),1),$I351)</f>
        <v>1</v>
      </c>
      <c r="M351" s="9">
        <f ca="1">COUNTIF(OFFSET(Unit_CFDAs!D$2,0,0,COUNTA(Unit_CFDAs!D$2:D$68000),1),$I351)</f>
        <v>1</v>
      </c>
      <c r="N351" s="9">
        <f ca="1">COUNTIF(OFFSET(Unit_CFDAs!E$2,0,0,COUNTA(Unit_CFDAs!E$2:E$68000),1),$I351)</f>
        <v>0</v>
      </c>
      <c r="O351" s="10">
        <f ca="1">COUNTIF(OFFSET(Unit_CFDAs!F$2,0,0,COUNTA(Unit_CFDAs!F$2:F$68000),1),$I351)</f>
        <v>1</v>
      </c>
      <c r="P351" s="13">
        <f ca="1">COUNTIF(OFFSET(Unit_CFDAs!G$2,0,0,COUNTA(Unit_CFDAs!G$2:G$68000),1),$I351)</f>
        <v>1</v>
      </c>
      <c r="Q351" s="13">
        <f ca="1">COUNTIF(OFFSET(Unit_CFDAs!H$2,0,0,COUNTA(Unit_CFDAs!H$2:H$68000),1),$I351)</f>
        <v>0</v>
      </c>
      <c r="R351" s="13">
        <f ca="1">COUNTIF(OFFSET(Unit_CFDAs!I$2,0,0,COUNTA(Unit_CFDAs!I$2:I$68000),1),$I351)</f>
        <v>1</v>
      </c>
      <c r="S351" s="13">
        <f ca="1">COUNTIF(OFFSET(Unit_CFDAs!J$2,0,0,COUNTA(Unit_CFDAs!J$2:J$68000),1),$I351)</f>
        <v>1</v>
      </c>
      <c r="T351" s="13">
        <f ca="1">COUNTIF(OFFSET(Unit_CFDAs!K$2,0,0,COUNTA(Unit_CFDAs!K$2:K$68000),1),$I351)</f>
        <v>0</v>
      </c>
      <c r="U351" t="str">
        <f>INDEX('CFDA-Defs'!$C$2:$C$68000,MATCH(I351,'CFDA-Defs'!$B$2:$B$68000))</f>
        <v>National Institutes Of Health, Department Of Health And Human Services</v>
      </c>
      <c r="V351" t="str">
        <f>INDEX('CFDA-Defs'!$A$2:$A$68000,MATCH(I351,'CFDA-Defs'!$B$2:$B$68000))</f>
        <v>Mental Health Research Grants</v>
      </c>
    </row>
    <row r="352" spans="1:22" x14ac:dyDescent="0.2">
      <c r="A352" s="1">
        <v>41054</v>
      </c>
      <c r="B352" s="1">
        <v>41249</v>
      </c>
      <c r="C352" t="s">
        <v>516</v>
      </c>
      <c r="D352" t="s">
        <v>517</v>
      </c>
      <c r="E352" t="s">
        <v>6257</v>
      </c>
      <c r="F352">
        <v>500000</v>
      </c>
      <c r="G352" t="s">
        <v>518</v>
      </c>
      <c r="H352" t="s">
        <v>519</v>
      </c>
      <c r="I352">
        <v>93.242000000000004</v>
      </c>
      <c r="J352" s="9">
        <f ca="1">COUNTIF(OFFSET(Unit_CFDAs!A$2,0,0,COUNTA(Unit_CFDAs!A$2:A$68000),1),$I352)</f>
        <v>1</v>
      </c>
      <c r="K352" s="9">
        <f ca="1">COUNTIF(OFFSET(Unit_CFDAs!B$2,0,0,COUNTA(Unit_CFDAs!B$2:B$68000),1),$I352)</f>
        <v>0</v>
      </c>
      <c r="L352" s="9">
        <f ca="1">COUNTIF(OFFSET(Unit_CFDAs!C$2,0,0,COUNTA(Unit_CFDAs!C$2:C$68000),1),$I352)</f>
        <v>1</v>
      </c>
      <c r="M352" s="9">
        <f ca="1">COUNTIF(OFFSET(Unit_CFDAs!D$2,0,0,COUNTA(Unit_CFDAs!D$2:D$68000),1),$I352)</f>
        <v>1</v>
      </c>
      <c r="N352" s="9">
        <f ca="1">COUNTIF(OFFSET(Unit_CFDAs!E$2,0,0,COUNTA(Unit_CFDAs!E$2:E$68000),1),$I352)</f>
        <v>0</v>
      </c>
      <c r="O352" s="10">
        <f ca="1">COUNTIF(OFFSET(Unit_CFDAs!F$2,0,0,COUNTA(Unit_CFDAs!F$2:F$68000),1),$I352)</f>
        <v>1</v>
      </c>
      <c r="P352" s="13">
        <f ca="1">COUNTIF(OFFSET(Unit_CFDAs!G$2,0,0,COUNTA(Unit_CFDAs!G$2:G$68000),1),$I352)</f>
        <v>1</v>
      </c>
      <c r="Q352" s="13">
        <f ca="1">COUNTIF(OFFSET(Unit_CFDAs!H$2,0,0,COUNTA(Unit_CFDAs!H$2:H$68000),1),$I352)</f>
        <v>0</v>
      </c>
      <c r="R352" s="13">
        <f ca="1">COUNTIF(OFFSET(Unit_CFDAs!I$2,0,0,COUNTA(Unit_CFDAs!I$2:I$68000),1),$I352)</f>
        <v>1</v>
      </c>
      <c r="S352" s="13">
        <f ca="1">COUNTIF(OFFSET(Unit_CFDAs!J$2,0,0,COUNTA(Unit_CFDAs!J$2:J$68000),1),$I352)</f>
        <v>1</v>
      </c>
      <c r="T352" s="13">
        <f ca="1">COUNTIF(OFFSET(Unit_CFDAs!K$2,0,0,COUNTA(Unit_CFDAs!K$2:K$68000),1),$I352)</f>
        <v>0</v>
      </c>
      <c r="U352" t="str">
        <f>INDEX('CFDA-Defs'!$C$2:$C$68000,MATCH(I352,'CFDA-Defs'!$B$2:$B$68000))</f>
        <v>National Institutes Of Health, Department Of Health And Human Services</v>
      </c>
      <c r="V352" t="str">
        <f>INDEX('CFDA-Defs'!$A$2:$A$68000,MATCH(I352,'CFDA-Defs'!$B$2:$B$68000))</f>
        <v>Mental Health Research Grants</v>
      </c>
    </row>
    <row r="353" spans="1:22" x14ac:dyDescent="0.2">
      <c r="A353" s="1">
        <v>41051</v>
      </c>
      <c r="B353" s="1">
        <v>41873</v>
      </c>
      <c r="C353" t="s">
        <v>7377</v>
      </c>
      <c r="D353" t="s">
        <v>7378</v>
      </c>
      <c r="E353" t="s">
        <v>6257</v>
      </c>
      <c r="F353">
        <v>280000</v>
      </c>
      <c r="G353" t="s">
        <v>7379</v>
      </c>
      <c r="H353" t="s">
        <v>7380</v>
      </c>
      <c r="I353">
        <v>93.242000000000004</v>
      </c>
      <c r="J353" s="9">
        <f ca="1">COUNTIF(OFFSET(Unit_CFDAs!A$2,0,0,COUNTA(Unit_CFDAs!A$2:A$68000),1),$I353)</f>
        <v>1</v>
      </c>
      <c r="K353" s="9">
        <f ca="1">COUNTIF(OFFSET(Unit_CFDAs!B$2,0,0,COUNTA(Unit_CFDAs!B$2:B$68000),1),$I353)</f>
        <v>0</v>
      </c>
      <c r="L353" s="9">
        <f ca="1">COUNTIF(OFFSET(Unit_CFDAs!C$2,0,0,COUNTA(Unit_CFDAs!C$2:C$68000),1),$I353)</f>
        <v>1</v>
      </c>
      <c r="M353" s="9">
        <f ca="1">COUNTIF(OFFSET(Unit_CFDAs!D$2,0,0,COUNTA(Unit_CFDAs!D$2:D$68000),1),$I353)</f>
        <v>1</v>
      </c>
      <c r="N353" s="9">
        <f ca="1">COUNTIF(OFFSET(Unit_CFDAs!E$2,0,0,COUNTA(Unit_CFDAs!E$2:E$68000),1),$I353)</f>
        <v>0</v>
      </c>
      <c r="O353" s="10">
        <f ca="1">COUNTIF(OFFSET(Unit_CFDAs!F$2,0,0,COUNTA(Unit_CFDAs!F$2:F$68000),1),$I353)</f>
        <v>1</v>
      </c>
      <c r="P353" s="13">
        <f ca="1">COUNTIF(OFFSET(Unit_CFDAs!G$2,0,0,COUNTA(Unit_CFDAs!G$2:G$68000),1),$I353)</f>
        <v>1</v>
      </c>
      <c r="Q353" s="13">
        <f ca="1">COUNTIF(OFFSET(Unit_CFDAs!H$2,0,0,COUNTA(Unit_CFDAs!H$2:H$68000),1),$I353)</f>
        <v>0</v>
      </c>
      <c r="R353" s="13">
        <f ca="1">COUNTIF(OFFSET(Unit_CFDAs!I$2,0,0,COUNTA(Unit_CFDAs!I$2:I$68000),1),$I353)</f>
        <v>1</v>
      </c>
      <c r="S353" s="13">
        <f ca="1">COUNTIF(OFFSET(Unit_CFDAs!J$2,0,0,COUNTA(Unit_CFDAs!J$2:J$68000),1),$I353)</f>
        <v>1</v>
      </c>
      <c r="T353" s="13">
        <f ca="1">COUNTIF(OFFSET(Unit_CFDAs!K$2,0,0,COUNTA(Unit_CFDAs!K$2:K$68000),1),$I353)</f>
        <v>0</v>
      </c>
      <c r="U353" t="str">
        <f>INDEX('CFDA-Defs'!$C$2:$C$68000,MATCH(I353,'CFDA-Defs'!$B$2:$B$68000))</f>
        <v>National Institutes Of Health, Department Of Health And Human Services</v>
      </c>
      <c r="V353" t="str">
        <f>INDEX('CFDA-Defs'!$A$2:$A$68000,MATCH(I353,'CFDA-Defs'!$B$2:$B$68000))</f>
        <v>Mental Health Research Grants</v>
      </c>
    </row>
    <row r="354" spans="1:22" x14ac:dyDescent="0.2">
      <c r="A354" s="1">
        <v>41045</v>
      </c>
      <c r="B354" s="1">
        <v>42007</v>
      </c>
      <c r="C354" t="s">
        <v>7381</v>
      </c>
      <c r="D354" t="s">
        <v>7382</v>
      </c>
      <c r="E354" t="s">
        <v>6257</v>
      </c>
      <c r="G354" t="s">
        <v>7383</v>
      </c>
      <c r="H354" t="s">
        <v>7384</v>
      </c>
      <c r="I354">
        <v>93.242000000000004</v>
      </c>
      <c r="J354" s="9">
        <f ca="1">COUNTIF(OFFSET(Unit_CFDAs!A$2,0,0,COUNTA(Unit_CFDAs!A$2:A$68000),1),$I354)</f>
        <v>1</v>
      </c>
      <c r="K354" s="9">
        <f ca="1">COUNTIF(OFFSET(Unit_CFDAs!B$2,0,0,COUNTA(Unit_CFDAs!B$2:B$68000),1),$I354)</f>
        <v>0</v>
      </c>
      <c r="L354" s="9">
        <f ca="1">COUNTIF(OFFSET(Unit_CFDAs!C$2,0,0,COUNTA(Unit_CFDAs!C$2:C$68000),1),$I354)</f>
        <v>1</v>
      </c>
      <c r="M354" s="9">
        <f ca="1">COUNTIF(OFFSET(Unit_CFDAs!D$2,0,0,COUNTA(Unit_CFDAs!D$2:D$68000),1),$I354)</f>
        <v>1</v>
      </c>
      <c r="N354" s="9">
        <f ca="1">COUNTIF(OFFSET(Unit_CFDAs!E$2,0,0,COUNTA(Unit_CFDAs!E$2:E$68000),1),$I354)</f>
        <v>0</v>
      </c>
      <c r="O354" s="10">
        <f ca="1">COUNTIF(OFFSET(Unit_CFDAs!F$2,0,0,COUNTA(Unit_CFDAs!F$2:F$68000),1),$I354)</f>
        <v>1</v>
      </c>
      <c r="P354" s="13">
        <f ca="1">COUNTIF(OFFSET(Unit_CFDAs!G$2,0,0,COUNTA(Unit_CFDAs!G$2:G$68000),1),$I354)</f>
        <v>1</v>
      </c>
      <c r="Q354" s="13">
        <f ca="1">COUNTIF(OFFSET(Unit_CFDAs!H$2,0,0,COUNTA(Unit_CFDAs!H$2:H$68000),1),$I354)</f>
        <v>0</v>
      </c>
      <c r="R354" s="13">
        <f ca="1">COUNTIF(OFFSET(Unit_CFDAs!I$2,0,0,COUNTA(Unit_CFDAs!I$2:I$68000),1),$I354)</f>
        <v>1</v>
      </c>
      <c r="S354" s="13">
        <f ca="1">COUNTIF(OFFSET(Unit_CFDAs!J$2,0,0,COUNTA(Unit_CFDAs!J$2:J$68000),1),$I354)</f>
        <v>1</v>
      </c>
      <c r="T354" s="13">
        <f ca="1">COUNTIF(OFFSET(Unit_CFDAs!K$2,0,0,COUNTA(Unit_CFDAs!K$2:K$68000),1),$I354)</f>
        <v>0</v>
      </c>
      <c r="U354" t="str">
        <f>INDEX('CFDA-Defs'!$C$2:$C$68000,MATCH(I354,'CFDA-Defs'!$B$2:$B$68000))</f>
        <v>National Institutes Of Health, Department Of Health And Human Services</v>
      </c>
      <c r="V354" t="str">
        <f>INDEX('CFDA-Defs'!$A$2:$A$68000,MATCH(I354,'CFDA-Defs'!$B$2:$B$68000))</f>
        <v>Mental Health Research Grants</v>
      </c>
    </row>
    <row r="355" spans="1:22" x14ac:dyDescent="0.2">
      <c r="A355" s="1">
        <v>41045</v>
      </c>
      <c r="B355" s="1">
        <v>42081</v>
      </c>
      <c r="C355" t="s">
        <v>7385</v>
      </c>
      <c r="D355" t="s">
        <v>7386</v>
      </c>
      <c r="E355" t="s">
        <v>6257</v>
      </c>
      <c r="G355" t="s">
        <v>7387</v>
      </c>
      <c r="H355" t="s">
        <v>7388</v>
      </c>
      <c r="I355">
        <v>93.242000000000004</v>
      </c>
      <c r="J355" s="9">
        <f ca="1">COUNTIF(OFFSET(Unit_CFDAs!A$2,0,0,COUNTA(Unit_CFDAs!A$2:A$68000),1),$I355)</f>
        <v>1</v>
      </c>
      <c r="K355" s="9">
        <f ca="1">COUNTIF(OFFSET(Unit_CFDAs!B$2,0,0,COUNTA(Unit_CFDAs!B$2:B$68000),1),$I355)</f>
        <v>0</v>
      </c>
      <c r="L355" s="9">
        <f ca="1">COUNTIF(OFFSET(Unit_CFDAs!C$2,0,0,COUNTA(Unit_CFDAs!C$2:C$68000),1),$I355)</f>
        <v>1</v>
      </c>
      <c r="M355" s="9">
        <f ca="1">COUNTIF(OFFSET(Unit_CFDAs!D$2,0,0,COUNTA(Unit_CFDAs!D$2:D$68000),1),$I355)</f>
        <v>1</v>
      </c>
      <c r="N355" s="9">
        <f ca="1">COUNTIF(OFFSET(Unit_CFDAs!E$2,0,0,COUNTA(Unit_CFDAs!E$2:E$68000),1),$I355)</f>
        <v>0</v>
      </c>
      <c r="O355" s="10">
        <f ca="1">COUNTIF(OFFSET(Unit_CFDAs!F$2,0,0,COUNTA(Unit_CFDAs!F$2:F$68000),1),$I355)</f>
        <v>1</v>
      </c>
      <c r="P355" s="13">
        <f ca="1">COUNTIF(OFFSET(Unit_CFDAs!G$2,0,0,COUNTA(Unit_CFDAs!G$2:G$68000),1),$I355)</f>
        <v>1</v>
      </c>
      <c r="Q355" s="13">
        <f ca="1">COUNTIF(OFFSET(Unit_CFDAs!H$2,0,0,COUNTA(Unit_CFDAs!H$2:H$68000),1),$I355)</f>
        <v>0</v>
      </c>
      <c r="R355" s="13">
        <f ca="1">COUNTIF(OFFSET(Unit_CFDAs!I$2,0,0,COUNTA(Unit_CFDAs!I$2:I$68000),1),$I355)</f>
        <v>1</v>
      </c>
      <c r="S355" s="13">
        <f ca="1">COUNTIF(OFFSET(Unit_CFDAs!J$2,0,0,COUNTA(Unit_CFDAs!J$2:J$68000),1),$I355)</f>
        <v>1</v>
      </c>
      <c r="T355" s="13">
        <f ca="1">COUNTIF(OFFSET(Unit_CFDAs!K$2,0,0,COUNTA(Unit_CFDAs!K$2:K$68000),1),$I355)</f>
        <v>0</v>
      </c>
      <c r="U355" t="str">
        <f>INDEX('CFDA-Defs'!$C$2:$C$68000,MATCH(I355,'CFDA-Defs'!$B$2:$B$68000))</f>
        <v>National Institutes Of Health, Department Of Health And Human Services</v>
      </c>
      <c r="V355" t="str">
        <f>INDEX('CFDA-Defs'!$A$2:$A$68000,MATCH(I355,'CFDA-Defs'!$B$2:$B$68000))</f>
        <v>Mental Health Research Grants</v>
      </c>
    </row>
    <row r="356" spans="1:22" x14ac:dyDescent="0.2">
      <c r="A356" s="1">
        <v>41045</v>
      </c>
      <c r="B356" s="1">
        <v>42081</v>
      </c>
      <c r="C356" t="s">
        <v>7389</v>
      </c>
      <c r="D356" t="s">
        <v>7390</v>
      </c>
      <c r="E356" t="s">
        <v>6257</v>
      </c>
      <c r="F356">
        <v>225000</v>
      </c>
      <c r="G356" t="s">
        <v>7391</v>
      </c>
      <c r="H356" t="s">
        <v>7392</v>
      </c>
      <c r="I356">
        <v>93.242000000000004</v>
      </c>
      <c r="J356" s="9">
        <f ca="1">COUNTIF(OFFSET(Unit_CFDAs!A$2,0,0,COUNTA(Unit_CFDAs!A$2:A$68000),1),$I356)</f>
        <v>1</v>
      </c>
      <c r="K356" s="9">
        <f ca="1">COUNTIF(OFFSET(Unit_CFDAs!B$2,0,0,COUNTA(Unit_CFDAs!B$2:B$68000),1),$I356)</f>
        <v>0</v>
      </c>
      <c r="L356" s="9">
        <f ca="1">COUNTIF(OFFSET(Unit_CFDAs!C$2,0,0,COUNTA(Unit_CFDAs!C$2:C$68000),1),$I356)</f>
        <v>1</v>
      </c>
      <c r="M356" s="9">
        <f ca="1">COUNTIF(OFFSET(Unit_CFDAs!D$2,0,0,COUNTA(Unit_CFDAs!D$2:D$68000),1),$I356)</f>
        <v>1</v>
      </c>
      <c r="N356" s="9">
        <f ca="1">COUNTIF(OFFSET(Unit_CFDAs!E$2,0,0,COUNTA(Unit_CFDAs!E$2:E$68000),1),$I356)</f>
        <v>0</v>
      </c>
      <c r="O356" s="10">
        <f ca="1">COUNTIF(OFFSET(Unit_CFDAs!F$2,0,0,COUNTA(Unit_CFDAs!F$2:F$68000),1),$I356)</f>
        <v>1</v>
      </c>
      <c r="P356" s="13">
        <f ca="1">COUNTIF(OFFSET(Unit_CFDAs!G$2,0,0,COUNTA(Unit_CFDAs!G$2:G$68000),1),$I356)</f>
        <v>1</v>
      </c>
      <c r="Q356" s="13">
        <f ca="1">COUNTIF(OFFSET(Unit_CFDAs!H$2,0,0,COUNTA(Unit_CFDAs!H$2:H$68000),1),$I356)</f>
        <v>0</v>
      </c>
      <c r="R356" s="13">
        <f ca="1">COUNTIF(OFFSET(Unit_CFDAs!I$2,0,0,COUNTA(Unit_CFDAs!I$2:I$68000),1),$I356)</f>
        <v>1</v>
      </c>
      <c r="S356" s="13">
        <f ca="1">COUNTIF(OFFSET(Unit_CFDAs!J$2,0,0,COUNTA(Unit_CFDAs!J$2:J$68000),1),$I356)</f>
        <v>1</v>
      </c>
      <c r="T356" s="13">
        <f ca="1">COUNTIF(OFFSET(Unit_CFDAs!K$2,0,0,COUNTA(Unit_CFDAs!K$2:K$68000),1),$I356)</f>
        <v>0</v>
      </c>
      <c r="U356" t="str">
        <f>INDEX('CFDA-Defs'!$C$2:$C$68000,MATCH(I356,'CFDA-Defs'!$B$2:$B$68000))</f>
        <v>National Institutes Of Health, Department Of Health And Human Services</v>
      </c>
      <c r="V356" t="str">
        <f>INDEX('CFDA-Defs'!$A$2:$A$68000,MATCH(I356,'CFDA-Defs'!$B$2:$B$68000))</f>
        <v>Mental Health Research Grants</v>
      </c>
    </row>
    <row r="357" spans="1:22" x14ac:dyDescent="0.2">
      <c r="A357" s="1">
        <v>41045</v>
      </c>
      <c r="B357" s="1">
        <v>42253</v>
      </c>
      <c r="C357" t="s">
        <v>7393</v>
      </c>
      <c r="D357" t="s">
        <v>7394</v>
      </c>
      <c r="E357" t="s">
        <v>6257</v>
      </c>
      <c r="G357" t="s">
        <v>7395</v>
      </c>
      <c r="H357" t="s">
        <v>7396</v>
      </c>
      <c r="I357">
        <v>93.242000000000004</v>
      </c>
      <c r="J357" s="9">
        <f ca="1">COUNTIF(OFFSET(Unit_CFDAs!A$2,0,0,COUNTA(Unit_CFDAs!A$2:A$68000),1),$I357)</f>
        <v>1</v>
      </c>
      <c r="K357" s="9">
        <f ca="1">COUNTIF(OFFSET(Unit_CFDAs!B$2,0,0,COUNTA(Unit_CFDAs!B$2:B$68000),1),$I357)</f>
        <v>0</v>
      </c>
      <c r="L357" s="9">
        <f ca="1">COUNTIF(OFFSET(Unit_CFDAs!C$2,0,0,COUNTA(Unit_CFDAs!C$2:C$68000),1),$I357)</f>
        <v>1</v>
      </c>
      <c r="M357" s="9">
        <f ca="1">COUNTIF(OFFSET(Unit_CFDAs!D$2,0,0,COUNTA(Unit_CFDAs!D$2:D$68000),1),$I357)</f>
        <v>1</v>
      </c>
      <c r="N357" s="9">
        <f ca="1">COUNTIF(OFFSET(Unit_CFDAs!E$2,0,0,COUNTA(Unit_CFDAs!E$2:E$68000),1),$I357)</f>
        <v>0</v>
      </c>
      <c r="O357" s="10">
        <f ca="1">COUNTIF(OFFSET(Unit_CFDAs!F$2,0,0,COUNTA(Unit_CFDAs!F$2:F$68000),1),$I357)</f>
        <v>1</v>
      </c>
      <c r="P357" s="13">
        <f ca="1">COUNTIF(OFFSET(Unit_CFDAs!G$2,0,0,COUNTA(Unit_CFDAs!G$2:G$68000),1),$I357)</f>
        <v>1</v>
      </c>
      <c r="Q357" s="13">
        <f ca="1">COUNTIF(OFFSET(Unit_CFDAs!H$2,0,0,COUNTA(Unit_CFDAs!H$2:H$68000),1),$I357)</f>
        <v>0</v>
      </c>
      <c r="R357" s="13">
        <f ca="1">COUNTIF(OFFSET(Unit_CFDAs!I$2,0,0,COUNTA(Unit_CFDAs!I$2:I$68000),1),$I357)</f>
        <v>1</v>
      </c>
      <c r="S357" s="13">
        <f ca="1">COUNTIF(OFFSET(Unit_CFDAs!J$2,0,0,COUNTA(Unit_CFDAs!J$2:J$68000),1),$I357)</f>
        <v>1</v>
      </c>
      <c r="T357" s="13">
        <f ca="1">COUNTIF(OFFSET(Unit_CFDAs!K$2,0,0,COUNTA(Unit_CFDAs!K$2:K$68000),1),$I357)</f>
        <v>0</v>
      </c>
      <c r="U357" t="str">
        <f>INDEX('CFDA-Defs'!$C$2:$C$68000,MATCH(I357,'CFDA-Defs'!$B$2:$B$68000))</f>
        <v>National Institutes Of Health, Department Of Health And Human Services</v>
      </c>
      <c r="V357" t="str">
        <f>INDEX('CFDA-Defs'!$A$2:$A$68000,MATCH(I357,'CFDA-Defs'!$B$2:$B$68000))</f>
        <v>Mental Health Research Grants</v>
      </c>
    </row>
    <row r="358" spans="1:22" x14ac:dyDescent="0.2">
      <c r="A358" s="1">
        <v>41004</v>
      </c>
      <c r="B358" s="1">
        <v>41160</v>
      </c>
      <c r="C358" t="s">
        <v>502</v>
      </c>
      <c r="D358" t="s">
        <v>503</v>
      </c>
      <c r="E358" t="s">
        <v>6257</v>
      </c>
      <c r="G358" t="s">
        <v>504</v>
      </c>
      <c r="H358" t="s">
        <v>505</v>
      </c>
      <c r="I358">
        <v>93.242000000000004</v>
      </c>
      <c r="J358" s="9">
        <f ca="1">COUNTIF(OFFSET(Unit_CFDAs!A$2,0,0,COUNTA(Unit_CFDAs!A$2:A$68000),1),$I358)</f>
        <v>1</v>
      </c>
      <c r="K358" s="9">
        <f ca="1">COUNTIF(OFFSET(Unit_CFDAs!B$2,0,0,COUNTA(Unit_CFDAs!B$2:B$68000),1),$I358)</f>
        <v>0</v>
      </c>
      <c r="L358" s="9">
        <f ca="1">COUNTIF(OFFSET(Unit_CFDAs!C$2,0,0,COUNTA(Unit_CFDAs!C$2:C$68000),1),$I358)</f>
        <v>1</v>
      </c>
      <c r="M358" s="9">
        <f ca="1">COUNTIF(OFFSET(Unit_CFDAs!D$2,0,0,COUNTA(Unit_CFDAs!D$2:D$68000),1),$I358)</f>
        <v>1</v>
      </c>
      <c r="N358" s="9">
        <f ca="1">COUNTIF(OFFSET(Unit_CFDAs!E$2,0,0,COUNTA(Unit_CFDAs!E$2:E$68000),1),$I358)</f>
        <v>0</v>
      </c>
      <c r="O358" s="10">
        <f ca="1">COUNTIF(OFFSET(Unit_CFDAs!F$2,0,0,COUNTA(Unit_CFDAs!F$2:F$68000),1),$I358)</f>
        <v>1</v>
      </c>
      <c r="P358" s="13">
        <f ca="1">COUNTIF(OFFSET(Unit_CFDAs!G$2,0,0,COUNTA(Unit_CFDAs!G$2:G$68000),1),$I358)</f>
        <v>1</v>
      </c>
      <c r="Q358" s="13">
        <f ca="1">COUNTIF(OFFSET(Unit_CFDAs!H$2,0,0,COUNTA(Unit_CFDAs!H$2:H$68000),1),$I358)</f>
        <v>0</v>
      </c>
      <c r="R358" s="13">
        <f ca="1">COUNTIF(OFFSET(Unit_CFDAs!I$2,0,0,COUNTA(Unit_CFDAs!I$2:I$68000),1),$I358)</f>
        <v>1</v>
      </c>
      <c r="S358" s="13">
        <f ca="1">COUNTIF(OFFSET(Unit_CFDAs!J$2,0,0,COUNTA(Unit_CFDAs!J$2:J$68000),1),$I358)</f>
        <v>1</v>
      </c>
      <c r="T358" s="13">
        <f ca="1">COUNTIF(OFFSET(Unit_CFDAs!K$2,0,0,COUNTA(Unit_CFDAs!K$2:K$68000),1),$I358)</f>
        <v>0</v>
      </c>
      <c r="U358" t="str">
        <f>INDEX('CFDA-Defs'!$C$2:$C$68000,MATCH(I358,'CFDA-Defs'!$B$2:$B$68000))</f>
        <v>National Institutes Of Health, Department Of Health And Human Services</v>
      </c>
      <c r="V358" t="str">
        <f>INDEX('CFDA-Defs'!$A$2:$A$68000,MATCH(I358,'CFDA-Defs'!$B$2:$B$68000))</f>
        <v>Mental Health Research Grants</v>
      </c>
    </row>
    <row r="359" spans="1:22" x14ac:dyDescent="0.2">
      <c r="A359" s="1">
        <v>41004</v>
      </c>
      <c r="B359" s="1">
        <v>41160</v>
      </c>
      <c r="C359" t="s">
        <v>435</v>
      </c>
      <c r="D359" t="s">
        <v>436</v>
      </c>
      <c r="E359" t="s">
        <v>6257</v>
      </c>
      <c r="F359">
        <v>200000</v>
      </c>
      <c r="G359" t="s">
        <v>437</v>
      </c>
      <c r="H359" t="s">
        <v>438</v>
      </c>
      <c r="I359">
        <v>93.242000000000004</v>
      </c>
      <c r="J359" s="9">
        <f ca="1">COUNTIF(OFFSET(Unit_CFDAs!A$2,0,0,COUNTA(Unit_CFDAs!A$2:A$68000),1),$I359)</f>
        <v>1</v>
      </c>
      <c r="K359" s="9">
        <f ca="1">COUNTIF(OFFSET(Unit_CFDAs!B$2,0,0,COUNTA(Unit_CFDAs!B$2:B$68000),1),$I359)</f>
        <v>0</v>
      </c>
      <c r="L359" s="9">
        <f ca="1">COUNTIF(OFFSET(Unit_CFDAs!C$2,0,0,COUNTA(Unit_CFDAs!C$2:C$68000),1),$I359)</f>
        <v>1</v>
      </c>
      <c r="M359" s="9">
        <f ca="1">COUNTIF(OFFSET(Unit_CFDAs!D$2,0,0,COUNTA(Unit_CFDAs!D$2:D$68000),1),$I359)</f>
        <v>1</v>
      </c>
      <c r="N359" s="9">
        <f ca="1">COUNTIF(OFFSET(Unit_CFDAs!E$2,0,0,COUNTA(Unit_CFDAs!E$2:E$68000),1),$I359)</f>
        <v>0</v>
      </c>
      <c r="O359" s="10">
        <f ca="1">COUNTIF(OFFSET(Unit_CFDAs!F$2,0,0,COUNTA(Unit_CFDAs!F$2:F$68000),1),$I359)</f>
        <v>1</v>
      </c>
      <c r="P359" s="13">
        <f ca="1">COUNTIF(OFFSET(Unit_CFDAs!G$2,0,0,COUNTA(Unit_CFDAs!G$2:G$68000),1),$I359)</f>
        <v>1</v>
      </c>
      <c r="Q359" s="13">
        <f ca="1">COUNTIF(OFFSET(Unit_CFDAs!H$2,0,0,COUNTA(Unit_CFDAs!H$2:H$68000),1),$I359)</f>
        <v>0</v>
      </c>
      <c r="R359" s="13">
        <f ca="1">COUNTIF(OFFSET(Unit_CFDAs!I$2,0,0,COUNTA(Unit_CFDAs!I$2:I$68000),1),$I359)</f>
        <v>1</v>
      </c>
      <c r="S359" s="13">
        <f ca="1">COUNTIF(OFFSET(Unit_CFDAs!J$2,0,0,COUNTA(Unit_CFDAs!J$2:J$68000),1),$I359)</f>
        <v>1</v>
      </c>
      <c r="T359" s="13">
        <f ca="1">COUNTIF(OFFSET(Unit_CFDAs!K$2,0,0,COUNTA(Unit_CFDAs!K$2:K$68000),1),$I359)</f>
        <v>0</v>
      </c>
      <c r="U359" t="str">
        <f>INDEX('CFDA-Defs'!$C$2:$C$68000,MATCH(I359,'CFDA-Defs'!$B$2:$B$68000))</f>
        <v>National Institutes Of Health, Department Of Health And Human Services</v>
      </c>
      <c r="V359" t="str">
        <f>INDEX('CFDA-Defs'!$A$2:$A$68000,MATCH(I359,'CFDA-Defs'!$B$2:$B$68000))</f>
        <v>Mental Health Research Grants</v>
      </c>
    </row>
    <row r="360" spans="1:22" x14ac:dyDescent="0.2">
      <c r="A360" s="1">
        <v>40984</v>
      </c>
      <c r="B360" s="1">
        <v>41337</v>
      </c>
      <c r="C360" t="s">
        <v>7397</v>
      </c>
      <c r="D360" t="s">
        <v>7398</v>
      </c>
      <c r="E360" t="s">
        <v>6257</v>
      </c>
      <c r="F360">
        <v>500000</v>
      </c>
      <c r="G360" t="s">
        <v>7399</v>
      </c>
      <c r="H360" t="s">
        <v>7400</v>
      </c>
      <c r="I360">
        <v>93.242000000000004</v>
      </c>
      <c r="J360" s="9">
        <f ca="1">COUNTIF(OFFSET(Unit_CFDAs!A$2,0,0,COUNTA(Unit_CFDAs!A$2:A$68000),1),$I360)</f>
        <v>1</v>
      </c>
      <c r="K360" s="9">
        <f ca="1">COUNTIF(OFFSET(Unit_CFDAs!B$2,0,0,COUNTA(Unit_CFDAs!B$2:B$68000),1),$I360)</f>
        <v>0</v>
      </c>
      <c r="L360" s="9">
        <f ca="1">COUNTIF(OFFSET(Unit_CFDAs!C$2,0,0,COUNTA(Unit_CFDAs!C$2:C$68000),1),$I360)</f>
        <v>1</v>
      </c>
      <c r="M360" s="9">
        <f ca="1">COUNTIF(OFFSET(Unit_CFDAs!D$2,0,0,COUNTA(Unit_CFDAs!D$2:D$68000),1),$I360)</f>
        <v>1</v>
      </c>
      <c r="N360" s="9">
        <f ca="1">COUNTIF(OFFSET(Unit_CFDAs!E$2,0,0,COUNTA(Unit_CFDAs!E$2:E$68000),1),$I360)</f>
        <v>0</v>
      </c>
      <c r="O360" s="10">
        <f ca="1">COUNTIF(OFFSET(Unit_CFDAs!F$2,0,0,COUNTA(Unit_CFDAs!F$2:F$68000),1),$I360)</f>
        <v>1</v>
      </c>
      <c r="P360" s="13">
        <f ca="1">COUNTIF(OFFSET(Unit_CFDAs!G$2,0,0,COUNTA(Unit_CFDAs!G$2:G$68000),1),$I360)</f>
        <v>1</v>
      </c>
      <c r="Q360" s="13">
        <f ca="1">COUNTIF(OFFSET(Unit_CFDAs!H$2,0,0,COUNTA(Unit_CFDAs!H$2:H$68000),1),$I360)</f>
        <v>0</v>
      </c>
      <c r="R360" s="13">
        <f ca="1">COUNTIF(OFFSET(Unit_CFDAs!I$2,0,0,COUNTA(Unit_CFDAs!I$2:I$68000),1),$I360)</f>
        <v>1</v>
      </c>
      <c r="S360" s="13">
        <f ca="1">COUNTIF(OFFSET(Unit_CFDAs!J$2,0,0,COUNTA(Unit_CFDAs!J$2:J$68000),1),$I360)</f>
        <v>1</v>
      </c>
      <c r="T360" s="13">
        <f ca="1">COUNTIF(OFFSET(Unit_CFDAs!K$2,0,0,COUNTA(Unit_CFDAs!K$2:K$68000),1),$I360)</f>
        <v>0</v>
      </c>
      <c r="U360" t="str">
        <f>INDEX('CFDA-Defs'!$C$2:$C$68000,MATCH(I360,'CFDA-Defs'!$B$2:$B$68000))</f>
        <v>National Institutes Of Health, Department Of Health And Human Services</v>
      </c>
      <c r="V360" t="str">
        <f>INDEX('CFDA-Defs'!$A$2:$A$68000,MATCH(I360,'CFDA-Defs'!$B$2:$B$68000))</f>
        <v>Mental Health Research Grants</v>
      </c>
    </row>
    <row r="361" spans="1:22" x14ac:dyDescent="0.2">
      <c r="A361" s="1">
        <v>40984</v>
      </c>
      <c r="B361" s="1">
        <v>41348</v>
      </c>
      <c r="C361" t="s">
        <v>7401</v>
      </c>
      <c r="D361" t="s">
        <v>7402</v>
      </c>
      <c r="E361" t="s">
        <v>6257</v>
      </c>
      <c r="F361">
        <v>200000</v>
      </c>
      <c r="G361" t="s">
        <v>7403</v>
      </c>
      <c r="H361" t="s">
        <v>7404</v>
      </c>
      <c r="I361">
        <v>93.242000000000004</v>
      </c>
      <c r="J361" s="9">
        <f ca="1">COUNTIF(OFFSET(Unit_CFDAs!A$2,0,0,COUNTA(Unit_CFDAs!A$2:A$68000),1),$I361)</f>
        <v>1</v>
      </c>
      <c r="K361" s="9">
        <f ca="1">COUNTIF(OFFSET(Unit_CFDAs!B$2,0,0,COUNTA(Unit_CFDAs!B$2:B$68000),1),$I361)</f>
        <v>0</v>
      </c>
      <c r="L361" s="9">
        <f ca="1">COUNTIF(OFFSET(Unit_CFDAs!C$2,0,0,COUNTA(Unit_CFDAs!C$2:C$68000),1),$I361)</f>
        <v>1</v>
      </c>
      <c r="M361" s="9">
        <f ca="1">COUNTIF(OFFSET(Unit_CFDAs!D$2,0,0,COUNTA(Unit_CFDAs!D$2:D$68000),1),$I361)</f>
        <v>1</v>
      </c>
      <c r="N361" s="9">
        <f ca="1">COUNTIF(OFFSET(Unit_CFDAs!E$2,0,0,COUNTA(Unit_CFDAs!E$2:E$68000),1),$I361)</f>
        <v>0</v>
      </c>
      <c r="O361" s="10">
        <f ca="1">COUNTIF(OFFSET(Unit_CFDAs!F$2,0,0,COUNTA(Unit_CFDAs!F$2:F$68000),1),$I361)</f>
        <v>1</v>
      </c>
      <c r="P361" s="13">
        <f ca="1">COUNTIF(OFFSET(Unit_CFDAs!G$2,0,0,COUNTA(Unit_CFDAs!G$2:G$68000),1),$I361)</f>
        <v>1</v>
      </c>
      <c r="Q361" s="13">
        <f ca="1">COUNTIF(OFFSET(Unit_CFDAs!H$2,0,0,COUNTA(Unit_CFDAs!H$2:H$68000),1),$I361)</f>
        <v>0</v>
      </c>
      <c r="R361" s="13">
        <f ca="1">COUNTIF(OFFSET(Unit_CFDAs!I$2,0,0,COUNTA(Unit_CFDAs!I$2:I$68000),1),$I361)</f>
        <v>1</v>
      </c>
      <c r="S361" s="13">
        <f ca="1">COUNTIF(OFFSET(Unit_CFDAs!J$2,0,0,COUNTA(Unit_CFDAs!J$2:J$68000),1),$I361)</f>
        <v>1</v>
      </c>
      <c r="T361" s="13">
        <f ca="1">COUNTIF(OFFSET(Unit_CFDAs!K$2,0,0,COUNTA(Unit_CFDAs!K$2:K$68000),1),$I361)</f>
        <v>0</v>
      </c>
      <c r="U361" t="str">
        <f>INDEX('CFDA-Defs'!$C$2:$C$68000,MATCH(I361,'CFDA-Defs'!$B$2:$B$68000))</f>
        <v>National Institutes Of Health, Department Of Health And Human Services</v>
      </c>
      <c r="V361" t="str">
        <f>INDEX('CFDA-Defs'!$A$2:$A$68000,MATCH(I361,'CFDA-Defs'!$B$2:$B$68000))</f>
        <v>Mental Health Research Grants</v>
      </c>
    </row>
    <row r="362" spans="1:22" x14ac:dyDescent="0.2">
      <c r="A362" s="1">
        <v>40976</v>
      </c>
      <c r="B362" s="1">
        <v>41796</v>
      </c>
      <c r="C362" t="s">
        <v>7405</v>
      </c>
      <c r="D362" t="s">
        <v>7406</v>
      </c>
      <c r="E362" t="s">
        <v>6257</v>
      </c>
      <c r="G362" t="s">
        <v>7407</v>
      </c>
      <c r="H362" t="s">
        <v>7408</v>
      </c>
      <c r="I362">
        <v>93.242000000000004</v>
      </c>
      <c r="J362" s="9">
        <f ca="1">COUNTIF(OFFSET(Unit_CFDAs!A$2,0,0,COUNTA(Unit_CFDAs!A$2:A$68000),1),$I362)</f>
        <v>1</v>
      </c>
      <c r="K362" s="9">
        <f ca="1">COUNTIF(OFFSET(Unit_CFDAs!B$2,0,0,COUNTA(Unit_CFDAs!B$2:B$68000),1),$I362)</f>
        <v>0</v>
      </c>
      <c r="L362" s="9">
        <f ca="1">COUNTIF(OFFSET(Unit_CFDAs!C$2,0,0,COUNTA(Unit_CFDAs!C$2:C$68000),1),$I362)</f>
        <v>1</v>
      </c>
      <c r="M362" s="9">
        <f ca="1">COUNTIF(OFFSET(Unit_CFDAs!D$2,0,0,COUNTA(Unit_CFDAs!D$2:D$68000),1),$I362)</f>
        <v>1</v>
      </c>
      <c r="N362" s="9">
        <f ca="1">COUNTIF(OFFSET(Unit_CFDAs!E$2,0,0,COUNTA(Unit_CFDAs!E$2:E$68000),1),$I362)</f>
        <v>0</v>
      </c>
      <c r="O362" s="10">
        <f ca="1">COUNTIF(OFFSET(Unit_CFDAs!F$2,0,0,COUNTA(Unit_CFDAs!F$2:F$68000),1),$I362)</f>
        <v>1</v>
      </c>
      <c r="P362" s="13">
        <f ca="1">COUNTIF(OFFSET(Unit_CFDAs!G$2,0,0,COUNTA(Unit_CFDAs!G$2:G$68000),1),$I362)</f>
        <v>1</v>
      </c>
      <c r="Q362" s="13">
        <f ca="1">COUNTIF(OFFSET(Unit_CFDAs!H$2,0,0,COUNTA(Unit_CFDAs!H$2:H$68000),1),$I362)</f>
        <v>0</v>
      </c>
      <c r="R362" s="13">
        <f ca="1">COUNTIF(OFFSET(Unit_CFDAs!I$2,0,0,COUNTA(Unit_CFDAs!I$2:I$68000),1),$I362)</f>
        <v>1</v>
      </c>
      <c r="S362" s="13">
        <f ca="1">COUNTIF(OFFSET(Unit_CFDAs!J$2,0,0,COUNTA(Unit_CFDAs!J$2:J$68000),1),$I362)</f>
        <v>1</v>
      </c>
      <c r="T362" s="13">
        <f ca="1">COUNTIF(OFFSET(Unit_CFDAs!K$2,0,0,COUNTA(Unit_CFDAs!K$2:K$68000),1),$I362)</f>
        <v>0</v>
      </c>
      <c r="U362" t="str">
        <f>INDEX('CFDA-Defs'!$C$2:$C$68000,MATCH(I362,'CFDA-Defs'!$B$2:$B$68000))</f>
        <v>National Institutes Of Health, Department Of Health And Human Services</v>
      </c>
      <c r="V362" t="str">
        <f>INDEX('CFDA-Defs'!$A$2:$A$68000,MATCH(I362,'CFDA-Defs'!$B$2:$B$68000))</f>
        <v>Mental Health Research Grants</v>
      </c>
    </row>
    <row r="363" spans="1:22" x14ac:dyDescent="0.2">
      <c r="A363" s="1">
        <v>40970</v>
      </c>
      <c r="B363" s="1">
        <v>41766</v>
      </c>
      <c r="C363" t="s">
        <v>7409</v>
      </c>
      <c r="D363" t="s">
        <v>7410</v>
      </c>
      <c r="E363" t="s">
        <v>6257</v>
      </c>
      <c r="G363" t="s">
        <v>7411</v>
      </c>
      <c r="H363" t="s">
        <v>7412</v>
      </c>
      <c r="I363">
        <v>93.242000000000004</v>
      </c>
      <c r="J363" s="9">
        <f ca="1">COUNTIF(OFFSET(Unit_CFDAs!A$2,0,0,COUNTA(Unit_CFDAs!A$2:A$68000),1),$I363)</f>
        <v>1</v>
      </c>
      <c r="K363" s="9">
        <f ca="1">COUNTIF(OFFSET(Unit_CFDAs!B$2,0,0,COUNTA(Unit_CFDAs!B$2:B$68000),1),$I363)</f>
        <v>0</v>
      </c>
      <c r="L363" s="9">
        <f ca="1">COUNTIF(OFFSET(Unit_CFDAs!C$2,0,0,COUNTA(Unit_CFDAs!C$2:C$68000),1),$I363)</f>
        <v>1</v>
      </c>
      <c r="M363" s="9">
        <f ca="1">COUNTIF(OFFSET(Unit_CFDAs!D$2,0,0,COUNTA(Unit_CFDAs!D$2:D$68000),1),$I363)</f>
        <v>1</v>
      </c>
      <c r="N363" s="9">
        <f ca="1">COUNTIF(OFFSET(Unit_CFDAs!E$2,0,0,COUNTA(Unit_CFDAs!E$2:E$68000),1),$I363)</f>
        <v>0</v>
      </c>
      <c r="O363" s="10">
        <f ca="1">COUNTIF(OFFSET(Unit_CFDAs!F$2,0,0,COUNTA(Unit_CFDAs!F$2:F$68000),1),$I363)</f>
        <v>1</v>
      </c>
      <c r="P363" s="13">
        <f ca="1">COUNTIF(OFFSET(Unit_CFDAs!G$2,0,0,COUNTA(Unit_CFDAs!G$2:G$68000),1),$I363)</f>
        <v>1</v>
      </c>
      <c r="Q363" s="13">
        <f ca="1">COUNTIF(OFFSET(Unit_CFDAs!H$2,0,0,COUNTA(Unit_CFDAs!H$2:H$68000),1),$I363)</f>
        <v>0</v>
      </c>
      <c r="R363" s="13">
        <f ca="1">COUNTIF(OFFSET(Unit_CFDAs!I$2,0,0,COUNTA(Unit_CFDAs!I$2:I$68000),1),$I363)</f>
        <v>1</v>
      </c>
      <c r="S363" s="13">
        <f ca="1">COUNTIF(OFFSET(Unit_CFDAs!J$2,0,0,COUNTA(Unit_CFDAs!J$2:J$68000),1),$I363)</f>
        <v>1</v>
      </c>
      <c r="T363" s="13">
        <f ca="1">COUNTIF(OFFSET(Unit_CFDAs!K$2,0,0,COUNTA(Unit_CFDAs!K$2:K$68000),1),$I363)</f>
        <v>0</v>
      </c>
      <c r="U363" t="str">
        <f>INDEX('CFDA-Defs'!$C$2:$C$68000,MATCH(I363,'CFDA-Defs'!$B$2:$B$68000))</f>
        <v>National Institutes Of Health, Department Of Health And Human Services</v>
      </c>
      <c r="V363" t="str">
        <f>INDEX('CFDA-Defs'!$A$2:$A$68000,MATCH(I363,'CFDA-Defs'!$B$2:$B$68000))</f>
        <v>Mental Health Research Grants</v>
      </c>
    </row>
    <row r="364" spans="1:22" x14ac:dyDescent="0.2">
      <c r="A364" s="1">
        <v>40963</v>
      </c>
      <c r="B364" s="1">
        <v>42012</v>
      </c>
      <c r="C364" t="s">
        <v>7413</v>
      </c>
      <c r="D364" t="s">
        <v>7414</v>
      </c>
      <c r="E364" t="s">
        <v>6257</v>
      </c>
      <c r="G364" t="s">
        <v>7415</v>
      </c>
      <c r="H364" t="s">
        <v>7416</v>
      </c>
      <c r="I364">
        <v>93.242000000000004</v>
      </c>
      <c r="J364" s="9">
        <f ca="1">COUNTIF(OFFSET(Unit_CFDAs!A$2,0,0,COUNTA(Unit_CFDAs!A$2:A$68000),1),$I364)</f>
        <v>1</v>
      </c>
      <c r="K364" s="9">
        <f ca="1">COUNTIF(OFFSET(Unit_CFDAs!B$2,0,0,COUNTA(Unit_CFDAs!B$2:B$68000),1),$I364)</f>
        <v>0</v>
      </c>
      <c r="L364" s="9">
        <f ca="1">COUNTIF(OFFSET(Unit_CFDAs!C$2,0,0,COUNTA(Unit_CFDAs!C$2:C$68000),1),$I364)</f>
        <v>1</v>
      </c>
      <c r="M364" s="9">
        <f ca="1">COUNTIF(OFFSET(Unit_CFDAs!D$2,0,0,COUNTA(Unit_CFDAs!D$2:D$68000),1),$I364)</f>
        <v>1</v>
      </c>
      <c r="N364" s="9">
        <f ca="1">COUNTIF(OFFSET(Unit_CFDAs!E$2,0,0,COUNTA(Unit_CFDAs!E$2:E$68000),1),$I364)</f>
        <v>0</v>
      </c>
      <c r="O364" s="10">
        <f ca="1">COUNTIF(OFFSET(Unit_CFDAs!F$2,0,0,COUNTA(Unit_CFDAs!F$2:F$68000),1),$I364)</f>
        <v>1</v>
      </c>
      <c r="P364" s="13">
        <f ca="1">COUNTIF(OFFSET(Unit_CFDAs!G$2,0,0,COUNTA(Unit_CFDAs!G$2:G$68000),1),$I364)</f>
        <v>1</v>
      </c>
      <c r="Q364" s="13">
        <f ca="1">COUNTIF(OFFSET(Unit_CFDAs!H$2,0,0,COUNTA(Unit_CFDAs!H$2:H$68000),1),$I364)</f>
        <v>0</v>
      </c>
      <c r="R364" s="13">
        <f ca="1">COUNTIF(OFFSET(Unit_CFDAs!I$2,0,0,COUNTA(Unit_CFDAs!I$2:I$68000),1),$I364)</f>
        <v>1</v>
      </c>
      <c r="S364" s="13">
        <f ca="1">COUNTIF(OFFSET(Unit_CFDAs!J$2,0,0,COUNTA(Unit_CFDAs!J$2:J$68000),1),$I364)</f>
        <v>1</v>
      </c>
      <c r="T364" s="13">
        <f ca="1">COUNTIF(OFFSET(Unit_CFDAs!K$2,0,0,COUNTA(Unit_CFDAs!K$2:K$68000),1),$I364)</f>
        <v>0</v>
      </c>
      <c r="U364" t="str">
        <f>INDEX('CFDA-Defs'!$C$2:$C$68000,MATCH(I364,'CFDA-Defs'!$B$2:$B$68000))</f>
        <v>National Institutes Of Health, Department Of Health And Human Services</v>
      </c>
      <c r="V364" t="str">
        <f>INDEX('CFDA-Defs'!$A$2:$A$68000,MATCH(I364,'CFDA-Defs'!$B$2:$B$68000))</f>
        <v>Mental Health Research Grants</v>
      </c>
    </row>
    <row r="365" spans="1:22" x14ac:dyDescent="0.2">
      <c r="A365" s="1">
        <v>40897</v>
      </c>
      <c r="B365" s="1">
        <v>41935</v>
      </c>
      <c r="C365" t="s">
        <v>7417</v>
      </c>
      <c r="D365" t="s">
        <v>7418</v>
      </c>
      <c r="E365" t="s">
        <v>6257</v>
      </c>
      <c r="G365" t="s">
        <v>7419</v>
      </c>
      <c r="H365" t="s">
        <v>7420</v>
      </c>
      <c r="I365">
        <v>93.242000000000004</v>
      </c>
      <c r="J365" s="9">
        <f ca="1">COUNTIF(OFFSET(Unit_CFDAs!A$2,0,0,COUNTA(Unit_CFDAs!A$2:A$68000),1),$I365)</f>
        <v>1</v>
      </c>
      <c r="K365" s="9">
        <f ca="1">COUNTIF(OFFSET(Unit_CFDAs!B$2,0,0,COUNTA(Unit_CFDAs!B$2:B$68000),1),$I365)</f>
        <v>0</v>
      </c>
      <c r="L365" s="9">
        <f ca="1">COUNTIF(OFFSET(Unit_CFDAs!C$2,0,0,COUNTA(Unit_CFDAs!C$2:C$68000),1),$I365)</f>
        <v>1</v>
      </c>
      <c r="M365" s="9">
        <f ca="1">COUNTIF(OFFSET(Unit_CFDAs!D$2,0,0,COUNTA(Unit_CFDAs!D$2:D$68000),1),$I365)</f>
        <v>1</v>
      </c>
      <c r="N365" s="9">
        <f ca="1">COUNTIF(OFFSET(Unit_CFDAs!E$2,0,0,COUNTA(Unit_CFDAs!E$2:E$68000),1),$I365)</f>
        <v>0</v>
      </c>
      <c r="O365" s="10">
        <f ca="1">COUNTIF(OFFSET(Unit_CFDAs!F$2,0,0,COUNTA(Unit_CFDAs!F$2:F$68000),1),$I365)</f>
        <v>1</v>
      </c>
      <c r="P365" s="13">
        <f ca="1">COUNTIF(OFFSET(Unit_CFDAs!G$2,0,0,COUNTA(Unit_CFDAs!G$2:G$68000),1),$I365)</f>
        <v>1</v>
      </c>
      <c r="Q365" s="13">
        <f ca="1">COUNTIF(OFFSET(Unit_CFDAs!H$2,0,0,COUNTA(Unit_CFDAs!H$2:H$68000),1),$I365)</f>
        <v>0</v>
      </c>
      <c r="R365" s="13">
        <f ca="1">COUNTIF(OFFSET(Unit_CFDAs!I$2,0,0,COUNTA(Unit_CFDAs!I$2:I$68000),1),$I365)</f>
        <v>1</v>
      </c>
      <c r="S365" s="13">
        <f ca="1">COUNTIF(OFFSET(Unit_CFDAs!J$2,0,0,COUNTA(Unit_CFDAs!J$2:J$68000),1),$I365)</f>
        <v>1</v>
      </c>
      <c r="T365" s="13">
        <f ca="1">COUNTIF(OFFSET(Unit_CFDAs!K$2,0,0,COUNTA(Unit_CFDAs!K$2:K$68000),1),$I365)</f>
        <v>0</v>
      </c>
      <c r="U365" t="str">
        <f>INDEX('CFDA-Defs'!$C$2:$C$68000,MATCH(I365,'CFDA-Defs'!$B$2:$B$68000))</f>
        <v>National Institutes Of Health, Department Of Health And Human Services</v>
      </c>
      <c r="V365" t="str">
        <f>INDEX('CFDA-Defs'!$A$2:$A$68000,MATCH(I365,'CFDA-Defs'!$B$2:$B$68000))</f>
        <v>Mental Health Research Grants</v>
      </c>
    </row>
    <row r="366" spans="1:22" x14ac:dyDescent="0.2">
      <c r="A366" s="1">
        <v>40887</v>
      </c>
      <c r="B366" s="1">
        <v>41214</v>
      </c>
      <c r="C366" t="s">
        <v>340</v>
      </c>
      <c r="D366" t="s">
        <v>341</v>
      </c>
      <c r="E366" t="s">
        <v>6257</v>
      </c>
      <c r="F366">
        <v>600000</v>
      </c>
      <c r="G366" t="s">
        <v>7421</v>
      </c>
      <c r="H366" t="s">
        <v>342</v>
      </c>
      <c r="I366">
        <v>93.242000000000004</v>
      </c>
      <c r="J366" s="9">
        <f ca="1">COUNTIF(OFFSET(Unit_CFDAs!A$2,0,0,COUNTA(Unit_CFDAs!A$2:A$68000),1),$I366)</f>
        <v>1</v>
      </c>
      <c r="K366" s="9">
        <f ca="1">COUNTIF(OFFSET(Unit_CFDAs!B$2,0,0,COUNTA(Unit_CFDAs!B$2:B$68000),1),$I366)</f>
        <v>0</v>
      </c>
      <c r="L366" s="9">
        <f ca="1">COUNTIF(OFFSET(Unit_CFDAs!C$2,0,0,COUNTA(Unit_CFDAs!C$2:C$68000),1),$I366)</f>
        <v>1</v>
      </c>
      <c r="M366" s="9">
        <f ca="1">COUNTIF(OFFSET(Unit_CFDAs!D$2,0,0,COUNTA(Unit_CFDAs!D$2:D$68000),1),$I366)</f>
        <v>1</v>
      </c>
      <c r="N366" s="9">
        <f ca="1">COUNTIF(OFFSET(Unit_CFDAs!E$2,0,0,COUNTA(Unit_CFDAs!E$2:E$68000),1),$I366)</f>
        <v>0</v>
      </c>
      <c r="O366" s="10">
        <f ca="1">COUNTIF(OFFSET(Unit_CFDAs!F$2,0,0,COUNTA(Unit_CFDAs!F$2:F$68000),1),$I366)</f>
        <v>1</v>
      </c>
      <c r="P366" s="13">
        <f ca="1">COUNTIF(OFFSET(Unit_CFDAs!G$2,0,0,COUNTA(Unit_CFDAs!G$2:G$68000),1),$I366)</f>
        <v>1</v>
      </c>
      <c r="Q366" s="13">
        <f ca="1">COUNTIF(OFFSET(Unit_CFDAs!H$2,0,0,COUNTA(Unit_CFDAs!H$2:H$68000),1),$I366)</f>
        <v>0</v>
      </c>
      <c r="R366" s="13">
        <f ca="1">COUNTIF(OFFSET(Unit_CFDAs!I$2,0,0,COUNTA(Unit_CFDAs!I$2:I$68000),1),$I366)</f>
        <v>1</v>
      </c>
      <c r="S366" s="13">
        <f ca="1">COUNTIF(OFFSET(Unit_CFDAs!J$2,0,0,COUNTA(Unit_CFDAs!J$2:J$68000),1),$I366)</f>
        <v>1</v>
      </c>
      <c r="T366" s="13">
        <f ca="1">COUNTIF(OFFSET(Unit_CFDAs!K$2,0,0,COUNTA(Unit_CFDAs!K$2:K$68000),1),$I366)</f>
        <v>0</v>
      </c>
      <c r="U366" t="str">
        <f>INDEX('CFDA-Defs'!$C$2:$C$68000,MATCH(I366,'CFDA-Defs'!$B$2:$B$68000))</f>
        <v>National Institutes Of Health, Department Of Health And Human Services</v>
      </c>
      <c r="V366" t="str">
        <f>INDEX('CFDA-Defs'!$A$2:$A$68000,MATCH(I366,'CFDA-Defs'!$B$2:$B$68000))</f>
        <v>Mental Health Research Grants</v>
      </c>
    </row>
    <row r="367" spans="1:22" x14ac:dyDescent="0.2">
      <c r="A367" s="1">
        <v>40870</v>
      </c>
      <c r="B367" s="1">
        <v>42010</v>
      </c>
      <c r="C367" t="s">
        <v>7422</v>
      </c>
      <c r="D367" t="s">
        <v>7423</v>
      </c>
      <c r="E367" t="s">
        <v>6257</v>
      </c>
      <c r="G367" t="s">
        <v>7424</v>
      </c>
      <c r="H367" t="s">
        <v>7425</v>
      </c>
      <c r="I367">
        <v>93.242000000000004</v>
      </c>
      <c r="J367" s="9">
        <f ca="1">COUNTIF(OFFSET(Unit_CFDAs!A$2,0,0,COUNTA(Unit_CFDAs!A$2:A$68000),1),$I367)</f>
        <v>1</v>
      </c>
      <c r="K367" s="9">
        <f ca="1">COUNTIF(OFFSET(Unit_CFDAs!B$2,0,0,COUNTA(Unit_CFDAs!B$2:B$68000),1),$I367)</f>
        <v>0</v>
      </c>
      <c r="L367" s="9">
        <f ca="1">COUNTIF(OFFSET(Unit_CFDAs!C$2,0,0,COUNTA(Unit_CFDAs!C$2:C$68000),1),$I367)</f>
        <v>1</v>
      </c>
      <c r="M367" s="9">
        <f ca="1">COUNTIF(OFFSET(Unit_CFDAs!D$2,0,0,COUNTA(Unit_CFDAs!D$2:D$68000),1),$I367)</f>
        <v>1</v>
      </c>
      <c r="N367" s="9">
        <f ca="1">COUNTIF(OFFSET(Unit_CFDAs!E$2,0,0,COUNTA(Unit_CFDAs!E$2:E$68000),1),$I367)</f>
        <v>0</v>
      </c>
      <c r="O367" s="10">
        <f ca="1">COUNTIF(OFFSET(Unit_CFDAs!F$2,0,0,COUNTA(Unit_CFDAs!F$2:F$68000),1),$I367)</f>
        <v>1</v>
      </c>
      <c r="P367" s="13">
        <f ca="1">COUNTIF(OFFSET(Unit_CFDAs!G$2,0,0,COUNTA(Unit_CFDAs!G$2:G$68000),1),$I367)</f>
        <v>1</v>
      </c>
      <c r="Q367" s="13">
        <f ca="1">COUNTIF(OFFSET(Unit_CFDAs!H$2,0,0,COUNTA(Unit_CFDAs!H$2:H$68000),1),$I367)</f>
        <v>0</v>
      </c>
      <c r="R367" s="13">
        <f ca="1">COUNTIF(OFFSET(Unit_CFDAs!I$2,0,0,COUNTA(Unit_CFDAs!I$2:I$68000),1),$I367)</f>
        <v>1</v>
      </c>
      <c r="S367" s="13">
        <f ca="1">COUNTIF(OFFSET(Unit_CFDAs!J$2,0,0,COUNTA(Unit_CFDAs!J$2:J$68000),1),$I367)</f>
        <v>1</v>
      </c>
      <c r="T367" s="13">
        <f ca="1">COUNTIF(OFFSET(Unit_CFDAs!K$2,0,0,COUNTA(Unit_CFDAs!K$2:K$68000),1),$I367)</f>
        <v>0</v>
      </c>
      <c r="U367" t="str">
        <f>INDEX('CFDA-Defs'!$C$2:$C$68000,MATCH(I367,'CFDA-Defs'!$B$2:$B$68000))</f>
        <v>National Institutes Of Health, Department Of Health And Human Services</v>
      </c>
      <c r="V367" t="str">
        <f>INDEX('CFDA-Defs'!$A$2:$A$68000,MATCH(I367,'CFDA-Defs'!$B$2:$B$68000))</f>
        <v>Mental Health Research Grants</v>
      </c>
    </row>
    <row r="368" spans="1:22" x14ac:dyDescent="0.2">
      <c r="A368" s="1">
        <v>40870</v>
      </c>
      <c r="B368" s="1">
        <v>42010</v>
      </c>
      <c r="C368" t="s">
        <v>7426</v>
      </c>
      <c r="D368" t="s">
        <v>7427</v>
      </c>
      <c r="E368" t="s">
        <v>6257</v>
      </c>
      <c r="F368">
        <v>200000</v>
      </c>
      <c r="G368" t="s">
        <v>7424</v>
      </c>
      <c r="H368" t="s">
        <v>7428</v>
      </c>
      <c r="I368">
        <v>93.242000000000004</v>
      </c>
      <c r="J368" s="9">
        <f ca="1">COUNTIF(OFFSET(Unit_CFDAs!A$2,0,0,COUNTA(Unit_CFDAs!A$2:A$68000),1),$I368)</f>
        <v>1</v>
      </c>
      <c r="K368" s="9">
        <f ca="1">COUNTIF(OFFSET(Unit_CFDAs!B$2,0,0,COUNTA(Unit_CFDAs!B$2:B$68000),1),$I368)</f>
        <v>0</v>
      </c>
      <c r="L368" s="9">
        <f ca="1">COUNTIF(OFFSET(Unit_CFDAs!C$2,0,0,COUNTA(Unit_CFDAs!C$2:C$68000),1),$I368)</f>
        <v>1</v>
      </c>
      <c r="M368" s="9">
        <f ca="1">COUNTIF(OFFSET(Unit_CFDAs!D$2,0,0,COUNTA(Unit_CFDAs!D$2:D$68000),1),$I368)</f>
        <v>1</v>
      </c>
      <c r="N368" s="9">
        <f ca="1">COUNTIF(OFFSET(Unit_CFDAs!E$2,0,0,COUNTA(Unit_CFDAs!E$2:E$68000),1),$I368)</f>
        <v>0</v>
      </c>
      <c r="O368" s="10">
        <f ca="1">COUNTIF(OFFSET(Unit_CFDAs!F$2,0,0,COUNTA(Unit_CFDAs!F$2:F$68000),1),$I368)</f>
        <v>1</v>
      </c>
      <c r="P368" s="13">
        <f ca="1">COUNTIF(OFFSET(Unit_CFDAs!G$2,0,0,COUNTA(Unit_CFDAs!G$2:G$68000),1),$I368)</f>
        <v>1</v>
      </c>
      <c r="Q368" s="13">
        <f ca="1">COUNTIF(OFFSET(Unit_CFDAs!H$2,0,0,COUNTA(Unit_CFDAs!H$2:H$68000),1),$I368)</f>
        <v>0</v>
      </c>
      <c r="R368" s="13">
        <f ca="1">COUNTIF(OFFSET(Unit_CFDAs!I$2,0,0,COUNTA(Unit_CFDAs!I$2:I$68000),1),$I368)</f>
        <v>1</v>
      </c>
      <c r="S368" s="13">
        <f ca="1">COUNTIF(OFFSET(Unit_CFDAs!J$2,0,0,COUNTA(Unit_CFDAs!J$2:J$68000),1),$I368)</f>
        <v>1</v>
      </c>
      <c r="T368" s="13">
        <f ca="1">COUNTIF(OFFSET(Unit_CFDAs!K$2,0,0,COUNTA(Unit_CFDAs!K$2:K$68000),1),$I368)</f>
        <v>0</v>
      </c>
      <c r="U368" t="str">
        <f>INDEX('CFDA-Defs'!$C$2:$C$68000,MATCH(I368,'CFDA-Defs'!$B$2:$B$68000))</f>
        <v>National Institutes Of Health, Department Of Health And Human Services</v>
      </c>
      <c r="V368" t="str">
        <f>INDEX('CFDA-Defs'!$A$2:$A$68000,MATCH(I368,'CFDA-Defs'!$B$2:$B$68000))</f>
        <v>Mental Health Research Grants</v>
      </c>
    </row>
    <row r="369" spans="1:22" x14ac:dyDescent="0.2">
      <c r="A369" s="1">
        <v>40760</v>
      </c>
      <c r="B369" s="1">
        <v>41888</v>
      </c>
      <c r="C369" t="s">
        <v>7429</v>
      </c>
      <c r="D369" t="s">
        <v>7430</v>
      </c>
      <c r="E369" t="s">
        <v>6257</v>
      </c>
      <c r="F369">
        <v>225000</v>
      </c>
      <c r="G369" t="s">
        <v>7431</v>
      </c>
      <c r="H369" t="s">
        <v>7432</v>
      </c>
      <c r="I369">
        <v>93.242000000000004</v>
      </c>
      <c r="J369" s="9">
        <f ca="1">COUNTIF(OFFSET(Unit_CFDAs!A$2,0,0,COUNTA(Unit_CFDAs!A$2:A$68000),1),$I369)</f>
        <v>1</v>
      </c>
      <c r="K369" s="9">
        <f ca="1">COUNTIF(OFFSET(Unit_CFDAs!B$2,0,0,COUNTA(Unit_CFDAs!B$2:B$68000),1),$I369)</f>
        <v>0</v>
      </c>
      <c r="L369" s="9">
        <f ca="1">COUNTIF(OFFSET(Unit_CFDAs!C$2,0,0,COUNTA(Unit_CFDAs!C$2:C$68000),1),$I369)</f>
        <v>1</v>
      </c>
      <c r="M369" s="9">
        <f ca="1">COUNTIF(OFFSET(Unit_CFDAs!D$2,0,0,COUNTA(Unit_CFDAs!D$2:D$68000),1),$I369)</f>
        <v>1</v>
      </c>
      <c r="N369" s="9">
        <f ca="1">COUNTIF(OFFSET(Unit_CFDAs!E$2,0,0,COUNTA(Unit_CFDAs!E$2:E$68000),1),$I369)</f>
        <v>0</v>
      </c>
      <c r="O369" s="10">
        <f ca="1">COUNTIF(OFFSET(Unit_CFDAs!F$2,0,0,COUNTA(Unit_CFDAs!F$2:F$68000),1),$I369)</f>
        <v>1</v>
      </c>
      <c r="P369" s="13">
        <f ca="1">COUNTIF(OFFSET(Unit_CFDAs!G$2,0,0,COUNTA(Unit_CFDAs!G$2:G$68000),1),$I369)</f>
        <v>1</v>
      </c>
      <c r="Q369" s="13">
        <f ca="1">COUNTIF(OFFSET(Unit_CFDAs!H$2,0,0,COUNTA(Unit_CFDAs!H$2:H$68000),1),$I369)</f>
        <v>0</v>
      </c>
      <c r="R369" s="13">
        <f ca="1">COUNTIF(OFFSET(Unit_CFDAs!I$2,0,0,COUNTA(Unit_CFDAs!I$2:I$68000),1),$I369)</f>
        <v>1</v>
      </c>
      <c r="S369" s="13">
        <f ca="1">COUNTIF(OFFSET(Unit_CFDAs!J$2,0,0,COUNTA(Unit_CFDAs!J$2:J$68000),1),$I369)</f>
        <v>1</v>
      </c>
      <c r="T369" s="13">
        <f ca="1">COUNTIF(OFFSET(Unit_CFDAs!K$2,0,0,COUNTA(Unit_CFDAs!K$2:K$68000),1),$I369)</f>
        <v>0</v>
      </c>
      <c r="U369" t="str">
        <f>INDEX('CFDA-Defs'!$C$2:$C$68000,MATCH(I369,'CFDA-Defs'!$B$2:$B$68000))</f>
        <v>National Institutes Of Health, Department Of Health And Human Services</v>
      </c>
      <c r="V369" t="str">
        <f>INDEX('CFDA-Defs'!$A$2:$A$68000,MATCH(I369,'CFDA-Defs'!$B$2:$B$68000))</f>
        <v>Mental Health Research Grants</v>
      </c>
    </row>
    <row r="370" spans="1:22" x14ac:dyDescent="0.2">
      <c r="A370" s="1">
        <v>40711</v>
      </c>
      <c r="B370" s="1">
        <v>41888</v>
      </c>
      <c r="C370" t="s">
        <v>7433</v>
      </c>
      <c r="D370" t="s">
        <v>7434</v>
      </c>
      <c r="E370" t="s">
        <v>6257</v>
      </c>
      <c r="F370">
        <v>50000</v>
      </c>
      <c r="G370" t="s">
        <v>7179</v>
      </c>
      <c r="H370" t="s">
        <v>7435</v>
      </c>
      <c r="I370">
        <v>93.242000000000004</v>
      </c>
      <c r="J370" s="9">
        <f ca="1">COUNTIF(OFFSET(Unit_CFDAs!A$2,0,0,COUNTA(Unit_CFDAs!A$2:A$68000),1),$I370)</f>
        <v>1</v>
      </c>
      <c r="K370" s="9">
        <f ca="1">COUNTIF(OFFSET(Unit_CFDAs!B$2,0,0,COUNTA(Unit_CFDAs!B$2:B$68000),1),$I370)</f>
        <v>0</v>
      </c>
      <c r="L370" s="9">
        <f ca="1">COUNTIF(OFFSET(Unit_CFDAs!C$2,0,0,COUNTA(Unit_CFDAs!C$2:C$68000),1),$I370)</f>
        <v>1</v>
      </c>
      <c r="M370" s="9">
        <f ca="1">COUNTIF(OFFSET(Unit_CFDAs!D$2,0,0,COUNTA(Unit_CFDAs!D$2:D$68000),1),$I370)</f>
        <v>1</v>
      </c>
      <c r="N370" s="9">
        <f ca="1">COUNTIF(OFFSET(Unit_CFDAs!E$2,0,0,COUNTA(Unit_CFDAs!E$2:E$68000),1),$I370)</f>
        <v>0</v>
      </c>
      <c r="O370" s="10">
        <f ca="1">COUNTIF(OFFSET(Unit_CFDAs!F$2,0,0,COUNTA(Unit_CFDAs!F$2:F$68000),1),$I370)</f>
        <v>1</v>
      </c>
      <c r="P370" s="13">
        <f ca="1">COUNTIF(OFFSET(Unit_CFDAs!G$2,0,0,COUNTA(Unit_CFDAs!G$2:G$68000),1),$I370)</f>
        <v>1</v>
      </c>
      <c r="Q370" s="13">
        <f ca="1">COUNTIF(OFFSET(Unit_CFDAs!H$2,0,0,COUNTA(Unit_CFDAs!H$2:H$68000),1),$I370)</f>
        <v>0</v>
      </c>
      <c r="R370" s="13">
        <f ca="1">COUNTIF(OFFSET(Unit_CFDAs!I$2,0,0,COUNTA(Unit_CFDAs!I$2:I$68000),1),$I370)</f>
        <v>1</v>
      </c>
      <c r="S370" s="13">
        <f ca="1">COUNTIF(OFFSET(Unit_CFDAs!J$2,0,0,COUNTA(Unit_CFDAs!J$2:J$68000),1),$I370)</f>
        <v>1</v>
      </c>
      <c r="T370" s="13">
        <f ca="1">COUNTIF(OFFSET(Unit_CFDAs!K$2,0,0,COUNTA(Unit_CFDAs!K$2:K$68000),1),$I370)</f>
        <v>0</v>
      </c>
      <c r="U370" t="str">
        <f>INDEX('CFDA-Defs'!$C$2:$C$68000,MATCH(I370,'CFDA-Defs'!$B$2:$B$68000))</f>
        <v>National Institutes Of Health, Department Of Health And Human Services</v>
      </c>
      <c r="V370" t="str">
        <f>INDEX('CFDA-Defs'!$A$2:$A$68000,MATCH(I370,'CFDA-Defs'!$B$2:$B$68000))</f>
        <v>Mental Health Research Grants</v>
      </c>
    </row>
    <row r="371" spans="1:22" x14ac:dyDescent="0.2">
      <c r="A371" s="1">
        <v>40698</v>
      </c>
      <c r="B371" s="1">
        <v>41765</v>
      </c>
      <c r="C371" t="s">
        <v>7436</v>
      </c>
      <c r="D371" t="s">
        <v>7437</v>
      </c>
      <c r="E371" t="s">
        <v>6257</v>
      </c>
      <c r="G371" t="s">
        <v>7438</v>
      </c>
      <c r="H371" t="s">
        <v>7439</v>
      </c>
      <c r="I371">
        <v>93.242000000000004</v>
      </c>
      <c r="J371" s="9">
        <f ca="1">COUNTIF(OFFSET(Unit_CFDAs!A$2,0,0,COUNTA(Unit_CFDAs!A$2:A$68000),1),$I371)</f>
        <v>1</v>
      </c>
      <c r="K371" s="9">
        <f ca="1">COUNTIF(OFFSET(Unit_CFDAs!B$2,0,0,COUNTA(Unit_CFDAs!B$2:B$68000),1),$I371)</f>
        <v>0</v>
      </c>
      <c r="L371" s="9">
        <f ca="1">COUNTIF(OFFSET(Unit_CFDAs!C$2,0,0,COUNTA(Unit_CFDAs!C$2:C$68000),1),$I371)</f>
        <v>1</v>
      </c>
      <c r="M371" s="9">
        <f ca="1">COUNTIF(OFFSET(Unit_CFDAs!D$2,0,0,COUNTA(Unit_CFDAs!D$2:D$68000),1),$I371)</f>
        <v>1</v>
      </c>
      <c r="N371" s="9">
        <f ca="1">COUNTIF(OFFSET(Unit_CFDAs!E$2,0,0,COUNTA(Unit_CFDAs!E$2:E$68000),1),$I371)</f>
        <v>0</v>
      </c>
      <c r="O371" s="10">
        <f ca="1">COUNTIF(OFFSET(Unit_CFDAs!F$2,0,0,COUNTA(Unit_CFDAs!F$2:F$68000),1),$I371)</f>
        <v>1</v>
      </c>
      <c r="P371" s="13">
        <f ca="1">COUNTIF(OFFSET(Unit_CFDAs!G$2,0,0,COUNTA(Unit_CFDAs!G$2:G$68000),1),$I371)</f>
        <v>1</v>
      </c>
      <c r="Q371" s="13">
        <f ca="1">COUNTIF(OFFSET(Unit_CFDAs!H$2,0,0,COUNTA(Unit_CFDAs!H$2:H$68000),1),$I371)</f>
        <v>0</v>
      </c>
      <c r="R371" s="13">
        <f ca="1">COUNTIF(OFFSET(Unit_CFDAs!I$2,0,0,COUNTA(Unit_CFDAs!I$2:I$68000),1),$I371)</f>
        <v>1</v>
      </c>
      <c r="S371" s="13">
        <f ca="1">COUNTIF(OFFSET(Unit_CFDAs!J$2,0,0,COUNTA(Unit_CFDAs!J$2:J$68000),1),$I371)</f>
        <v>1</v>
      </c>
      <c r="T371" s="13">
        <f ca="1">COUNTIF(OFFSET(Unit_CFDAs!K$2,0,0,COUNTA(Unit_CFDAs!K$2:K$68000),1),$I371)</f>
        <v>0</v>
      </c>
      <c r="U371" t="str">
        <f>INDEX('CFDA-Defs'!$C$2:$C$68000,MATCH(I371,'CFDA-Defs'!$B$2:$B$68000))</f>
        <v>National Institutes Of Health, Department Of Health And Human Services</v>
      </c>
      <c r="V371" t="str">
        <f>INDEX('CFDA-Defs'!$A$2:$A$68000,MATCH(I371,'CFDA-Defs'!$B$2:$B$68000))</f>
        <v>Mental Health Research Grants</v>
      </c>
    </row>
    <row r="372" spans="1:22" x14ac:dyDescent="0.2">
      <c r="A372" s="1">
        <v>40698</v>
      </c>
      <c r="B372" s="1">
        <v>41765</v>
      </c>
      <c r="C372" t="s">
        <v>7440</v>
      </c>
      <c r="D372" t="s">
        <v>7441</v>
      </c>
      <c r="E372" t="s">
        <v>6257</v>
      </c>
      <c r="F372">
        <v>200000</v>
      </c>
      <c r="G372" t="s">
        <v>7442</v>
      </c>
      <c r="H372" t="s">
        <v>7443</v>
      </c>
      <c r="I372">
        <v>93.242000000000004</v>
      </c>
      <c r="J372" s="9">
        <f ca="1">COUNTIF(OFFSET(Unit_CFDAs!A$2,0,0,COUNTA(Unit_CFDAs!A$2:A$68000),1),$I372)</f>
        <v>1</v>
      </c>
      <c r="K372" s="9">
        <f ca="1">COUNTIF(OFFSET(Unit_CFDAs!B$2,0,0,COUNTA(Unit_CFDAs!B$2:B$68000),1),$I372)</f>
        <v>0</v>
      </c>
      <c r="L372" s="9">
        <f ca="1">COUNTIF(OFFSET(Unit_CFDAs!C$2,0,0,COUNTA(Unit_CFDAs!C$2:C$68000),1),$I372)</f>
        <v>1</v>
      </c>
      <c r="M372" s="9">
        <f ca="1">COUNTIF(OFFSET(Unit_CFDAs!D$2,0,0,COUNTA(Unit_CFDAs!D$2:D$68000),1),$I372)</f>
        <v>1</v>
      </c>
      <c r="N372" s="9">
        <f ca="1">COUNTIF(OFFSET(Unit_CFDAs!E$2,0,0,COUNTA(Unit_CFDAs!E$2:E$68000),1),$I372)</f>
        <v>0</v>
      </c>
      <c r="O372" s="10">
        <f ca="1">COUNTIF(OFFSET(Unit_CFDAs!F$2,0,0,COUNTA(Unit_CFDAs!F$2:F$68000),1),$I372)</f>
        <v>1</v>
      </c>
      <c r="P372" s="13">
        <f ca="1">COUNTIF(OFFSET(Unit_CFDAs!G$2,0,0,COUNTA(Unit_CFDAs!G$2:G$68000),1),$I372)</f>
        <v>1</v>
      </c>
      <c r="Q372" s="13">
        <f ca="1">COUNTIF(OFFSET(Unit_CFDAs!H$2,0,0,COUNTA(Unit_CFDAs!H$2:H$68000),1),$I372)</f>
        <v>0</v>
      </c>
      <c r="R372" s="13">
        <f ca="1">COUNTIF(OFFSET(Unit_CFDAs!I$2,0,0,COUNTA(Unit_CFDAs!I$2:I$68000),1),$I372)</f>
        <v>1</v>
      </c>
      <c r="S372" s="13">
        <f ca="1">COUNTIF(OFFSET(Unit_CFDAs!J$2,0,0,COUNTA(Unit_CFDAs!J$2:J$68000),1),$I372)</f>
        <v>1</v>
      </c>
      <c r="T372" s="13">
        <f ca="1">COUNTIF(OFFSET(Unit_CFDAs!K$2,0,0,COUNTA(Unit_CFDAs!K$2:K$68000),1),$I372)</f>
        <v>0</v>
      </c>
      <c r="U372" t="str">
        <f>INDEX('CFDA-Defs'!$C$2:$C$68000,MATCH(I372,'CFDA-Defs'!$B$2:$B$68000))</f>
        <v>National Institutes Of Health, Department Of Health And Human Services</v>
      </c>
      <c r="V372" t="str">
        <f>INDEX('CFDA-Defs'!$A$2:$A$68000,MATCH(I372,'CFDA-Defs'!$B$2:$B$68000))</f>
        <v>Mental Health Research Grants</v>
      </c>
    </row>
    <row r="373" spans="1:22" x14ac:dyDescent="0.2">
      <c r="A373" s="1">
        <v>40690</v>
      </c>
      <c r="B373" s="1">
        <v>41765</v>
      </c>
      <c r="C373" t="s">
        <v>7444</v>
      </c>
      <c r="D373" t="s">
        <v>7445</v>
      </c>
      <c r="E373" t="s">
        <v>6257</v>
      </c>
      <c r="F373">
        <v>225000</v>
      </c>
      <c r="G373" t="s">
        <v>7446</v>
      </c>
      <c r="H373" t="s">
        <v>7447</v>
      </c>
      <c r="I373">
        <v>93.242000000000004</v>
      </c>
      <c r="J373" s="9">
        <f ca="1">COUNTIF(OFFSET(Unit_CFDAs!A$2,0,0,COUNTA(Unit_CFDAs!A$2:A$68000),1),$I373)</f>
        <v>1</v>
      </c>
      <c r="K373" s="9">
        <f ca="1">COUNTIF(OFFSET(Unit_CFDAs!B$2,0,0,COUNTA(Unit_CFDAs!B$2:B$68000),1),$I373)</f>
        <v>0</v>
      </c>
      <c r="L373" s="9">
        <f ca="1">COUNTIF(OFFSET(Unit_CFDAs!C$2,0,0,COUNTA(Unit_CFDAs!C$2:C$68000),1),$I373)</f>
        <v>1</v>
      </c>
      <c r="M373" s="9">
        <f ca="1">COUNTIF(OFFSET(Unit_CFDAs!D$2,0,0,COUNTA(Unit_CFDAs!D$2:D$68000),1),$I373)</f>
        <v>1</v>
      </c>
      <c r="N373" s="9">
        <f ca="1">COUNTIF(OFFSET(Unit_CFDAs!E$2,0,0,COUNTA(Unit_CFDAs!E$2:E$68000),1),$I373)</f>
        <v>0</v>
      </c>
      <c r="O373" s="10">
        <f ca="1">COUNTIF(OFFSET(Unit_CFDAs!F$2,0,0,COUNTA(Unit_CFDAs!F$2:F$68000),1),$I373)</f>
        <v>1</v>
      </c>
      <c r="P373" s="13">
        <f ca="1">COUNTIF(OFFSET(Unit_CFDAs!G$2,0,0,COUNTA(Unit_CFDAs!G$2:G$68000),1),$I373)</f>
        <v>1</v>
      </c>
      <c r="Q373" s="13">
        <f ca="1">COUNTIF(OFFSET(Unit_CFDAs!H$2,0,0,COUNTA(Unit_CFDAs!H$2:H$68000),1),$I373)</f>
        <v>0</v>
      </c>
      <c r="R373" s="13">
        <f ca="1">COUNTIF(OFFSET(Unit_CFDAs!I$2,0,0,COUNTA(Unit_CFDAs!I$2:I$68000),1),$I373)</f>
        <v>1</v>
      </c>
      <c r="S373" s="13">
        <f ca="1">COUNTIF(OFFSET(Unit_CFDAs!J$2,0,0,COUNTA(Unit_CFDAs!J$2:J$68000),1),$I373)</f>
        <v>1</v>
      </c>
      <c r="T373" s="13">
        <f ca="1">COUNTIF(OFFSET(Unit_CFDAs!K$2,0,0,COUNTA(Unit_CFDAs!K$2:K$68000),1),$I373)</f>
        <v>0</v>
      </c>
      <c r="U373" t="str">
        <f>INDEX('CFDA-Defs'!$C$2:$C$68000,MATCH(I373,'CFDA-Defs'!$B$2:$B$68000))</f>
        <v>National Institutes Of Health, Department Of Health And Human Services</v>
      </c>
      <c r="V373" t="str">
        <f>INDEX('CFDA-Defs'!$A$2:$A$68000,MATCH(I373,'CFDA-Defs'!$B$2:$B$68000))</f>
        <v>Mental Health Research Grants</v>
      </c>
    </row>
    <row r="374" spans="1:22" x14ac:dyDescent="0.2">
      <c r="A374" s="1">
        <v>40684</v>
      </c>
      <c r="B374" s="1">
        <v>41195</v>
      </c>
      <c r="C374" t="s">
        <v>367</v>
      </c>
      <c r="D374" t="s">
        <v>368</v>
      </c>
      <c r="E374" t="s">
        <v>6257</v>
      </c>
      <c r="G374" t="s">
        <v>369</v>
      </c>
      <c r="H374" t="s">
        <v>370</v>
      </c>
      <c r="I374">
        <v>93.242000000000004</v>
      </c>
      <c r="J374" s="9">
        <f ca="1">COUNTIF(OFFSET(Unit_CFDAs!A$2,0,0,COUNTA(Unit_CFDAs!A$2:A$68000),1),$I374)</f>
        <v>1</v>
      </c>
      <c r="K374" s="9">
        <f ca="1">COUNTIF(OFFSET(Unit_CFDAs!B$2,0,0,COUNTA(Unit_CFDAs!B$2:B$68000),1),$I374)</f>
        <v>0</v>
      </c>
      <c r="L374" s="9">
        <f ca="1">COUNTIF(OFFSET(Unit_CFDAs!C$2,0,0,COUNTA(Unit_CFDAs!C$2:C$68000),1),$I374)</f>
        <v>1</v>
      </c>
      <c r="M374" s="9">
        <f ca="1">COUNTIF(OFFSET(Unit_CFDAs!D$2,0,0,COUNTA(Unit_CFDAs!D$2:D$68000),1),$I374)</f>
        <v>1</v>
      </c>
      <c r="N374" s="9">
        <f ca="1">COUNTIF(OFFSET(Unit_CFDAs!E$2,0,0,COUNTA(Unit_CFDAs!E$2:E$68000),1),$I374)</f>
        <v>0</v>
      </c>
      <c r="O374" s="10">
        <f ca="1">COUNTIF(OFFSET(Unit_CFDAs!F$2,0,0,COUNTA(Unit_CFDAs!F$2:F$68000),1),$I374)</f>
        <v>1</v>
      </c>
      <c r="P374" s="13">
        <f ca="1">COUNTIF(OFFSET(Unit_CFDAs!G$2,0,0,COUNTA(Unit_CFDAs!G$2:G$68000),1),$I374)</f>
        <v>1</v>
      </c>
      <c r="Q374" s="13">
        <f ca="1">COUNTIF(OFFSET(Unit_CFDAs!H$2,0,0,COUNTA(Unit_CFDAs!H$2:H$68000),1),$I374)</f>
        <v>0</v>
      </c>
      <c r="R374" s="13">
        <f ca="1">COUNTIF(OFFSET(Unit_CFDAs!I$2,0,0,COUNTA(Unit_CFDAs!I$2:I$68000),1),$I374)</f>
        <v>1</v>
      </c>
      <c r="S374" s="13">
        <f ca="1">COUNTIF(OFFSET(Unit_CFDAs!J$2,0,0,COUNTA(Unit_CFDAs!J$2:J$68000),1),$I374)</f>
        <v>1</v>
      </c>
      <c r="T374" s="13">
        <f ca="1">COUNTIF(OFFSET(Unit_CFDAs!K$2,0,0,COUNTA(Unit_CFDAs!K$2:K$68000),1),$I374)</f>
        <v>0</v>
      </c>
      <c r="U374" t="str">
        <f>INDEX('CFDA-Defs'!$C$2:$C$68000,MATCH(I374,'CFDA-Defs'!$B$2:$B$68000))</f>
        <v>National Institutes Of Health, Department Of Health And Human Services</v>
      </c>
      <c r="V374" t="str">
        <f>INDEX('CFDA-Defs'!$A$2:$A$68000,MATCH(I374,'CFDA-Defs'!$B$2:$B$68000))</f>
        <v>Mental Health Research Grants</v>
      </c>
    </row>
    <row r="375" spans="1:22" x14ac:dyDescent="0.2">
      <c r="A375" s="1">
        <v>40663</v>
      </c>
      <c r="B375" s="1">
        <v>41530</v>
      </c>
      <c r="C375" t="s">
        <v>7448</v>
      </c>
      <c r="D375" t="s">
        <v>7449</v>
      </c>
      <c r="E375" t="s">
        <v>6257</v>
      </c>
      <c r="F375">
        <v>550000</v>
      </c>
      <c r="G375" t="s">
        <v>7450</v>
      </c>
      <c r="H375" t="s">
        <v>7451</v>
      </c>
      <c r="I375">
        <v>93.242000000000004</v>
      </c>
      <c r="J375" s="9">
        <f ca="1">COUNTIF(OFFSET(Unit_CFDAs!A$2,0,0,COUNTA(Unit_CFDAs!A$2:A$68000),1),$I375)</f>
        <v>1</v>
      </c>
      <c r="K375" s="9">
        <f ca="1">COUNTIF(OFFSET(Unit_CFDAs!B$2,0,0,COUNTA(Unit_CFDAs!B$2:B$68000),1),$I375)</f>
        <v>0</v>
      </c>
      <c r="L375" s="9">
        <f ca="1">COUNTIF(OFFSET(Unit_CFDAs!C$2,0,0,COUNTA(Unit_CFDAs!C$2:C$68000),1),$I375)</f>
        <v>1</v>
      </c>
      <c r="M375" s="9">
        <f ca="1">COUNTIF(OFFSET(Unit_CFDAs!D$2,0,0,COUNTA(Unit_CFDAs!D$2:D$68000),1),$I375)</f>
        <v>1</v>
      </c>
      <c r="N375" s="9">
        <f ca="1">COUNTIF(OFFSET(Unit_CFDAs!E$2,0,0,COUNTA(Unit_CFDAs!E$2:E$68000),1),$I375)</f>
        <v>0</v>
      </c>
      <c r="O375" s="10">
        <f ca="1">COUNTIF(OFFSET(Unit_CFDAs!F$2,0,0,COUNTA(Unit_CFDAs!F$2:F$68000),1),$I375)</f>
        <v>1</v>
      </c>
      <c r="P375" s="13">
        <f ca="1">COUNTIF(OFFSET(Unit_CFDAs!G$2,0,0,COUNTA(Unit_CFDAs!G$2:G$68000),1),$I375)</f>
        <v>1</v>
      </c>
      <c r="Q375" s="13">
        <f ca="1">COUNTIF(OFFSET(Unit_CFDAs!H$2,0,0,COUNTA(Unit_CFDAs!H$2:H$68000),1),$I375)</f>
        <v>0</v>
      </c>
      <c r="R375" s="13">
        <f ca="1">COUNTIF(OFFSET(Unit_CFDAs!I$2,0,0,COUNTA(Unit_CFDAs!I$2:I$68000),1),$I375)</f>
        <v>1</v>
      </c>
      <c r="S375" s="13">
        <f ca="1">COUNTIF(OFFSET(Unit_CFDAs!J$2,0,0,COUNTA(Unit_CFDAs!J$2:J$68000),1),$I375)</f>
        <v>1</v>
      </c>
      <c r="T375" s="13">
        <f ca="1">COUNTIF(OFFSET(Unit_CFDAs!K$2,0,0,COUNTA(Unit_CFDAs!K$2:K$68000),1),$I375)</f>
        <v>0</v>
      </c>
      <c r="U375" t="str">
        <f>INDEX('CFDA-Defs'!$C$2:$C$68000,MATCH(I375,'CFDA-Defs'!$B$2:$B$68000))</f>
        <v>National Institutes Of Health, Department Of Health And Human Services</v>
      </c>
      <c r="V375" t="str">
        <f>INDEX('CFDA-Defs'!$A$2:$A$68000,MATCH(I375,'CFDA-Defs'!$B$2:$B$68000))</f>
        <v>Mental Health Research Grants</v>
      </c>
    </row>
    <row r="376" spans="1:22" x14ac:dyDescent="0.2">
      <c r="A376" s="1">
        <v>40663</v>
      </c>
      <c r="B376" s="1">
        <v>41530</v>
      </c>
      <c r="C376" t="s">
        <v>7452</v>
      </c>
      <c r="D376" t="s">
        <v>7453</v>
      </c>
      <c r="E376" t="s">
        <v>6257</v>
      </c>
      <c r="F376">
        <v>1100000</v>
      </c>
      <c r="G376" t="s">
        <v>7454</v>
      </c>
      <c r="H376" t="s">
        <v>7455</v>
      </c>
      <c r="I376">
        <v>93.242000000000004</v>
      </c>
      <c r="J376" s="9">
        <f ca="1">COUNTIF(OFFSET(Unit_CFDAs!A$2,0,0,COUNTA(Unit_CFDAs!A$2:A$68000),1),$I376)</f>
        <v>1</v>
      </c>
      <c r="K376" s="9">
        <f ca="1">COUNTIF(OFFSET(Unit_CFDAs!B$2,0,0,COUNTA(Unit_CFDAs!B$2:B$68000),1),$I376)</f>
        <v>0</v>
      </c>
      <c r="L376" s="9">
        <f ca="1">COUNTIF(OFFSET(Unit_CFDAs!C$2,0,0,COUNTA(Unit_CFDAs!C$2:C$68000),1),$I376)</f>
        <v>1</v>
      </c>
      <c r="M376" s="9">
        <f ca="1">COUNTIF(OFFSET(Unit_CFDAs!D$2,0,0,COUNTA(Unit_CFDAs!D$2:D$68000),1),$I376)</f>
        <v>1</v>
      </c>
      <c r="N376" s="9">
        <f ca="1">COUNTIF(OFFSET(Unit_CFDAs!E$2,0,0,COUNTA(Unit_CFDAs!E$2:E$68000),1),$I376)</f>
        <v>0</v>
      </c>
      <c r="O376" s="10">
        <f ca="1">COUNTIF(OFFSET(Unit_CFDAs!F$2,0,0,COUNTA(Unit_CFDAs!F$2:F$68000),1),$I376)</f>
        <v>1</v>
      </c>
      <c r="P376" s="13">
        <f ca="1">COUNTIF(OFFSET(Unit_CFDAs!G$2,0,0,COUNTA(Unit_CFDAs!G$2:G$68000),1),$I376)</f>
        <v>1</v>
      </c>
      <c r="Q376" s="13">
        <f ca="1">COUNTIF(OFFSET(Unit_CFDAs!H$2,0,0,COUNTA(Unit_CFDAs!H$2:H$68000),1),$I376)</f>
        <v>0</v>
      </c>
      <c r="R376" s="13">
        <f ca="1">COUNTIF(OFFSET(Unit_CFDAs!I$2,0,0,COUNTA(Unit_CFDAs!I$2:I$68000),1),$I376)</f>
        <v>1</v>
      </c>
      <c r="S376" s="13">
        <f ca="1">COUNTIF(OFFSET(Unit_CFDAs!J$2,0,0,COUNTA(Unit_CFDAs!J$2:J$68000),1),$I376)</f>
        <v>1</v>
      </c>
      <c r="T376" s="13">
        <f ca="1">COUNTIF(OFFSET(Unit_CFDAs!K$2,0,0,COUNTA(Unit_CFDAs!K$2:K$68000),1),$I376)</f>
        <v>0</v>
      </c>
      <c r="U376" t="str">
        <f>INDEX('CFDA-Defs'!$C$2:$C$68000,MATCH(I376,'CFDA-Defs'!$B$2:$B$68000))</f>
        <v>National Institutes Of Health, Department Of Health And Human Services</v>
      </c>
      <c r="V376" t="str">
        <f>INDEX('CFDA-Defs'!$A$2:$A$68000,MATCH(I376,'CFDA-Defs'!$B$2:$B$68000))</f>
        <v>Mental Health Research Grants</v>
      </c>
    </row>
    <row r="377" spans="1:22" x14ac:dyDescent="0.2">
      <c r="A377" s="1">
        <v>40640</v>
      </c>
      <c r="B377" s="1">
        <v>41765</v>
      </c>
      <c r="C377" t="s">
        <v>7456</v>
      </c>
      <c r="D377" t="s">
        <v>7457</v>
      </c>
      <c r="E377" t="s">
        <v>6257</v>
      </c>
      <c r="G377" t="s">
        <v>7458</v>
      </c>
      <c r="H377" t="s">
        <v>7459</v>
      </c>
      <c r="I377">
        <v>93.242000000000004</v>
      </c>
      <c r="J377" s="9">
        <f ca="1">COUNTIF(OFFSET(Unit_CFDAs!A$2,0,0,COUNTA(Unit_CFDAs!A$2:A$68000),1),$I377)</f>
        <v>1</v>
      </c>
      <c r="K377" s="9">
        <f ca="1">COUNTIF(OFFSET(Unit_CFDAs!B$2,0,0,COUNTA(Unit_CFDAs!B$2:B$68000),1),$I377)</f>
        <v>0</v>
      </c>
      <c r="L377" s="9">
        <f ca="1">COUNTIF(OFFSET(Unit_CFDAs!C$2,0,0,COUNTA(Unit_CFDAs!C$2:C$68000),1),$I377)</f>
        <v>1</v>
      </c>
      <c r="M377" s="9">
        <f ca="1">COUNTIF(OFFSET(Unit_CFDAs!D$2,0,0,COUNTA(Unit_CFDAs!D$2:D$68000),1),$I377)</f>
        <v>1</v>
      </c>
      <c r="N377" s="9">
        <f ca="1">COUNTIF(OFFSET(Unit_CFDAs!E$2,0,0,COUNTA(Unit_CFDAs!E$2:E$68000),1),$I377)</f>
        <v>0</v>
      </c>
      <c r="O377" s="10">
        <f ca="1">COUNTIF(OFFSET(Unit_CFDAs!F$2,0,0,COUNTA(Unit_CFDAs!F$2:F$68000),1),$I377)</f>
        <v>1</v>
      </c>
      <c r="P377" s="13">
        <f ca="1">COUNTIF(OFFSET(Unit_CFDAs!G$2,0,0,COUNTA(Unit_CFDAs!G$2:G$68000),1),$I377)</f>
        <v>1</v>
      </c>
      <c r="Q377" s="13">
        <f ca="1">COUNTIF(OFFSET(Unit_CFDAs!H$2,0,0,COUNTA(Unit_CFDAs!H$2:H$68000),1),$I377)</f>
        <v>0</v>
      </c>
      <c r="R377" s="13">
        <f ca="1">COUNTIF(OFFSET(Unit_CFDAs!I$2,0,0,COUNTA(Unit_CFDAs!I$2:I$68000),1),$I377)</f>
        <v>1</v>
      </c>
      <c r="S377" s="13">
        <f ca="1">COUNTIF(OFFSET(Unit_CFDAs!J$2,0,0,COUNTA(Unit_CFDAs!J$2:J$68000),1),$I377)</f>
        <v>1</v>
      </c>
      <c r="T377" s="13">
        <f ca="1">COUNTIF(OFFSET(Unit_CFDAs!K$2,0,0,COUNTA(Unit_CFDAs!K$2:K$68000),1),$I377)</f>
        <v>0</v>
      </c>
      <c r="U377" t="str">
        <f>INDEX('CFDA-Defs'!$C$2:$C$68000,MATCH(I377,'CFDA-Defs'!$B$2:$B$68000))</f>
        <v>National Institutes Of Health, Department Of Health And Human Services</v>
      </c>
      <c r="V377" t="str">
        <f>INDEX('CFDA-Defs'!$A$2:$A$68000,MATCH(I377,'CFDA-Defs'!$B$2:$B$68000))</f>
        <v>Mental Health Research Grants</v>
      </c>
    </row>
    <row r="378" spans="1:22" x14ac:dyDescent="0.2">
      <c r="A378" s="1">
        <v>40631</v>
      </c>
      <c r="B378" s="1">
        <v>41195</v>
      </c>
      <c r="C378" t="s">
        <v>403</v>
      </c>
      <c r="D378" t="s">
        <v>404</v>
      </c>
      <c r="E378" t="s">
        <v>6257</v>
      </c>
      <c r="F378">
        <v>2000000</v>
      </c>
      <c r="G378" t="s">
        <v>405</v>
      </c>
      <c r="H378" t="s">
        <v>406</v>
      </c>
      <c r="I378">
        <v>93.242000000000004</v>
      </c>
      <c r="J378" s="9">
        <f ca="1">COUNTIF(OFFSET(Unit_CFDAs!A$2,0,0,COUNTA(Unit_CFDAs!A$2:A$68000),1),$I378)</f>
        <v>1</v>
      </c>
      <c r="K378" s="9">
        <f ca="1">COUNTIF(OFFSET(Unit_CFDAs!B$2,0,0,COUNTA(Unit_CFDAs!B$2:B$68000),1),$I378)</f>
        <v>0</v>
      </c>
      <c r="L378" s="9">
        <f ca="1">COUNTIF(OFFSET(Unit_CFDAs!C$2,0,0,COUNTA(Unit_CFDAs!C$2:C$68000),1),$I378)</f>
        <v>1</v>
      </c>
      <c r="M378" s="9">
        <f ca="1">COUNTIF(OFFSET(Unit_CFDAs!D$2,0,0,COUNTA(Unit_CFDAs!D$2:D$68000),1),$I378)</f>
        <v>1</v>
      </c>
      <c r="N378" s="9">
        <f ca="1">COUNTIF(OFFSET(Unit_CFDAs!E$2,0,0,COUNTA(Unit_CFDAs!E$2:E$68000),1),$I378)</f>
        <v>0</v>
      </c>
      <c r="O378" s="10">
        <f ca="1">COUNTIF(OFFSET(Unit_CFDAs!F$2,0,0,COUNTA(Unit_CFDAs!F$2:F$68000),1),$I378)</f>
        <v>1</v>
      </c>
      <c r="P378" s="13">
        <f ca="1">COUNTIF(OFFSET(Unit_CFDAs!G$2,0,0,COUNTA(Unit_CFDAs!G$2:G$68000),1),$I378)</f>
        <v>1</v>
      </c>
      <c r="Q378" s="13">
        <f ca="1">COUNTIF(OFFSET(Unit_CFDAs!H$2,0,0,COUNTA(Unit_CFDAs!H$2:H$68000),1),$I378)</f>
        <v>0</v>
      </c>
      <c r="R378" s="13">
        <f ca="1">COUNTIF(OFFSET(Unit_CFDAs!I$2,0,0,COUNTA(Unit_CFDAs!I$2:I$68000),1),$I378)</f>
        <v>1</v>
      </c>
      <c r="S378" s="13">
        <f ca="1">COUNTIF(OFFSET(Unit_CFDAs!J$2,0,0,COUNTA(Unit_CFDAs!J$2:J$68000),1),$I378)</f>
        <v>1</v>
      </c>
      <c r="T378" s="13">
        <f ca="1">COUNTIF(OFFSET(Unit_CFDAs!K$2,0,0,COUNTA(Unit_CFDAs!K$2:K$68000),1),$I378)</f>
        <v>0</v>
      </c>
      <c r="U378" t="str">
        <f>INDEX('CFDA-Defs'!$C$2:$C$68000,MATCH(I378,'CFDA-Defs'!$B$2:$B$68000))</f>
        <v>National Institutes Of Health, Department Of Health And Human Services</v>
      </c>
      <c r="V378" t="str">
        <f>INDEX('CFDA-Defs'!$A$2:$A$68000,MATCH(I378,'CFDA-Defs'!$B$2:$B$68000))</f>
        <v>Mental Health Research Grants</v>
      </c>
    </row>
    <row r="379" spans="1:22" x14ac:dyDescent="0.2">
      <c r="A379" s="1">
        <v>40631</v>
      </c>
      <c r="B379" s="1">
        <v>41195</v>
      </c>
      <c r="C379" t="s">
        <v>400</v>
      </c>
      <c r="D379" t="s">
        <v>401</v>
      </c>
      <c r="E379" t="s">
        <v>6257</v>
      </c>
      <c r="F379">
        <v>225000</v>
      </c>
      <c r="G379" t="s">
        <v>7460</v>
      </c>
      <c r="H379" t="s">
        <v>402</v>
      </c>
      <c r="I379">
        <v>93.242000000000004</v>
      </c>
      <c r="J379" s="9">
        <f ca="1">COUNTIF(OFFSET(Unit_CFDAs!A$2,0,0,COUNTA(Unit_CFDAs!A$2:A$68000),1),$I379)</f>
        <v>1</v>
      </c>
      <c r="K379" s="9">
        <f ca="1">COUNTIF(OFFSET(Unit_CFDAs!B$2,0,0,COUNTA(Unit_CFDAs!B$2:B$68000),1),$I379)</f>
        <v>0</v>
      </c>
      <c r="L379" s="9">
        <f ca="1">COUNTIF(OFFSET(Unit_CFDAs!C$2,0,0,COUNTA(Unit_CFDAs!C$2:C$68000),1),$I379)</f>
        <v>1</v>
      </c>
      <c r="M379" s="9">
        <f ca="1">COUNTIF(OFFSET(Unit_CFDAs!D$2,0,0,COUNTA(Unit_CFDAs!D$2:D$68000),1),$I379)</f>
        <v>1</v>
      </c>
      <c r="N379" s="9">
        <f ca="1">COUNTIF(OFFSET(Unit_CFDAs!E$2,0,0,COUNTA(Unit_CFDAs!E$2:E$68000),1),$I379)</f>
        <v>0</v>
      </c>
      <c r="O379" s="10">
        <f ca="1">COUNTIF(OFFSET(Unit_CFDAs!F$2,0,0,COUNTA(Unit_CFDAs!F$2:F$68000),1),$I379)</f>
        <v>1</v>
      </c>
      <c r="P379" s="13">
        <f ca="1">COUNTIF(OFFSET(Unit_CFDAs!G$2,0,0,COUNTA(Unit_CFDAs!G$2:G$68000),1),$I379)</f>
        <v>1</v>
      </c>
      <c r="Q379" s="13">
        <f ca="1">COUNTIF(OFFSET(Unit_CFDAs!H$2,0,0,COUNTA(Unit_CFDAs!H$2:H$68000),1),$I379)</f>
        <v>0</v>
      </c>
      <c r="R379" s="13">
        <f ca="1">COUNTIF(OFFSET(Unit_CFDAs!I$2,0,0,COUNTA(Unit_CFDAs!I$2:I$68000),1),$I379)</f>
        <v>1</v>
      </c>
      <c r="S379" s="13">
        <f ca="1">COUNTIF(OFFSET(Unit_CFDAs!J$2,0,0,COUNTA(Unit_CFDAs!J$2:J$68000),1),$I379)</f>
        <v>1</v>
      </c>
      <c r="T379" s="13">
        <f ca="1">COUNTIF(OFFSET(Unit_CFDAs!K$2,0,0,COUNTA(Unit_CFDAs!K$2:K$68000),1),$I379)</f>
        <v>0</v>
      </c>
      <c r="U379" t="str">
        <f>INDEX('CFDA-Defs'!$C$2:$C$68000,MATCH(I379,'CFDA-Defs'!$B$2:$B$68000))</f>
        <v>National Institutes Of Health, Department Of Health And Human Services</v>
      </c>
      <c r="V379" t="str">
        <f>INDEX('CFDA-Defs'!$A$2:$A$68000,MATCH(I379,'CFDA-Defs'!$B$2:$B$68000))</f>
        <v>Mental Health Research Grants</v>
      </c>
    </row>
    <row r="380" spans="1:22" x14ac:dyDescent="0.2">
      <c r="A380" s="1">
        <v>40631</v>
      </c>
      <c r="B380" s="1">
        <v>41195</v>
      </c>
      <c r="C380" t="s">
        <v>319</v>
      </c>
      <c r="D380" t="s">
        <v>320</v>
      </c>
      <c r="E380" t="s">
        <v>6257</v>
      </c>
      <c r="G380" t="s">
        <v>7461</v>
      </c>
      <c r="H380" t="s">
        <v>321</v>
      </c>
      <c r="I380">
        <v>93.242000000000004</v>
      </c>
      <c r="J380" s="9">
        <f ca="1">COUNTIF(OFFSET(Unit_CFDAs!A$2,0,0,COUNTA(Unit_CFDAs!A$2:A$68000),1),$I380)</f>
        <v>1</v>
      </c>
      <c r="K380" s="9">
        <f ca="1">COUNTIF(OFFSET(Unit_CFDAs!B$2,0,0,COUNTA(Unit_CFDAs!B$2:B$68000),1),$I380)</f>
        <v>0</v>
      </c>
      <c r="L380" s="9">
        <f ca="1">COUNTIF(OFFSET(Unit_CFDAs!C$2,0,0,COUNTA(Unit_CFDAs!C$2:C$68000),1),$I380)</f>
        <v>1</v>
      </c>
      <c r="M380" s="9">
        <f ca="1">COUNTIF(OFFSET(Unit_CFDAs!D$2,0,0,COUNTA(Unit_CFDAs!D$2:D$68000),1),$I380)</f>
        <v>1</v>
      </c>
      <c r="N380" s="9">
        <f ca="1">COUNTIF(OFFSET(Unit_CFDAs!E$2,0,0,COUNTA(Unit_CFDAs!E$2:E$68000),1),$I380)</f>
        <v>0</v>
      </c>
      <c r="O380" s="10">
        <f ca="1">COUNTIF(OFFSET(Unit_CFDAs!F$2,0,0,COUNTA(Unit_CFDAs!F$2:F$68000),1),$I380)</f>
        <v>1</v>
      </c>
      <c r="P380" s="13">
        <f ca="1">COUNTIF(OFFSET(Unit_CFDAs!G$2,0,0,COUNTA(Unit_CFDAs!G$2:G$68000),1),$I380)</f>
        <v>1</v>
      </c>
      <c r="Q380" s="13">
        <f ca="1">COUNTIF(OFFSET(Unit_CFDAs!H$2,0,0,COUNTA(Unit_CFDAs!H$2:H$68000),1),$I380)</f>
        <v>0</v>
      </c>
      <c r="R380" s="13">
        <f ca="1">COUNTIF(OFFSET(Unit_CFDAs!I$2,0,0,COUNTA(Unit_CFDAs!I$2:I$68000),1),$I380)</f>
        <v>1</v>
      </c>
      <c r="S380" s="13">
        <f ca="1">COUNTIF(OFFSET(Unit_CFDAs!J$2,0,0,COUNTA(Unit_CFDAs!J$2:J$68000),1),$I380)</f>
        <v>1</v>
      </c>
      <c r="T380" s="13">
        <f ca="1">COUNTIF(OFFSET(Unit_CFDAs!K$2,0,0,COUNTA(Unit_CFDAs!K$2:K$68000),1),$I380)</f>
        <v>0</v>
      </c>
      <c r="U380" t="str">
        <f>INDEX('CFDA-Defs'!$C$2:$C$68000,MATCH(I380,'CFDA-Defs'!$B$2:$B$68000))</f>
        <v>National Institutes Of Health, Department Of Health And Human Services</v>
      </c>
      <c r="V380" t="str">
        <f>INDEX('CFDA-Defs'!$A$2:$A$68000,MATCH(I380,'CFDA-Defs'!$B$2:$B$68000))</f>
        <v>Mental Health Research Grants</v>
      </c>
    </row>
    <row r="381" spans="1:22" x14ac:dyDescent="0.2">
      <c r="A381" s="1">
        <v>40631</v>
      </c>
      <c r="B381" s="1">
        <v>41195</v>
      </c>
      <c r="C381" t="s">
        <v>336</v>
      </c>
      <c r="D381" t="s">
        <v>337</v>
      </c>
      <c r="E381" t="s">
        <v>6257</v>
      </c>
      <c r="G381" t="s">
        <v>338</v>
      </c>
      <c r="H381" t="s">
        <v>339</v>
      </c>
      <c r="I381">
        <v>93.242000000000004</v>
      </c>
      <c r="J381" s="9">
        <f ca="1">COUNTIF(OFFSET(Unit_CFDAs!A$2,0,0,COUNTA(Unit_CFDAs!A$2:A$68000),1),$I381)</f>
        <v>1</v>
      </c>
      <c r="K381" s="9">
        <f ca="1">COUNTIF(OFFSET(Unit_CFDAs!B$2,0,0,COUNTA(Unit_CFDAs!B$2:B$68000),1),$I381)</f>
        <v>0</v>
      </c>
      <c r="L381" s="9">
        <f ca="1">COUNTIF(OFFSET(Unit_CFDAs!C$2,0,0,COUNTA(Unit_CFDAs!C$2:C$68000),1),$I381)</f>
        <v>1</v>
      </c>
      <c r="M381" s="9">
        <f ca="1">COUNTIF(OFFSET(Unit_CFDAs!D$2,0,0,COUNTA(Unit_CFDAs!D$2:D$68000),1),$I381)</f>
        <v>1</v>
      </c>
      <c r="N381" s="9">
        <f ca="1">COUNTIF(OFFSET(Unit_CFDAs!E$2,0,0,COUNTA(Unit_CFDAs!E$2:E$68000),1),$I381)</f>
        <v>0</v>
      </c>
      <c r="O381" s="10">
        <f ca="1">COUNTIF(OFFSET(Unit_CFDAs!F$2,0,0,COUNTA(Unit_CFDAs!F$2:F$68000),1),$I381)</f>
        <v>1</v>
      </c>
      <c r="P381" s="13">
        <f ca="1">COUNTIF(OFFSET(Unit_CFDAs!G$2,0,0,COUNTA(Unit_CFDAs!G$2:G$68000),1),$I381)</f>
        <v>1</v>
      </c>
      <c r="Q381" s="13">
        <f ca="1">COUNTIF(OFFSET(Unit_CFDAs!H$2,0,0,COUNTA(Unit_CFDAs!H$2:H$68000),1),$I381)</f>
        <v>0</v>
      </c>
      <c r="R381" s="13">
        <f ca="1">COUNTIF(OFFSET(Unit_CFDAs!I$2,0,0,COUNTA(Unit_CFDAs!I$2:I$68000),1),$I381)</f>
        <v>1</v>
      </c>
      <c r="S381" s="13">
        <f ca="1">COUNTIF(OFFSET(Unit_CFDAs!J$2,0,0,COUNTA(Unit_CFDAs!J$2:J$68000),1),$I381)</f>
        <v>1</v>
      </c>
      <c r="T381" s="13">
        <f ca="1">COUNTIF(OFFSET(Unit_CFDAs!K$2,0,0,COUNTA(Unit_CFDAs!K$2:K$68000),1),$I381)</f>
        <v>0</v>
      </c>
      <c r="U381" t="str">
        <f>INDEX('CFDA-Defs'!$C$2:$C$68000,MATCH(I381,'CFDA-Defs'!$B$2:$B$68000))</f>
        <v>National Institutes Of Health, Department Of Health And Human Services</v>
      </c>
      <c r="V381" t="str">
        <f>INDEX('CFDA-Defs'!$A$2:$A$68000,MATCH(I381,'CFDA-Defs'!$B$2:$B$68000))</f>
        <v>Mental Health Research Grants</v>
      </c>
    </row>
    <row r="382" spans="1:22" x14ac:dyDescent="0.2">
      <c r="A382" s="1">
        <v>40631</v>
      </c>
      <c r="B382" s="1">
        <v>41195</v>
      </c>
      <c r="C382" t="s">
        <v>371</v>
      </c>
      <c r="D382" t="s">
        <v>372</v>
      </c>
      <c r="E382" t="s">
        <v>6257</v>
      </c>
      <c r="G382" t="s">
        <v>373</v>
      </c>
      <c r="H382" t="s">
        <v>374</v>
      </c>
      <c r="I382">
        <v>93.242000000000004</v>
      </c>
      <c r="J382" s="9">
        <f ca="1">COUNTIF(OFFSET(Unit_CFDAs!A$2,0,0,COUNTA(Unit_CFDAs!A$2:A$68000),1),$I382)</f>
        <v>1</v>
      </c>
      <c r="K382" s="9">
        <f ca="1">COUNTIF(OFFSET(Unit_CFDAs!B$2,0,0,COUNTA(Unit_CFDAs!B$2:B$68000),1),$I382)</f>
        <v>0</v>
      </c>
      <c r="L382" s="9">
        <f ca="1">COUNTIF(OFFSET(Unit_CFDAs!C$2,0,0,COUNTA(Unit_CFDAs!C$2:C$68000),1),$I382)</f>
        <v>1</v>
      </c>
      <c r="M382" s="9">
        <f ca="1">COUNTIF(OFFSET(Unit_CFDAs!D$2,0,0,COUNTA(Unit_CFDAs!D$2:D$68000),1),$I382)</f>
        <v>1</v>
      </c>
      <c r="N382" s="9">
        <f ca="1">COUNTIF(OFFSET(Unit_CFDAs!E$2,0,0,COUNTA(Unit_CFDAs!E$2:E$68000),1),$I382)</f>
        <v>0</v>
      </c>
      <c r="O382" s="10">
        <f ca="1">COUNTIF(OFFSET(Unit_CFDAs!F$2,0,0,COUNTA(Unit_CFDAs!F$2:F$68000),1),$I382)</f>
        <v>1</v>
      </c>
      <c r="P382" s="13">
        <f ca="1">COUNTIF(OFFSET(Unit_CFDAs!G$2,0,0,COUNTA(Unit_CFDAs!G$2:G$68000),1),$I382)</f>
        <v>1</v>
      </c>
      <c r="Q382" s="13">
        <f ca="1">COUNTIF(OFFSET(Unit_CFDAs!H$2,0,0,COUNTA(Unit_CFDAs!H$2:H$68000),1),$I382)</f>
        <v>0</v>
      </c>
      <c r="R382" s="13">
        <f ca="1">COUNTIF(OFFSET(Unit_CFDAs!I$2,0,0,COUNTA(Unit_CFDAs!I$2:I$68000),1),$I382)</f>
        <v>1</v>
      </c>
      <c r="S382" s="13">
        <f ca="1">COUNTIF(OFFSET(Unit_CFDAs!J$2,0,0,COUNTA(Unit_CFDAs!J$2:J$68000),1),$I382)</f>
        <v>1</v>
      </c>
      <c r="T382" s="13">
        <f ca="1">COUNTIF(OFFSET(Unit_CFDAs!K$2,0,0,COUNTA(Unit_CFDAs!K$2:K$68000),1),$I382)</f>
        <v>0</v>
      </c>
      <c r="U382" t="str">
        <f>INDEX('CFDA-Defs'!$C$2:$C$68000,MATCH(I382,'CFDA-Defs'!$B$2:$B$68000))</f>
        <v>National Institutes Of Health, Department Of Health And Human Services</v>
      </c>
      <c r="V382" t="str">
        <f>INDEX('CFDA-Defs'!$A$2:$A$68000,MATCH(I382,'CFDA-Defs'!$B$2:$B$68000))</f>
        <v>Mental Health Research Grants</v>
      </c>
    </row>
    <row r="383" spans="1:22" x14ac:dyDescent="0.2">
      <c r="A383" s="1">
        <v>40620</v>
      </c>
      <c r="B383" s="1">
        <v>41523</v>
      </c>
      <c r="C383" t="s">
        <v>7462</v>
      </c>
      <c r="D383" t="s">
        <v>7463</v>
      </c>
      <c r="E383" t="s">
        <v>6257</v>
      </c>
      <c r="F383">
        <v>250000</v>
      </c>
      <c r="G383" t="s">
        <v>7464</v>
      </c>
      <c r="H383" t="s">
        <v>7465</v>
      </c>
      <c r="I383">
        <v>93.242000000000004</v>
      </c>
      <c r="J383" s="9">
        <f ca="1">COUNTIF(OFFSET(Unit_CFDAs!A$2,0,0,COUNTA(Unit_CFDAs!A$2:A$68000),1),$I383)</f>
        <v>1</v>
      </c>
      <c r="K383" s="9">
        <f ca="1">COUNTIF(OFFSET(Unit_CFDAs!B$2,0,0,COUNTA(Unit_CFDAs!B$2:B$68000),1),$I383)</f>
        <v>0</v>
      </c>
      <c r="L383" s="9">
        <f ca="1">COUNTIF(OFFSET(Unit_CFDAs!C$2,0,0,COUNTA(Unit_CFDAs!C$2:C$68000),1),$I383)</f>
        <v>1</v>
      </c>
      <c r="M383" s="9">
        <f ca="1">COUNTIF(OFFSET(Unit_CFDAs!D$2,0,0,COUNTA(Unit_CFDAs!D$2:D$68000),1),$I383)</f>
        <v>1</v>
      </c>
      <c r="N383" s="9">
        <f ca="1">COUNTIF(OFFSET(Unit_CFDAs!E$2,0,0,COUNTA(Unit_CFDAs!E$2:E$68000),1),$I383)</f>
        <v>0</v>
      </c>
      <c r="O383" s="10">
        <f ca="1">COUNTIF(OFFSET(Unit_CFDAs!F$2,0,0,COUNTA(Unit_CFDAs!F$2:F$68000),1),$I383)</f>
        <v>1</v>
      </c>
      <c r="P383" s="13">
        <f ca="1">COUNTIF(OFFSET(Unit_CFDAs!G$2,0,0,COUNTA(Unit_CFDAs!G$2:G$68000),1),$I383)</f>
        <v>1</v>
      </c>
      <c r="Q383" s="13">
        <f ca="1">COUNTIF(OFFSET(Unit_CFDAs!H$2,0,0,COUNTA(Unit_CFDAs!H$2:H$68000),1),$I383)</f>
        <v>0</v>
      </c>
      <c r="R383" s="13">
        <f ca="1">COUNTIF(OFFSET(Unit_CFDAs!I$2,0,0,COUNTA(Unit_CFDAs!I$2:I$68000),1),$I383)</f>
        <v>1</v>
      </c>
      <c r="S383" s="13">
        <f ca="1">COUNTIF(OFFSET(Unit_CFDAs!J$2,0,0,COUNTA(Unit_CFDAs!J$2:J$68000),1),$I383)</f>
        <v>1</v>
      </c>
      <c r="T383" s="13">
        <f ca="1">COUNTIF(OFFSET(Unit_CFDAs!K$2,0,0,COUNTA(Unit_CFDAs!K$2:K$68000),1),$I383)</f>
        <v>0</v>
      </c>
      <c r="U383" t="str">
        <f>INDEX('CFDA-Defs'!$C$2:$C$68000,MATCH(I383,'CFDA-Defs'!$B$2:$B$68000))</f>
        <v>National Institutes Of Health, Department Of Health And Human Services</v>
      </c>
      <c r="V383" t="str">
        <f>INDEX('CFDA-Defs'!$A$2:$A$68000,MATCH(I383,'CFDA-Defs'!$B$2:$B$68000))</f>
        <v>Mental Health Research Grants</v>
      </c>
    </row>
    <row r="384" spans="1:22" x14ac:dyDescent="0.2">
      <c r="A384" s="1">
        <v>40572</v>
      </c>
      <c r="B384" s="1">
        <v>41645</v>
      </c>
      <c r="C384" t="s">
        <v>7466</v>
      </c>
      <c r="D384" t="s">
        <v>7467</v>
      </c>
      <c r="E384" t="s">
        <v>6257</v>
      </c>
      <c r="G384" t="s">
        <v>7468</v>
      </c>
      <c r="H384" t="s">
        <v>7469</v>
      </c>
      <c r="I384">
        <v>93.242000000000004</v>
      </c>
      <c r="J384" s="9">
        <f ca="1">COUNTIF(OFFSET(Unit_CFDAs!A$2,0,0,COUNTA(Unit_CFDAs!A$2:A$68000),1),$I384)</f>
        <v>1</v>
      </c>
      <c r="K384" s="9">
        <f ca="1">COUNTIF(OFFSET(Unit_CFDAs!B$2,0,0,COUNTA(Unit_CFDAs!B$2:B$68000),1),$I384)</f>
        <v>0</v>
      </c>
      <c r="L384" s="9">
        <f ca="1">COUNTIF(OFFSET(Unit_CFDAs!C$2,0,0,COUNTA(Unit_CFDAs!C$2:C$68000),1),$I384)</f>
        <v>1</v>
      </c>
      <c r="M384" s="9">
        <f ca="1">COUNTIF(OFFSET(Unit_CFDAs!D$2,0,0,COUNTA(Unit_CFDAs!D$2:D$68000),1),$I384)</f>
        <v>1</v>
      </c>
      <c r="N384" s="9">
        <f ca="1">COUNTIF(OFFSET(Unit_CFDAs!E$2,0,0,COUNTA(Unit_CFDAs!E$2:E$68000),1),$I384)</f>
        <v>0</v>
      </c>
      <c r="O384" s="10">
        <f ca="1">COUNTIF(OFFSET(Unit_CFDAs!F$2,0,0,COUNTA(Unit_CFDAs!F$2:F$68000),1),$I384)</f>
        <v>1</v>
      </c>
      <c r="P384" s="13">
        <f ca="1">COUNTIF(OFFSET(Unit_CFDAs!G$2,0,0,COUNTA(Unit_CFDAs!G$2:G$68000),1),$I384)</f>
        <v>1</v>
      </c>
      <c r="Q384" s="13">
        <f ca="1">COUNTIF(OFFSET(Unit_CFDAs!H$2,0,0,COUNTA(Unit_CFDAs!H$2:H$68000),1),$I384)</f>
        <v>0</v>
      </c>
      <c r="R384" s="13">
        <f ca="1">COUNTIF(OFFSET(Unit_CFDAs!I$2,0,0,COUNTA(Unit_CFDAs!I$2:I$68000),1),$I384)</f>
        <v>1</v>
      </c>
      <c r="S384" s="13">
        <f ca="1">COUNTIF(OFFSET(Unit_CFDAs!J$2,0,0,COUNTA(Unit_CFDAs!J$2:J$68000),1),$I384)</f>
        <v>1</v>
      </c>
      <c r="T384" s="13">
        <f ca="1">COUNTIF(OFFSET(Unit_CFDAs!K$2,0,0,COUNTA(Unit_CFDAs!K$2:K$68000),1),$I384)</f>
        <v>0</v>
      </c>
      <c r="U384" t="str">
        <f>INDEX('CFDA-Defs'!$C$2:$C$68000,MATCH(I384,'CFDA-Defs'!$B$2:$B$68000))</f>
        <v>National Institutes Of Health, Department Of Health And Human Services</v>
      </c>
      <c r="V384" t="str">
        <f>INDEX('CFDA-Defs'!$A$2:$A$68000,MATCH(I384,'CFDA-Defs'!$B$2:$B$68000))</f>
        <v>Mental Health Research Grants</v>
      </c>
    </row>
    <row r="385" spans="1:22" x14ac:dyDescent="0.2">
      <c r="A385" s="1">
        <v>40523</v>
      </c>
      <c r="B385" s="1">
        <v>41364</v>
      </c>
      <c r="C385" t="s">
        <v>7470</v>
      </c>
      <c r="D385" t="s">
        <v>7471</v>
      </c>
      <c r="E385" t="s">
        <v>6257</v>
      </c>
      <c r="G385" t="s">
        <v>7472</v>
      </c>
      <c r="H385" t="s">
        <v>7473</v>
      </c>
      <c r="I385">
        <v>93.242000000000004</v>
      </c>
      <c r="J385" s="9">
        <f ca="1">COUNTIF(OFFSET(Unit_CFDAs!A$2,0,0,COUNTA(Unit_CFDAs!A$2:A$68000),1),$I385)</f>
        <v>1</v>
      </c>
      <c r="K385" s="9">
        <f ca="1">COUNTIF(OFFSET(Unit_CFDAs!B$2,0,0,COUNTA(Unit_CFDAs!B$2:B$68000),1),$I385)</f>
        <v>0</v>
      </c>
      <c r="L385" s="9">
        <f ca="1">COUNTIF(OFFSET(Unit_CFDAs!C$2,0,0,COUNTA(Unit_CFDAs!C$2:C$68000),1),$I385)</f>
        <v>1</v>
      </c>
      <c r="M385" s="9">
        <f ca="1">COUNTIF(OFFSET(Unit_CFDAs!D$2,0,0,COUNTA(Unit_CFDAs!D$2:D$68000),1),$I385)</f>
        <v>1</v>
      </c>
      <c r="N385" s="9">
        <f ca="1">COUNTIF(OFFSET(Unit_CFDAs!E$2,0,0,COUNTA(Unit_CFDAs!E$2:E$68000),1),$I385)</f>
        <v>0</v>
      </c>
      <c r="O385" s="10">
        <f ca="1">COUNTIF(OFFSET(Unit_CFDAs!F$2,0,0,COUNTA(Unit_CFDAs!F$2:F$68000),1),$I385)</f>
        <v>1</v>
      </c>
      <c r="P385" s="13">
        <f ca="1">COUNTIF(OFFSET(Unit_CFDAs!G$2,0,0,COUNTA(Unit_CFDAs!G$2:G$68000),1),$I385)</f>
        <v>1</v>
      </c>
      <c r="Q385" s="13">
        <f ca="1">COUNTIF(OFFSET(Unit_CFDAs!H$2,0,0,COUNTA(Unit_CFDAs!H$2:H$68000),1),$I385)</f>
        <v>0</v>
      </c>
      <c r="R385" s="13">
        <f ca="1">COUNTIF(OFFSET(Unit_CFDAs!I$2,0,0,COUNTA(Unit_CFDAs!I$2:I$68000),1),$I385)</f>
        <v>1</v>
      </c>
      <c r="S385" s="13">
        <f ca="1">COUNTIF(OFFSET(Unit_CFDAs!J$2,0,0,COUNTA(Unit_CFDAs!J$2:J$68000),1),$I385)</f>
        <v>1</v>
      </c>
      <c r="T385" s="13">
        <f ca="1">COUNTIF(OFFSET(Unit_CFDAs!K$2,0,0,COUNTA(Unit_CFDAs!K$2:K$68000),1),$I385)</f>
        <v>0</v>
      </c>
      <c r="U385" t="str">
        <f>INDEX('CFDA-Defs'!$C$2:$C$68000,MATCH(I385,'CFDA-Defs'!$B$2:$B$68000))</f>
        <v>National Institutes Of Health, Department Of Health And Human Services</v>
      </c>
      <c r="V385" t="str">
        <f>INDEX('CFDA-Defs'!$A$2:$A$68000,MATCH(I385,'CFDA-Defs'!$B$2:$B$68000))</f>
        <v>Mental Health Research Grants</v>
      </c>
    </row>
    <row r="386" spans="1:22" x14ac:dyDescent="0.2">
      <c r="A386" s="1">
        <v>40521</v>
      </c>
      <c r="B386" s="1">
        <v>41645</v>
      </c>
      <c r="C386" t="s">
        <v>7474</v>
      </c>
      <c r="D386" t="s">
        <v>7475</v>
      </c>
      <c r="E386" t="s">
        <v>6257</v>
      </c>
      <c r="G386" t="s">
        <v>7476</v>
      </c>
      <c r="H386" t="s">
        <v>7477</v>
      </c>
      <c r="I386">
        <v>93.242000000000004</v>
      </c>
      <c r="J386" s="9">
        <f ca="1">COUNTIF(OFFSET(Unit_CFDAs!A$2,0,0,COUNTA(Unit_CFDAs!A$2:A$68000),1),$I386)</f>
        <v>1</v>
      </c>
      <c r="K386" s="9">
        <f ca="1">COUNTIF(OFFSET(Unit_CFDAs!B$2,0,0,COUNTA(Unit_CFDAs!B$2:B$68000),1),$I386)</f>
        <v>0</v>
      </c>
      <c r="L386" s="9">
        <f ca="1">COUNTIF(OFFSET(Unit_CFDAs!C$2,0,0,COUNTA(Unit_CFDAs!C$2:C$68000),1),$I386)</f>
        <v>1</v>
      </c>
      <c r="M386" s="9">
        <f ca="1">COUNTIF(OFFSET(Unit_CFDAs!D$2,0,0,COUNTA(Unit_CFDAs!D$2:D$68000),1),$I386)</f>
        <v>1</v>
      </c>
      <c r="N386" s="9">
        <f ca="1">COUNTIF(OFFSET(Unit_CFDAs!E$2,0,0,COUNTA(Unit_CFDAs!E$2:E$68000),1),$I386)</f>
        <v>0</v>
      </c>
      <c r="O386" s="10">
        <f ca="1">COUNTIF(OFFSET(Unit_CFDAs!F$2,0,0,COUNTA(Unit_CFDAs!F$2:F$68000),1),$I386)</f>
        <v>1</v>
      </c>
      <c r="P386" s="13">
        <f ca="1">COUNTIF(OFFSET(Unit_CFDAs!G$2,0,0,COUNTA(Unit_CFDAs!G$2:G$68000),1),$I386)</f>
        <v>1</v>
      </c>
      <c r="Q386" s="13">
        <f ca="1">COUNTIF(OFFSET(Unit_CFDAs!H$2,0,0,COUNTA(Unit_CFDAs!H$2:H$68000),1),$I386)</f>
        <v>0</v>
      </c>
      <c r="R386" s="13">
        <f ca="1">COUNTIF(OFFSET(Unit_CFDAs!I$2,0,0,COUNTA(Unit_CFDAs!I$2:I$68000),1),$I386)</f>
        <v>1</v>
      </c>
      <c r="S386" s="13">
        <f ca="1">COUNTIF(OFFSET(Unit_CFDAs!J$2,0,0,COUNTA(Unit_CFDAs!J$2:J$68000),1),$I386)</f>
        <v>1</v>
      </c>
      <c r="T386" s="13">
        <f ca="1">COUNTIF(OFFSET(Unit_CFDAs!K$2,0,0,COUNTA(Unit_CFDAs!K$2:K$68000),1),$I386)</f>
        <v>0</v>
      </c>
      <c r="U386" t="str">
        <f>INDEX('CFDA-Defs'!$C$2:$C$68000,MATCH(I386,'CFDA-Defs'!$B$2:$B$68000))</f>
        <v>National Institutes Of Health, Department Of Health And Human Services</v>
      </c>
      <c r="V386" t="str">
        <f>INDEX('CFDA-Defs'!$A$2:$A$68000,MATCH(I386,'CFDA-Defs'!$B$2:$B$68000))</f>
        <v>Mental Health Research Grants</v>
      </c>
    </row>
    <row r="387" spans="1:22" x14ac:dyDescent="0.2">
      <c r="A387" s="1">
        <v>40500</v>
      </c>
      <c r="B387" s="1">
        <v>41370</v>
      </c>
      <c r="C387" t="s">
        <v>7478</v>
      </c>
      <c r="D387" t="s">
        <v>7479</v>
      </c>
      <c r="E387" t="s">
        <v>6257</v>
      </c>
      <c r="G387" t="s">
        <v>7480</v>
      </c>
      <c r="H387" t="s">
        <v>7481</v>
      </c>
      <c r="I387">
        <v>93.242000000000004</v>
      </c>
      <c r="J387" s="9">
        <f ca="1">COUNTIF(OFFSET(Unit_CFDAs!A$2,0,0,COUNTA(Unit_CFDAs!A$2:A$68000),1),$I387)</f>
        <v>1</v>
      </c>
      <c r="K387" s="9">
        <f ca="1">COUNTIF(OFFSET(Unit_CFDAs!B$2,0,0,COUNTA(Unit_CFDAs!B$2:B$68000),1),$I387)</f>
        <v>0</v>
      </c>
      <c r="L387" s="9">
        <f ca="1">COUNTIF(OFFSET(Unit_CFDAs!C$2,0,0,COUNTA(Unit_CFDAs!C$2:C$68000),1),$I387)</f>
        <v>1</v>
      </c>
      <c r="M387" s="9">
        <f ca="1">COUNTIF(OFFSET(Unit_CFDAs!D$2,0,0,COUNTA(Unit_CFDAs!D$2:D$68000),1),$I387)</f>
        <v>1</v>
      </c>
      <c r="N387" s="9">
        <f ca="1">COUNTIF(OFFSET(Unit_CFDAs!E$2,0,0,COUNTA(Unit_CFDAs!E$2:E$68000),1),$I387)</f>
        <v>0</v>
      </c>
      <c r="O387" s="10">
        <f ca="1">COUNTIF(OFFSET(Unit_CFDAs!F$2,0,0,COUNTA(Unit_CFDAs!F$2:F$68000),1),$I387)</f>
        <v>1</v>
      </c>
      <c r="P387" s="13">
        <f ca="1">COUNTIF(OFFSET(Unit_CFDAs!G$2,0,0,COUNTA(Unit_CFDAs!G$2:G$68000),1),$I387)</f>
        <v>1</v>
      </c>
      <c r="Q387" s="13">
        <f ca="1">COUNTIF(OFFSET(Unit_CFDAs!H$2,0,0,COUNTA(Unit_CFDAs!H$2:H$68000),1),$I387)</f>
        <v>0</v>
      </c>
      <c r="R387" s="13">
        <f ca="1">COUNTIF(OFFSET(Unit_CFDAs!I$2,0,0,COUNTA(Unit_CFDAs!I$2:I$68000),1),$I387)</f>
        <v>1</v>
      </c>
      <c r="S387" s="13">
        <f ca="1">COUNTIF(OFFSET(Unit_CFDAs!J$2,0,0,COUNTA(Unit_CFDAs!J$2:J$68000),1),$I387)</f>
        <v>1</v>
      </c>
      <c r="T387" s="13">
        <f ca="1">COUNTIF(OFFSET(Unit_CFDAs!K$2,0,0,COUNTA(Unit_CFDAs!K$2:K$68000),1),$I387)</f>
        <v>0</v>
      </c>
      <c r="U387" t="str">
        <f>INDEX('CFDA-Defs'!$C$2:$C$68000,MATCH(I387,'CFDA-Defs'!$B$2:$B$68000))</f>
        <v>National Institutes Of Health, Department Of Health And Human Services</v>
      </c>
      <c r="V387" t="str">
        <f>INDEX('CFDA-Defs'!$A$2:$A$68000,MATCH(I387,'CFDA-Defs'!$B$2:$B$68000))</f>
        <v>Mental Health Research Grants</v>
      </c>
    </row>
    <row r="388" spans="1:22" x14ac:dyDescent="0.2">
      <c r="A388" s="1">
        <v>40485</v>
      </c>
      <c r="B388" s="1">
        <v>41645</v>
      </c>
      <c r="C388" t="s">
        <v>7482</v>
      </c>
      <c r="D388" t="s">
        <v>7483</v>
      </c>
      <c r="E388" t="s">
        <v>6257</v>
      </c>
      <c r="G388" t="s">
        <v>7484</v>
      </c>
      <c r="H388" t="s">
        <v>7485</v>
      </c>
      <c r="I388">
        <v>93.242000000000004</v>
      </c>
      <c r="J388" s="9">
        <f ca="1">COUNTIF(OFFSET(Unit_CFDAs!A$2,0,0,COUNTA(Unit_CFDAs!A$2:A$68000),1),$I388)</f>
        <v>1</v>
      </c>
      <c r="K388" s="9">
        <f ca="1">COUNTIF(OFFSET(Unit_CFDAs!B$2,0,0,COUNTA(Unit_CFDAs!B$2:B$68000),1),$I388)</f>
        <v>0</v>
      </c>
      <c r="L388" s="9">
        <f ca="1">COUNTIF(OFFSET(Unit_CFDAs!C$2,0,0,COUNTA(Unit_CFDAs!C$2:C$68000),1),$I388)</f>
        <v>1</v>
      </c>
      <c r="M388" s="9">
        <f ca="1">COUNTIF(OFFSET(Unit_CFDAs!D$2,0,0,COUNTA(Unit_CFDAs!D$2:D$68000),1),$I388)</f>
        <v>1</v>
      </c>
      <c r="N388" s="9">
        <f ca="1">COUNTIF(OFFSET(Unit_CFDAs!E$2,0,0,COUNTA(Unit_CFDAs!E$2:E$68000),1),$I388)</f>
        <v>0</v>
      </c>
      <c r="O388" s="10">
        <f ca="1">COUNTIF(OFFSET(Unit_CFDAs!F$2,0,0,COUNTA(Unit_CFDAs!F$2:F$68000),1),$I388)</f>
        <v>1</v>
      </c>
      <c r="P388" s="13">
        <f ca="1">COUNTIF(OFFSET(Unit_CFDAs!G$2,0,0,COUNTA(Unit_CFDAs!G$2:G$68000),1),$I388)</f>
        <v>1</v>
      </c>
      <c r="Q388" s="13">
        <f ca="1">COUNTIF(OFFSET(Unit_CFDAs!H$2,0,0,COUNTA(Unit_CFDAs!H$2:H$68000),1),$I388)</f>
        <v>0</v>
      </c>
      <c r="R388" s="13">
        <f ca="1">COUNTIF(OFFSET(Unit_CFDAs!I$2,0,0,COUNTA(Unit_CFDAs!I$2:I$68000),1),$I388)</f>
        <v>1</v>
      </c>
      <c r="S388" s="13">
        <f ca="1">COUNTIF(OFFSET(Unit_CFDAs!J$2,0,0,COUNTA(Unit_CFDAs!J$2:J$68000),1),$I388)</f>
        <v>1</v>
      </c>
      <c r="T388" s="13">
        <f ca="1">COUNTIF(OFFSET(Unit_CFDAs!K$2,0,0,COUNTA(Unit_CFDAs!K$2:K$68000),1),$I388)</f>
        <v>0</v>
      </c>
      <c r="U388" t="str">
        <f>INDEX('CFDA-Defs'!$C$2:$C$68000,MATCH(I388,'CFDA-Defs'!$B$2:$B$68000))</f>
        <v>National Institutes Of Health, Department Of Health And Human Services</v>
      </c>
      <c r="V388" t="str">
        <f>INDEX('CFDA-Defs'!$A$2:$A$68000,MATCH(I388,'CFDA-Defs'!$B$2:$B$68000))</f>
        <v>Mental Health Research Grants</v>
      </c>
    </row>
    <row r="389" spans="1:22" x14ac:dyDescent="0.2">
      <c r="A389" s="1">
        <v>40393</v>
      </c>
      <c r="B389" s="1">
        <v>41523</v>
      </c>
      <c r="C389" t="s">
        <v>7486</v>
      </c>
      <c r="D389" t="s">
        <v>7487</v>
      </c>
      <c r="E389" t="s">
        <v>6257</v>
      </c>
      <c r="G389" t="s">
        <v>7488</v>
      </c>
      <c r="H389" t="s">
        <v>7489</v>
      </c>
      <c r="I389">
        <v>93.242000000000004</v>
      </c>
      <c r="J389" s="9">
        <f ca="1">COUNTIF(OFFSET(Unit_CFDAs!A$2,0,0,COUNTA(Unit_CFDAs!A$2:A$68000),1),$I389)</f>
        <v>1</v>
      </c>
      <c r="K389" s="9">
        <f ca="1">COUNTIF(OFFSET(Unit_CFDAs!B$2,0,0,COUNTA(Unit_CFDAs!B$2:B$68000),1),$I389)</f>
        <v>0</v>
      </c>
      <c r="L389" s="9">
        <f ca="1">COUNTIF(OFFSET(Unit_CFDAs!C$2,0,0,COUNTA(Unit_CFDAs!C$2:C$68000),1),$I389)</f>
        <v>1</v>
      </c>
      <c r="M389" s="9">
        <f ca="1">COUNTIF(OFFSET(Unit_CFDAs!D$2,0,0,COUNTA(Unit_CFDAs!D$2:D$68000),1),$I389)</f>
        <v>1</v>
      </c>
      <c r="N389" s="9">
        <f ca="1">COUNTIF(OFFSET(Unit_CFDAs!E$2,0,0,COUNTA(Unit_CFDAs!E$2:E$68000),1),$I389)</f>
        <v>0</v>
      </c>
      <c r="O389" s="10">
        <f ca="1">COUNTIF(OFFSET(Unit_CFDAs!F$2,0,0,COUNTA(Unit_CFDAs!F$2:F$68000),1),$I389)</f>
        <v>1</v>
      </c>
      <c r="P389" s="13">
        <f ca="1">COUNTIF(OFFSET(Unit_CFDAs!G$2,0,0,COUNTA(Unit_CFDAs!G$2:G$68000),1),$I389)</f>
        <v>1</v>
      </c>
      <c r="Q389" s="13">
        <f ca="1">COUNTIF(OFFSET(Unit_CFDAs!H$2,0,0,COUNTA(Unit_CFDAs!H$2:H$68000),1),$I389)</f>
        <v>0</v>
      </c>
      <c r="R389" s="13">
        <f ca="1">COUNTIF(OFFSET(Unit_CFDAs!I$2,0,0,COUNTA(Unit_CFDAs!I$2:I$68000),1),$I389)</f>
        <v>1</v>
      </c>
      <c r="S389" s="13">
        <f ca="1">COUNTIF(OFFSET(Unit_CFDAs!J$2,0,0,COUNTA(Unit_CFDAs!J$2:J$68000),1),$I389)</f>
        <v>1</v>
      </c>
      <c r="T389" s="13">
        <f ca="1">COUNTIF(OFFSET(Unit_CFDAs!K$2,0,0,COUNTA(Unit_CFDAs!K$2:K$68000),1),$I389)</f>
        <v>0</v>
      </c>
      <c r="U389" t="str">
        <f>INDEX('CFDA-Defs'!$C$2:$C$68000,MATCH(I389,'CFDA-Defs'!$B$2:$B$68000))</f>
        <v>National Institutes Of Health, Department Of Health And Human Services</v>
      </c>
      <c r="V389" t="str">
        <f>INDEX('CFDA-Defs'!$A$2:$A$68000,MATCH(I389,'CFDA-Defs'!$B$2:$B$68000))</f>
        <v>Mental Health Research Grants</v>
      </c>
    </row>
    <row r="390" spans="1:22" x14ac:dyDescent="0.2">
      <c r="A390" s="1">
        <v>40393</v>
      </c>
      <c r="B390" s="1">
        <v>41523</v>
      </c>
      <c r="C390" t="s">
        <v>7490</v>
      </c>
      <c r="D390" t="s">
        <v>7491</v>
      </c>
      <c r="E390" t="s">
        <v>6257</v>
      </c>
      <c r="G390" t="s">
        <v>7492</v>
      </c>
      <c r="H390" t="s">
        <v>7493</v>
      </c>
      <c r="I390">
        <v>93.242000000000004</v>
      </c>
      <c r="J390" s="9">
        <f ca="1">COUNTIF(OFFSET(Unit_CFDAs!A$2,0,0,COUNTA(Unit_CFDAs!A$2:A$68000),1),$I390)</f>
        <v>1</v>
      </c>
      <c r="K390" s="9">
        <f ca="1">COUNTIF(OFFSET(Unit_CFDAs!B$2,0,0,COUNTA(Unit_CFDAs!B$2:B$68000),1),$I390)</f>
        <v>0</v>
      </c>
      <c r="L390" s="9">
        <f ca="1">COUNTIF(OFFSET(Unit_CFDAs!C$2,0,0,COUNTA(Unit_CFDAs!C$2:C$68000),1),$I390)</f>
        <v>1</v>
      </c>
      <c r="M390" s="9">
        <f ca="1">COUNTIF(OFFSET(Unit_CFDAs!D$2,0,0,COUNTA(Unit_CFDAs!D$2:D$68000),1),$I390)</f>
        <v>1</v>
      </c>
      <c r="N390" s="9">
        <f ca="1">COUNTIF(OFFSET(Unit_CFDAs!E$2,0,0,COUNTA(Unit_CFDAs!E$2:E$68000),1),$I390)</f>
        <v>0</v>
      </c>
      <c r="O390" s="10">
        <f ca="1">COUNTIF(OFFSET(Unit_CFDAs!F$2,0,0,COUNTA(Unit_CFDAs!F$2:F$68000),1),$I390)</f>
        <v>1</v>
      </c>
      <c r="P390" s="13">
        <f ca="1">COUNTIF(OFFSET(Unit_CFDAs!G$2,0,0,COUNTA(Unit_CFDAs!G$2:G$68000),1),$I390)</f>
        <v>1</v>
      </c>
      <c r="Q390" s="13">
        <f ca="1">COUNTIF(OFFSET(Unit_CFDAs!H$2,0,0,COUNTA(Unit_CFDAs!H$2:H$68000),1),$I390)</f>
        <v>0</v>
      </c>
      <c r="R390" s="13">
        <f ca="1">COUNTIF(OFFSET(Unit_CFDAs!I$2,0,0,COUNTA(Unit_CFDAs!I$2:I$68000),1),$I390)</f>
        <v>1</v>
      </c>
      <c r="S390" s="13">
        <f ca="1">COUNTIF(OFFSET(Unit_CFDAs!J$2,0,0,COUNTA(Unit_CFDAs!J$2:J$68000),1),$I390)</f>
        <v>1</v>
      </c>
      <c r="T390" s="13">
        <f ca="1">COUNTIF(OFFSET(Unit_CFDAs!K$2,0,0,COUNTA(Unit_CFDAs!K$2:K$68000),1),$I390)</f>
        <v>0</v>
      </c>
      <c r="U390" t="str">
        <f>INDEX('CFDA-Defs'!$C$2:$C$68000,MATCH(I390,'CFDA-Defs'!$B$2:$B$68000))</f>
        <v>National Institutes Of Health, Department Of Health And Human Services</v>
      </c>
      <c r="V390" t="str">
        <f>INDEX('CFDA-Defs'!$A$2:$A$68000,MATCH(I390,'CFDA-Defs'!$B$2:$B$68000))</f>
        <v>Mental Health Research Grants</v>
      </c>
    </row>
    <row r="391" spans="1:22" x14ac:dyDescent="0.2">
      <c r="A391" s="1">
        <v>40347</v>
      </c>
      <c r="B391" s="1">
        <v>41364</v>
      </c>
      <c r="C391" t="s">
        <v>7494</v>
      </c>
      <c r="D391" t="s">
        <v>7495</v>
      </c>
      <c r="E391" t="s">
        <v>6257</v>
      </c>
      <c r="G391" t="s">
        <v>7496</v>
      </c>
      <c r="H391" t="s">
        <v>7497</v>
      </c>
      <c r="I391">
        <v>93.242000000000004</v>
      </c>
      <c r="J391" s="9">
        <f ca="1">COUNTIF(OFFSET(Unit_CFDAs!A$2,0,0,COUNTA(Unit_CFDAs!A$2:A$68000),1),$I391)</f>
        <v>1</v>
      </c>
      <c r="K391" s="9">
        <f ca="1">COUNTIF(OFFSET(Unit_CFDAs!B$2,0,0,COUNTA(Unit_CFDAs!B$2:B$68000),1),$I391)</f>
        <v>0</v>
      </c>
      <c r="L391" s="9">
        <f ca="1">COUNTIF(OFFSET(Unit_CFDAs!C$2,0,0,COUNTA(Unit_CFDAs!C$2:C$68000),1),$I391)</f>
        <v>1</v>
      </c>
      <c r="M391" s="9">
        <f ca="1">COUNTIF(OFFSET(Unit_CFDAs!D$2,0,0,COUNTA(Unit_CFDAs!D$2:D$68000),1),$I391)</f>
        <v>1</v>
      </c>
      <c r="N391" s="9">
        <f ca="1">COUNTIF(OFFSET(Unit_CFDAs!E$2,0,0,COUNTA(Unit_CFDAs!E$2:E$68000),1),$I391)</f>
        <v>0</v>
      </c>
      <c r="O391" s="10">
        <f ca="1">COUNTIF(OFFSET(Unit_CFDAs!F$2,0,0,COUNTA(Unit_CFDAs!F$2:F$68000),1),$I391)</f>
        <v>1</v>
      </c>
      <c r="P391" s="13">
        <f ca="1">COUNTIF(OFFSET(Unit_CFDAs!G$2,0,0,COUNTA(Unit_CFDAs!G$2:G$68000),1),$I391)</f>
        <v>1</v>
      </c>
      <c r="Q391" s="13">
        <f ca="1">COUNTIF(OFFSET(Unit_CFDAs!H$2,0,0,COUNTA(Unit_CFDAs!H$2:H$68000),1),$I391)</f>
        <v>0</v>
      </c>
      <c r="R391" s="13">
        <f ca="1">COUNTIF(OFFSET(Unit_CFDAs!I$2,0,0,COUNTA(Unit_CFDAs!I$2:I$68000),1),$I391)</f>
        <v>1</v>
      </c>
      <c r="S391" s="13">
        <f ca="1">COUNTIF(OFFSET(Unit_CFDAs!J$2,0,0,COUNTA(Unit_CFDAs!J$2:J$68000),1),$I391)</f>
        <v>1</v>
      </c>
      <c r="T391" s="13">
        <f ca="1">COUNTIF(OFFSET(Unit_CFDAs!K$2,0,0,COUNTA(Unit_CFDAs!K$2:K$68000),1),$I391)</f>
        <v>0</v>
      </c>
      <c r="U391" t="str">
        <f>INDEX('CFDA-Defs'!$C$2:$C$68000,MATCH(I391,'CFDA-Defs'!$B$2:$B$68000))</f>
        <v>National Institutes Of Health, Department Of Health And Human Services</v>
      </c>
      <c r="V391" t="str">
        <f>INDEX('CFDA-Defs'!$A$2:$A$68000,MATCH(I391,'CFDA-Defs'!$B$2:$B$68000))</f>
        <v>Mental Health Research Grants</v>
      </c>
    </row>
    <row r="392" spans="1:22" x14ac:dyDescent="0.2">
      <c r="A392" s="1">
        <v>40339</v>
      </c>
      <c r="B392" s="1">
        <v>41205</v>
      </c>
      <c r="C392" t="s">
        <v>225</v>
      </c>
      <c r="D392" t="s">
        <v>226</v>
      </c>
      <c r="E392" t="s">
        <v>6257</v>
      </c>
      <c r="F392">
        <v>400000</v>
      </c>
      <c r="G392" t="s">
        <v>227</v>
      </c>
      <c r="H392" t="s">
        <v>228</v>
      </c>
      <c r="I392">
        <v>93.242000000000004</v>
      </c>
      <c r="J392" s="9">
        <f ca="1">COUNTIF(OFFSET(Unit_CFDAs!A$2,0,0,COUNTA(Unit_CFDAs!A$2:A$68000),1),$I392)</f>
        <v>1</v>
      </c>
      <c r="K392" s="9">
        <f ca="1">COUNTIF(OFFSET(Unit_CFDAs!B$2,0,0,COUNTA(Unit_CFDAs!B$2:B$68000),1),$I392)</f>
        <v>0</v>
      </c>
      <c r="L392" s="9">
        <f ca="1">COUNTIF(OFFSET(Unit_CFDAs!C$2,0,0,COUNTA(Unit_CFDAs!C$2:C$68000),1),$I392)</f>
        <v>1</v>
      </c>
      <c r="M392" s="9">
        <f ca="1">COUNTIF(OFFSET(Unit_CFDAs!D$2,0,0,COUNTA(Unit_CFDAs!D$2:D$68000),1),$I392)</f>
        <v>1</v>
      </c>
      <c r="N392" s="9">
        <f ca="1">COUNTIF(OFFSET(Unit_CFDAs!E$2,0,0,COUNTA(Unit_CFDAs!E$2:E$68000),1),$I392)</f>
        <v>0</v>
      </c>
      <c r="O392" s="10">
        <f ca="1">COUNTIF(OFFSET(Unit_CFDAs!F$2,0,0,COUNTA(Unit_CFDAs!F$2:F$68000),1),$I392)</f>
        <v>1</v>
      </c>
      <c r="P392" s="13">
        <f ca="1">COUNTIF(OFFSET(Unit_CFDAs!G$2,0,0,COUNTA(Unit_CFDAs!G$2:G$68000),1),$I392)</f>
        <v>1</v>
      </c>
      <c r="Q392" s="13">
        <f ca="1">COUNTIF(OFFSET(Unit_CFDAs!H$2,0,0,COUNTA(Unit_CFDAs!H$2:H$68000),1),$I392)</f>
        <v>0</v>
      </c>
      <c r="R392" s="13">
        <f ca="1">COUNTIF(OFFSET(Unit_CFDAs!I$2,0,0,COUNTA(Unit_CFDAs!I$2:I$68000),1),$I392)</f>
        <v>1</v>
      </c>
      <c r="S392" s="13">
        <f ca="1">COUNTIF(OFFSET(Unit_CFDAs!J$2,0,0,COUNTA(Unit_CFDAs!J$2:J$68000),1),$I392)</f>
        <v>1</v>
      </c>
      <c r="T392" s="13">
        <f ca="1">COUNTIF(OFFSET(Unit_CFDAs!K$2,0,0,COUNTA(Unit_CFDAs!K$2:K$68000),1),$I392)</f>
        <v>0</v>
      </c>
      <c r="U392" t="str">
        <f>INDEX('CFDA-Defs'!$C$2:$C$68000,MATCH(I392,'CFDA-Defs'!$B$2:$B$68000))</f>
        <v>National Institutes Of Health, Department Of Health And Human Services</v>
      </c>
      <c r="V392" t="str">
        <f>INDEX('CFDA-Defs'!$A$2:$A$68000,MATCH(I392,'CFDA-Defs'!$B$2:$B$68000))</f>
        <v>Mental Health Research Grants</v>
      </c>
    </row>
    <row r="393" spans="1:22" x14ac:dyDescent="0.2">
      <c r="A393" s="1">
        <v>40338</v>
      </c>
      <c r="B393" s="1">
        <v>41400</v>
      </c>
      <c r="C393" t="s">
        <v>7498</v>
      </c>
      <c r="D393" t="s">
        <v>7499</v>
      </c>
      <c r="E393" t="s">
        <v>6257</v>
      </c>
      <c r="F393">
        <v>275000</v>
      </c>
      <c r="G393" t="s">
        <v>7500</v>
      </c>
      <c r="H393" t="s">
        <v>7501</v>
      </c>
      <c r="I393">
        <v>93.242000000000004</v>
      </c>
      <c r="J393" s="9">
        <f ca="1">COUNTIF(OFFSET(Unit_CFDAs!A$2,0,0,COUNTA(Unit_CFDAs!A$2:A$68000),1),$I393)</f>
        <v>1</v>
      </c>
      <c r="K393" s="9">
        <f ca="1">COUNTIF(OFFSET(Unit_CFDAs!B$2,0,0,COUNTA(Unit_CFDAs!B$2:B$68000),1),$I393)</f>
        <v>0</v>
      </c>
      <c r="L393" s="9">
        <f ca="1">COUNTIF(OFFSET(Unit_CFDAs!C$2,0,0,COUNTA(Unit_CFDAs!C$2:C$68000),1),$I393)</f>
        <v>1</v>
      </c>
      <c r="M393" s="9">
        <f ca="1">COUNTIF(OFFSET(Unit_CFDAs!D$2,0,0,COUNTA(Unit_CFDAs!D$2:D$68000),1),$I393)</f>
        <v>1</v>
      </c>
      <c r="N393" s="9">
        <f ca="1">COUNTIF(OFFSET(Unit_CFDAs!E$2,0,0,COUNTA(Unit_CFDAs!E$2:E$68000),1),$I393)</f>
        <v>0</v>
      </c>
      <c r="O393" s="10">
        <f ca="1">COUNTIF(OFFSET(Unit_CFDAs!F$2,0,0,COUNTA(Unit_CFDAs!F$2:F$68000),1),$I393)</f>
        <v>1</v>
      </c>
      <c r="P393" s="13">
        <f ca="1">COUNTIF(OFFSET(Unit_CFDAs!G$2,0,0,COUNTA(Unit_CFDAs!G$2:G$68000),1),$I393)</f>
        <v>1</v>
      </c>
      <c r="Q393" s="13">
        <f ca="1">COUNTIF(OFFSET(Unit_CFDAs!H$2,0,0,COUNTA(Unit_CFDAs!H$2:H$68000),1),$I393)</f>
        <v>0</v>
      </c>
      <c r="R393" s="13">
        <f ca="1">COUNTIF(OFFSET(Unit_CFDAs!I$2,0,0,COUNTA(Unit_CFDAs!I$2:I$68000),1),$I393)</f>
        <v>1</v>
      </c>
      <c r="S393" s="13">
        <f ca="1">COUNTIF(OFFSET(Unit_CFDAs!J$2,0,0,COUNTA(Unit_CFDAs!J$2:J$68000),1),$I393)</f>
        <v>1</v>
      </c>
      <c r="T393" s="13">
        <f ca="1">COUNTIF(OFFSET(Unit_CFDAs!K$2,0,0,COUNTA(Unit_CFDAs!K$2:K$68000),1),$I393)</f>
        <v>0</v>
      </c>
      <c r="U393" t="str">
        <f>INDEX('CFDA-Defs'!$C$2:$C$68000,MATCH(I393,'CFDA-Defs'!$B$2:$B$68000))</f>
        <v>National Institutes Of Health, Department Of Health And Human Services</v>
      </c>
      <c r="V393" t="str">
        <f>INDEX('CFDA-Defs'!$A$2:$A$68000,MATCH(I393,'CFDA-Defs'!$B$2:$B$68000))</f>
        <v>Mental Health Research Grants</v>
      </c>
    </row>
    <row r="394" spans="1:22" x14ac:dyDescent="0.2">
      <c r="A394" s="1">
        <v>40338</v>
      </c>
      <c r="B394" s="1">
        <v>41400</v>
      </c>
      <c r="C394" t="s">
        <v>7502</v>
      </c>
      <c r="D394" t="s">
        <v>7503</v>
      </c>
      <c r="E394" t="s">
        <v>6257</v>
      </c>
      <c r="G394" t="s">
        <v>7504</v>
      </c>
      <c r="H394" t="s">
        <v>7505</v>
      </c>
      <c r="I394">
        <v>93.242000000000004</v>
      </c>
      <c r="J394" s="9">
        <f ca="1">COUNTIF(OFFSET(Unit_CFDAs!A$2,0,0,COUNTA(Unit_CFDAs!A$2:A$68000),1),$I394)</f>
        <v>1</v>
      </c>
      <c r="K394" s="9">
        <f ca="1">COUNTIF(OFFSET(Unit_CFDAs!B$2,0,0,COUNTA(Unit_CFDAs!B$2:B$68000),1),$I394)</f>
        <v>0</v>
      </c>
      <c r="L394" s="9">
        <f ca="1">COUNTIF(OFFSET(Unit_CFDAs!C$2,0,0,COUNTA(Unit_CFDAs!C$2:C$68000),1),$I394)</f>
        <v>1</v>
      </c>
      <c r="M394" s="9">
        <f ca="1">COUNTIF(OFFSET(Unit_CFDAs!D$2,0,0,COUNTA(Unit_CFDAs!D$2:D$68000),1),$I394)</f>
        <v>1</v>
      </c>
      <c r="N394" s="9">
        <f ca="1">COUNTIF(OFFSET(Unit_CFDAs!E$2,0,0,COUNTA(Unit_CFDAs!E$2:E$68000),1),$I394)</f>
        <v>0</v>
      </c>
      <c r="O394" s="10">
        <f ca="1">COUNTIF(OFFSET(Unit_CFDAs!F$2,0,0,COUNTA(Unit_CFDAs!F$2:F$68000),1),$I394)</f>
        <v>1</v>
      </c>
      <c r="P394" s="13">
        <f ca="1">COUNTIF(OFFSET(Unit_CFDAs!G$2,0,0,COUNTA(Unit_CFDAs!G$2:G$68000),1),$I394)</f>
        <v>1</v>
      </c>
      <c r="Q394" s="13">
        <f ca="1">COUNTIF(OFFSET(Unit_CFDAs!H$2,0,0,COUNTA(Unit_CFDAs!H$2:H$68000),1),$I394)</f>
        <v>0</v>
      </c>
      <c r="R394" s="13">
        <f ca="1">COUNTIF(OFFSET(Unit_CFDAs!I$2,0,0,COUNTA(Unit_CFDAs!I$2:I$68000),1),$I394)</f>
        <v>1</v>
      </c>
      <c r="S394" s="13">
        <f ca="1">COUNTIF(OFFSET(Unit_CFDAs!J$2,0,0,COUNTA(Unit_CFDAs!J$2:J$68000),1),$I394)</f>
        <v>1</v>
      </c>
      <c r="T394" s="13">
        <f ca="1">COUNTIF(OFFSET(Unit_CFDAs!K$2,0,0,COUNTA(Unit_CFDAs!K$2:K$68000),1),$I394)</f>
        <v>0</v>
      </c>
      <c r="U394" t="str">
        <f>INDEX('CFDA-Defs'!$C$2:$C$68000,MATCH(I394,'CFDA-Defs'!$B$2:$B$68000))</f>
        <v>National Institutes Of Health, Department Of Health And Human Services</v>
      </c>
      <c r="V394" t="str">
        <f>INDEX('CFDA-Defs'!$A$2:$A$68000,MATCH(I394,'CFDA-Defs'!$B$2:$B$68000))</f>
        <v>Mental Health Research Grants</v>
      </c>
    </row>
    <row r="395" spans="1:22" x14ac:dyDescent="0.2">
      <c r="A395" s="1">
        <v>40317</v>
      </c>
      <c r="B395" s="1">
        <v>41327</v>
      </c>
      <c r="C395" t="s">
        <v>7506</v>
      </c>
      <c r="D395" t="s">
        <v>7507</v>
      </c>
      <c r="E395" t="s">
        <v>6257</v>
      </c>
      <c r="G395" t="s">
        <v>7508</v>
      </c>
      <c r="H395" t="s">
        <v>7509</v>
      </c>
      <c r="I395">
        <v>93.242000000000004</v>
      </c>
      <c r="J395" s="9">
        <f ca="1">COUNTIF(OFFSET(Unit_CFDAs!A$2,0,0,COUNTA(Unit_CFDAs!A$2:A$68000),1),$I395)</f>
        <v>1</v>
      </c>
      <c r="K395" s="9">
        <f ca="1">COUNTIF(OFFSET(Unit_CFDAs!B$2,0,0,COUNTA(Unit_CFDAs!B$2:B$68000),1),$I395)</f>
        <v>0</v>
      </c>
      <c r="L395" s="9">
        <f ca="1">COUNTIF(OFFSET(Unit_CFDAs!C$2,0,0,COUNTA(Unit_CFDAs!C$2:C$68000),1),$I395)</f>
        <v>1</v>
      </c>
      <c r="M395" s="9">
        <f ca="1">COUNTIF(OFFSET(Unit_CFDAs!D$2,0,0,COUNTA(Unit_CFDAs!D$2:D$68000),1),$I395)</f>
        <v>1</v>
      </c>
      <c r="N395" s="9">
        <f ca="1">COUNTIF(OFFSET(Unit_CFDAs!E$2,0,0,COUNTA(Unit_CFDAs!E$2:E$68000),1),$I395)</f>
        <v>0</v>
      </c>
      <c r="O395" s="10">
        <f ca="1">COUNTIF(OFFSET(Unit_CFDAs!F$2,0,0,COUNTA(Unit_CFDAs!F$2:F$68000),1),$I395)</f>
        <v>1</v>
      </c>
      <c r="P395" s="13">
        <f ca="1">COUNTIF(OFFSET(Unit_CFDAs!G$2,0,0,COUNTA(Unit_CFDAs!G$2:G$68000),1),$I395)</f>
        <v>1</v>
      </c>
      <c r="Q395" s="13">
        <f ca="1">COUNTIF(OFFSET(Unit_CFDAs!H$2,0,0,COUNTA(Unit_CFDAs!H$2:H$68000),1),$I395)</f>
        <v>0</v>
      </c>
      <c r="R395" s="13">
        <f ca="1">COUNTIF(OFFSET(Unit_CFDAs!I$2,0,0,COUNTA(Unit_CFDAs!I$2:I$68000),1),$I395)</f>
        <v>1</v>
      </c>
      <c r="S395" s="13">
        <f ca="1">COUNTIF(OFFSET(Unit_CFDAs!J$2,0,0,COUNTA(Unit_CFDAs!J$2:J$68000),1),$I395)</f>
        <v>1</v>
      </c>
      <c r="T395" s="13">
        <f ca="1">COUNTIF(OFFSET(Unit_CFDAs!K$2,0,0,COUNTA(Unit_CFDAs!K$2:K$68000),1),$I395)</f>
        <v>0</v>
      </c>
      <c r="U395" t="str">
        <f>INDEX('CFDA-Defs'!$C$2:$C$68000,MATCH(I395,'CFDA-Defs'!$B$2:$B$68000))</f>
        <v>National Institutes Of Health, Department Of Health And Human Services</v>
      </c>
      <c r="V395" t="str">
        <f>INDEX('CFDA-Defs'!$A$2:$A$68000,MATCH(I395,'CFDA-Defs'!$B$2:$B$68000))</f>
        <v>Mental Health Research Grants</v>
      </c>
    </row>
    <row r="396" spans="1:22" x14ac:dyDescent="0.2">
      <c r="A396" s="1">
        <v>40316</v>
      </c>
      <c r="B396" s="1">
        <v>41380</v>
      </c>
      <c r="C396" t="s">
        <v>7510</v>
      </c>
      <c r="D396" t="s">
        <v>7511</v>
      </c>
      <c r="E396" t="s">
        <v>6257</v>
      </c>
      <c r="F396">
        <v>225000</v>
      </c>
      <c r="G396" t="s">
        <v>7512</v>
      </c>
      <c r="H396" t="s">
        <v>7513</v>
      </c>
      <c r="I396">
        <v>93.242000000000004</v>
      </c>
      <c r="J396" s="9">
        <f ca="1">COUNTIF(OFFSET(Unit_CFDAs!A$2,0,0,COUNTA(Unit_CFDAs!A$2:A$68000),1),$I396)</f>
        <v>1</v>
      </c>
      <c r="K396" s="9">
        <f ca="1">COUNTIF(OFFSET(Unit_CFDAs!B$2,0,0,COUNTA(Unit_CFDAs!B$2:B$68000),1),$I396)</f>
        <v>0</v>
      </c>
      <c r="L396" s="9">
        <f ca="1">COUNTIF(OFFSET(Unit_CFDAs!C$2,0,0,COUNTA(Unit_CFDAs!C$2:C$68000),1),$I396)</f>
        <v>1</v>
      </c>
      <c r="M396" s="9">
        <f ca="1">COUNTIF(OFFSET(Unit_CFDAs!D$2,0,0,COUNTA(Unit_CFDAs!D$2:D$68000),1),$I396)</f>
        <v>1</v>
      </c>
      <c r="N396" s="9">
        <f ca="1">COUNTIF(OFFSET(Unit_CFDAs!E$2,0,0,COUNTA(Unit_CFDAs!E$2:E$68000),1),$I396)</f>
        <v>0</v>
      </c>
      <c r="O396" s="10">
        <f ca="1">COUNTIF(OFFSET(Unit_CFDAs!F$2,0,0,COUNTA(Unit_CFDAs!F$2:F$68000),1),$I396)</f>
        <v>1</v>
      </c>
      <c r="P396" s="13">
        <f ca="1">COUNTIF(OFFSET(Unit_CFDAs!G$2,0,0,COUNTA(Unit_CFDAs!G$2:G$68000),1),$I396)</f>
        <v>1</v>
      </c>
      <c r="Q396" s="13">
        <f ca="1">COUNTIF(OFFSET(Unit_CFDAs!H$2,0,0,COUNTA(Unit_CFDAs!H$2:H$68000),1),$I396)</f>
        <v>0</v>
      </c>
      <c r="R396" s="13">
        <f ca="1">COUNTIF(OFFSET(Unit_CFDAs!I$2,0,0,COUNTA(Unit_CFDAs!I$2:I$68000),1),$I396)</f>
        <v>1</v>
      </c>
      <c r="S396" s="13">
        <f ca="1">COUNTIF(OFFSET(Unit_CFDAs!J$2,0,0,COUNTA(Unit_CFDAs!J$2:J$68000),1),$I396)</f>
        <v>1</v>
      </c>
      <c r="T396" s="13">
        <f ca="1">COUNTIF(OFFSET(Unit_CFDAs!K$2,0,0,COUNTA(Unit_CFDAs!K$2:K$68000),1),$I396)</f>
        <v>0</v>
      </c>
      <c r="U396" t="str">
        <f>INDEX('CFDA-Defs'!$C$2:$C$68000,MATCH(I396,'CFDA-Defs'!$B$2:$B$68000))</f>
        <v>National Institutes Of Health, Department Of Health And Human Services</v>
      </c>
      <c r="V396" t="str">
        <f>INDEX('CFDA-Defs'!$A$2:$A$68000,MATCH(I396,'CFDA-Defs'!$B$2:$B$68000))</f>
        <v>Mental Health Research Grants</v>
      </c>
    </row>
    <row r="397" spans="1:22" x14ac:dyDescent="0.2">
      <c r="A397" s="1">
        <v>40316</v>
      </c>
      <c r="B397" s="1">
        <v>41380</v>
      </c>
      <c r="C397" t="s">
        <v>7514</v>
      </c>
      <c r="D397" t="s">
        <v>7515</v>
      </c>
      <c r="E397" t="s">
        <v>6257</v>
      </c>
      <c r="G397" t="s">
        <v>7516</v>
      </c>
      <c r="H397" t="s">
        <v>7517</v>
      </c>
      <c r="I397">
        <v>93.242000000000004</v>
      </c>
      <c r="J397" s="9">
        <f ca="1">COUNTIF(OFFSET(Unit_CFDAs!A$2,0,0,COUNTA(Unit_CFDAs!A$2:A$68000),1),$I397)</f>
        <v>1</v>
      </c>
      <c r="K397" s="9">
        <f ca="1">COUNTIF(OFFSET(Unit_CFDAs!B$2,0,0,COUNTA(Unit_CFDAs!B$2:B$68000),1),$I397)</f>
        <v>0</v>
      </c>
      <c r="L397" s="9">
        <f ca="1">COUNTIF(OFFSET(Unit_CFDAs!C$2,0,0,COUNTA(Unit_CFDAs!C$2:C$68000),1),$I397)</f>
        <v>1</v>
      </c>
      <c r="M397" s="9">
        <f ca="1">COUNTIF(OFFSET(Unit_CFDAs!D$2,0,0,COUNTA(Unit_CFDAs!D$2:D$68000),1),$I397)</f>
        <v>1</v>
      </c>
      <c r="N397" s="9">
        <f ca="1">COUNTIF(OFFSET(Unit_CFDAs!E$2,0,0,COUNTA(Unit_CFDAs!E$2:E$68000),1),$I397)</f>
        <v>0</v>
      </c>
      <c r="O397" s="10">
        <f ca="1">COUNTIF(OFFSET(Unit_CFDAs!F$2,0,0,COUNTA(Unit_CFDAs!F$2:F$68000),1),$I397)</f>
        <v>1</v>
      </c>
      <c r="P397" s="13">
        <f ca="1">COUNTIF(OFFSET(Unit_CFDAs!G$2,0,0,COUNTA(Unit_CFDAs!G$2:G$68000),1),$I397)</f>
        <v>1</v>
      </c>
      <c r="Q397" s="13">
        <f ca="1">COUNTIF(OFFSET(Unit_CFDAs!H$2,0,0,COUNTA(Unit_CFDAs!H$2:H$68000),1),$I397)</f>
        <v>0</v>
      </c>
      <c r="R397" s="13">
        <f ca="1">COUNTIF(OFFSET(Unit_CFDAs!I$2,0,0,COUNTA(Unit_CFDAs!I$2:I$68000),1),$I397)</f>
        <v>1</v>
      </c>
      <c r="S397" s="13">
        <f ca="1">COUNTIF(OFFSET(Unit_CFDAs!J$2,0,0,COUNTA(Unit_CFDAs!J$2:J$68000),1),$I397)</f>
        <v>1</v>
      </c>
      <c r="T397" s="13">
        <f ca="1">COUNTIF(OFFSET(Unit_CFDAs!K$2,0,0,COUNTA(Unit_CFDAs!K$2:K$68000),1),$I397)</f>
        <v>0</v>
      </c>
      <c r="U397" t="str">
        <f>INDEX('CFDA-Defs'!$C$2:$C$68000,MATCH(I397,'CFDA-Defs'!$B$2:$B$68000))</f>
        <v>National Institutes Of Health, Department Of Health And Human Services</v>
      </c>
      <c r="V397" t="str">
        <f>INDEX('CFDA-Defs'!$A$2:$A$68000,MATCH(I397,'CFDA-Defs'!$B$2:$B$68000))</f>
        <v>Mental Health Research Grants</v>
      </c>
    </row>
    <row r="398" spans="1:22" x14ac:dyDescent="0.2">
      <c r="A398" s="1">
        <v>40288</v>
      </c>
      <c r="B398" s="1">
        <v>41327</v>
      </c>
      <c r="C398" t="s">
        <v>7518</v>
      </c>
      <c r="D398" t="s">
        <v>7519</v>
      </c>
      <c r="E398" t="s">
        <v>6257</v>
      </c>
      <c r="G398" t="s">
        <v>7520</v>
      </c>
      <c r="H398" t="s">
        <v>7521</v>
      </c>
      <c r="I398">
        <v>93.242000000000004</v>
      </c>
      <c r="J398" s="9">
        <f ca="1">COUNTIF(OFFSET(Unit_CFDAs!A$2,0,0,COUNTA(Unit_CFDAs!A$2:A$68000),1),$I398)</f>
        <v>1</v>
      </c>
      <c r="K398" s="9">
        <f ca="1">COUNTIF(OFFSET(Unit_CFDAs!B$2,0,0,COUNTA(Unit_CFDAs!B$2:B$68000),1),$I398)</f>
        <v>0</v>
      </c>
      <c r="L398" s="9">
        <f ca="1">COUNTIF(OFFSET(Unit_CFDAs!C$2,0,0,COUNTA(Unit_CFDAs!C$2:C$68000),1),$I398)</f>
        <v>1</v>
      </c>
      <c r="M398" s="9">
        <f ca="1">COUNTIF(OFFSET(Unit_CFDAs!D$2,0,0,COUNTA(Unit_CFDAs!D$2:D$68000),1),$I398)</f>
        <v>1</v>
      </c>
      <c r="N398" s="9">
        <f ca="1">COUNTIF(OFFSET(Unit_CFDAs!E$2,0,0,COUNTA(Unit_CFDAs!E$2:E$68000),1),$I398)</f>
        <v>0</v>
      </c>
      <c r="O398" s="10">
        <f ca="1">COUNTIF(OFFSET(Unit_CFDAs!F$2,0,0,COUNTA(Unit_CFDAs!F$2:F$68000),1),$I398)</f>
        <v>1</v>
      </c>
      <c r="P398" s="13">
        <f ca="1">COUNTIF(OFFSET(Unit_CFDAs!G$2,0,0,COUNTA(Unit_CFDAs!G$2:G$68000),1),$I398)</f>
        <v>1</v>
      </c>
      <c r="Q398" s="13">
        <f ca="1">COUNTIF(OFFSET(Unit_CFDAs!H$2,0,0,COUNTA(Unit_CFDAs!H$2:H$68000),1),$I398)</f>
        <v>0</v>
      </c>
      <c r="R398" s="13">
        <f ca="1">COUNTIF(OFFSET(Unit_CFDAs!I$2,0,0,COUNTA(Unit_CFDAs!I$2:I$68000),1),$I398)</f>
        <v>1</v>
      </c>
      <c r="S398" s="13">
        <f ca="1">COUNTIF(OFFSET(Unit_CFDAs!J$2,0,0,COUNTA(Unit_CFDAs!J$2:J$68000),1),$I398)</f>
        <v>1</v>
      </c>
      <c r="T398" s="13">
        <f ca="1">COUNTIF(OFFSET(Unit_CFDAs!K$2,0,0,COUNTA(Unit_CFDAs!K$2:K$68000),1),$I398)</f>
        <v>0</v>
      </c>
      <c r="U398" t="str">
        <f>INDEX('CFDA-Defs'!$C$2:$C$68000,MATCH(I398,'CFDA-Defs'!$B$2:$B$68000))</f>
        <v>National Institutes Of Health, Department Of Health And Human Services</v>
      </c>
      <c r="V398" t="str">
        <f>INDEX('CFDA-Defs'!$A$2:$A$68000,MATCH(I398,'CFDA-Defs'!$B$2:$B$68000))</f>
        <v>Mental Health Research Grants</v>
      </c>
    </row>
    <row r="399" spans="1:22" x14ac:dyDescent="0.2">
      <c r="A399" s="1">
        <v>40284</v>
      </c>
      <c r="B399" s="1">
        <v>41280</v>
      </c>
      <c r="C399" t="s">
        <v>7522</v>
      </c>
      <c r="D399" t="s">
        <v>7523</v>
      </c>
      <c r="E399" t="s">
        <v>6257</v>
      </c>
      <c r="F399">
        <v>225000</v>
      </c>
      <c r="G399" t="s">
        <v>7524</v>
      </c>
      <c r="H399" t="s">
        <v>7525</v>
      </c>
      <c r="I399">
        <v>93.242000000000004</v>
      </c>
      <c r="J399" s="9">
        <f ca="1">COUNTIF(OFFSET(Unit_CFDAs!A$2,0,0,COUNTA(Unit_CFDAs!A$2:A$68000),1),$I399)</f>
        <v>1</v>
      </c>
      <c r="K399" s="9">
        <f ca="1">COUNTIF(OFFSET(Unit_CFDAs!B$2,0,0,COUNTA(Unit_CFDAs!B$2:B$68000),1),$I399)</f>
        <v>0</v>
      </c>
      <c r="L399" s="9">
        <f ca="1">COUNTIF(OFFSET(Unit_CFDAs!C$2,0,0,COUNTA(Unit_CFDAs!C$2:C$68000),1),$I399)</f>
        <v>1</v>
      </c>
      <c r="M399" s="9">
        <f ca="1">COUNTIF(OFFSET(Unit_CFDAs!D$2,0,0,COUNTA(Unit_CFDAs!D$2:D$68000),1),$I399)</f>
        <v>1</v>
      </c>
      <c r="N399" s="9">
        <f ca="1">COUNTIF(OFFSET(Unit_CFDAs!E$2,0,0,COUNTA(Unit_CFDAs!E$2:E$68000),1),$I399)</f>
        <v>0</v>
      </c>
      <c r="O399" s="10">
        <f ca="1">COUNTIF(OFFSET(Unit_CFDAs!F$2,0,0,COUNTA(Unit_CFDAs!F$2:F$68000),1),$I399)</f>
        <v>1</v>
      </c>
      <c r="P399" s="13">
        <f ca="1">COUNTIF(OFFSET(Unit_CFDAs!G$2,0,0,COUNTA(Unit_CFDAs!G$2:G$68000),1),$I399)</f>
        <v>1</v>
      </c>
      <c r="Q399" s="13">
        <f ca="1">COUNTIF(OFFSET(Unit_CFDAs!H$2,0,0,COUNTA(Unit_CFDAs!H$2:H$68000),1),$I399)</f>
        <v>0</v>
      </c>
      <c r="R399" s="13">
        <f ca="1">COUNTIF(OFFSET(Unit_CFDAs!I$2,0,0,COUNTA(Unit_CFDAs!I$2:I$68000),1),$I399)</f>
        <v>1</v>
      </c>
      <c r="S399" s="13">
        <f ca="1">COUNTIF(OFFSET(Unit_CFDAs!J$2,0,0,COUNTA(Unit_CFDAs!J$2:J$68000),1),$I399)</f>
        <v>1</v>
      </c>
      <c r="T399" s="13">
        <f ca="1">COUNTIF(OFFSET(Unit_CFDAs!K$2,0,0,COUNTA(Unit_CFDAs!K$2:K$68000),1),$I399)</f>
        <v>0</v>
      </c>
      <c r="U399" t="str">
        <f>INDEX('CFDA-Defs'!$C$2:$C$68000,MATCH(I399,'CFDA-Defs'!$B$2:$B$68000))</f>
        <v>National Institutes Of Health, Department Of Health And Human Services</v>
      </c>
      <c r="V399" t="str">
        <f>INDEX('CFDA-Defs'!$A$2:$A$68000,MATCH(I399,'CFDA-Defs'!$B$2:$B$68000))</f>
        <v>Mental Health Research Grants</v>
      </c>
    </row>
    <row r="400" spans="1:22" x14ac:dyDescent="0.2">
      <c r="A400" s="1">
        <v>40263</v>
      </c>
      <c r="B400" s="1">
        <v>41400</v>
      </c>
      <c r="C400" t="s">
        <v>7526</v>
      </c>
      <c r="D400" t="s">
        <v>7527</v>
      </c>
      <c r="E400" t="s">
        <v>6257</v>
      </c>
      <c r="G400" t="s">
        <v>7528</v>
      </c>
      <c r="H400" t="s">
        <v>7529</v>
      </c>
      <c r="I400">
        <v>93.242000000000004</v>
      </c>
      <c r="J400" s="9">
        <f ca="1">COUNTIF(OFFSET(Unit_CFDAs!A$2,0,0,COUNTA(Unit_CFDAs!A$2:A$68000),1),$I400)</f>
        <v>1</v>
      </c>
      <c r="K400" s="9">
        <f ca="1">COUNTIF(OFFSET(Unit_CFDAs!B$2,0,0,COUNTA(Unit_CFDAs!B$2:B$68000),1),$I400)</f>
        <v>0</v>
      </c>
      <c r="L400" s="9">
        <f ca="1">COUNTIF(OFFSET(Unit_CFDAs!C$2,0,0,COUNTA(Unit_CFDAs!C$2:C$68000),1),$I400)</f>
        <v>1</v>
      </c>
      <c r="M400" s="9">
        <f ca="1">COUNTIF(OFFSET(Unit_CFDAs!D$2,0,0,COUNTA(Unit_CFDAs!D$2:D$68000),1),$I400)</f>
        <v>1</v>
      </c>
      <c r="N400" s="9">
        <f ca="1">COUNTIF(OFFSET(Unit_CFDAs!E$2,0,0,COUNTA(Unit_CFDAs!E$2:E$68000),1),$I400)</f>
        <v>0</v>
      </c>
      <c r="O400" s="10">
        <f ca="1">COUNTIF(OFFSET(Unit_CFDAs!F$2,0,0,COUNTA(Unit_CFDAs!F$2:F$68000),1),$I400)</f>
        <v>1</v>
      </c>
      <c r="P400" s="13">
        <f ca="1">COUNTIF(OFFSET(Unit_CFDAs!G$2,0,0,COUNTA(Unit_CFDAs!G$2:G$68000),1),$I400)</f>
        <v>1</v>
      </c>
      <c r="Q400" s="13">
        <f ca="1">COUNTIF(OFFSET(Unit_CFDAs!H$2,0,0,COUNTA(Unit_CFDAs!H$2:H$68000),1),$I400)</f>
        <v>0</v>
      </c>
      <c r="R400" s="13">
        <f ca="1">COUNTIF(OFFSET(Unit_CFDAs!I$2,0,0,COUNTA(Unit_CFDAs!I$2:I$68000),1),$I400)</f>
        <v>1</v>
      </c>
      <c r="S400" s="13">
        <f ca="1">COUNTIF(OFFSET(Unit_CFDAs!J$2,0,0,COUNTA(Unit_CFDAs!J$2:J$68000),1),$I400)</f>
        <v>1</v>
      </c>
      <c r="T400" s="13">
        <f ca="1">COUNTIF(OFFSET(Unit_CFDAs!K$2,0,0,COUNTA(Unit_CFDAs!K$2:K$68000),1),$I400)</f>
        <v>0</v>
      </c>
      <c r="U400" t="str">
        <f>INDEX('CFDA-Defs'!$C$2:$C$68000,MATCH(I400,'CFDA-Defs'!$B$2:$B$68000))</f>
        <v>National Institutes Of Health, Department Of Health And Human Services</v>
      </c>
      <c r="V400" t="str">
        <f>INDEX('CFDA-Defs'!$A$2:$A$68000,MATCH(I400,'CFDA-Defs'!$B$2:$B$68000))</f>
        <v>Mental Health Research Grants</v>
      </c>
    </row>
    <row r="401" spans="1:22" x14ac:dyDescent="0.2">
      <c r="A401" s="1">
        <v>40250</v>
      </c>
      <c r="B401" s="1">
        <v>41400</v>
      </c>
      <c r="C401" t="s">
        <v>7530</v>
      </c>
      <c r="D401" t="s">
        <v>7531</v>
      </c>
      <c r="E401" t="s">
        <v>6257</v>
      </c>
      <c r="F401">
        <v>200000</v>
      </c>
      <c r="G401" t="s">
        <v>7532</v>
      </c>
      <c r="H401" t="s">
        <v>7533</v>
      </c>
      <c r="I401">
        <v>93.242000000000004</v>
      </c>
      <c r="J401" s="9">
        <f ca="1">COUNTIF(OFFSET(Unit_CFDAs!A$2,0,0,COUNTA(Unit_CFDAs!A$2:A$68000),1),$I401)</f>
        <v>1</v>
      </c>
      <c r="K401" s="9">
        <f ca="1">COUNTIF(OFFSET(Unit_CFDAs!B$2,0,0,COUNTA(Unit_CFDAs!B$2:B$68000),1),$I401)</f>
        <v>0</v>
      </c>
      <c r="L401" s="9">
        <f ca="1">COUNTIF(OFFSET(Unit_CFDAs!C$2,0,0,COUNTA(Unit_CFDAs!C$2:C$68000),1),$I401)</f>
        <v>1</v>
      </c>
      <c r="M401" s="9">
        <f ca="1">COUNTIF(OFFSET(Unit_CFDAs!D$2,0,0,COUNTA(Unit_CFDAs!D$2:D$68000),1),$I401)</f>
        <v>1</v>
      </c>
      <c r="N401" s="9">
        <f ca="1">COUNTIF(OFFSET(Unit_CFDAs!E$2,0,0,COUNTA(Unit_CFDAs!E$2:E$68000),1),$I401)</f>
        <v>0</v>
      </c>
      <c r="O401" s="10">
        <f ca="1">COUNTIF(OFFSET(Unit_CFDAs!F$2,0,0,COUNTA(Unit_CFDAs!F$2:F$68000),1),$I401)</f>
        <v>1</v>
      </c>
      <c r="P401" s="13">
        <f ca="1">COUNTIF(OFFSET(Unit_CFDAs!G$2,0,0,COUNTA(Unit_CFDAs!G$2:G$68000),1),$I401)</f>
        <v>1</v>
      </c>
      <c r="Q401" s="13">
        <f ca="1">COUNTIF(OFFSET(Unit_CFDAs!H$2,0,0,COUNTA(Unit_CFDAs!H$2:H$68000),1),$I401)</f>
        <v>0</v>
      </c>
      <c r="R401" s="13">
        <f ca="1">COUNTIF(OFFSET(Unit_CFDAs!I$2,0,0,COUNTA(Unit_CFDAs!I$2:I$68000),1),$I401)</f>
        <v>1</v>
      </c>
      <c r="S401" s="13">
        <f ca="1">COUNTIF(OFFSET(Unit_CFDAs!J$2,0,0,COUNTA(Unit_CFDAs!J$2:J$68000),1),$I401)</f>
        <v>1</v>
      </c>
      <c r="T401" s="13">
        <f ca="1">COUNTIF(OFFSET(Unit_CFDAs!K$2,0,0,COUNTA(Unit_CFDAs!K$2:K$68000),1),$I401)</f>
        <v>0</v>
      </c>
      <c r="U401" t="str">
        <f>INDEX('CFDA-Defs'!$C$2:$C$68000,MATCH(I401,'CFDA-Defs'!$B$2:$B$68000))</f>
        <v>National Institutes Of Health, Department Of Health And Human Services</v>
      </c>
      <c r="V401" t="str">
        <f>INDEX('CFDA-Defs'!$A$2:$A$68000,MATCH(I401,'CFDA-Defs'!$B$2:$B$68000))</f>
        <v>Mental Health Research Grants</v>
      </c>
    </row>
    <row r="402" spans="1:22" x14ac:dyDescent="0.2">
      <c r="A402" s="1">
        <v>40250</v>
      </c>
      <c r="B402" s="1">
        <v>41400</v>
      </c>
      <c r="C402" t="s">
        <v>7534</v>
      </c>
      <c r="D402" t="s">
        <v>7535</v>
      </c>
      <c r="E402" t="s">
        <v>6257</v>
      </c>
      <c r="G402" t="s">
        <v>7536</v>
      </c>
      <c r="H402" t="s">
        <v>7537</v>
      </c>
      <c r="I402">
        <v>93.242000000000004</v>
      </c>
      <c r="J402" s="9">
        <f ca="1">COUNTIF(OFFSET(Unit_CFDAs!A$2,0,0,COUNTA(Unit_CFDAs!A$2:A$68000),1),$I402)</f>
        <v>1</v>
      </c>
      <c r="K402" s="9">
        <f ca="1">COUNTIF(OFFSET(Unit_CFDAs!B$2,0,0,COUNTA(Unit_CFDAs!B$2:B$68000),1),$I402)</f>
        <v>0</v>
      </c>
      <c r="L402" s="9">
        <f ca="1">COUNTIF(OFFSET(Unit_CFDAs!C$2,0,0,COUNTA(Unit_CFDAs!C$2:C$68000),1),$I402)</f>
        <v>1</v>
      </c>
      <c r="M402" s="9">
        <f ca="1">COUNTIF(OFFSET(Unit_CFDAs!D$2,0,0,COUNTA(Unit_CFDAs!D$2:D$68000),1),$I402)</f>
        <v>1</v>
      </c>
      <c r="N402" s="9">
        <f ca="1">COUNTIF(OFFSET(Unit_CFDAs!E$2,0,0,COUNTA(Unit_CFDAs!E$2:E$68000),1),$I402)</f>
        <v>0</v>
      </c>
      <c r="O402" s="10">
        <f ca="1">COUNTIF(OFFSET(Unit_CFDAs!F$2,0,0,COUNTA(Unit_CFDAs!F$2:F$68000),1),$I402)</f>
        <v>1</v>
      </c>
      <c r="P402" s="13">
        <f ca="1">COUNTIF(OFFSET(Unit_CFDAs!G$2,0,0,COUNTA(Unit_CFDAs!G$2:G$68000),1),$I402)</f>
        <v>1</v>
      </c>
      <c r="Q402" s="13">
        <f ca="1">COUNTIF(OFFSET(Unit_CFDAs!H$2,0,0,COUNTA(Unit_CFDAs!H$2:H$68000),1),$I402)</f>
        <v>0</v>
      </c>
      <c r="R402" s="13">
        <f ca="1">COUNTIF(OFFSET(Unit_CFDAs!I$2,0,0,COUNTA(Unit_CFDAs!I$2:I$68000),1),$I402)</f>
        <v>1</v>
      </c>
      <c r="S402" s="13">
        <f ca="1">COUNTIF(OFFSET(Unit_CFDAs!J$2,0,0,COUNTA(Unit_CFDAs!J$2:J$68000),1),$I402)</f>
        <v>1</v>
      </c>
      <c r="T402" s="13">
        <f ca="1">COUNTIF(OFFSET(Unit_CFDAs!K$2,0,0,COUNTA(Unit_CFDAs!K$2:K$68000),1),$I402)</f>
        <v>0</v>
      </c>
      <c r="U402" t="str">
        <f>INDEX('CFDA-Defs'!$C$2:$C$68000,MATCH(I402,'CFDA-Defs'!$B$2:$B$68000))</f>
        <v>National Institutes Of Health, Department Of Health And Human Services</v>
      </c>
      <c r="V402" t="str">
        <f>INDEX('CFDA-Defs'!$A$2:$A$68000,MATCH(I402,'CFDA-Defs'!$B$2:$B$68000))</f>
        <v>Mental Health Research Grants</v>
      </c>
    </row>
    <row r="403" spans="1:22" x14ac:dyDescent="0.2">
      <c r="A403" s="1">
        <v>40236</v>
      </c>
      <c r="B403" s="1">
        <v>41280</v>
      </c>
      <c r="C403" t="s">
        <v>7538</v>
      </c>
      <c r="D403" t="s">
        <v>7539</v>
      </c>
      <c r="E403" t="s">
        <v>6257</v>
      </c>
      <c r="F403">
        <v>200000</v>
      </c>
      <c r="G403" t="s">
        <v>7540</v>
      </c>
      <c r="H403" t="s">
        <v>7541</v>
      </c>
      <c r="I403">
        <v>93.242000000000004</v>
      </c>
      <c r="J403" s="9">
        <f ca="1">COUNTIF(OFFSET(Unit_CFDAs!A$2,0,0,COUNTA(Unit_CFDAs!A$2:A$68000),1),$I403)</f>
        <v>1</v>
      </c>
      <c r="K403" s="9">
        <f ca="1">COUNTIF(OFFSET(Unit_CFDAs!B$2,0,0,COUNTA(Unit_CFDAs!B$2:B$68000),1),$I403)</f>
        <v>0</v>
      </c>
      <c r="L403" s="9">
        <f ca="1">COUNTIF(OFFSET(Unit_CFDAs!C$2,0,0,COUNTA(Unit_CFDAs!C$2:C$68000),1),$I403)</f>
        <v>1</v>
      </c>
      <c r="M403" s="9">
        <f ca="1">COUNTIF(OFFSET(Unit_CFDAs!D$2,0,0,COUNTA(Unit_CFDAs!D$2:D$68000),1),$I403)</f>
        <v>1</v>
      </c>
      <c r="N403" s="9">
        <f ca="1">COUNTIF(OFFSET(Unit_CFDAs!E$2,0,0,COUNTA(Unit_CFDAs!E$2:E$68000),1),$I403)</f>
        <v>0</v>
      </c>
      <c r="O403" s="10">
        <f ca="1">COUNTIF(OFFSET(Unit_CFDAs!F$2,0,0,COUNTA(Unit_CFDAs!F$2:F$68000),1),$I403)</f>
        <v>1</v>
      </c>
      <c r="P403" s="13">
        <f ca="1">COUNTIF(OFFSET(Unit_CFDAs!G$2,0,0,COUNTA(Unit_CFDAs!G$2:G$68000),1),$I403)</f>
        <v>1</v>
      </c>
      <c r="Q403" s="13">
        <f ca="1">COUNTIF(OFFSET(Unit_CFDAs!H$2,0,0,COUNTA(Unit_CFDAs!H$2:H$68000),1),$I403)</f>
        <v>0</v>
      </c>
      <c r="R403" s="13">
        <f ca="1">COUNTIF(OFFSET(Unit_CFDAs!I$2,0,0,COUNTA(Unit_CFDAs!I$2:I$68000),1),$I403)</f>
        <v>1</v>
      </c>
      <c r="S403" s="13">
        <f ca="1">COUNTIF(OFFSET(Unit_CFDAs!J$2,0,0,COUNTA(Unit_CFDAs!J$2:J$68000),1),$I403)</f>
        <v>1</v>
      </c>
      <c r="T403" s="13">
        <f ca="1">COUNTIF(OFFSET(Unit_CFDAs!K$2,0,0,COUNTA(Unit_CFDAs!K$2:K$68000),1),$I403)</f>
        <v>0</v>
      </c>
      <c r="U403" t="str">
        <f>INDEX('CFDA-Defs'!$C$2:$C$68000,MATCH(I403,'CFDA-Defs'!$B$2:$B$68000))</f>
        <v>National Institutes Of Health, Department Of Health And Human Services</v>
      </c>
      <c r="V403" t="str">
        <f>INDEX('CFDA-Defs'!$A$2:$A$68000,MATCH(I403,'CFDA-Defs'!$B$2:$B$68000))</f>
        <v>Mental Health Research Grants</v>
      </c>
    </row>
    <row r="404" spans="1:22" x14ac:dyDescent="0.2">
      <c r="A404" s="1">
        <v>40236</v>
      </c>
      <c r="B404" s="1">
        <v>41280</v>
      </c>
      <c r="C404" t="s">
        <v>7542</v>
      </c>
      <c r="D404" t="s">
        <v>7543</v>
      </c>
      <c r="E404" t="s">
        <v>6257</v>
      </c>
      <c r="F404">
        <v>200000</v>
      </c>
      <c r="G404" t="s">
        <v>7544</v>
      </c>
      <c r="H404" t="s">
        <v>7545</v>
      </c>
      <c r="I404">
        <v>93.242000000000004</v>
      </c>
      <c r="J404" s="9">
        <f ca="1">COUNTIF(OFFSET(Unit_CFDAs!A$2,0,0,COUNTA(Unit_CFDAs!A$2:A$68000),1),$I404)</f>
        <v>1</v>
      </c>
      <c r="K404" s="9">
        <f ca="1">COUNTIF(OFFSET(Unit_CFDAs!B$2,0,0,COUNTA(Unit_CFDAs!B$2:B$68000),1),$I404)</f>
        <v>0</v>
      </c>
      <c r="L404" s="9">
        <f ca="1">COUNTIF(OFFSET(Unit_CFDAs!C$2,0,0,COUNTA(Unit_CFDAs!C$2:C$68000),1),$I404)</f>
        <v>1</v>
      </c>
      <c r="M404" s="9">
        <f ca="1">COUNTIF(OFFSET(Unit_CFDAs!D$2,0,0,COUNTA(Unit_CFDAs!D$2:D$68000),1),$I404)</f>
        <v>1</v>
      </c>
      <c r="N404" s="9">
        <f ca="1">COUNTIF(OFFSET(Unit_CFDAs!E$2,0,0,COUNTA(Unit_CFDAs!E$2:E$68000),1),$I404)</f>
        <v>0</v>
      </c>
      <c r="O404" s="10">
        <f ca="1">COUNTIF(OFFSET(Unit_CFDAs!F$2,0,0,COUNTA(Unit_CFDAs!F$2:F$68000),1),$I404)</f>
        <v>1</v>
      </c>
      <c r="P404" s="13">
        <f ca="1">COUNTIF(OFFSET(Unit_CFDAs!G$2,0,0,COUNTA(Unit_CFDAs!G$2:G$68000),1),$I404)</f>
        <v>1</v>
      </c>
      <c r="Q404" s="13">
        <f ca="1">COUNTIF(OFFSET(Unit_CFDAs!H$2,0,0,COUNTA(Unit_CFDAs!H$2:H$68000),1),$I404)</f>
        <v>0</v>
      </c>
      <c r="R404" s="13">
        <f ca="1">COUNTIF(OFFSET(Unit_CFDAs!I$2,0,0,COUNTA(Unit_CFDAs!I$2:I$68000),1),$I404)</f>
        <v>1</v>
      </c>
      <c r="S404" s="13">
        <f ca="1">COUNTIF(OFFSET(Unit_CFDAs!J$2,0,0,COUNTA(Unit_CFDAs!J$2:J$68000),1),$I404)</f>
        <v>1</v>
      </c>
      <c r="T404" s="13">
        <f ca="1">COUNTIF(OFFSET(Unit_CFDAs!K$2,0,0,COUNTA(Unit_CFDAs!K$2:K$68000),1),$I404)</f>
        <v>0</v>
      </c>
      <c r="U404" t="str">
        <f>INDEX('CFDA-Defs'!$C$2:$C$68000,MATCH(I404,'CFDA-Defs'!$B$2:$B$68000))</f>
        <v>National Institutes Of Health, Department Of Health And Human Services</v>
      </c>
      <c r="V404" t="str">
        <f>INDEX('CFDA-Defs'!$A$2:$A$68000,MATCH(I404,'CFDA-Defs'!$B$2:$B$68000))</f>
        <v>Mental Health Research Grants</v>
      </c>
    </row>
    <row r="405" spans="1:22" x14ac:dyDescent="0.2">
      <c r="A405" s="1">
        <v>40236</v>
      </c>
      <c r="B405" s="1">
        <v>41280</v>
      </c>
      <c r="C405" t="s">
        <v>7546</v>
      </c>
      <c r="D405" t="s">
        <v>7547</v>
      </c>
      <c r="E405" t="s">
        <v>6257</v>
      </c>
      <c r="G405" t="s">
        <v>7548</v>
      </c>
      <c r="H405" t="s">
        <v>7549</v>
      </c>
      <c r="I405">
        <v>93.242000000000004</v>
      </c>
      <c r="J405" s="9">
        <f ca="1">COUNTIF(OFFSET(Unit_CFDAs!A$2,0,0,COUNTA(Unit_CFDAs!A$2:A$68000),1),$I405)</f>
        <v>1</v>
      </c>
      <c r="K405" s="9">
        <f ca="1">COUNTIF(OFFSET(Unit_CFDAs!B$2,0,0,COUNTA(Unit_CFDAs!B$2:B$68000),1),$I405)</f>
        <v>0</v>
      </c>
      <c r="L405" s="9">
        <f ca="1">COUNTIF(OFFSET(Unit_CFDAs!C$2,0,0,COUNTA(Unit_CFDAs!C$2:C$68000),1),$I405)</f>
        <v>1</v>
      </c>
      <c r="M405" s="9">
        <f ca="1">COUNTIF(OFFSET(Unit_CFDAs!D$2,0,0,COUNTA(Unit_CFDAs!D$2:D$68000),1),$I405)</f>
        <v>1</v>
      </c>
      <c r="N405" s="9">
        <f ca="1">COUNTIF(OFFSET(Unit_CFDAs!E$2,0,0,COUNTA(Unit_CFDAs!E$2:E$68000),1),$I405)</f>
        <v>0</v>
      </c>
      <c r="O405" s="10">
        <f ca="1">COUNTIF(OFFSET(Unit_CFDAs!F$2,0,0,COUNTA(Unit_CFDAs!F$2:F$68000),1),$I405)</f>
        <v>1</v>
      </c>
      <c r="P405" s="13">
        <f ca="1">COUNTIF(OFFSET(Unit_CFDAs!G$2,0,0,COUNTA(Unit_CFDAs!G$2:G$68000),1),$I405)</f>
        <v>1</v>
      </c>
      <c r="Q405" s="13">
        <f ca="1">COUNTIF(OFFSET(Unit_CFDAs!H$2,0,0,COUNTA(Unit_CFDAs!H$2:H$68000),1),$I405)</f>
        <v>0</v>
      </c>
      <c r="R405" s="13">
        <f ca="1">COUNTIF(OFFSET(Unit_CFDAs!I$2,0,0,COUNTA(Unit_CFDAs!I$2:I$68000),1),$I405)</f>
        <v>1</v>
      </c>
      <c r="S405" s="13">
        <f ca="1">COUNTIF(OFFSET(Unit_CFDAs!J$2,0,0,COUNTA(Unit_CFDAs!J$2:J$68000),1),$I405)</f>
        <v>1</v>
      </c>
      <c r="T405" s="13">
        <f ca="1">COUNTIF(OFFSET(Unit_CFDAs!K$2,0,0,COUNTA(Unit_CFDAs!K$2:K$68000),1),$I405)</f>
        <v>0</v>
      </c>
      <c r="U405" t="str">
        <f>INDEX('CFDA-Defs'!$C$2:$C$68000,MATCH(I405,'CFDA-Defs'!$B$2:$B$68000))</f>
        <v>National Institutes Of Health, Department Of Health And Human Services</v>
      </c>
      <c r="V405" t="str">
        <f>INDEX('CFDA-Defs'!$A$2:$A$68000,MATCH(I405,'CFDA-Defs'!$B$2:$B$68000))</f>
        <v>Mental Health Research Grants</v>
      </c>
    </row>
    <row r="406" spans="1:22" x14ac:dyDescent="0.2">
      <c r="A406" s="1">
        <v>40236</v>
      </c>
      <c r="B406" s="1">
        <v>41280</v>
      </c>
      <c r="C406" t="s">
        <v>7550</v>
      </c>
      <c r="D406" t="s">
        <v>7551</v>
      </c>
      <c r="E406" t="s">
        <v>6257</v>
      </c>
      <c r="G406" t="s">
        <v>7552</v>
      </c>
      <c r="H406" t="s">
        <v>7553</v>
      </c>
      <c r="I406">
        <v>93.242000000000004</v>
      </c>
      <c r="J406" s="9">
        <f ca="1">COUNTIF(OFFSET(Unit_CFDAs!A$2,0,0,COUNTA(Unit_CFDAs!A$2:A$68000),1),$I406)</f>
        <v>1</v>
      </c>
      <c r="K406" s="9">
        <f ca="1">COUNTIF(OFFSET(Unit_CFDAs!B$2,0,0,COUNTA(Unit_CFDAs!B$2:B$68000),1),$I406)</f>
        <v>0</v>
      </c>
      <c r="L406" s="9">
        <f ca="1">COUNTIF(OFFSET(Unit_CFDAs!C$2,0,0,COUNTA(Unit_CFDAs!C$2:C$68000),1),$I406)</f>
        <v>1</v>
      </c>
      <c r="M406" s="9">
        <f ca="1">COUNTIF(OFFSET(Unit_CFDAs!D$2,0,0,COUNTA(Unit_CFDAs!D$2:D$68000),1),$I406)</f>
        <v>1</v>
      </c>
      <c r="N406" s="9">
        <f ca="1">COUNTIF(OFFSET(Unit_CFDAs!E$2,0,0,COUNTA(Unit_CFDAs!E$2:E$68000),1),$I406)</f>
        <v>0</v>
      </c>
      <c r="O406" s="10">
        <f ca="1">COUNTIF(OFFSET(Unit_CFDAs!F$2,0,0,COUNTA(Unit_CFDAs!F$2:F$68000),1),$I406)</f>
        <v>1</v>
      </c>
      <c r="P406" s="13">
        <f ca="1">COUNTIF(OFFSET(Unit_CFDAs!G$2,0,0,COUNTA(Unit_CFDAs!G$2:G$68000),1),$I406)</f>
        <v>1</v>
      </c>
      <c r="Q406" s="13">
        <f ca="1">COUNTIF(OFFSET(Unit_CFDAs!H$2,0,0,COUNTA(Unit_CFDAs!H$2:H$68000),1),$I406)</f>
        <v>0</v>
      </c>
      <c r="R406" s="13">
        <f ca="1">COUNTIF(OFFSET(Unit_CFDAs!I$2,0,0,COUNTA(Unit_CFDAs!I$2:I$68000),1),$I406)</f>
        <v>1</v>
      </c>
      <c r="S406" s="13">
        <f ca="1">COUNTIF(OFFSET(Unit_CFDAs!J$2,0,0,COUNTA(Unit_CFDAs!J$2:J$68000),1),$I406)</f>
        <v>1</v>
      </c>
      <c r="T406" s="13">
        <f ca="1">COUNTIF(OFFSET(Unit_CFDAs!K$2,0,0,COUNTA(Unit_CFDAs!K$2:K$68000),1),$I406)</f>
        <v>0</v>
      </c>
      <c r="U406" t="str">
        <f>INDEX('CFDA-Defs'!$C$2:$C$68000,MATCH(I406,'CFDA-Defs'!$B$2:$B$68000))</f>
        <v>National Institutes Of Health, Department Of Health And Human Services</v>
      </c>
      <c r="V406" t="str">
        <f>INDEX('CFDA-Defs'!$A$2:$A$68000,MATCH(I406,'CFDA-Defs'!$B$2:$B$68000))</f>
        <v>Mental Health Research Grants</v>
      </c>
    </row>
    <row r="407" spans="1:22" x14ac:dyDescent="0.2">
      <c r="A407" s="1">
        <v>40236</v>
      </c>
      <c r="B407" s="1">
        <v>41280</v>
      </c>
      <c r="C407" t="s">
        <v>7554</v>
      </c>
      <c r="D407" t="s">
        <v>7555</v>
      </c>
      <c r="E407" t="s">
        <v>6257</v>
      </c>
      <c r="G407" t="s">
        <v>7556</v>
      </c>
      <c r="H407" t="s">
        <v>7557</v>
      </c>
      <c r="I407">
        <v>93.242000000000004</v>
      </c>
      <c r="J407" s="9">
        <f ca="1">COUNTIF(OFFSET(Unit_CFDAs!A$2,0,0,COUNTA(Unit_CFDAs!A$2:A$68000),1),$I407)</f>
        <v>1</v>
      </c>
      <c r="K407" s="9">
        <f ca="1">COUNTIF(OFFSET(Unit_CFDAs!B$2,0,0,COUNTA(Unit_CFDAs!B$2:B$68000),1),$I407)</f>
        <v>0</v>
      </c>
      <c r="L407" s="9">
        <f ca="1">COUNTIF(OFFSET(Unit_CFDAs!C$2,0,0,COUNTA(Unit_CFDAs!C$2:C$68000),1),$I407)</f>
        <v>1</v>
      </c>
      <c r="M407" s="9">
        <f ca="1">COUNTIF(OFFSET(Unit_CFDAs!D$2,0,0,COUNTA(Unit_CFDAs!D$2:D$68000),1),$I407)</f>
        <v>1</v>
      </c>
      <c r="N407" s="9">
        <f ca="1">COUNTIF(OFFSET(Unit_CFDAs!E$2,0,0,COUNTA(Unit_CFDAs!E$2:E$68000),1),$I407)</f>
        <v>0</v>
      </c>
      <c r="O407" s="10">
        <f ca="1">COUNTIF(OFFSET(Unit_CFDAs!F$2,0,0,COUNTA(Unit_CFDAs!F$2:F$68000),1),$I407)</f>
        <v>1</v>
      </c>
      <c r="P407" s="13">
        <f ca="1">COUNTIF(OFFSET(Unit_CFDAs!G$2,0,0,COUNTA(Unit_CFDAs!G$2:G$68000),1),$I407)</f>
        <v>1</v>
      </c>
      <c r="Q407" s="13">
        <f ca="1">COUNTIF(OFFSET(Unit_CFDAs!H$2,0,0,COUNTA(Unit_CFDAs!H$2:H$68000),1),$I407)</f>
        <v>0</v>
      </c>
      <c r="R407" s="13">
        <f ca="1">COUNTIF(OFFSET(Unit_CFDAs!I$2,0,0,COUNTA(Unit_CFDAs!I$2:I$68000),1),$I407)</f>
        <v>1</v>
      </c>
      <c r="S407" s="13">
        <f ca="1">COUNTIF(OFFSET(Unit_CFDAs!J$2,0,0,COUNTA(Unit_CFDAs!J$2:J$68000),1),$I407)</f>
        <v>1</v>
      </c>
      <c r="T407" s="13">
        <f ca="1">COUNTIF(OFFSET(Unit_CFDAs!K$2,0,0,COUNTA(Unit_CFDAs!K$2:K$68000),1),$I407)</f>
        <v>0</v>
      </c>
      <c r="U407" t="str">
        <f>INDEX('CFDA-Defs'!$C$2:$C$68000,MATCH(I407,'CFDA-Defs'!$B$2:$B$68000))</f>
        <v>National Institutes Of Health, Department Of Health And Human Services</v>
      </c>
      <c r="V407" t="str">
        <f>INDEX('CFDA-Defs'!$A$2:$A$68000,MATCH(I407,'CFDA-Defs'!$B$2:$B$68000))</f>
        <v>Mental Health Research Grants</v>
      </c>
    </row>
    <row r="408" spans="1:22" x14ac:dyDescent="0.2">
      <c r="A408" s="1">
        <v>40236</v>
      </c>
      <c r="B408" s="1">
        <v>41280</v>
      </c>
      <c r="C408" t="s">
        <v>7558</v>
      </c>
      <c r="D408" t="s">
        <v>7559</v>
      </c>
      <c r="E408" t="s">
        <v>6257</v>
      </c>
      <c r="G408" t="s">
        <v>7560</v>
      </c>
      <c r="H408" t="s">
        <v>7561</v>
      </c>
      <c r="I408">
        <v>93.242000000000004</v>
      </c>
      <c r="J408" s="9">
        <f ca="1">COUNTIF(OFFSET(Unit_CFDAs!A$2,0,0,COUNTA(Unit_CFDAs!A$2:A$68000),1),$I408)</f>
        <v>1</v>
      </c>
      <c r="K408" s="9">
        <f ca="1">COUNTIF(OFFSET(Unit_CFDAs!B$2,0,0,COUNTA(Unit_CFDAs!B$2:B$68000),1),$I408)</f>
        <v>0</v>
      </c>
      <c r="L408" s="9">
        <f ca="1">COUNTIF(OFFSET(Unit_CFDAs!C$2,0,0,COUNTA(Unit_CFDAs!C$2:C$68000),1),$I408)</f>
        <v>1</v>
      </c>
      <c r="M408" s="9">
        <f ca="1">COUNTIF(OFFSET(Unit_CFDAs!D$2,0,0,COUNTA(Unit_CFDAs!D$2:D$68000),1),$I408)</f>
        <v>1</v>
      </c>
      <c r="N408" s="9">
        <f ca="1">COUNTIF(OFFSET(Unit_CFDAs!E$2,0,0,COUNTA(Unit_CFDAs!E$2:E$68000),1),$I408)</f>
        <v>0</v>
      </c>
      <c r="O408" s="10">
        <f ca="1">COUNTIF(OFFSET(Unit_CFDAs!F$2,0,0,COUNTA(Unit_CFDAs!F$2:F$68000),1),$I408)</f>
        <v>1</v>
      </c>
      <c r="P408" s="13">
        <f ca="1">COUNTIF(OFFSET(Unit_CFDAs!G$2,0,0,COUNTA(Unit_CFDAs!G$2:G$68000),1),$I408)</f>
        <v>1</v>
      </c>
      <c r="Q408" s="13">
        <f ca="1">COUNTIF(OFFSET(Unit_CFDAs!H$2,0,0,COUNTA(Unit_CFDAs!H$2:H$68000),1),$I408)</f>
        <v>0</v>
      </c>
      <c r="R408" s="13">
        <f ca="1">COUNTIF(OFFSET(Unit_CFDAs!I$2,0,0,COUNTA(Unit_CFDAs!I$2:I$68000),1),$I408)</f>
        <v>1</v>
      </c>
      <c r="S408" s="13">
        <f ca="1">COUNTIF(OFFSET(Unit_CFDAs!J$2,0,0,COUNTA(Unit_CFDAs!J$2:J$68000),1),$I408)</f>
        <v>1</v>
      </c>
      <c r="T408" s="13">
        <f ca="1">COUNTIF(OFFSET(Unit_CFDAs!K$2,0,0,COUNTA(Unit_CFDAs!K$2:K$68000),1),$I408)</f>
        <v>0</v>
      </c>
      <c r="U408" t="str">
        <f>INDEX('CFDA-Defs'!$C$2:$C$68000,MATCH(I408,'CFDA-Defs'!$B$2:$B$68000))</f>
        <v>National Institutes Of Health, Department Of Health And Human Services</v>
      </c>
      <c r="V408" t="str">
        <f>INDEX('CFDA-Defs'!$A$2:$A$68000,MATCH(I408,'CFDA-Defs'!$B$2:$B$68000))</f>
        <v>Mental Health Research Grants</v>
      </c>
    </row>
    <row r="409" spans="1:22" x14ac:dyDescent="0.2">
      <c r="A409" s="1">
        <v>40236</v>
      </c>
      <c r="B409" s="1">
        <v>41280</v>
      </c>
      <c r="C409" t="s">
        <v>7562</v>
      </c>
      <c r="D409" t="s">
        <v>7563</v>
      </c>
      <c r="E409" t="s">
        <v>6257</v>
      </c>
      <c r="F409">
        <v>200000</v>
      </c>
      <c r="G409" t="s">
        <v>7564</v>
      </c>
      <c r="H409" t="s">
        <v>7565</v>
      </c>
      <c r="I409">
        <v>93.242000000000004</v>
      </c>
      <c r="J409" s="9">
        <f ca="1">COUNTIF(OFFSET(Unit_CFDAs!A$2,0,0,COUNTA(Unit_CFDAs!A$2:A$68000),1),$I409)</f>
        <v>1</v>
      </c>
      <c r="K409" s="9">
        <f ca="1">COUNTIF(OFFSET(Unit_CFDAs!B$2,0,0,COUNTA(Unit_CFDAs!B$2:B$68000),1),$I409)</f>
        <v>0</v>
      </c>
      <c r="L409" s="9">
        <f ca="1">COUNTIF(OFFSET(Unit_CFDAs!C$2,0,0,COUNTA(Unit_CFDAs!C$2:C$68000),1),$I409)</f>
        <v>1</v>
      </c>
      <c r="M409" s="9">
        <f ca="1">COUNTIF(OFFSET(Unit_CFDAs!D$2,0,0,COUNTA(Unit_CFDAs!D$2:D$68000),1),$I409)</f>
        <v>1</v>
      </c>
      <c r="N409" s="9">
        <f ca="1">COUNTIF(OFFSET(Unit_CFDAs!E$2,0,0,COUNTA(Unit_CFDAs!E$2:E$68000),1),$I409)</f>
        <v>0</v>
      </c>
      <c r="O409" s="10">
        <f ca="1">COUNTIF(OFFSET(Unit_CFDAs!F$2,0,0,COUNTA(Unit_CFDAs!F$2:F$68000),1),$I409)</f>
        <v>1</v>
      </c>
      <c r="P409" s="13">
        <f ca="1">COUNTIF(OFFSET(Unit_CFDAs!G$2,0,0,COUNTA(Unit_CFDAs!G$2:G$68000),1),$I409)</f>
        <v>1</v>
      </c>
      <c r="Q409" s="13">
        <f ca="1">COUNTIF(OFFSET(Unit_CFDAs!H$2,0,0,COUNTA(Unit_CFDAs!H$2:H$68000),1),$I409)</f>
        <v>0</v>
      </c>
      <c r="R409" s="13">
        <f ca="1">COUNTIF(OFFSET(Unit_CFDAs!I$2,0,0,COUNTA(Unit_CFDAs!I$2:I$68000),1),$I409)</f>
        <v>1</v>
      </c>
      <c r="S409" s="13">
        <f ca="1">COUNTIF(OFFSET(Unit_CFDAs!J$2,0,0,COUNTA(Unit_CFDAs!J$2:J$68000),1),$I409)</f>
        <v>1</v>
      </c>
      <c r="T409" s="13">
        <f ca="1">COUNTIF(OFFSET(Unit_CFDAs!K$2,0,0,COUNTA(Unit_CFDAs!K$2:K$68000),1),$I409)</f>
        <v>0</v>
      </c>
      <c r="U409" t="str">
        <f>INDEX('CFDA-Defs'!$C$2:$C$68000,MATCH(I409,'CFDA-Defs'!$B$2:$B$68000))</f>
        <v>National Institutes Of Health, Department Of Health And Human Services</v>
      </c>
      <c r="V409" t="str">
        <f>INDEX('CFDA-Defs'!$A$2:$A$68000,MATCH(I409,'CFDA-Defs'!$B$2:$B$68000))</f>
        <v>Mental Health Research Grants</v>
      </c>
    </row>
    <row r="410" spans="1:22" x14ac:dyDescent="0.2">
      <c r="A410" s="1">
        <v>40236</v>
      </c>
      <c r="B410" s="1">
        <v>41280</v>
      </c>
      <c r="C410" t="s">
        <v>7566</v>
      </c>
      <c r="D410" t="s">
        <v>7567</v>
      </c>
      <c r="E410" t="s">
        <v>6257</v>
      </c>
      <c r="F410">
        <v>200000</v>
      </c>
      <c r="G410" t="s">
        <v>7568</v>
      </c>
      <c r="H410" t="s">
        <v>7569</v>
      </c>
      <c r="I410">
        <v>93.242000000000004</v>
      </c>
      <c r="J410" s="9">
        <f ca="1">COUNTIF(OFFSET(Unit_CFDAs!A$2,0,0,COUNTA(Unit_CFDAs!A$2:A$68000),1),$I410)</f>
        <v>1</v>
      </c>
      <c r="K410" s="9">
        <f ca="1">COUNTIF(OFFSET(Unit_CFDAs!B$2,0,0,COUNTA(Unit_CFDAs!B$2:B$68000),1),$I410)</f>
        <v>0</v>
      </c>
      <c r="L410" s="9">
        <f ca="1">COUNTIF(OFFSET(Unit_CFDAs!C$2,0,0,COUNTA(Unit_CFDAs!C$2:C$68000),1),$I410)</f>
        <v>1</v>
      </c>
      <c r="M410" s="9">
        <f ca="1">COUNTIF(OFFSET(Unit_CFDAs!D$2,0,0,COUNTA(Unit_CFDAs!D$2:D$68000),1),$I410)</f>
        <v>1</v>
      </c>
      <c r="N410" s="9">
        <f ca="1">COUNTIF(OFFSET(Unit_CFDAs!E$2,0,0,COUNTA(Unit_CFDAs!E$2:E$68000),1),$I410)</f>
        <v>0</v>
      </c>
      <c r="O410" s="10">
        <f ca="1">COUNTIF(OFFSET(Unit_CFDAs!F$2,0,0,COUNTA(Unit_CFDAs!F$2:F$68000),1),$I410)</f>
        <v>1</v>
      </c>
      <c r="P410" s="13">
        <f ca="1">COUNTIF(OFFSET(Unit_CFDAs!G$2,0,0,COUNTA(Unit_CFDAs!G$2:G$68000),1),$I410)</f>
        <v>1</v>
      </c>
      <c r="Q410" s="13">
        <f ca="1">COUNTIF(OFFSET(Unit_CFDAs!H$2,0,0,COUNTA(Unit_CFDAs!H$2:H$68000),1),$I410)</f>
        <v>0</v>
      </c>
      <c r="R410" s="13">
        <f ca="1">COUNTIF(OFFSET(Unit_CFDAs!I$2,0,0,COUNTA(Unit_CFDAs!I$2:I$68000),1),$I410)</f>
        <v>1</v>
      </c>
      <c r="S410" s="13">
        <f ca="1">COUNTIF(OFFSET(Unit_CFDAs!J$2,0,0,COUNTA(Unit_CFDAs!J$2:J$68000),1),$I410)</f>
        <v>1</v>
      </c>
      <c r="T410" s="13">
        <f ca="1">COUNTIF(OFFSET(Unit_CFDAs!K$2,0,0,COUNTA(Unit_CFDAs!K$2:K$68000),1),$I410)</f>
        <v>0</v>
      </c>
      <c r="U410" t="str">
        <f>INDEX('CFDA-Defs'!$C$2:$C$68000,MATCH(I410,'CFDA-Defs'!$B$2:$B$68000))</f>
        <v>National Institutes Of Health, Department Of Health And Human Services</v>
      </c>
      <c r="V410" t="str">
        <f>INDEX('CFDA-Defs'!$A$2:$A$68000,MATCH(I410,'CFDA-Defs'!$B$2:$B$68000))</f>
        <v>Mental Health Research Grants</v>
      </c>
    </row>
    <row r="411" spans="1:22" x14ac:dyDescent="0.2">
      <c r="A411" s="1">
        <v>40236</v>
      </c>
      <c r="B411" s="1">
        <v>41280</v>
      </c>
      <c r="C411" t="s">
        <v>7570</v>
      </c>
      <c r="D411" t="s">
        <v>7571</v>
      </c>
      <c r="E411" t="s">
        <v>6257</v>
      </c>
      <c r="F411">
        <v>200000</v>
      </c>
      <c r="G411" t="s">
        <v>7572</v>
      </c>
      <c r="H411" t="s">
        <v>7573</v>
      </c>
      <c r="I411">
        <v>93.242000000000004</v>
      </c>
      <c r="J411" s="9">
        <f ca="1">COUNTIF(OFFSET(Unit_CFDAs!A$2,0,0,COUNTA(Unit_CFDAs!A$2:A$68000),1),$I411)</f>
        <v>1</v>
      </c>
      <c r="K411" s="9">
        <f ca="1">COUNTIF(OFFSET(Unit_CFDAs!B$2,0,0,COUNTA(Unit_CFDAs!B$2:B$68000),1),$I411)</f>
        <v>0</v>
      </c>
      <c r="L411" s="9">
        <f ca="1">COUNTIF(OFFSET(Unit_CFDAs!C$2,0,0,COUNTA(Unit_CFDAs!C$2:C$68000),1),$I411)</f>
        <v>1</v>
      </c>
      <c r="M411" s="9">
        <f ca="1">COUNTIF(OFFSET(Unit_CFDAs!D$2,0,0,COUNTA(Unit_CFDAs!D$2:D$68000),1),$I411)</f>
        <v>1</v>
      </c>
      <c r="N411" s="9">
        <f ca="1">COUNTIF(OFFSET(Unit_CFDAs!E$2,0,0,COUNTA(Unit_CFDAs!E$2:E$68000),1),$I411)</f>
        <v>0</v>
      </c>
      <c r="O411" s="10">
        <f ca="1">COUNTIF(OFFSET(Unit_CFDAs!F$2,0,0,COUNTA(Unit_CFDAs!F$2:F$68000),1),$I411)</f>
        <v>1</v>
      </c>
      <c r="P411" s="13">
        <f ca="1">COUNTIF(OFFSET(Unit_CFDAs!G$2,0,0,COUNTA(Unit_CFDAs!G$2:G$68000),1),$I411)</f>
        <v>1</v>
      </c>
      <c r="Q411" s="13">
        <f ca="1">COUNTIF(OFFSET(Unit_CFDAs!H$2,0,0,COUNTA(Unit_CFDAs!H$2:H$68000),1),$I411)</f>
        <v>0</v>
      </c>
      <c r="R411" s="13">
        <f ca="1">COUNTIF(OFFSET(Unit_CFDAs!I$2,0,0,COUNTA(Unit_CFDAs!I$2:I$68000),1),$I411)</f>
        <v>1</v>
      </c>
      <c r="S411" s="13">
        <f ca="1">COUNTIF(OFFSET(Unit_CFDAs!J$2,0,0,COUNTA(Unit_CFDAs!J$2:J$68000),1),$I411)</f>
        <v>1</v>
      </c>
      <c r="T411" s="13">
        <f ca="1">COUNTIF(OFFSET(Unit_CFDAs!K$2,0,0,COUNTA(Unit_CFDAs!K$2:K$68000),1),$I411)</f>
        <v>0</v>
      </c>
      <c r="U411" t="str">
        <f>INDEX('CFDA-Defs'!$C$2:$C$68000,MATCH(I411,'CFDA-Defs'!$B$2:$B$68000))</f>
        <v>National Institutes Of Health, Department Of Health And Human Services</v>
      </c>
      <c r="V411" t="str">
        <f>INDEX('CFDA-Defs'!$A$2:$A$68000,MATCH(I411,'CFDA-Defs'!$B$2:$B$68000))</f>
        <v>Mental Health Research Grants</v>
      </c>
    </row>
    <row r="412" spans="1:22" x14ac:dyDescent="0.2">
      <c r="A412" s="1">
        <v>40236</v>
      </c>
      <c r="B412" s="1">
        <v>41280</v>
      </c>
      <c r="C412" t="s">
        <v>7574</v>
      </c>
      <c r="D412" t="s">
        <v>7575</v>
      </c>
      <c r="E412" t="s">
        <v>6257</v>
      </c>
      <c r="G412" t="s">
        <v>7572</v>
      </c>
      <c r="H412" t="s">
        <v>7576</v>
      </c>
      <c r="I412">
        <v>93.242000000000004</v>
      </c>
      <c r="J412" s="9">
        <f ca="1">COUNTIF(OFFSET(Unit_CFDAs!A$2,0,0,COUNTA(Unit_CFDAs!A$2:A$68000),1),$I412)</f>
        <v>1</v>
      </c>
      <c r="K412" s="9">
        <f ca="1">COUNTIF(OFFSET(Unit_CFDAs!B$2,0,0,COUNTA(Unit_CFDAs!B$2:B$68000),1),$I412)</f>
        <v>0</v>
      </c>
      <c r="L412" s="9">
        <f ca="1">COUNTIF(OFFSET(Unit_CFDAs!C$2,0,0,COUNTA(Unit_CFDAs!C$2:C$68000),1),$I412)</f>
        <v>1</v>
      </c>
      <c r="M412" s="9">
        <f ca="1">COUNTIF(OFFSET(Unit_CFDAs!D$2,0,0,COUNTA(Unit_CFDAs!D$2:D$68000),1),$I412)</f>
        <v>1</v>
      </c>
      <c r="N412" s="9">
        <f ca="1">COUNTIF(OFFSET(Unit_CFDAs!E$2,0,0,COUNTA(Unit_CFDAs!E$2:E$68000),1),$I412)</f>
        <v>0</v>
      </c>
      <c r="O412" s="10">
        <f ca="1">COUNTIF(OFFSET(Unit_CFDAs!F$2,0,0,COUNTA(Unit_CFDAs!F$2:F$68000),1),$I412)</f>
        <v>1</v>
      </c>
      <c r="P412" s="13">
        <f ca="1">COUNTIF(OFFSET(Unit_CFDAs!G$2,0,0,COUNTA(Unit_CFDAs!G$2:G$68000),1),$I412)</f>
        <v>1</v>
      </c>
      <c r="Q412" s="13">
        <f ca="1">COUNTIF(OFFSET(Unit_CFDAs!H$2,0,0,COUNTA(Unit_CFDAs!H$2:H$68000),1),$I412)</f>
        <v>0</v>
      </c>
      <c r="R412" s="13">
        <f ca="1">COUNTIF(OFFSET(Unit_CFDAs!I$2,0,0,COUNTA(Unit_CFDAs!I$2:I$68000),1),$I412)</f>
        <v>1</v>
      </c>
      <c r="S412" s="13">
        <f ca="1">COUNTIF(OFFSET(Unit_CFDAs!J$2,0,0,COUNTA(Unit_CFDAs!J$2:J$68000),1),$I412)</f>
        <v>1</v>
      </c>
      <c r="T412" s="13">
        <f ca="1">COUNTIF(OFFSET(Unit_CFDAs!K$2,0,0,COUNTA(Unit_CFDAs!K$2:K$68000),1),$I412)</f>
        <v>0</v>
      </c>
      <c r="U412" t="str">
        <f>INDEX('CFDA-Defs'!$C$2:$C$68000,MATCH(I412,'CFDA-Defs'!$B$2:$B$68000))</f>
        <v>National Institutes Of Health, Department Of Health And Human Services</v>
      </c>
      <c r="V412" t="str">
        <f>INDEX('CFDA-Defs'!$A$2:$A$68000,MATCH(I412,'CFDA-Defs'!$B$2:$B$68000))</f>
        <v>Mental Health Research Grants</v>
      </c>
    </row>
    <row r="413" spans="1:22" x14ac:dyDescent="0.2">
      <c r="A413" s="1">
        <v>40232</v>
      </c>
      <c r="B413" s="1">
        <v>41400</v>
      </c>
      <c r="C413" t="s">
        <v>7577</v>
      </c>
      <c r="D413" t="s">
        <v>7578</v>
      </c>
      <c r="E413" t="s">
        <v>6257</v>
      </c>
      <c r="G413" t="s">
        <v>7579</v>
      </c>
      <c r="H413" t="s">
        <v>7580</v>
      </c>
      <c r="I413">
        <v>93.242000000000004</v>
      </c>
      <c r="J413" s="9">
        <f ca="1">COUNTIF(OFFSET(Unit_CFDAs!A$2,0,0,COUNTA(Unit_CFDAs!A$2:A$68000),1),$I413)</f>
        <v>1</v>
      </c>
      <c r="K413" s="9">
        <f ca="1">COUNTIF(OFFSET(Unit_CFDAs!B$2,0,0,COUNTA(Unit_CFDAs!B$2:B$68000),1),$I413)</f>
        <v>0</v>
      </c>
      <c r="L413" s="9">
        <f ca="1">COUNTIF(OFFSET(Unit_CFDAs!C$2,0,0,COUNTA(Unit_CFDAs!C$2:C$68000),1),$I413)</f>
        <v>1</v>
      </c>
      <c r="M413" s="9">
        <f ca="1">COUNTIF(OFFSET(Unit_CFDAs!D$2,0,0,COUNTA(Unit_CFDAs!D$2:D$68000),1),$I413)</f>
        <v>1</v>
      </c>
      <c r="N413" s="9">
        <f ca="1">COUNTIF(OFFSET(Unit_CFDAs!E$2,0,0,COUNTA(Unit_CFDAs!E$2:E$68000),1),$I413)</f>
        <v>0</v>
      </c>
      <c r="O413" s="10">
        <f ca="1">COUNTIF(OFFSET(Unit_CFDAs!F$2,0,0,COUNTA(Unit_CFDAs!F$2:F$68000),1),$I413)</f>
        <v>1</v>
      </c>
      <c r="P413" s="13">
        <f ca="1">COUNTIF(OFFSET(Unit_CFDAs!G$2,0,0,COUNTA(Unit_CFDAs!G$2:G$68000),1),$I413)</f>
        <v>1</v>
      </c>
      <c r="Q413" s="13">
        <f ca="1">COUNTIF(OFFSET(Unit_CFDAs!H$2,0,0,COUNTA(Unit_CFDAs!H$2:H$68000),1),$I413)</f>
        <v>0</v>
      </c>
      <c r="R413" s="13">
        <f ca="1">COUNTIF(OFFSET(Unit_CFDAs!I$2,0,0,COUNTA(Unit_CFDAs!I$2:I$68000),1),$I413)</f>
        <v>1</v>
      </c>
      <c r="S413" s="13">
        <f ca="1">COUNTIF(OFFSET(Unit_CFDAs!J$2,0,0,COUNTA(Unit_CFDAs!J$2:J$68000),1),$I413)</f>
        <v>1</v>
      </c>
      <c r="T413" s="13">
        <f ca="1">COUNTIF(OFFSET(Unit_CFDAs!K$2,0,0,COUNTA(Unit_CFDAs!K$2:K$68000),1),$I413)</f>
        <v>0</v>
      </c>
      <c r="U413" t="str">
        <f>INDEX('CFDA-Defs'!$C$2:$C$68000,MATCH(I413,'CFDA-Defs'!$B$2:$B$68000))</f>
        <v>National Institutes Of Health, Department Of Health And Human Services</v>
      </c>
      <c r="V413" t="str">
        <f>INDEX('CFDA-Defs'!$A$2:$A$68000,MATCH(I413,'CFDA-Defs'!$B$2:$B$68000))</f>
        <v>Mental Health Research Grants</v>
      </c>
    </row>
    <row r="414" spans="1:22" x14ac:dyDescent="0.2">
      <c r="A414" s="1">
        <v>40232</v>
      </c>
      <c r="B414" s="1">
        <v>41400</v>
      </c>
      <c r="C414" t="s">
        <v>7581</v>
      </c>
      <c r="D414" t="s">
        <v>7582</v>
      </c>
      <c r="E414" t="s">
        <v>6257</v>
      </c>
      <c r="G414" t="s">
        <v>7583</v>
      </c>
      <c r="H414" t="s">
        <v>7584</v>
      </c>
      <c r="I414">
        <v>93.242000000000004</v>
      </c>
      <c r="J414" s="9">
        <f ca="1">COUNTIF(OFFSET(Unit_CFDAs!A$2,0,0,COUNTA(Unit_CFDAs!A$2:A$68000),1),$I414)</f>
        <v>1</v>
      </c>
      <c r="K414" s="9">
        <f ca="1">COUNTIF(OFFSET(Unit_CFDAs!B$2,0,0,COUNTA(Unit_CFDAs!B$2:B$68000),1),$I414)</f>
        <v>0</v>
      </c>
      <c r="L414" s="9">
        <f ca="1">COUNTIF(OFFSET(Unit_CFDAs!C$2,0,0,COUNTA(Unit_CFDAs!C$2:C$68000),1),$I414)</f>
        <v>1</v>
      </c>
      <c r="M414" s="9">
        <f ca="1">COUNTIF(OFFSET(Unit_CFDAs!D$2,0,0,COUNTA(Unit_CFDAs!D$2:D$68000),1),$I414)</f>
        <v>1</v>
      </c>
      <c r="N414" s="9">
        <f ca="1">COUNTIF(OFFSET(Unit_CFDAs!E$2,0,0,COUNTA(Unit_CFDAs!E$2:E$68000),1),$I414)</f>
        <v>0</v>
      </c>
      <c r="O414" s="10">
        <f ca="1">COUNTIF(OFFSET(Unit_CFDAs!F$2,0,0,COUNTA(Unit_CFDAs!F$2:F$68000),1),$I414)</f>
        <v>1</v>
      </c>
      <c r="P414" s="13">
        <f ca="1">COUNTIF(OFFSET(Unit_CFDAs!G$2,0,0,COUNTA(Unit_CFDAs!G$2:G$68000),1),$I414)</f>
        <v>1</v>
      </c>
      <c r="Q414" s="13">
        <f ca="1">COUNTIF(OFFSET(Unit_CFDAs!H$2,0,0,COUNTA(Unit_CFDAs!H$2:H$68000),1),$I414)</f>
        <v>0</v>
      </c>
      <c r="R414" s="13">
        <f ca="1">COUNTIF(OFFSET(Unit_CFDAs!I$2,0,0,COUNTA(Unit_CFDAs!I$2:I$68000),1),$I414)</f>
        <v>1</v>
      </c>
      <c r="S414" s="13">
        <f ca="1">COUNTIF(OFFSET(Unit_CFDAs!J$2,0,0,COUNTA(Unit_CFDAs!J$2:J$68000),1),$I414)</f>
        <v>1</v>
      </c>
      <c r="T414" s="13">
        <f ca="1">COUNTIF(OFFSET(Unit_CFDAs!K$2,0,0,COUNTA(Unit_CFDAs!K$2:K$68000),1),$I414)</f>
        <v>0</v>
      </c>
      <c r="U414" t="str">
        <f>INDEX('CFDA-Defs'!$C$2:$C$68000,MATCH(I414,'CFDA-Defs'!$B$2:$B$68000))</f>
        <v>National Institutes Of Health, Department Of Health And Human Services</v>
      </c>
      <c r="V414" t="str">
        <f>INDEX('CFDA-Defs'!$A$2:$A$68000,MATCH(I414,'CFDA-Defs'!$B$2:$B$68000))</f>
        <v>Mental Health Research Grants</v>
      </c>
    </row>
    <row r="415" spans="1:22" x14ac:dyDescent="0.2">
      <c r="A415" s="1">
        <v>40219</v>
      </c>
      <c r="B415" s="1">
        <v>41280</v>
      </c>
      <c r="C415" t="s">
        <v>7585</v>
      </c>
      <c r="D415" t="s">
        <v>7586</v>
      </c>
      <c r="E415" t="s">
        <v>6257</v>
      </c>
      <c r="G415" t="s">
        <v>7587</v>
      </c>
      <c r="H415" t="s">
        <v>7588</v>
      </c>
      <c r="I415">
        <v>93.242000000000004</v>
      </c>
      <c r="J415" s="9">
        <f ca="1">COUNTIF(OFFSET(Unit_CFDAs!A$2,0,0,COUNTA(Unit_CFDAs!A$2:A$68000),1),$I415)</f>
        <v>1</v>
      </c>
      <c r="K415" s="9">
        <f ca="1">COUNTIF(OFFSET(Unit_CFDAs!B$2,0,0,COUNTA(Unit_CFDAs!B$2:B$68000),1),$I415)</f>
        <v>0</v>
      </c>
      <c r="L415" s="9">
        <f ca="1">COUNTIF(OFFSET(Unit_CFDAs!C$2,0,0,COUNTA(Unit_CFDAs!C$2:C$68000),1),$I415)</f>
        <v>1</v>
      </c>
      <c r="M415" s="9">
        <f ca="1">COUNTIF(OFFSET(Unit_CFDAs!D$2,0,0,COUNTA(Unit_CFDAs!D$2:D$68000),1),$I415)</f>
        <v>1</v>
      </c>
      <c r="N415" s="9">
        <f ca="1">COUNTIF(OFFSET(Unit_CFDAs!E$2,0,0,COUNTA(Unit_CFDAs!E$2:E$68000),1),$I415)</f>
        <v>0</v>
      </c>
      <c r="O415" s="10">
        <f ca="1">COUNTIF(OFFSET(Unit_CFDAs!F$2,0,0,COUNTA(Unit_CFDAs!F$2:F$68000),1),$I415)</f>
        <v>1</v>
      </c>
      <c r="P415" s="13">
        <f ca="1">COUNTIF(OFFSET(Unit_CFDAs!G$2,0,0,COUNTA(Unit_CFDAs!G$2:G$68000),1),$I415)</f>
        <v>1</v>
      </c>
      <c r="Q415" s="13">
        <f ca="1">COUNTIF(OFFSET(Unit_CFDAs!H$2,0,0,COUNTA(Unit_CFDAs!H$2:H$68000),1),$I415)</f>
        <v>0</v>
      </c>
      <c r="R415" s="13">
        <f ca="1">COUNTIF(OFFSET(Unit_CFDAs!I$2,0,0,COUNTA(Unit_CFDAs!I$2:I$68000),1),$I415)</f>
        <v>1</v>
      </c>
      <c r="S415" s="13">
        <f ca="1">COUNTIF(OFFSET(Unit_CFDAs!J$2,0,0,COUNTA(Unit_CFDAs!J$2:J$68000),1),$I415)</f>
        <v>1</v>
      </c>
      <c r="T415" s="13">
        <f ca="1">COUNTIF(OFFSET(Unit_CFDAs!K$2,0,0,COUNTA(Unit_CFDAs!K$2:K$68000),1),$I415)</f>
        <v>0</v>
      </c>
      <c r="U415" t="str">
        <f>INDEX('CFDA-Defs'!$C$2:$C$68000,MATCH(I415,'CFDA-Defs'!$B$2:$B$68000))</f>
        <v>National Institutes Of Health, Department Of Health And Human Services</v>
      </c>
      <c r="V415" t="str">
        <f>INDEX('CFDA-Defs'!$A$2:$A$68000,MATCH(I415,'CFDA-Defs'!$B$2:$B$68000))</f>
        <v>Mental Health Research Grants</v>
      </c>
    </row>
    <row r="416" spans="1:22" x14ac:dyDescent="0.2">
      <c r="A416" s="1">
        <v>40219</v>
      </c>
      <c r="B416" s="1">
        <v>41280</v>
      </c>
      <c r="C416" t="s">
        <v>7589</v>
      </c>
      <c r="D416" t="s">
        <v>7590</v>
      </c>
      <c r="E416" t="s">
        <v>6257</v>
      </c>
      <c r="G416" t="s">
        <v>7591</v>
      </c>
      <c r="H416" t="s">
        <v>7592</v>
      </c>
      <c r="I416">
        <v>93.242000000000004</v>
      </c>
      <c r="J416" s="9">
        <f ca="1">COUNTIF(OFFSET(Unit_CFDAs!A$2,0,0,COUNTA(Unit_CFDAs!A$2:A$68000),1),$I416)</f>
        <v>1</v>
      </c>
      <c r="K416" s="9">
        <f ca="1">COUNTIF(OFFSET(Unit_CFDAs!B$2,0,0,COUNTA(Unit_CFDAs!B$2:B$68000),1),$I416)</f>
        <v>0</v>
      </c>
      <c r="L416" s="9">
        <f ca="1">COUNTIF(OFFSET(Unit_CFDAs!C$2,0,0,COUNTA(Unit_CFDAs!C$2:C$68000),1),$I416)</f>
        <v>1</v>
      </c>
      <c r="M416" s="9">
        <f ca="1">COUNTIF(OFFSET(Unit_CFDAs!D$2,0,0,COUNTA(Unit_CFDAs!D$2:D$68000),1),$I416)</f>
        <v>1</v>
      </c>
      <c r="N416" s="9">
        <f ca="1">COUNTIF(OFFSET(Unit_CFDAs!E$2,0,0,COUNTA(Unit_CFDAs!E$2:E$68000),1),$I416)</f>
        <v>0</v>
      </c>
      <c r="O416" s="10">
        <f ca="1">COUNTIF(OFFSET(Unit_CFDAs!F$2,0,0,COUNTA(Unit_CFDAs!F$2:F$68000),1),$I416)</f>
        <v>1</v>
      </c>
      <c r="P416" s="13">
        <f ca="1">COUNTIF(OFFSET(Unit_CFDAs!G$2,0,0,COUNTA(Unit_CFDAs!G$2:G$68000),1),$I416)</f>
        <v>1</v>
      </c>
      <c r="Q416" s="13">
        <f ca="1">COUNTIF(OFFSET(Unit_CFDAs!H$2,0,0,COUNTA(Unit_CFDAs!H$2:H$68000),1),$I416)</f>
        <v>0</v>
      </c>
      <c r="R416" s="13">
        <f ca="1">COUNTIF(OFFSET(Unit_CFDAs!I$2,0,0,COUNTA(Unit_CFDAs!I$2:I$68000),1),$I416)</f>
        <v>1</v>
      </c>
      <c r="S416" s="13">
        <f ca="1">COUNTIF(OFFSET(Unit_CFDAs!J$2,0,0,COUNTA(Unit_CFDAs!J$2:J$68000),1),$I416)</f>
        <v>1</v>
      </c>
      <c r="T416" s="13">
        <f ca="1">COUNTIF(OFFSET(Unit_CFDAs!K$2,0,0,COUNTA(Unit_CFDAs!K$2:K$68000),1),$I416)</f>
        <v>0</v>
      </c>
      <c r="U416" t="str">
        <f>INDEX('CFDA-Defs'!$C$2:$C$68000,MATCH(I416,'CFDA-Defs'!$B$2:$B$68000))</f>
        <v>National Institutes Of Health, Department Of Health And Human Services</v>
      </c>
      <c r="V416" t="str">
        <f>INDEX('CFDA-Defs'!$A$2:$A$68000,MATCH(I416,'CFDA-Defs'!$B$2:$B$68000))</f>
        <v>Mental Health Research Grants</v>
      </c>
    </row>
    <row r="417" spans="1:22" x14ac:dyDescent="0.2">
      <c r="A417" s="1">
        <v>40138</v>
      </c>
      <c r="B417" s="1">
        <v>41280</v>
      </c>
      <c r="C417" t="s">
        <v>7593</v>
      </c>
      <c r="D417" t="s">
        <v>7594</v>
      </c>
      <c r="E417" t="s">
        <v>6257</v>
      </c>
      <c r="F417">
        <v>50000</v>
      </c>
      <c r="G417" t="s">
        <v>7595</v>
      </c>
      <c r="H417" t="s">
        <v>7596</v>
      </c>
      <c r="I417">
        <v>93.242000000000004</v>
      </c>
      <c r="J417" s="9">
        <f ca="1">COUNTIF(OFFSET(Unit_CFDAs!A$2,0,0,COUNTA(Unit_CFDAs!A$2:A$68000),1),$I417)</f>
        <v>1</v>
      </c>
      <c r="K417" s="9">
        <f ca="1">COUNTIF(OFFSET(Unit_CFDAs!B$2,0,0,COUNTA(Unit_CFDAs!B$2:B$68000),1),$I417)</f>
        <v>0</v>
      </c>
      <c r="L417" s="9">
        <f ca="1">COUNTIF(OFFSET(Unit_CFDAs!C$2,0,0,COUNTA(Unit_CFDAs!C$2:C$68000),1),$I417)</f>
        <v>1</v>
      </c>
      <c r="M417" s="9">
        <f ca="1">COUNTIF(OFFSET(Unit_CFDAs!D$2,0,0,COUNTA(Unit_CFDAs!D$2:D$68000),1),$I417)</f>
        <v>1</v>
      </c>
      <c r="N417" s="9">
        <f ca="1">COUNTIF(OFFSET(Unit_CFDAs!E$2,0,0,COUNTA(Unit_CFDAs!E$2:E$68000),1),$I417)</f>
        <v>0</v>
      </c>
      <c r="O417" s="10">
        <f ca="1">COUNTIF(OFFSET(Unit_CFDAs!F$2,0,0,COUNTA(Unit_CFDAs!F$2:F$68000),1),$I417)</f>
        <v>1</v>
      </c>
      <c r="P417" s="13">
        <f ca="1">COUNTIF(OFFSET(Unit_CFDAs!G$2,0,0,COUNTA(Unit_CFDAs!G$2:G$68000),1),$I417)</f>
        <v>1</v>
      </c>
      <c r="Q417" s="13">
        <f ca="1">COUNTIF(OFFSET(Unit_CFDAs!H$2,0,0,COUNTA(Unit_CFDAs!H$2:H$68000),1),$I417)</f>
        <v>0</v>
      </c>
      <c r="R417" s="13">
        <f ca="1">COUNTIF(OFFSET(Unit_CFDAs!I$2,0,0,COUNTA(Unit_CFDAs!I$2:I$68000),1),$I417)</f>
        <v>1</v>
      </c>
      <c r="S417" s="13">
        <f ca="1">COUNTIF(OFFSET(Unit_CFDAs!J$2,0,0,COUNTA(Unit_CFDAs!J$2:J$68000),1),$I417)</f>
        <v>1</v>
      </c>
      <c r="T417" s="13">
        <f ca="1">COUNTIF(OFFSET(Unit_CFDAs!K$2,0,0,COUNTA(Unit_CFDAs!K$2:K$68000),1),$I417)</f>
        <v>0</v>
      </c>
      <c r="U417" t="str">
        <f>INDEX('CFDA-Defs'!$C$2:$C$68000,MATCH(I417,'CFDA-Defs'!$B$2:$B$68000))</f>
        <v>National Institutes Of Health, Department Of Health And Human Services</v>
      </c>
      <c r="V417" t="str">
        <f>INDEX('CFDA-Defs'!$A$2:$A$68000,MATCH(I417,'CFDA-Defs'!$B$2:$B$68000))</f>
        <v>Mental Health Research Grants</v>
      </c>
    </row>
    <row r="418" spans="1:22" x14ac:dyDescent="0.2">
      <c r="A418" s="1">
        <v>40129</v>
      </c>
      <c r="B418" s="1">
        <v>41280</v>
      </c>
      <c r="C418" t="s">
        <v>7597</v>
      </c>
      <c r="D418" t="s">
        <v>7598</v>
      </c>
      <c r="E418" t="s">
        <v>6257</v>
      </c>
      <c r="G418" t="s">
        <v>7599</v>
      </c>
      <c r="H418" t="s">
        <v>7600</v>
      </c>
      <c r="I418">
        <v>93.242000000000004</v>
      </c>
      <c r="J418" s="9">
        <f ca="1">COUNTIF(OFFSET(Unit_CFDAs!A$2,0,0,COUNTA(Unit_CFDAs!A$2:A$68000),1),$I418)</f>
        <v>1</v>
      </c>
      <c r="K418" s="9">
        <f ca="1">COUNTIF(OFFSET(Unit_CFDAs!B$2,0,0,COUNTA(Unit_CFDAs!B$2:B$68000),1),$I418)</f>
        <v>0</v>
      </c>
      <c r="L418" s="9">
        <f ca="1">COUNTIF(OFFSET(Unit_CFDAs!C$2,0,0,COUNTA(Unit_CFDAs!C$2:C$68000),1),$I418)</f>
        <v>1</v>
      </c>
      <c r="M418" s="9">
        <f ca="1">COUNTIF(OFFSET(Unit_CFDAs!D$2,0,0,COUNTA(Unit_CFDAs!D$2:D$68000),1),$I418)</f>
        <v>1</v>
      </c>
      <c r="N418" s="9">
        <f ca="1">COUNTIF(OFFSET(Unit_CFDAs!E$2,0,0,COUNTA(Unit_CFDAs!E$2:E$68000),1),$I418)</f>
        <v>0</v>
      </c>
      <c r="O418" s="10">
        <f ca="1">COUNTIF(OFFSET(Unit_CFDAs!F$2,0,0,COUNTA(Unit_CFDAs!F$2:F$68000),1),$I418)</f>
        <v>1</v>
      </c>
      <c r="P418" s="13">
        <f ca="1">COUNTIF(OFFSET(Unit_CFDAs!G$2,0,0,COUNTA(Unit_CFDAs!G$2:G$68000),1),$I418)</f>
        <v>1</v>
      </c>
      <c r="Q418" s="13">
        <f ca="1">COUNTIF(OFFSET(Unit_CFDAs!H$2,0,0,COUNTA(Unit_CFDAs!H$2:H$68000),1),$I418)</f>
        <v>0</v>
      </c>
      <c r="R418" s="13">
        <f ca="1">COUNTIF(OFFSET(Unit_CFDAs!I$2,0,0,COUNTA(Unit_CFDAs!I$2:I$68000),1),$I418)</f>
        <v>1</v>
      </c>
      <c r="S418" s="13">
        <f ca="1">COUNTIF(OFFSET(Unit_CFDAs!J$2,0,0,COUNTA(Unit_CFDAs!J$2:J$68000),1),$I418)</f>
        <v>1</v>
      </c>
      <c r="T418" s="13">
        <f ca="1">COUNTIF(OFFSET(Unit_CFDAs!K$2,0,0,COUNTA(Unit_CFDAs!K$2:K$68000),1),$I418)</f>
        <v>0</v>
      </c>
      <c r="U418" t="str">
        <f>INDEX('CFDA-Defs'!$C$2:$C$68000,MATCH(I418,'CFDA-Defs'!$B$2:$B$68000))</f>
        <v>National Institutes Of Health, Department Of Health And Human Services</v>
      </c>
      <c r="V418" t="str">
        <f>INDEX('CFDA-Defs'!$A$2:$A$68000,MATCH(I418,'CFDA-Defs'!$B$2:$B$68000))</f>
        <v>Mental Health Research Grants</v>
      </c>
    </row>
    <row r="419" spans="1:22" x14ac:dyDescent="0.2">
      <c r="A419" s="1">
        <v>40129</v>
      </c>
      <c r="B419" s="1">
        <v>41280</v>
      </c>
      <c r="C419" t="s">
        <v>7601</v>
      </c>
      <c r="D419" t="s">
        <v>7602</v>
      </c>
      <c r="E419" t="s">
        <v>6257</v>
      </c>
      <c r="G419" t="s">
        <v>7603</v>
      </c>
      <c r="H419" t="s">
        <v>7604</v>
      </c>
      <c r="I419">
        <v>93.242000000000004</v>
      </c>
      <c r="J419" s="9">
        <f ca="1">COUNTIF(OFFSET(Unit_CFDAs!A$2,0,0,COUNTA(Unit_CFDAs!A$2:A$68000),1),$I419)</f>
        <v>1</v>
      </c>
      <c r="K419" s="9">
        <f ca="1">COUNTIF(OFFSET(Unit_CFDAs!B$2,0,0,COUNTA(Unit_CFDAs!B$2:B$68000),1),$I419)</f>
        <v>0</v>
      </c>
      <c r="L419" s="9">
        <f ca="1">COUNTIF(OFFSET(Unit_CFDAs!C$2,0,0,COUNTA(Unit_CFDAs!C$2:C$68000),1),$I419)</f>
        <v>1</v>
      </c>
      <c r="M419" s="9">
        <f ca="1">COUNTIF(OFFSET(Unit_CFDAs!D$2,0,0,COUNTA(Unit_CFDAs!D$2:D$68000),1),$I419)</f>
        <v>1</v>
      </c>
      <c r="N419" s="9">
        <f ca="1">COUNTIF(OFFSET(Unit_CFDAs!E$2,0,0,COUNTA(Unit_CFDAs!E$2:E$68000),1),$I419)</f>
        <v>0</v>
      </c>
      <c r="O419" s="10">
        <f ca="1">COUNTIF(OFFSET(Unit_CFDAs!F$2,0,0,COUNTA(Unit_CFDAs!F$2:F$68000),1),$I419)</f>
        <v>1</v>
      </c>
      <c r="P419" s="13">
        <f ca="1">COUNTIF(OFFSET(Unit_CFDAs!G$2,0,0,COUNTA(Unit_CFDAs!G$2:G$68000),1),$I419)</f>
        <v>1</v>
      </c>
      <c r="Q419" s="13">
        <f ca="1">COUNTIF(OFFSET(Unit_CFDAs!H$2,0,0,COUNTA(Unit_CFDAs!H$2:H$68000),1),$I419)</f>
        <v>0</v>
      </c>
      <c r="R419" s="13">
        <f ca="1">COUNTIF(OFFSET(Unit_CFDAs!I$2,0,0,COUNTA(Unit_CFDAs!I$2:I$68000),1),$I419)</f>
        <v>1</v>
      </c>
      <c r="S419" s="13">
        <f ca="1">COUNTIF(OFFSET(Unit_CFDAs!J$2,0,0,COUNTA(Unit_CFDAs!J$2:J$68000),1),$I419)</f>
        <v>1</v>
      </c>
      <c r="T419" s="13">
        <f ca="1">COUNTIF(OFFSET(Unit_CFDAs!K$2,0,0,COUNTA(Unit_CFDAs!K$2:K$68000),1),$I419)</f>
        <v>0</v>
      </c>
      <c r="U419" t="str">
        <f>INDEX('CFDA-Defs'!$C$2:$C$68000,MATCH(I419,'CFDA-Defs'!$B$2:$B$68000))</f>
        <v>National Institutes Of Health, Department Of Health And Human Services</v>
      </c>
      <c r="V419" t="str">
        <f>INDEX('CFDA-Defs'!$A$2:$A$68000,MATCH(I419,'CFDA-Defs'!$B$2:$B$68000))</f>
        <v>Mental Health Research Grants</v>
      </c>
    </row>
    <row r="420" spans="1:22" x14ac:dyDescent="0.2">
      <c r="A420" s="1">
        <v>40082</v>
      </c>
      <c r="B420" s="1">
        <v>41280</v>
      </c>
      <c r="C420" t="s">
        <v>7605</v>
      </c>
      <c r="D420" t="s">
        <v>7606</v>
      </c>
      <c r="E420" t="s">
        <v>6257</v>
      </c>
      <c r="G420" t="s">
        <v>7607</v>
      </c>
      <c r="H420" t="s">
        <v>7608</v>
      </c>
      <c r="I420">
        <v>93.242000000000004</v>
      </c>
      <c r="J420" s="9">
        <f ca="1">COUNTIF(OFFSET(Unit_CFDAs!A$2,0,0,COUNTA(Unit_CFDAs!A$2:A$68000),1),$I420)</f>
        <v>1</v>
      </c>
      <c r="K420" s="9">
        <f ca="1">COUNTIF(OFFSET(Unit_CFDAs!B$2,0,0,COUNTA(Unit_CFDAs!B$2:B$68000),1),$I420)</f>
        <v>0</v>
      </c>
      <c r="L420" s="9">
        <f ca="1">COUNTIF(OFFSET(Unit_CFDAs!C$2,0,0,COUNTA(Unit_CFDAs!C$2:C$68000),1),$I420)</f>
        <v>1</v>
      </c>
      <c r="M420" s="9">
        <f ca="1">COUNTIF(OFFSET(Unit_CFDAs!D$2,0,0,COUNTA(Unit_CFDAs!D$2:D$68000),1),$I420)</f>
        <v>1</v>
      </c>
      <c r="N420" s="9">
        <f ca="1">COUNTIF(OFFSET(Unit_CFDAs!E$2,0,0,COUNTA(Unit_CFDAs!E$2:E$68000),1),$I420)</f>
        <v>0</v>
      </c>
      <c r="O420" s="10">
        <f ca="1">COUNTIF(OFFSET(Unit_CFDAs!F$2,0,0,COUNTA(Unit_CFDAs!F$2:F$68000),1),$I420)</f>
        <v>1</v>
      </c>
      <c r="P420" s="13">
        <f ca="1">COUNTIF(OFFSET(Unit_CFDAs!G$2,0,0,COUNTA(Unit_CFDAs!G$2:G$68000),1),$I420)</f>
        <v>1</v>
      </c>
      <c r="Q420" s="13">
        <f ca="1">COUNTIF(OFFSET(Unit_CFDAs!H$2,0,0,COUNTA(Unit_CFDAs!H$2:H$68000),1),$I420)</f>
        <v>0</v>
      </c>
      <c r="R420" s="13">
        <f ca="1">COUNTIF(OFFSET(Unit_CFDAs!I$2,0,0,COUNTA(Unit_CFDAs!I$2:I$68000),1),$I420)</f>
        <v>1</v>
      </c>
      <c r="S420" s="13">
        <f ca="1">COUNTIF(OFFSET(Unit_CFDAs!J$2,0,0,COUNTA(Unit_CFDAs!J$2:J$68000),1),$I420)</f>
        <v>1</v>
      </c>
      <c r="T420" s="13">
        <f ca="1">COUNTIF(OFFSET(Unit_CFDAs!K$2,0,0,COUNTA(Unit_CFDAs!K$2:K$68000),1),$I420)</f>
        <v>0</v>
      </c>
      <c r="U420" t="str">
        <f>INDEX('CFDA-Defs'!$C$2:$C$68000,MATCH(I420,'CFDA-Defs'!$B$2:$B$68000))</f>
        <v>National Institutes Of Health, Department Of Health And Human Services</v>
      </c>
      <c r="V420" t="str">
        <f>INDEX('CFDA-Defs'!$A$2:$A$68000,MATCH(I420,'CFDA-Defs'!$B$2:$B$68000))</f>
        <v>Mental Health Research Grants</v>
      </c>
    </row>
    <row r="421" spans="1:22" x14ac:dyDescent="0.2">
      <c r="A421" s="1">
        <v>40082</v>
      </c>
      <c r="B421" s="1">
        <v>41280</v>
      </c>
      <c r="C421" t="s">
        <v>7609</v>
      </c>
      <c r="D421" t="s">
        <v>7610</v>
      </c>
      <c r="E421" t="s">
        <v>6257</v>
      </c>
      <c r="G421" t="s">
        <v>7611</v>
      </c>
      <c r="H421" t="s">
        <v>7612</v>
      </c>
      <c r="I421">
        <v>93.242000000000004</v>
      </c>
      <c r="J421" s="9">
        <f ca="1">COUNTIF(OFFSET(Unit_CFDAs!A$2,0,0,COUNTA(Unit_CFDAs!A$2:A$68000),1),$I421)</f>
        <v>1</v>
      </c>
      <c r="K421" s="9">
        <f ca="1">COUNTIF(OFFSET(Unit_CFDAs!B$2,0,0,COUNTA(Unit_CFDAs!B$2:B$68000),1),$I421)</f>
        <v>0</v>
      </c>
      <c r="L421" s="9">
        <f ca="1">COUNTIF(OFFSET(Unit_CFDAs!C$2,0,0,COUNTA(Unit_CFDAs!C$2:C$68000),1),$I421)</f>
        <v>1</v>
      </c>
      <c r="M421" s="9">
        <f ca="1">COUNTIF(OFFSET(Unit_CFDAs!D$2,0,0,COUNTA(Unit_CFDAs!D$2:D$68000),1),$I421)</f>
        <v>1</v>
      </c>
      <c r="N421" s="9">
        <f ca="1">COUNTIF(OFFSET(Unit_CFDAs!E$2,0,0,COUNTA(Unit_CFDAs!E$2:E$68000),1),$I421)</f>
        <v>0</v>
      </c>
      <c r="O421" s="10">
        <f ca="1">COUNTIF(OFFSET(Unit_CFDAs!F$2,0,0,COUNTA(Unit_CFDAs!F$2:F$68000),1),$I421)</f>
        <v>1</v>
      </c>
      <c r="P421" s="13">
        <f ca="1">COUNTIF(OFFSET(Unit_CFDAs!G$2,0,0,COUNTA(Unit_CFDAs!G$2:G$68000),1),$I421)</f>
        <v>1</v>
      </c>
      <c r="Q421" s="13">
        <f ca="1">COUNTIF(OFFSET(Unit_CFDAs!H$2,0,0,COUNTA(Unit_CFDAs!H$2:H$68000),1),$I421)</f>
        <v>0</v>
      </c>
      <c r="R421" s="13">
        <f ca="1">COUNTIF(OFFSET(Unit_CFDAs!I$2,0,0,COUNTA(Unit_CFDAs!I$2:I$68000),1),$I421)</f>
        <v>1</v>
      </c>
      <c r="S421" s="13">
        <f ca="1">COUNTIF(OFFSET(Unit_CFDAs!J$2,0,0,COUNTA(Unit_CFDAs!J$2:J$68000),1),$I421)</f>
        <v>1</v>
      </c>
      <c r="T421" s="13">
        <f ca="1">COUNTIF(OFFSET(Unit_CFDAs!K$2,0,0,COUNTA(Unit_CFDAs!K$2:K$68000),1),$I421)</f>
        <v>0</v>
      </c>
      <c r="U421" t="str">
        <f>INDEX('CFDA-Defs'!$C$2:$C$68000,MATCH(I421,'CFDA-Defs'!$B$2:$B$68000))</f>
        <v>National Institutes Of Health, Department Of Health And Human Services</v>
      </c>
      <c r="V421" t="str">
        <f>INDEX('CFDA-Defs'!$A$2:$A$68000,MATCH(I421,'CFDA-Defs'!$B$2:$B$68000))</f>
        <v>Mental Health Research Grants</v>
      </c>
    </row>
    <row r="422" spans="1:22" x14ac:dyDescent="0.2">
      <c r="A422" s="1">
        <v>40082</v>
      </c>
      <c r="B422" s="1">
        <v>41280</v>
      </c>
      <c r="C422" t="s">
        <v>7613</v>
      </c>
      <c r="D422" t="s">
        <v>7614</v>
      </c>
      <c r="E422" t="s">
        <v>6257</v>
      </c>
      <c r="G422" t="s">
        <v>7611</v>
      </c>
      <c r="H422" t="s">
        <v>7615</v>
      </c>
      <c r="I422">
        <v>93.242000000000004</v>
      </c>
      <c r="J422" s="9">
        <f ca="1">COUNTIF(OFFSET(Unit_CFDAs!A$2,0,0,COUNTA(Unit_CFDAs!A$2:A$68000),1),$I422)</f>
        <v>1</v>
      </c>
      <c r="K422" s="9">
        <f ca="1">COUNTIF(OFFSET(Unit_CFDAs!B$2,0,0,COUNTA(Unit_CFDAs!B$2:B$68000),1),$I422)</f>
        <v>0</v>
      </c>
      <c r="L422" s="9">
        <f ca="1">COUNTIF(OFFSET(Unit_CFDAs!C$2,0,0,COUNTA(Unit_CFDAs!C$2:C$68000),1),$I422)</f>
        <v>1</v>
      </c>
      <c r="M422" s="9">
        <f ca="1">COUNTIF(OFFSET(Unit_CFDAs!D$2,0,0,COUNTA(Unit_CFDAs!D$2:D$68000),1),$I422)</f>
        <v>1</v>
      </c>
      <c r="N422" s="9">
        <f ca="1">COUNTIF(OFFSET(Unit_CFDAs!E$2,0,0,COUNTA(Unit_CFDAs!E$2:E$68000),1),$I422)</f>
        <v>0</v>
      </c>
      <c r="O422" s="10">
        <f ca="1">COUNTIF(OFFSET(Unit_CFDAs!F$2,0,0,COUNTA(Unit_CFDAs!F$2:F$68000),1),$I422)</f>
        <v>1</v>
      </c>
      <c r="P422" s="13">
        <f ca="1">COUNTIF(OFFSET(Unit_CFDAs!G$2,0,0,COUNTA(Unit_CFDAs!G$2:G$68000),1),$I422)</f>
        <v>1</v>
      </c>
      <c r="Q422" s="13">
        <f ca="1">COUNTIF(OFFSET(Unit_CFDAs!H$2,0,0,COUNTA(Unit_CFDAs!H$2:H$68000),1),$I422)</f>
        <v>0</v>
      </c>
      <c r="R422" s="13">
        <f ca="1">COUNTIF(OFFSET(Unit_CFDAs!I$2,0,0,COUNTA(Unit_CFDAs!I$2:I$68000),1),$I422)</f>
        <v>1</v>
      </c>
      <c r="S422" s="13">
        <f ca="1">COUNTIF(OFFSET(Unit_CFDAs!J$2,0,0,COUNTA(Unit_CFDAs!J$2:J$68000),1),$I422)</f>
        <v>1</v>
      </c>
      <c r="T422" s="13">
        <f ca="1">COUNTIF(OFFSET(Unit_CFDAs!K$2,0,0,COUNTA(Unit_CFDAs!K$2:K$68000),1),$I422)</f>
        <v>0</v>
      </c>
      <c r="U422" t="str">
        <f>INDEX('CFDA-Defs'!$C$2:$C$68000,MATCH(I422,'CFDA-Defs'!$B$2:$B$68000))</f>
        <v>National Institutes Of Health, Department Of Health And Human Services</v>
      </c>
      <c r="V422" t="str">
        <f>INDEX('CFDA-Defs'!$A$2:$A$68000,MATCH(I422,'CFDA-Defs'!$B$2:$B$68000))</f>
        <v>Mental Health Research Grants</v>
      </c>
    </row>
    <row r="423" spans="1:22" x14ac:dyDescent="0.2">
      <c r="A423" s="1">
        <v>40082</v>
      </c>
      <c r="B423" s="1">
        <v>41280</v>
      </c>
      <c r="C423" t="s">
        <v>7616</v>
      </c>
      <c r="D423" t="s">
        <v>7617</v>
      </c>
      <c r="E423" t="s">
        <v>6257</v>
      </c>
      <c r="F423">
        <v>200000</v>
      </c>
      <c r="G423" t="s">
        <v>7618</v>
      </c>
      <c r="H423" t="s">
        <v>7619</v>
      </c>
      <c r="I423">
        <v>93.242000000000004</v>
      </c>
      <c r="J423" s="9">
        <f ca="1">COUNTIF(OFFSET(Unit_CFDAs!A$2,0,0,COUNTA(Unit_CFDAs!A$2:A$68000),1),$I423)</f>
        <v>1</v>
      </c>
      <c r="K423" s="9">
        <f ca="1">COUNTIF(OFFSET(Unit_CFDAs!B$2,0,0,COUNTA(Unit_CFDAs!B$2:B$68000),1),$I423)</f>
        <v>0</v>
      </c>
      <c r="L423" s="9">
        <f ca="1">COUNTIF(OFFSET(Unit_CFDAs!C$2,0,0,COUNTA(Unit_CFDAs!C$2:C$68000),1),$I423)</f>
        <v>1</v>
      </c>
      <c r="M423" s="9">
        <f ca="1">COUNTIF(OFFSET(Unit_CFDAs!D$2,0,0,COUNTA(Unit_CFDAs!D$2:D$68000),1),$I423)</f>
        <v>1</v>
      </c>
      <c r="N423" s="9">
        <f ca="1">COUNTIF(OFFSET(Unit_CFDAs!E$2,0,0,COUNTA(Unit_CFDAs!E$2:E$68000),1),$I423)</f>
        <v>0</v>
      </c>
      <c r="O423" s="10">
        <f ca="1">COUNTIF(OFFSET(Unit_CFDAs!F$2,0,0,COUNTA(Unit_CFDAs!F$2:F$68000),1),$I423)</f>
        <v>1</v>
      </c>
      <c r="P423" s="13">
        <f ca="1">COUNTIF(OFFSET(Unit_CFDAs!G$2,0,0,COUNTA(Unit_CFDAs!G$2:G$68000),1),$I423)</f>
        <v>1</v>
      </c>
      <c r="Q423" s="13">
        <f ca="1">COUNTIF(OFFSET(Unit_CFDAs!H$2,0,0,COUNTA(Unit_CFDAs!H$2:H$68000),1),$I423)</f>
        <v>0</v>
      </c>
      <c r="R423" s="13">
        <f ca="1">COUNTIF(OFFSET(Unit_CFDAs!I$2,0,0,COUNTA(Unit_CFDAs!I$2:I$68000),1),$I423)</f>
        <v>1</v>
      </c>
      <c r="S423" s="13">
        <f ca="1">COUNTIF(OFFSET(Unit_CFDAs!J$2,0,0,COUNTA(Unit_CFDAs!J$2:J$68000),1),$I423)</f>
        <v>1</v>
      </c>
      <c r="T423" s="13">
        <f ca="1">COUNTIF(OFFSET(Unit_CFDAs!K$2,0,0,COUNTA(Unit_CFDAs!K$2:K$68000),1),$I423)</f>
        <v>0</v>
      </c>
      <c r="U423" t="str">
        <f>INDEX('CFDA-Defs'!$C$2:$C$68000,MATCH(I423,'CFDA-Defs'!$B$2:$B$68000))</f>
        <v>National Institutes Of Health, Department Of Health And Human Services</v>
      </c>
      <c r="V423" t="str">
        <f>INDEX('CFDA-Defs'!$A$2:$A$68000,MATCH(I423,'CFDA-Defs'!$B$2:$B$68000))</f>
        <v>Mental Health Research Grants</v>
      </c>
    </row>
    <row r="424" spans="1:22" x14ac:dyDescent="0.2">
      <c r="A424" s="1">
        <v>40017</v>
      </c>
      <c r="B424" s="1">
        <v>41158</v>
      </c>
      <c r="C424" t="s">
        <v>191</v>
      </c>
      <c r="D424" t="s">
        <v>192</v>
      </c>
      <c r="E424" t="s">
        <v>6257</v>
      </c>
      <c r="F424">
        <v>175000</v>
      </c>
      <c r="G424" t="s">
        <v>193</v>
      </c>
      <c r="H424" t="s">
        <v>194</v>
      </c>
      <c r="I424">
        <v>93.242000000000004</v>
      </c>
      <c r="J424" s="9">
        <f ca="1">COUNTIF(OFFSET(Unit_CFDAs!A$2,0,0,COUNTA(Unit_CFDAs!A$2:A$68000),1),$I424)</f>
        <v>1</v>
      </c>
      <c r="K424" s="9">
        <f ca="1">COUNTIF(OFFSET(Unit_CFDAs!B$2,0,0,COUNTA(Unit_CFDAs!B$2:B$68000),1),$I424)</f>
        <v>0</v>
      </c>
      <c r="L424" s="9">
        <f ca="1">COUNTIF(OFFSET(Unit_CFDAs!C$2,0,0,COUNTA(Unit_CFDAs!C$2:C$68000),1),$I424)</f>
        <v>1</v>
      </c>
      <c r="M424" s="9">
        <f ca="1">COUNTIF(OFFSET(Unit_CFDAs!D$2,0,0,COUNTA(Unit_CFDAs!D$2:D$68000),1),$I424)</f>
        <v>1</v>
      </c>
      <c r="N424" s="9">
        <f ca="1">COUNTIF(OFFSET(Unit_CFDAs!E$2,0,0,COUNTA(Unit_CFDAs!E$2:E$68000),1),$I424)</f>
        <v>0</v>
      </c>
      <c r="O424" s="10">
        <f ca="1">COUNTIF(OFFSET(Unit_CFDAs!F$2,0,0,COUNTA(Unit_CFDAs!F$2:F$68000),1),$I424)</f>
        <v>1</v>
      </c>
      <c r="P424" s="13">
        <f ca="1">COUNTIF(OFFSET(Unit_CFDAs!G$2,0,0,COUNTA(Unit_CFDAs!G$2:G$68000),1),$I424)</f>
        <v>1</v>
      </c>
      <c r="Q424" s="13">
        <f ca="1">COUNTIF(OFFSET(Unit_CFDAs!H$2,0,0,COUNTA(Unit_CFDAs!H$2:H$68000),1),$I424)</f>
        <v>0</v>
      </c>
      <c r="R424" s="13">
        <f ca="1">COUNTIF(OFFSET(Unit_CFDAs!I$2,0,0,COUNTA(Unit_CFDAs!I$2:I$68000),1),$I424)</f>
        <v>1</v>
      </c>
      <c r="S424" s="13">
        <f ca="1">COUNTIF(OFFSET(Unit_CFDAs!J$2,0,0,COUNTA(Unit_CFDAs!J$2:J$68000),1),$I424)</f>
        <v>1</v>
      </c>
      <c r="T424" s="13">
        <f ca="1">COUNTIF(OFFSET(Unit_CFDAs!K$2,0,0,COUNTA(Unit_CFDAs!K$2:K$68000),1),$I424)</f>
        <v>0</v>
      </c>
      <c r="U424" t="str">
        <f>INDEX('CFDA-Defs'!$C$2:$C$68000,MATCH(I424,'CFDA-Defs'!$B$2:$B$68000))</f>
        <v>National Institutes Of Health, Department Of Health And Human Services</v>
      </c>
      <c r="V424" t="str">
        <f>INDEX('CFDA-Defs'!$A$2:$A$68000,MATCH(I424,'CFDA-Defs'!$B$2:$B$68000))</f>
        <v>Mental Health Research Grants</v>
      </c>
    </row>
    <row r="425" spans="1:22" x14ac:dyDescent="0.2">
      <c r="A425" s="1">
        <v>40338</v>
      </c>
      <c r="B425" s="1">
        <v>42254</v>
      </c>
      <c r="C425" t="s">
        <v>7620</v>
      </c>
      <c r="D425" t="s">
        <v>7621</v>
      </c>
      <c r="E425" t="s">
        <v>6277</v>
      </c>
      <c r="F425">
        <v>20000</v>
      </c>
      <c r="G425" t="s">
        <v>7622</v>
      </c>
      <c r="H425" t="s">
        <v>7623</v>
      </c>
      <c r="I425">
        <v>93.262</v>
      </c>
      <c r="J425" s="9">
        <f ca="1">COUNTIF(OFFSET(Unit_CFDAs!A$2,0,0,COUNTA(Unit_CFDAs!A$2:A$68000),1),$I425)</f>
        <v>0</v>
      </c>
      <c r="K425" s="9">
        <f ca="1">COUNTIF(OFFSET(Unit_CFDAs!B$2,0,0,COUNTA(Unit_CFDAs!B$2:B$68000),1),$I425)</f>
        <v>0</v>
      </c>
      <c r="L425" s="9">
        <f ca="1">COUNTIF(OFFSET(Unit_CFDAs!C$2,0,0,COUNTA(Unit_CFDAs!C$2:C$68000),1),$I425)</f>
        <v>0</v>
      </c>
      <c r="M425" s="9">
        <f ca="1">COUNTIF(OFFSET(Unit_CFDAs!D$2,0,0,COUNTA(Unit_CFDAs!D$2:D$68000),1),$I425)</f>
        <v>0</v>
      </c>
      <c r="N425" s="9">
        <f ca="1">COUNTIF(OFFSET(Unit_CFDAs!E$2,0,0,COUNTA(Unit_CFDAs!E$2:E$68000),1),$I425)</f>
        <v>0</v>
      </c>
      <c r="O425" s="10">
        <f ca="1">COUNTIF(OFFSET(Unit_CFDAs!F$2,0,0,COUNTA(Unit_CFDAs!F$2:F$68000),1),$I425)</f>
        <v>0</v>
      </c>
      <c r="P425" s="13">
        <f ca="1">COUNTIF(OFFSET(Unit_CFDAs!G$2,0,0,COUNTA(Unit_CFDAs!G$2:G$68000),1),$I425)</f>
        <v>0</v>
      </c>
      <c r="Q425" s="13">
        <f ca="1">COUNTIF(OFFSET(Unit_CFDAs!H$2,0,0,COUNTA(Unit_CFDAs!H$2:H$68000),1),$I425)</f>
        <v>0</v>
      </c>
      <c r="R425" s="13">
        <f ca="1">COUNTIF(OFFSET(Unit_CFDAs!I$2,0,0,COUNTA(Unit_CFDAs!I$2:I$68000),1),$I425)</f>
        <v>0</v>
      </c>
      <c r="S425" s="13">
        <f ca="1">COUNTIF(OFFSET(Unit_CFDAs!J$2,0,0,COUNTA(Unit_CFDAs!J$2:J$68000),1),$I425)</f>
        <v>0</v>
      </c>
      <c r="T425" s="13">
        <f ca="1">COUNTIF(OFFSET(Unit_CFDAs!K$2,0,0,COUNTA(Unit_CFDAs!K$2:K$68000),1),$I425)</f>
        <v>0</v>
      </c>
      <c r="U425" t="str">
        <f>INDEX('CFDA-Defs'!$C$2:$C$68000,MATCH(I425,'CFDA-Defs'!$B$2:$B$68000))</f>
        <v>Centers For Disease Control And Prevention, Department Of Health And Human Services</v>
      </c>
      <c r="V425" t="str">
        <f>INDEX('CFDA-Defs'!$A$2:$A$68000,MATCH(I425,'CFDA-Defs'!$B$2:$B$68000))</f>
        <v>Occupational Safety and Health Program</v>
      </c>
    </row>
    <row r="426" spans="1:22" x14ac:dyDescent="0.2">
      <c r="A426" s="1">
        <v>40332</v>
      </c>
      <c r="B426" s="1">
        <v>42254</v>
      </c>
      <c r="C426" t="s">
        <v>7624</v>
      </c>
      <c r="D426" t="s">
        <v>7625</v>
      </c>
      <c r="E426" t="s">
        <v>7626</v>
      </c>
      <c r="F426">
        <v>30000</v>
      </c>
      <c r="G426" t="s">
        <v>7627</v>
      </c>
      <c r="H426" t="s">
        <v>7628</v>
      </c>
      <c r="I426">
        <v>93.262</v>
      </c>
      <c r="J426" s="9">
        <f ca="1">COUNTIF(OFFSET(Unit_CFDAs!A$2,0,0,COUNTA(Unit_CFDAs!A$2:A$68000),1),$I426)</f>
        <v>0</v>
      </c>
      <c r="K426" s="9">
        <f ca="1">COUNTIF(OFFSET(Unit_CFDAs!B$2,0,0,COUNTA(Unit_CFDAs!B$2:B$68000),1),$I426)</f>
        <v>0</v>
      </c>
      <c r="L426" s="9">
        <f ca="1">COUNTIF(OFFSET(Unit_CFDAs!C$2,0,0,COUNTA(Unit_CFDAs!C$2:C$68000),1),$I426)</f>
        <v>0</v>
      </c>
      <c r="M426" s="9">
        <f ca="1">COUNTIF(OFFSET(Unit_CFDAs!D$2,0,0,COUNTA(Unit_CFDAs!D$2:D$68000),1),$I426)</f>
        <v>0</v>
      </c>
      <c r="N426" s="9">
        <f ca="1">COUNTIF(OFFSET(Unit_CFDAs!E$2,0,0,COUNTA(Unit_CFDAs!E$2:E$68000),1),$I426)</f>
        <v>0</v>
      </c>
      <c r="O426" s="10">
        <f ca="1">COUNTIF(OFFSET(Unit_CFDAs!F$2,0,0,COUNTA(Unit_CFDAs!F$2:F$68000),1),$I426)</f>
        <v>0</v>
      </c>
      <c r="P426" s="13">
        <f ca="1">COUNTIF(OFFSET(Unit_CFDAs!G$2,0,0,COUNTA(Unit_CFDAs!G$2:G$68000),1),$I426)</f>
        <v>0</v>
      </c>
      <c r="Q426" s="13">
        <f ca="1">COUNTIF(OFFSET(Unit_CFDAs!H$2,0,0,COUNTA(Unit_CFDAs!H$2:H$68000),1),$I426)</f>
        <v>0</v>
      </c>
      <c r="R426" s="13">
        <f ca="1">COUNTIF(OFFSET(Unit_CFDAs!I$2,0,0,COUNTA(Unit_CFDAs!I$2:I$68000),1),$I426)</f>
        <v>0</v>
      </c>
      <c r="S426" s="13">
        <f ca="1">COUNTIF(OFFSET(Unit_CFDAs!J$2,0,0,COUNTA(Unit_CFDAs!J$2:J$68000),1),$I426)</f>
        <v>0</v>
      </c>
      <c r="T426" s="13">
        <f ca="1">COUNTIF(OFFSET(Unit_CFDAs!K$2,0,0,COUNTA(Unit_CFDAs!K$2:K$68000),1),$I426)</f>
        <v>0</v>
      </c>
      <c r="U426" t="str">
        <f>INDEX('CFDA-Defs'!$C$2:$C$68000,MATCH(I426,'CFDA-Defs'!$B$2:$B$68000))</f>
        <v>Centers For Disease Control And Prevention, Department Of Health And Human Services</v>
      </c>
      <c r="V426" t="str">
        <f>INDEX('CFDA-Defs'!$A$2:$A$68000,MATCH(I426,'CFDA-Defs'!$B$2:$B$68000))</f>
        <v>Occupational Safety and Health Program</v>
      </c>
    </row>
    <row r="427" spans="1:22" x14ac:dyDescent="0.2">
      <c r="A427" s="1">
        <v>41149</v>
      </c>
      <c r="B427" s="1">
        <v>41241</v>
      </c>
      <c r="C427" t="s">
        <v>7629</v>
      </c>
      <c r="D427" t="s">
        <v>7630</v>
      </c>
      <c r="E427" t="s">
        <v>6261</v>
      </c>
      <c r="G427" t="s">
        <v>7631</v>
      </c>
      <c r="H427" t="s">
        <v>7632</v>
      </c>
      <c r="I427">
        <v>93.272999999999996</v>
      </c>
      <c r="J427" s="9">
        <f ca="1">COUNTIF(OFFSET(Unit_CFDAs!A$2,0,0,COUNTA(Unit_CFDAs!A$2:A$68000),1),$I427)</f>
        <v>1</v>
      </c>
      <c r="K427" s="9">
        <f ca="1">COUNTIF(OFFSET(Unit_CFDAs!B$2,0,0,COUNTA(Unit_CFDAs!B$2:B$68000),1),$I427)</f>
        <v>0</v>
      </c>
      <c r="L427" s="9">
        <f ca="1">COUNTIF(OFFSET(Unit_CFDAs!C$2,0,0,COUNTA(Unit_CFDAs!C$2:C$68000),1),$I427)</f>
        <v>1</v>
      </c>
      <c r="M427" s="9">
        <f ca="1">COUNTIF(OFFSET(Unit_CFDAs!D$2,0,0,COUNTA(Unit_CFDAs!D$2:D$68000),1),$I427)</f>
        <v>1</v>
      </c>
      <c r="N427" s="9">
        <f ca="1">COUNTIF(OFFSET(Unit_CFDAs!E$2,0,0,COUNTA(Unit_CFDAs!E$2:E$68000),1),$I427)</f>
        <v>0</v>
      </c>
      <c r="O427" s="10">
        <f ca="1">COUNTIF(OFFSET(Unit_CFDAs!F$2,0,0,COUNTA(Unit_CFDAs!F$2:F$68000),1),$I427)</f>
        <v>0</v>
      </c>
      <c r="P427" s="13">
        <f ca="1">COUNTIF(OFFSET(Unit_CFDAs!G$2,0,0,COUNTA(Unit_CFDAs!G$2:G$68000),1),$I427)</f>
        <v>0</v>
      </c>
      <c r="Q427" s="13">
        <f ca="1">COUNTIF(OFFSET(Unit_CFDAs!H$2,0,0,COUNTA(Unit_CFDAs!H$2:H$68000),1),$I427)</f>
        <v>0</v>
      </c>
      <c r="R427" s="13">
        <f ca="1">COUNTIF(OFFSET(Unit_CFDAs!I$2,0,0,COUNTA(Unit_CFDAs!I$2:I$68000),1),$I427)</f>
        <v>1</v>
      </c>
      <c r="S427" s="13">
        <f ca="1">COUNTIF(OFFSET(Unit_CFDAs!J$2,0,0,COUNTA(Unit_CFDAs!J$2:J$68000),1),$I427)</f>
        <v>1</v>
      </c>
      <c r="T427" s="13">
        <f ca="1">COUNTIF(OFFSET(Unit_CFDAs!K$2,0,0,COUNTA(Unit_CFDAs!K$2:K$68000),1),$I427)</f>
        <v>0</v>
      </c>
      <c r="U427" t="str">
        <f>INDEX('CFDA-Defs'!$C$2:$C$68000,MATCH(I427,'CFDA-Defs'!$B$2:$B$68000))</f>
        <v>National Institutes Of Health, Department Of Health And Human Services</v>
      </c>
      <c r="V427" t="str">
        <f>INDEX('CFDA-Defs'!$A$2:$A$68000,MATCH(I427,'CFDA-Defs'!$B$2:$B$68000))</f>
        <v>Alcohol Research Programs</v>
      </c>
    </row>
    <row r="428" spans="1:22" x14ac:dyDescent="0.2">
      <c r="A428" s="1">
        <v>41149</v>
      </c>
      <c r="B428" s="1">
        <v>41241</v>
      </c>
      <c r="C428" t="s">
        <v>7633</v>
      </c>
      <c r="D428" t="s">
        <v>7634</v>
      </c>
      <c r="E428" t="s">
        <v>6257</v>
      </c>
      <c r="G428" t="s">
        <v>7635</v>
      </c>
      <c r="H428" t="s">
        <v>7636</v>
      </c>
      <c r="I428">
        <v>93.272999999999996</v>
      </c>
      <c r="J428" s="9">
        <f ca="1">COUNTIF(OFFSET(Unit_CFDAs!A$2,0,0,COUNTA(Unit_CFDAs!A$2:A$68000),1),$I428)</f>
        <v>1</v>
      </c>
      <c r="K428" s="9">
        <f ca="1">COUNTIF(OFFSET(Unit_CFDAs!B$2,0,0,COUNTA(Unit_CFDAs!B$2:B$68000),1),$I428)</f>
        <v>0</v>
      </c>
      <c r="L428" s="9">
        <f ca="1">COUNTIF(OFFSET(Unit_CFDAs!C$2,0,0,COUNTA(Unit_CFDAs!C$2:C$68000),1),$I428)</f>
        <v>1</v>
      </c>
      <c r="M428" s="9">
        <f ca="1">COUNTIF(OFFSET(Unit_CFDAs!D$2,0,0,COUNTA(Unit_CFDAs!D$2:D$68000),1),$I428)</f>
        <v>1</v>
      </c>
      <c r="N428" s="9">
        <f ca="1">COUNTIF(OFFSET(Unit_CFDAs!E$2,0,0,COUNTA(Unit_CFDAs!E$2:E$68000),1),$I428)</f>
        <v>0</v>
      </c>
      <c r="O428" s="10">
        <f ca="1">COUNTIF(OFFSET(Unit_CFDAs!F$2,0,0,COUNTA(Unit_CFDAs!F$2:F$68000),1),$I428)</f>
        <v>0</v>
      </c>
      <c r="P428" s="13">
        <f ca="1">COUNTIF(OFFSET(Unit_CFDAs!G$2,0,0,COUNTA(Unit_CFDAs!G$2:G$68000),1),$I428)</f>
        <v>0</v>
      </c>
      <c r="Q428" s="13">
        <f ca="1">COUNTIF(OFFSET(Unit_CFDAs!H$2,0,0,COUNTA(Unit_CFDAs!H$2:H$68000),1),$I428)</f>
        <v>0</v>
      </c>
      <c r="R428" s="13">
        <f ca="1">COUNTIF(OFFSET(Unit_CFDAs!I$2,0,0,COUNTA(Unit_CFDAs!I$2:I$68000),1),$I428)</f>
        <v>1</v>
      </c>
      <c r="S428" s="13">
        <f ca="1">COUNTIF(OFFSET(Unit_CFDAs!J$2,0,0,COUNTA(Unit_CFDAs!J$2:J$68000),1),$I428)</f>
        <v>1</v>
      </c>
      <c r="T428" s="13">
        <f ca="1">COUNTIF(OFFSET(Unit_CFDAs!K$2,0,0,COUNTA(Unit_CFDAs!K$2:K$68000),1),$I428)</f>
        <v>0</v>
      </c>
      <c r="U428" t="str">
        <f>INDEX('CFDA-Defs'!$C$2:$C$68000,MATCH(I428,'CFDA-Defs'!$B$2:$B$68000))</f>
        <v>National Institutes Of Health, Department Of Health And Human Services</v>
      </c>
      <c r="V428" t="str">
        <f>INDEX('CFDA-Defs'!$A$2:$A$68000,MATCH(I428,'CFDA-Defs'!$B$2:$B$68000))</f>
        <v>Alcohol Research Programs</v>
      </c>
    </row>
    <row r="429" spans="1:22" x14ac:dyDescent="0.2">
      <c r="A429" s="1">
        <v>41149</v>
      </c>
      <c r="B429" s="1">
        <v>41241</v>
      </c>
      <c r="C429" t="s">
        <v>7637</v>
      </c>
      <c r="D429" t="s">
        <v>7638</v>
      </c>
      <c r="E429" t="s">
        <v>6257</v>
      </c>
      <c r="G429" t="s">
        <v>7639</v>
      </c>
      <c r="H429" t="s">
        <v>7640</v>
      </c>
      <c r="I429">
        <v>93.272999999999996</v>
      </c>
      <c r="J429" s="9">
        <f ca="1">COUNTIF(OFFSET(Unit_CFDAs!A$2,0,0,COUNTA(Unit_CFDAs!A$2:A$68000),1),$I429)</f>
        <v>1</v>
      </c>
      <c r="K429" s="9">
        <f ca="1">COUNTIF(OFFSET(Unit_CFDAs!B$2,0,0,COUNTA(Unit_CFDAs!B$2:B$68000),1),$I429)</f>
        <v>0</v>
      </c>
      <c r="L429" s="9">
        <f ca="1">COUNTIF(OFFSET(Unit_CFDAs!C$2,0,0,COUNTA(Unit_CFDAs!C$2:C$68000),1),$I429)</f>
        <v>1</v>
      </c>
      <c r="M429" s="9">
        <f ca="1">COUNTIF(OFFSET(Unit_CFDAs!D$2,0,0,COUNTA(Unit_CFDAs!D$2:D$68000),1),$I429)</f>
        <v>1</v>
      </c>
      <c r="N429" s="9">
        <f ca="1">COUNTIF(OFFSET(Unit_CFDAs!E$2,0,0,COUNTA(Unit_CFDAs!E$2:E$68000),1),$I429)</f>
        <v>0</v>
      </c>
      <c r="O429" s="10">
        <f ca="1">COUNTIF(OFFSET(Unit_CFDAs!F$2,0,0,COUNTA(Unit_CFDAs!F$2:F$68000),1),$I429)</f>
        <v>0</v>
      </c>
      <c r="P429" s="13">
        <f ca="1">COUNTIF(OFFSET(Unit_CFDAs!G$2,0,0,COUNTA(Unit_CFDAs!G$2:G$68000),1),$I429)</f>
        <v>0</v>
      </c>
      <c r="Q429" s="13">
        <f ca="1">COUNTIF(OFFSET(Unit_CFDAs!H$2,0,0,COUNTA(Unit_CFDAs!H$2:H$68000),1),$I429)</f>
        <v>0</v>
      </c>
      <c r="R429" s="13">
        <f ca="1">COUNTIF(OFFSET(Unit_CFDAs!I$2,0,0,COUNTA(Unit_CFDAs!I$2:I$68000),1),$I429)</f>
        <v>1</v>
      </c>
      <c r="S429" s="13">
        <f ca="1">COUNTIF(OFFSET(Unit_CFDAs!J$2,0,0,COUNTA(Unit_CFDAs!J$2:J$68000),1),$I429)</f>
        <v>1</v>
      </c>
      <c r="T429" s="13">
        <f ca="1">COUNTIF(OFFSET(Unit_CFDAs!K$2,0,0,COUNTA(Unit_CFDAs!K$2:K$68000),1),$I429)</f>
        <v>0</v>
      </c>
      <c r="U429" t="str">
        <f>INDEX('CFDA-Defs'!$C$2:$C$68000,MATCH(I429,'CFDA-Defs'!$B$2:$B$68000))</f>
        <v>National Institutes Of Health, Department Of Health And Human Services</v>
      </c>
      <c r="V429" t="str">
        <f>INDEX('CFDA-Defs'!$A$2:$A$68000,MATCH(I429,'CFDA-Defs'!$B$2:$B$68000))</f>
        <v>Alcohol Research Programs</v>
      </c>
    </row>
    <row r="430" spans="1:22" x14ac:dyDescent="0.2">
      <c r="A430" s="1">
        <v>41149</v>
      </c>
      <c r="B430" s="1">
        <v>41241</v>
      </c>
      <c r="C430" t="s">
        <v>7641</v>
      </c>
      <c r="D430" t="s">
        <v>7642</v>
      </c>
      <c r="E430" t="s">
        <v>6257</v>
      </c>
      <c r="G430" t="s">
        <v>7643</v>
      </c>
      <c r="H430" t="s">
        <v>7644</v>
      </c>
      <c r="I430">
        <v>93.272999999999996</v>
      </c>
      <c r="J430" s="9">
        <f ca="1">COUNTIF(OFFSET(Unit_CFDAs!A$2,0,0,COUNTA(Unit_CFDAs!A$2:A$68000),1),$I430)</f>
        <v>1</v>
      </c>
      <c r="K430" s="9">
        <f ca="1">COUNTIF(OFFSET(Unit_CFDAs!B$2,0,0,COUNTA(Unit_CFDAs!B$2:B$68000),1),$I430)</f>
        <v>0</v>
      </c>
      <c r="L430" s="9">
        <f ca="1">COUNTIF(OFFSET(Unit_CFDAs!C$2,0,0,COUNTA(Unit_CFDAs!C$2:C$68000),1),$I430)</f>
        <v>1</v>
      </c>
      <c r="M430" s="9">
        <f ca="1">COUNTIF(OFFSET(Unit_CFDAs!D$2,0,0,COUNTA(Unit_CFDAs!D$2:D$68000),1),$I430)</f>
        <v>1</v>
      </c>
      <c r="N430" s="9">
        <f ca="1">COUNTIF(OFFSET(Unit_CFDAs!E$2,0,0,COUNTA(Unit_CFDAs!E$2:E$68000),1),$I430)</f>
        <v>0</v>
      </c>
      <c r="O430" s="10">
        <f ca="1">COUNTIF(OFFSET(Unit_CFDAs!F$2,0,0,COUNTA(Unit_CFDAs!F$2:F$68000),1),$I430)</f>
        <v>0</v>
      </c>
      <c r="P430" s="13">
        <f ca="1">COUNTIF(OFFSET(Unit_CFDAs!G$2,0,0,COUNTA(Unit_CFDAs!G$2:G$68000),1),$I430)</f>
        <v>0</v>
      </c>
      <c r="Q430" s="13">
        <f ca="1">COUNTIF(OFFSET(Unit_CFDAs!H$2,0,0,COUNTA(Unit_CFDAs!H$2:H$68000),1),$I430)</f>
        <v>0</v>
      </c>
      <c r="R430" s="13">
        <f ca="1">COUNTIF(OFFSET(Unit_CFDAs!I$2,0,0,COUNTA(Unit_CFDAs!I$2:I$68000),1),$I430)</f>
        <v>1</v>
      </c>
      <c r="S430" s="13">
        <f ca="1">COUNTIF(OFFSET(Unit_CFDAs!J$2,0,0,COUNTA(Unit_CFDAs!J$2:J$68000),1),$I430)</f>
        <v>1</v>
      </c>
      <c r="T430" s="13">
        <f ca="1">COUNTIF(OFFSET(Unit_CFDAs!K$2,0,0,COUNTA(Unit_CFDAs!K$2:K$68000),1),$I430)</f>
        <v>0</v>
      </c>
      <c r="U430" t="str">
        <f>INDEX('CFDA-Defs'!$C$2:$C$68000,MATCH(I430,'CFDA-Defs'!$B$2:$B$68000))</f>
        <v>National Institutes Of Health, Department Of Health And Human Services</v>
      </c>
      <c r="V430" t="str">
        <f>INDEX('CFDA-Defs'!$A$2:$A$68000,MATCH(I430,'CFDA-Defs'!$B$2:$B$68000))</f>
        <v>Alcohol Research Programs</v>
      </c>
    </row>
    <row r="431" spans="1:22" x14ac:dyDescent="0.2">
      <c r="A431" s="1">
        <v>41149</v>
      </c>
      <c r="B431" s="1">
        <v>41241</v>
      </c>
      <c r="C431" t="s">
        <v>7645</v>
      </c>
      <c r="D431" t="s">
        <v>7646</v>
      </c>
      <c r="E431" t="s">
        <v>6257</v>
      </c>
      <c r="F431">
        <v>200000</v>
      </c>
      <c r="G431" t="s">
        <v>7647</v>
      </c>
      <c r="H431" t="s">
        <v>7648</v>
      </c>
      <c r="I431">
        <v>93.272999999999996</v>
      </c>
      <c r="J431" s="9">
        <f ca="1">COUNTIF(OFFSET(Unit_CFDAs!A$2,0,0,COUNTA(Unit_CFDAs!A$2:A$68000),1),$I431)</f>
        <v>1</v>
      </c>
      <c r="K431" s="9">
        <f ca="1">COUNTIF(OFFSET(Unit_CFDAs!B$2,0,0,COUNTA(Unit_CFDAs!B$2:B$68000),1),$I431)</f>
        <v>0</v>
      </c>
      <c r="L431" s="9">
        <f ca="1">COUNTIF(OFFSET(Unit_CFDAs!C$2,0,0,COUNTA(Unit_CFDAs!C$2:C$68000),1),$I431)</f>
        <v>1</v>
      </c>
      <c r="M431" s="9">
        <f ca="1">COUNTIF(OFFSET(Unit_CFDAs!D$2,0,0,COUNTA(Unit_CFDAs!D$2:D$68000),1),$I431)</f>
        <v>1</v>
      </c>
      <c r="N431" s="9">
        <f ca="1">COUNTIF(OFFSET(Unit_CFDAs!E$2,0,0,COUNTA(Unit_CFDAs!E$2:E$68000),1),$I431)</f>
        <v>0</v>
      </c>
      <c r="O431" s="10">
        <f ca="1">COUNTIF(OFFSET(Unit_CFDAs!F$2,0,0,COUNTA(Unit_CFDAs!F$2:F$68000),1),$I431)</f>
        <v>0</v>
      </c>
      <c r="P431" s="13">
        <f ca="1">COUNTIF(OFFSET(Unit_CFDAs!G$2,0,0,COUNTA(Unit_CFDAs!G$2:G$68000),1),$I431)</f>
        <v>0</v>
      </c>
      <c r="Q431" s="13">
        <f ca="1">COUNTIF(OFFSET(Unit_CFDAs!H$2,0,0,COUNTA(Unit_CFDAs!H$2:H$68000),1),$I431)</f>
        <v>0</v>
      </c>
      <c r="R431" s="13">
        <f ca="1">COUNTIF(OFFSET(Unit_CFDAs!I$2,0,0,COUNTA(Unit_CFDAs!I$2:I$68000),1),$I431)</f>
        <v>1</v>
      </c>
      <c r="S431" s="13">
        <f ca="1">COUNTIF(OFFSET(Unit_CFDAs!J$2,0,0,COUNTA(Unit_CFDAs!J$2:J$68000),1),$I431)</f>
        <v>1</v>
      </c>
      <c r="T431" s="13">
        <f ca="1">COUNTIF(OFFSET(Unit_CFDAs!K$2,0,0,COUNTA(Unit_CFDAs!K$2:K$68000),1),$I431)</f>
        <v>0</v>
      </c>
      <c r="U431" t="str">
        <f>INDEX('CFDA-Defs'!$C$2:$C$68000,MATCH(I431,'CFDA-Defs'!$B$2:$B$68000))</f>
        <v>National Institutes Of Health, Department Of Health And Human Services</v>
      </c>
      <c r="V431" t="str">
        <f>INDEX('CFDA-Defs'!$A$2:$A$68000,MATCH(I431,'CFDA-Defs'!$B$2:$B$68000))</f>
        <v>Alcohol Research Programs</v>
      </c>
    </row>
    <row r="432" spans="1:22" x14ac:dyDescent="0.2">
      <c r="A432" s="1">
        <v>41149</v>
      </c>
      <c r="B432" s="1">
        <v>41241</v>
      </c>
      <c r="C432" t="s">
        <v>7649</v>
      </c>
      <c r="D432" t="s">
        <v>7650</v>
      </c>
      <c r="E432" t="s">
        <v>6257</v>
      </c>
      <c r="G432" t="s">
        <v>7651</v>
      </c>
      <c r="H432" t="s">
        <v>7652</v>
      </c>
      <c r="I432">
        <v>93.272999999999996</v>
      </c>
      <c r="J432" s="9">
        <f ca="1">COUNTIF(OFFSET(Unit_CFDAs!A$2,0,0,COUNTA(Unit_CFDAs!A$2:A$68000),1),$I432)</f>
        <v>1</v>
      </c>
      <c r="K432" s="9">
        <f ca="1">COUNTIF(OFFSET(Unit_CFDAs!B$2,0,0,COUNTA(Unit_CFDAs!B$2:B$68000),1),$I432)</f>
        <v>0</v>
      </c>
      <c r="L432" s="9">
        <f ca="1">COUNTIF(OFFSET(Unit_CFDAs!C$2,0,0,COUNTA(Unit_CFDAs!C$2:C$68000),1),$I432)</f>
        <v>1</v>
      </c>
      <c r="M432" s="9">
        <f ca="1">COUNTIF(OFFSET(Unit_CFDAs!D$2,0,0,COUNTA(Unit_CFDAs!D$2:D$68000),1),$I432)</f>
        <v>1</v>
      </c>
      <c r="N432" s="9">
        <f ca="1">COUNTIF(OFFSET(Unit_CFDAs!E$2,0,0,COUNTA(Unit_CFDAs!E$2:E$68000),1),$I432)</f>
        <v>0</v>
      </c>
      <c r="O432" s="10">
        <f ca="1">COUNTIF(OFFSET(Unit_CFDAs!F$2,0,0,COUNTA(Unit_CFDAs!F$2:F$68000),1),$I432)</f>
        <v>0</v>
      </c>
      <c r="P432" s="13">
        <f ca="1">COUNTIF(OFFSET(Unit_CFDAs!G$2,0,0,COUNTA(Unit_CFDAs!G$2:G$68000),1),$I432)</f>
        <v>0</v>
      </c>
      <c r="Q432" s="13">
        <f ca="1">COUNTIF(OFFSET(Unit_CFDAs!H$2,0,0,COUNTA(Unit_CFDAs!H$2:H$68000),1),$I432)</f>
        <v>0</v>
      </c>
      <c r="R432" s="13">
        <f ca="1">COUNTIF(OFFSET(Unit_CFDAs!I$2,0,0,COUNTA(Unit_CFDAs!I$2:I$68000),1),$I432)</f>
        <v>1</v>
      </c>
      <c r="S432" s="13">
        <f ca="1">COUNTIF(OFFSET(Unit_CFDAs!J$2,0,0,COUNTA(Unit_CFDAs!J$2:J$68000),1),$I432)</f>
        <v>1</v>
      </c>
      <c r="T432" s="13">
        <f ca="1">COUNTIF(OFFSET(Unit_CFDAs!K$2,0,0,COUNTA(Unit_CFDAs!K$2:K$68000),1),$I432)</f>
        <v>0</v>
      </c>
      <c r="U432" t="str">
        <f>INDEX('CFDA-Defs'!$C$2:$C$68000,MATCH(I432,'CFDA-Defs'!$B$2:$B$68000))</f>
        <v>National Institutes Of Health, Department Of Health And Human Services</v>
      </c>
      <c r="V432" t="str">
        <f>INDEX('CFDA-Defs'!$A$2:$A$68000,MATCH(I432,'CFDA-Defs'!$B$2:$B$68000))</f>
        <v>Alcohol Research Programs</v>
      </c>
    </row>
    <row r="433" spans="1:22" x14ac:dyDescent="0.2">
      <c r="A433" s="1">
        <v>41130</v>
      </c>
      <c r="B433" s="1">
        <v>42253</v>
      </c>
      <c r="C433" t="s">
        <v>7653</v>
      </c>
      <c r="D433" t="s">
        <v>141</v>
      </c>
      <c r="E433" t="s">
        <v>6257</v>
      </c>
      <c r="F433">
        <v>50000</v>
      </c>
      <c r="G433" t="s">
        <v>7654</v>
      </c>
      <c r="H433" t="s">
        <v>7655</v>
      </c>
      <c r="I433">
        <v>93.272999999999996</v>
      </c>
      <c r="J433" s="9">
        <f ca="1">COUNTIF(OFFSET(Unit_CFDAs!A$2,0,0,COUNTA(Unit_CFDAs!A$2:A$68000),1),$I433)</f>
        <v>1</v>
      </c>
      <c r="K433" s="9">
        <f ca="1">COUNTIF(OFFSET(Unit_CFDAs!B$2,0,0,COUNTA(Unit_CFDAs!B$2:B$68000),1),$I433)</f>
        <v>0</v>
      </c>
      <c r="L433" s="9">
        <f ca="1">COUNTIF(OFFSET(Unit_CFDAs!C$2,0,0,COUNTA(Unit_CFDAs!C$2:C$68000),1),$I433)</f>
        <v>1</v>
      </c>
      <c r="M433" s="9">
        <f ca="1">COUNTIF(OFFSET(Unit_CFDAs!D$2,0,0,COUNTA(Unit_CFDAs!D$2:D$68000),1),$I433)</f>
        <v>1</v>
      </c>
      <c r="N433" s="9">
        <f ca="1">COUNTIF(OFFSET(Unit_CFDAs!E$2,0,0,COUNTA(Unit_CFDAs!E$2:E$68000),1),$I433)</f>
        <v>0</v>
      </c>
      <c r="O433" s="10">
        <f ca="1">COUNTIF(OFFSET(Unit_CFDAs!F$2,0,0,COUNTA(Unit_CFDAs!F$2:F$68000),1),$I433)</f>
        <v>0</v>
      </c>
      <c r="P433" s="13">
        <f ca="1">COUNTIF(OFFSET(Unit_CFDAs!G$2,0,0,COUNTA(Unit_CFDAs!G$2:G$68000),1),$I433)</f>
        <v>0</v>
      </c>
      <c r="Q433" s="13">
        <f ca="1">COUNTIF(OFFSET(Unit_CFDAs!H$2,0,0,COUNTA(Unit_CFDAs!H$2:H$68000),1),$I433)</f>
        <v>0</v>
      </c>
      <c r="R433" s="13">
        <f ca="1">COUNTIF(OFFSET(Unit_CFDAs!I$2,0,0,COUNTA(Unit_CFDAs!I$2:I$68000),1),$I433)</f>
        <v>1</v>
      </c>
      <c r="S433" s="13">
        <f ca="1">COUNTIF(OFFSET(Unit_CFDAs!J$2,0,0,COUNTA(Unit_CFDAs!J$2:J$68000),1),$I433)</f>
        <v>1</v>
      </c>
      <c r="T433" s="13">
        <f ca="1">COUNTIF(OFFSET(Unit_CFDAs!K$2,0,0,COUNTA(Unit_CFDAs!K$2:K$68000),1),$I433)</f>
        <v>0</v>
      </c>
      <c r="U433" t="str">
        <f>INDEX('CFDA-Defs'!$C$2:$C$68000,MATCH(I433,'CFDA-Defs'!$B$2:$B$68000))</f>
        <v>National Institutes Of Health, Department Of Health And Human Services</v>
      </c>
      <c r="V433" t="str">
        <f>INDEX('CFDA-Defs'!$A$2:$A$68000,MATCH(I433,'CFDA-Defs'!$B$2:$B$68000))</f>
        <v>Alcohol Research Programs</v>
      </c>
    </row>
    <row r="434" spans="1:22" x14ac:dyDescent="0.2">
      <c r="A434" s="1">
        <v>41130</v>
      </c>
      <c r="B434" s="1">
        <v>42253</v>
      </c>
      <c r="C434" t="s">
        <v>7656</v>
      </c>
      <c r="D434" t="s">
        <v>195</v>
      </c>
      <c r="E434" t="s">
        <v>6257</v>
      </c>
      <c r="G434" t="s">
        <v>7654</v>
      </c>
      <c r="H434" t="s">
        <v>7657</v>
      </c>
      <c r="I434">
        <v>93.272999999999996</v>
      </c>
      <c r="J434" s="9">
        <f ca="1">COUNTIF(OFFSET(Unit_CFDAs!A$2,0,0,COUNTA(Unit_CFDAs!A$2:A$68000),1),$I434)</f>
        <v>1</v>
      </c>
      <c r="K434" s="9">
        <f ca="1">COUNTIF(OFFSET(Unit_CFDAs!B$2,0,0,COUNTA(Unit_CFDAs!B$2:B$68000),1),$I434)</f>
        <v>0</v>
      </c>
      <c r="L434" s="9">
        <f ca="1">COUNTIF(OFFSET(Unit_CFDAs!C$2,0,0,COUNTA(Unit_CFDAs!C$2:C$68000),1),$I434)</f>
        <v>1</v>
      </c>
      <c r="M434" s="9">
        <f ca="1">COUNTIF(OFFSET(Unit_CFDAs!D$2,0,0,COUNTA(Unit_CFDAs!D$2:D$68000),1),$I434)</f>
        <v>1</v>
      </c>
      <c r="N434" s="9">
        <f ca="1">COUNTIF(OFFSET(Unit_CFDAs!E$2,0,0,COUNTA(Unit_CFDAs!E$2:E$68000),1),$I434)</f>
        <v>0</v>
      </c>
      <c r="O434" s="10">
        <f ca="1">COUNTIF(OFFSET(Unit_CFDAs!F$2,0,0,COUNTA(Unit_CFDAs!F$2:F$68000),1),$I434)</f>
        <v>0</v>
      </c>
      <c r="P434" s="13">
        <f ca="1">COUNTIF(OFFSET(Unit_CFDAs!G$2,0,0,COUNTA(Unit_CFDAs!G$2:G$68000),1),$I434)</f>
        <v>0</v>
      </c>
      <c r="Q434" s="13">
        <f ca="1">COUNTIF(OFFSET(Unit_CFDAs!H$2,0,0,COUNTA(Unit_CFDAs!H$2:H$68000),1),$I434)</f>
        <v>0</v>
      </c>
      <c r="R434" s="13">
        <f ca="1">COUNTIF(OFFSET(Unit_CFDAs!I$2,0,0,COUNTA(Unit_CFDAs!I$2:I$68000),1),$I434)</f>
        <v>1</v>
      </c>
      <c r="S434" s="13">
        <f ca="1">COUNTIF(OFFSET(Unit_CFDAs!J$2,0,0,COUNTA(Unit_CFDAs!J$2:J$68000),1),$I434)</f>
        <v>1</v>
      </c>
      <c r="T434" s="13">
        <f ca="1">COUNTIF(OFFSET(Unit_CFDAs!K$2,0,0,COUNTA(Unit_CFDAs!K$2:K$68000),1),$I434)</f>
        <v>0</v>
      </c>
      <c r="U434" t="str">
        <f>INDEX('CFDA-Defs'!$C$2:$C$68000,MATCH(I434,'CFDA-Defs'!$B$2:$B$68000))</f>
        <v>National Institutes Of Health, Department Of Health And Human Services</v>
      </c>
      <c r="V434" t="str">
        <f>INDEX('CFDA-Defs'!$A$2:$A$68000,MATCH(I434,'CFDA-Defs'!$B$2:$B$68000))</f>
        <v>Alcohol Research Programs</v>
      </c>
    </row>
    <row r="435" spans="1:22" x14ac:dyDescent="0.2">
      <c r="A435" s="1">
        <v>41090</v>
      </c>
      <c r="B435" s="1">
        <v>42253</v>
      </c>
      <c r="C435" t="s">
        <v>7658</v>
      </c>
      <c r="D435" t="s">
        <v>7659</v>
      </c>
      <c r="E435" t="s">
        <v>6257</v>
      </c>
      <c r="F435">
        <v>200000</v>
      </c>
      <c r="G435" t="s">
        <v>7660</v>
      </c>
      <c r="H435" t="s">
        <v>7661</v>
      </c>
      <c r="I435">
        <v>93.272999999999996</v>
      </c>
      <c r="J435" s="9">
        <f ca="1">COUNTIF(OFFSET(Unit_CFDAs!A$2,0,0,COUNTA(Unit_CFDAs!A$2:A$68000),1),$I435)</f>
        <v>1</v>
      </c>
      <c r="K435" s="9">
        <f ca="1">COUNTIF(OFFSET(Unit_CFDAs!B$2,0,0,COUNTA(Unit_CFDAs!B$2:B$68000),1),$I435)</f>
        <v>0</v>
      </c>
      <c r="L435" s="9">
        <f ca="1">COUNTIF(OFFSET(Unit_CFDAs!C$2,0,0,COUNTA(Unit_CFDAs!C$2:C$68000),1),$I435)</f>
        <v>1</v>
      </c>
      <c r="M435" s="9">
        <f ca="1">COUNTIF(OFFSET(Unit_CFDAs!D$2,0,0,COUNTA(Unit_CFDAs!D$2:D$68000),1),$I435)</f>
        <v>1</v>
      </c>
      <c r="N435" s="9">
        <f ca="1">COUNTIF(OFFSET(Unit_CFDAs!E$2,0,0,COUNTA(Unit_CFDAs!E$2:E$68000),1),$I435)</f>
        <v>0</v>
      </c>
      <c r="O435" s="10">
        <f ca="1">COUNTIF(OFFSET(Unit_CFDAs!F$2,0,0,COUNTA(Unit_CFDAs!F$2:F$68000),1),$I435)</f>
        <v>0</v>
      </c>
      <c r="P435" s="13">
        <f ca="1">COUNTIF(OFFSET(Unit_CFDAs!G$2,0,0,COUNTA(Unit_CFDAs!G$2:G$68000),1),$I435)</f>
        <v>0</v>
      </c>
      <c r="Q435" s="13">
        <f ca="1">COUNTIF(OFFSET(Unit_CFDAs!H$2,0,0,COUNTA(Unit_CFDAs!H$2:H$68000),1),$I435)</f>
        <v>0</v>
      </c>
      <c r="R435" s="13">
        <f ca="1">COUNTIF(OFFSET(Unit_CFDAs!I$2,0,0,COUNTA(Unit_CFDAs!I$2:I$68000),1),$I435)</f>
        <v>1</v>
      </c>
      <c r="S435" s="13">
        <f ca="1">COUNTIF(OFFSET(Unit_CFDAs!J$2,0,0,COUNTA(Unit_CFDAs!J$2:J$68000),1),$I435)</f>
        <v>1</v>
      </c>
      <c r="T435" s="13">
        <f ca="1">COUNTIF(OFFSET(Unit_CFDAs!K$2,0,0,COUNTA(Unit_CFDAs!K$2:K$68000),1),$I435)</f>
        <v>0</v>
      </c>
      <c r="U435" t="str">
        <f>INDEX('CFDA-Defs'!$C$2:$C$68000,MATCH(I435,'CFDA-Defs'!$B$2:$B$68000))</f>
        <v>National Institutes Of Health, Department Of Health And Human Services</v>
      </c>
      <c r="V435" t="str">
        <f>INDEX('CFDA-Defs'!$A$2:$A$68000,MATCH(I435,'CFDA-Defs'!$B$2:$B$68000))</f>
        <v>Alcohol Research Programs</v>
      </c>
    </row>
    <row r="436" spans="1:22" x14ac:dyDescent="0.2">
      <c r="A436" s="1">
        <v>41090</v>
      </c>
      <c r="B436" s="1">
        <v>42253</v>
      </c>
      <c r="C436" t="s">
        <v>7662</v>
      </c>
      <c r="D436" t="s">
        <v>7663</v>
      </c>
      <c r="E436" t="s">
        <v>6257</v>
      </c>
      <c r="G436" t="s">
        <v>7660</v>
      </c>
      <c r="H436" t="s">
        <v>7664</v>
      </c>
      <c r="I436">
        <v>93.272999999999996</v>
      </c>
      <c r="J436" s="9">
        <f ca="1">COUNTIF(OFFSET(Unit_CFDAs!A$2,0,0,COUNTA(Unit_CFDAs!A$2:A$68000),1),$I436)</f>
        <v>1</v>
      </c>
      <c r="K436" s="9">
        <f ca="1">COUNTIF(OFFSET(Unit_CFDAs!B$2,0,0,COUNTA(Unit_CFDAs!B$2:B$68000),1),$I436)</f>
        <v>0</v>
      </c>
      <c r="L436" s="9">
        <f ca="1">COUNTIF(OFFSET(Unit_CFDAs!C$2,0,0,COUNTA(Unit_CFDAs!C$2:C$68000),1),$I436)</f>
        <v>1</v>
      </c>
      <c r="M436" s="9">
        <f ca="1">COUNTIF(OFFSET(Unit_CFDAs!D$2,0,0,COUNTA(Unit_CFDAs!D$2:D$68000),1),$I436)</f>
        <v>1</v>
      </c>
      <c r="N436" s="9">
        <f ca="1">COUNTIF(OFFSET(Unit_CFDAs!E$2,0,0,COUNTA(Unit_CFDAs!E$2:E$68000),1),$I436)</f>
        <v>0</v>
      </c>
      <c r="O436" s="10">
        <f ca="1">COUNTIF(OFFSET(Unit_CFDAs!F$2,0,0,COUNTA(Unit_CFDAs!F$2:F$68000),1),$I436)</f>
        <v>0</v>
      </c>
      <c r="P436" s="13">
        <f ca="1">COUNTIF(OFFSET(Unit_CFDAs!G$2,0,0,COUNTA(Unit_CFDAs!G$2:G$68000),1),$I436)</f>
        <v>0</v>
      </c>
      <c r="Q436" s="13">
        <f ca="1">COUNTIF(OFFSET(Unit_CFDAs!H$2,0,0,COUNTA(Unit_CFDAs!H$2:H$68000),1),$I436)</f>
        <v>0</v>
      </c>
      <c r="R436" s="13">
        <f ca="1">COUNTIF(OFFSET(Unit_CFDAs!I$2,0,0,COUNTA(Unit_CFDAs!I$2:I$68000),1),$I436)</f>
        <v>1</v>
      </c>
      <c r="S436" s="13">
        <f ca="1">COUNTIF(OFFSET(Unit_CFDAs!J$2,0,0,COUNTA(Unit_CFDAs!J$2:J$68000),1),$I436)</f>
        <v>1</v>
      </c>
      <c r="T436" s="13">
        <f ca="1">COUNTIF(OFFSET(Unit_CFDAs!K$2,0,0,COUNTA(Unit_CFDAs!K$2:K$68000),1),$I436)</f>
        <v>0</v>
      </c>
      <c r="U436" t="str">
        <f>INDEX('CFDA-Defs'!$C$2:$C$68000,MATCH(I436,'CFDA-Defs'!$B$2:$B$68000))</f>
        <v>National Institutes Of Health, Department Of Health And Human Services</v>
      </c>
      <c r="V436" t="str">
        <f>INDEX('CFDA-Defs'!$A$2:$A$68000,MATCH(I436,'CFDA-Defs'!$B$2:$B$68000))</f>
        <v>Alcohol Research Programs</v>
      </c>
    </row>
    <row r="437" spans="1:22" x14ac:dyDescent="0.2">
      <c r="A437" s="1">
        <v>41054</v>
      </c>
      <c r="B437" s="1">
        <v>42253</v>
      </c>
      <c r="C437" t="s">
        <v>7665</v>
      </c>
      <c r="D437" t="s">
        <v>7666</v>
      </c>
      <c r="E437" t="s">
        <v>6257</v>
      </c>
      <c r="F437">
        <v>200000</v>
      </c>
      <c r="G437" t="s">
        <v>7667</v>
      </c>
      <c r="H437" t="s">
        <v>7668</v>
      </c>
      <c r="I437">
        <v>93.272999999999996</v>
      </c>
      <c r="J437" s="9">
        <f ca="1">COUNTIF(OFFSET(Unit_CFDAs!A$2,0,0,COUNTA(Unit_CFDAs!A$2:A$68000),1),$I437)</f>
        <v>1</v>
      </c>
      <c r="K437" s="9">
        <f ca="1">COUNTIF(OFFSET(Unit_CFDAs!B$2,0,0,COUNTA(Unit_CFDAs!B$2:B$68000),1),$I437)</f>
        <v>0</v>
      </c>
      <c r="L437" s="9">
        <f ca="1">COUNTIF(OFFSET(Unit_CFDAs!C$2,0,0,COUNTA(Unit_CFDAs!C$2:C$68000),1),$I437)</f>
        <v>1</v>
      </c>
      <c r="M437" s="9">
        <f ca="1">COUNTIF(OFFSET(Unit_CFDAs!D$2,0,0,COUNTA(Unit_CFDAs!D$2:D$68000),1),$I437)</f>
        <v>1</v>
      </c>
      <c r="N437" s="9">
        <f ca="1">COUNTIF(OFFSET(Unit_CFDAs!E$2,0,0,COUNTA(Unit_CFDAs!E$2:E$68000),1),$I437)</f>
        <v>0</v>
      </c>
      <c r="O437" s="10">
        <f ca="1">COUNTIF(OFFSET(Unit_CFDAs!F$2,0,0,COUNTA(Unit_CFDAs!F$2:F$68000),1),$I437)</f>
        <v>0</v>
      </c>
      <c r="P437" s="13">
        <f ca="1">COUNTIF(OFFSET(Unit_CFDAs!G$2,0,0,COUNTA(Unit_CFDAs!G$2:G$68000),1),$I437)</f>
        <v>0</v>
      </c>
      <c r="Q437" s="13">
        <f ca="1">COUNTIF(OFFSET(Unit_CFDAs!H$2,0,0,COUNTA(Unit_CFDAs!H$2:H$68000),1),$I437)</f>
        <v>0</v>
      </c>
      <c r="R437" s="13">
        <f ca="1">COUNTIF(OFFSET(Unit_CFDAs!I$2,0,0,COUNTA(Unit_CFDAs!I$2:I$68000),1),$I437)</f>
        <v>1</v>
      </c>
      <c r="S437" s="13">
        <f ca="1">COUNTIF(OFFSET(Unit_CFDAs!J$2,0,0,COUNTA(Unit_CFDAs!J$2:J$68000),1),$I437)</f>
        <v>1</v>
      </c>
      <c r="T437" s="13">
        <f ca="1">COUNTIF(OFFSET(Unit_CFDAs!K$2,0,0,COUNTA(Unit_CFDAs!K$2:K$68000),1),$I437)</f>
        <v>0</v>
      </c>
      <c r="U437" t="str">
        <f>INDEX('CFDA-Defs'!$C$2:$C$68000,MATCH(I437,'CFDA-Defs'!$B$2:$B$68000))</f>
        <v>National Institutes Of Health, Department Of Health And Human Services</v>
      </c>
      <c r="V437" t="str">
        <f>INDEX('CFDA-Defs'!$A$2:$A$68000,MATCH(I437,'CFDA-Defs'!$B$2:$B$68000))</f>
        <v>Alcohol Research Programs</v>
      </c>
    </row>
    <row r="438" spans="1:22" x14ac:dyDescent="0.2">
      <c r="A438" s="1">
        <v>41051</v>
      </c>
      <c r="B438" s="1">
        <v>41873</v>
      </c>
      <c r="C438" t="s">
        <v>7669</v>
      </c>
      <c r="D438" t="s">
        <v>7670</v>
      </c>
      <c r="E438" t="s">
        <v>6257</v>
      </c>
      <c r="F438">
        <v>92000</v>
      </c>
      <c r="G438" t="s">
        <v>7671</v>
      </c>
      <c r="H438" t="s">
        <v>7672</v>
      </c>
      <c r="I438">
        <v>93.272999999999996</v>
      </c>
      <c r="J438" s="9">
        <f ca="1">COUNTIF(OFFSET(Unit_CFDAs!A$2,0,0,COUNTA(Unit_CFDAs!A$2:A$68000),1),$I438)</f>
        <v>1</v>
      </c>
      <c r="K438" s="9">
        <f ca="1">COUNTIF(OFFSET(Unit_CFDAs!B$2,0,0,COUNTA(Unit_CFDAs!B$2:B$68000),1),$I438)</f>
        <v>0</v>
      </c>
      <c r="L438" s="9">
        <f ca="1">COUNTIF(OFFSET(Unit_CFDAs!C$2,0,0,COUNTA(Unit_CFDAs!C$2:C$68000),1),$I438)</f>
        <v>1</v>
      </c>
      <c r="M438" s="9">
        <f ca="1">COUNTIF(OFFSET(Unit_CFDAs!D$2,0,0,COUNTA(Unit_CFDAs!D$2:D$68000),1),$I438)</f>
        <v>1</v>
      </c>
      <c r="N438" s="9">
        <f ca="1">COUNTIF(OFFSET(Unit_CFDAs!E$2,0,0,COUNTA(Unit_CFDAs!E$2:E$68000),1),$I438)</f>
        <v>0</v>
      </c>
      <c r="O438" s="10">
        <f ca="1">COUNTIF(OFFSET(Unit_CFDAs!F$2,0,0,COUNTA(Unit_CFDAs!F$2:F$68000),1),$I438)</f>
        <v>0</v>
      </c>
      <c r="P438" s="13">
        <f ca="1">COUNTIF(OFFSET(Unit_CFDAs!G$2,0,0,COUNTA(Unit_CFDAs!G$2:G$68000),1),$I438)</f>
        <v>0</v>
      </c>
      <c r="Q438" s="13">
        <f ca="1">COUNTIF(OFFSET(Unit_CFDAs!H$2,0,0,COUNTA(Unit_CFDAs!H$2:H$68000),1),$I438)</f>
        <v>0</v>
      </c>
      <c r="R438" s="13">
        <f ca="1">COUNTIF(OFFSET(Unit_CFDAs!I$2,0,0,COUNTA(Unit_CFDAs!I$2:I$68000),1),$I438)</f>
        <v>1</v>
      </c>
      <c r="S438" s="13">
        <f ca="1">COUNTIF(OFFSET(Unit_CFDAs!J$2,0,0,COUNTA(Unit_CFDAs!J$2:J$68000),1),$I438)</f>
        <v>1</v>
      </c>
      <c r="T438" s="13">
        <f ca="1">COUNTIF(OFFSET(Unit_CFDAs!K$2,0,0,COUNTA(Unit_CFDAs!K$2:K$68000),1),$I438)</f>
        <v>0</v>
      </c>
      <c r="U438" t="str">
        <f>INDEX('CFDA-Defs'!$C$2:$C$68000,MATCH(I438,'CFDA-Defs'!$B$2:$B$68000))</f>
        <v>National Institutes Of Health, Department Of Health And Human Services</v>
      </c>
      <c r="V438" t="str">
        <f>INDEX('CFDA-Defs'!$A$2:$A$68000,MATCH(I438,'CFDA-Defs'!$B$2:$B$68000))</f>
        <v>Alcohol Research Programs</v>
      </c>
    </row>
    <row r="439" spans="1:22" x14ac:dyDescent="0.2">
      <c r="A439" s="1">
        <v>41038</v>
      </c>
      <c r="B439" s="1">
        <v>42130</v>
      </c>
      <c r="C439" t="s">
        <v>7673</v>
      </c>
      <c r="D439" t="s">
        <v>7674</v>
      </c>
      <c r="E439" t="s">
        <v>6257</v>
      </c>
      <c r="F439">
        <v>500000</v>
      </c>
      <c r="G439" t="s">
        <v>7675</v>
      </c>
      <c r="H439" t="s">
        <v>7676</v>
      </c>
      <c r="I439">
        <v>93.272999999999996</v>
      </c>
      <c r="J439" s="9">
        <f ca="1">COUNTIF(OFFSET(Unit_CFDAs!A$2,0,0,COUNTA(Unit_CFDAs!A$2:A$68000),1),$I439)</f>
        <v>1</v>
      </c>
      <c r="K439" s="9">
        <f ca="1">COUNTIF(OFFSET(Unit_CFDAs!B$2,0,0,COUNTA(Unit_CFDAs!B$2:B$68000),1),$I439)</f>
        <v>0</v>
      </c>
      <c r="L439" s="9">
        <f ca="1">COUNTIF(OFFSET(Unit_CFDAs!C$2,0,0,COUNTA(Unit_CFDAs!C$2:C$68000),1),$I439)</f>
        <v>1</v>
      </c>
      <c r="M439" s="9">
        <f ca="1">COUNTIF(OFFSET(Unit_CFDAs!D$2,0,0,COUNTA(Unit_CFDAs!D$2:D$68000),1),$I439)</f>
        <v>1</v>
      </c>
      <c r="N439" s="9">
        <f ca="1">COUNTIF(OFFSET(Unit_CFDAs!E$2,0,0,COUNTA(Unit_CFDAs!E$2:E$68000),1),$I439)</f>
        <v>0</v>
      </c>
      <c r="O439" s="10">
        <f ca="1">COUNTIF(OFFSET(Unit_CFDAs!F$2,0,0,COUNTA(Unit_CFDAs!F$2:F$68000),1),$I439)</f>
        <v>0</v>
      </c>
      <c r="P439" s="13">
        <f ca="1">COUNTIF(OFFSET(Unit_CFDAs!G$2,0,0,COUNTA(Unit_CFDAs!G$2:G$68000),1),$I439)</f>
        <v>0</v>
      </c>
      <c r="Q439" s="13">
        <f ca="1">COUNTIF(OFFSET(Unit_CFDAs!H$2,0,0,COUNTA(Unit_CFDAs!H$2:H$68000),1),$I439)</f>
        <v>0</v>
      </c>
      <c r="R439" s="13">
        <f ca="1">COUNTIF(OFFSET(Unit_CFDAs!I$2,0,0,COUNTA(Unit_CFDAs!I$2:I$68000),1),$I439)</f>
        <v>1</v>
      </c>
      <c r="S439" s="13">
        <f ca="1">COUNTIF(OFFSET(Unit_CFDAs!J$2,0,0,COUNTA(Unit_CFDAs!J$2:J$68000),1),$I439)</f>
        <v>1</v>
      </c>
      <c r="T439" s="13">
        <f ca="1">COUNTIF(OFFSET(Unit_CFDAs!K$2,0,0,COUNTA(Unit_CFDAs!K$2:K$68000),1),$I439)</f>
        <v>0</v>
      </c>
      <c r="U439" t="str">
        <f>INDEX('CFDA-Defs'!$C$2:$C$68000,MATCH(I439,'CFDA-Defs'!$B$2:$B$68000))</f>
        <v>National Institutes Of Health, Department Of Health And Human Services</v>
      </c>
      <c r="V439" t="str">
        <f>INDEX('CFDA-Defs'!$A$2:$A$68000,MATCH(I439,'CFDA-Defs'!$B$2:$B$68000))</f>
        <v>Alcohol Research Programs</v>
      </c>
    </row>
    <row r="440" spans="1:22" x14ac:dyDescent="0.2">
      <c r="A440" s="1">
        <v>41037</v>
      </c>
      <c r="B440" s="1">
        <v>41247</v>
      </c>
      <c r="C440" t="s">
        <v>488</v>
      </c>
      <c r="D440" t="s">
        <v>489</v>
      </c>
      <c r="E440" t="s">
        <v>6257</v>
      </c>
      <c r="F440">
        <v>1250000</v>
      </c>
      <c r="G440" t="s">
        <v>490</v>
      </c>
      <c r="H440" t="s">
        <v>491</v>
      </c>
      <c r="I440">
        <v>93.272999999999996</v>
      </c>
      <c r="J440" s="9">
        <f ca="1">COUNTIF(OFFSET(Unit_CFDAs!A$2,0,0,COUNTA(Unit_CFDAs!A$2:A$68000),1),$I440)</f>
        <v>1</v>
      </c>
      <c r="K440" s="9">
        <f ca="1">COUNTIF(OFFSET(Unit_CFDAs!B$2,0,0,COUNTA(Unit_CFDAs!B$2:B$68000),1),$I440)</f>
        <v>0</v>
      </c>
      <c r="L440" s="9">
        <f ca="1">COUNTIF(OFFSET(Unit_CFDAs!C$2,0,0,COUNTA(Unit_CFDAs!C$2:C$68000),1),$I440)</f>
        <v>1</v>
      </c>
      <c r="M440" s="9">
        <f ca="1">COUNTIF(OFFSET(Unit_CFDAs!D$2,0,0,COUNTA(Unit_CFDAs!D$2:D$68000),1),$I440)</f>
        <v>1</v>
      </c>
      <c r="N440" s="9">
        <f ca="1">COUNTIF(OFFSET(Unit_CFDAs!E$2,0,0,COUNTA(Unit_CFDAs!E$2:E$68000),1),$I440)</f>
        <v>0</v>
      </c>
      <c r="O440" s="10">
        <f ca="1">COUNTIF(OFFSET(Unit_CFDAs!F$2,0,0,COUNTA(Unit_CFDAs!F$2:F$68000),1),$I440)</f>
        <v>0</v>
      </c>
      <c r="P440" s="13">
        <f ca="1">COUNTIF(OFFSET(Unit_CFDAs!G$2,0,0,COUNTA(Unit_CFDAs!G$2:G$68000),1),$I440)</f>
        <v>0</v>
      </c>
      <c r="Q440" s="13">
        <f ca="1">COUNTIF(OFFSET(Unit_CFDAs!H$2,0,0,COUNTA(Unit_CFDAs!H$2:H$68000),1),$I440)</f>
        <v>0</v>
      </c>
      <c r="R440" s="13">
        <f ca="1">COUNTIF(OFFSET(Unit_CFDAs!I$2,0,0,COUNTA(Unit_CFDAs!I$2:I$68000),1),$I440)</f>
        <v>1</v>
      </c>
      <c r="S440" s="13">
        <f ca="1">COUNTIF(OFFSET(Unit_CFDAs!J$2,0,0,COUNTA(Unit_CFDAs!J$2:J$68000),1),$I440)</f>
        <v>1</v>
      </c>
      <c r="T440" s="13">
        <f ca="1">COUNTIF(OFFSET(Unit_CFDAs!K$2,0,0,COUNTA(Unit_CFDAs!K$2:K$68000),1),$I440)</f>
        <v>0</v>
      </c>
      <c r="U440" t="str">
        <f>INDEX('CFDA-Defs'!$C$2:$C$68000,MATCH(I440,'CFDA-Defs'!$B$2:$B$68000))</f>
        <v>National Institutes Of Health, Department Of Health And Human Services</v>
      </c>
      <c r="V440" t="str">
        <f>INDEX('CFDA-Defs'!$A$2:$A$68000,MATCH(I440,'CFDA-Defs'!$B$2:$B$68000))</f>
        <v>Alcohol Research Programs</v>
      </c>
    </row>
    <row r="441" spans="1:22" x14ac:dyDescent="0.2">
      <c r="A441" s="1">
        <v>41037</v>
      </c>
      <c r="B441" s="1">
        <v>41247</v>
      </c>
      <c r="C441" t="s">
        <v>473</v>
      </c>
      <c r="D441" t="s">
        <v>474</v>
      </c>
      <c r="E441" t="s">
        <v>6257</v>
      </c>
      <c r="F441">
        <v>1150000</v>
      </c>
      <c r="G441" t="s">
        <v>475</v>
      </c>
      <c r="H441" t="s">
        <v>476</v>
      </c>
      <c r="I441">
        <v>93.272999999999996</v>
      </c>
      <c r="J441" s="9">
        <f ca="1">COUNTIF(OFFSET(Unit_CFDAs!A$2,0,0,COUNTA(Unit_CFDAs!A$2:A$68000),1),$I441)</f>
        <v>1</v>
      </c>
      <c r="K441" s="9">
        <f ca="1">COUNTIF(OFFSET(Unit_CFDAs!B$2,0,0,COUNTA(Unit_CFDAs!B$2:B$68000),1),$I441)</f>
        <v>0</v>
      </c>
      <c r="L441" s="9">
        <f ca="1">COUNTIF(OFFSET(Unit_CFDAs!C$2,0,0,COUNTA(Unit_CFDAs!C$2:C$68000),1),$I441)</f>
        <v>1</v>
      </c>
      <c r="M441" s="9">
        <f ca="1">COUNTIF(OFFSET(Unit_CFDAs!D$2,0,0,COUNTA(Unit_CFDAs!D$2:D$68000),1),$I441)</f>
        <v>1</v>
      </c>
      <c r="N441" s="9">
        <f ca="1">COUNTIF(OFFSET(Unit_CFDAs!E$2,0,0,COUNTA(Unit_CFDAs!E$2:E$68000),1),$I441)</f>
        <v>0</v>
      </c>
      <c r="O441" s="10">
        <f ca="1">COUNTIF(OFFSET(Unit_CFDAs!F$2,0,0,COUNTA(Unit_CFDAs!F$2:F$68000),1),$I441)</f>
        <v>0</v>
      </c>
      <c r="P441" s="13">
        <f ca="1">COUNTIF(OFFSET(Unit_CFDAs!G$2,0,0,COUNTA(Unit_CFDAs!G$2:G$68000),1),$I441)</f>
        <v>0</v>
      </c>
      <c r="Q441" s="13">
        <f ca="1">COUNTIF(OFFSET(Unit_CFDAs!H$2,0,0,COUNTA(Unit_CFDAs!H$2:H$68000),1),$I441)</f>
        <v>0</v>
      </c>
      <c r="R441" s="13">
        <f ca="1">COUNTIF(OFFSET(Unit_CFDAs!I$2,0,0,COUNTA(Unit_CFDAs!I$2:I$68000),1),$I441)</f>
        <v>1</v>
      </c>
      <c r="S441" s="13">
        <f ca="1">COUNTIF(OFFSET(Unit_CFDAs!J$2,0,0,COUNTA(Unit_CFDAs!J$2:J$68000),1),$I441)</f>
        <v>1</v>
      </c>
      <c r="T441" s="13">
        <f ca="1">COUNTIF(OFFSET(Unit_CFDAs!K$2,0,0,COUNTA(Unit_CFDAs!K$2:K$68000),1),$I441)</f>
        <v>0</v>
      </c>
      <c r="U441" t="str">
        <f>INDEX('CFDA-Defs'!$C$2:$C$68000,MATCH(I441,'CFDA-Defs'!$B$2:$B$68000))</f>
        <v>National Institutes Of Health, Department Of Health And Human Services</v>
      </c>
      <c r="V441" t="str">
        <f>INDEX('CFDA-Defs'!$A$2:$A$68000,MATCH(I441,'CFDA-Defs'!$B$2:$B$68000))</f>
        <v>Alcohol Research Programs</v>
      </c>
    </row>
    <row r="442" spans="1:22" x14ac:dyDescent="0.2">
      <c r="A442" s="1">
        <v>41032</v>
      </c>
      <c r="B442" s="1">
        <v>42104</v>
      </c>
      <c r="C442" t="s">
        <v>7677</v>
      </c>
      <c r="D442" t="s">
        <v>7678</v>
      </c>
      <c r="E442" t="s">
        <v>6257</v>
      </c>
      <c r="F442">
        <v>200000</v>
      </c>
      <c r="G442" t="s">
        <v>7679</v>
      </c>
      <c r="H442" t="s">
        <v>7680</v>
      </c>
      <c r="I442">
        <v>93.272999999999996</v>
      </c>
      <c r="J442" s="9">
        <f ca="1">COUNTIF(OFFSET(Unit_CFDAs!A$2,0,0,COUNTA(Unit_CFDAs!A$2:A$68000),1),$I442)</f>
        <v>1</v>
      </c>
      <c r="K442" s="9">
        <f ca="1">COUNTIF(OFFSET(Unit_CFDAs!B$2,0,0,COUNTA(Unit_CFDAs!B$2:B$68000),1),$I442)</f>
        <v>0</v>
      </c>
      <c r="L442" s="9">
        <f ca="1">COUNTIF(OFFSET(Unit_CFDAs!C$2,0,0,COUNTA(Unit_CFDAs!C$2:C$68000),1),$I442)</f>
        <v>1</v>
      </c>
      <c r="M442" s="9">
        <f ca="1">COUNTIF(OFFSET(Unit_CFDAs!D$2,0,0,COUNTA(Unit_CFDAs!D$2:D$68000),1),$I442)</f>
        <v>1</v>
      </c>
      <c r="N442" s="9">
        <f ca="1">COUNTIF(OFFSET(Unit_CFDAs!E$2,0,0,COUNTA(Unit_CFDAs!E$2:E$68000),1),$I442)</f>
        <v>0</v>
      </c>
      <c r="O442" s="10">
        <f ca="1">COUNTIF(OFFSET(Unit_CFDAs!F$2,0,0,COUNTA(Unit_CFDAs!F$2:F$68000),1),$I442)</f>
        <v>0</v>
      </c>
      <c r="P442" s="13">
        <f ca="1">COUNTIF(OFFSET(Unit_CFDAs!G$2,0,0,COUNTA(Unit_CFDAs!G$2:G$68000),1),$I442)</f>
        <v>0</v>
      </c>
      <c r="Q442" s="13">
        <f ca="1">COUNTIF(OFFSET(Unit_CFDAs!H$2,0,0,COUNTA(Unit_CFDAs!H$2:H$68000),1),$I442)</f>
        <v>0</v>
      </c>
      <c r="R442" s="13">
        <f ca="1">COUNTIF(OFFSET(Unit_CFDAs!I$2,0,0,COUNTA(Unit_CFDAs!I$2:I$68000),1),$I442)</f>
        <v>1</v>
      </c>
      <c r="S442" s="13">
        <f ca="1">COUNTIF(OFFSET(Unit_CFDAs!J$2,0,0,COUNTA(Unit_CFDAs!J$2:J$68000),1),$I442)</f>
        <v>1</v>
      </c>
      <c r="T442" s="13">
        <f ca="1">COUNTIF(OFFSET(Unit_CFDAs!K$2,0,0,COUNTA(Unit_CFDAs!K$2:K$68000),1),$I442)</f>
        <v>0</v>
      </c>
      <c r="U442" t="str">
        <f>INDEX('CFDA-Defs'!$C$2:$C$68000,MATCH(I442,'CFDA-Defs'!$B$2:$B$68000))</f>
        <v>National Institutes Of Health, Department Of Health And Human Services</v>
      </c>
      <c r="V442" t="str">
        <f>INDEX('CFDA-Defs'!$A$2:$A$68000,MATCH(I442,'CFDA-Defs'!$B$2:$B$68000))</f>
        <v>Alcohol Research Programs</v>
      </c>
    </row>
    <row r="443" spans="1:22" x14ac:dyDescent="0.2">
      <c r="A443" s="1">
        <v>41032</v>
      </c>
      <c r="B443" s="1">
        <v>42104</v>
      </c>
      <c r="C443" t="s">
        <v>7681</v>
      </c>
      <c r="D443" t="s">
        <v>7682</v>
      </c>
      <c r="E443" t="s">
        <v>6257</v>
      </c>
      <c r="G443" t="s">
        <v>7683</v>
      </c>
      <c r="H443" t="s">
        <v>7684</v>
      </c>
      <c r="I443">
        <v>93.272999999999996</v>
      </c>
      <c r="J443" s="9">
        <f ca="1">COUNTIF(OFFSET(Unit_CFDAs!A$2,0,0,COUNTA(Unit_CFDAs!A$2:A$68000),1),$I443)</f>
        <v>1</v>
      </c>
      <c r="K443" s="9">
        <f ca="1">COUNTIF(OFFSET(Unit_CFDAs!B$2,0,0,COUNTA(Unit_CFDAs!B$2:B$68000),1),$I443)</f>
        <v>0</v>
      </c>
      <c r="L443" s="9">
        <f ca="1">COUNTIF(OFFSET(Unit_CFDAs!C$2,0,0,COUNTA(Unit_CFDAs!C$2:C$68000),1),$I443)</f>
        <v>1</v>
      </c>
      <c r="M443" s="9">
        <f ca="1">COUNTIF(OFFSET(Unit_CFDAs!D$2,0,0,COUNTA(Unit_CFDAs!D$2:D$68000),1),$I443)</f>
        <v>1</v>
      </c>
      <c r="N443" s="9">
        <f ca="1">COUNTIF(OFFSET(Unit_CFDAs!E$2,0,0,COUNTA(Unit_CFDAs!E$2:E$68000),1),$I443)</f>
        <v>0</v>
      </c>
      <c r="O443" s="10">
        <f ca="1">COUNTIF(OFFSET(Unit_CFDAs!F$2,0,0,COUNTA(Unit_CFDAs!F$2:F$68000),1),$I443)</f>
        <v>0</v>
      </c>
      <c r="P443" s="13">
        <f ca="1">COUNTIF(OFFSET(Unit_CFDAs!G$2,0,0,COUNTA(Unit_CFDAs!G$2:G$68000),1),$I443)</f>
        <v>0</v>
      </c>
      <c r="Q443" s="13">
        <f ca="1">COUNTIF(OFFSET(Unit_CFDAs!H$2,0,0,COUNTA(Unit_CFDAs!H$2:H$68000),1),$I443)</f>
        <v>0</v>
      </c>
      <c r="R443" s="13">
        <f ca="1">COUNTIF(OFFSET(Unit_CFDAs!I$2,0,0,COUNTA(Unit_CFDAs!I$2:I$68000),1),$I443)</f>
        <v>1</v>
      </c>
      <c r="S443" s="13">
        <f ca="1">COUNTIF(OFFSET(Unit_CFDAs!J$2,0,0,COUNTA(Unit_CFDAs!J$2:J$68000),1),$I443)</f>
        <v>1</v>
      </c>
      <c r="T443" s="13">
        <f ca="1">COUNTIF(OFFSET(Unit_CFDAs!K$2,0,0,COUNTA(Unit_CFDAs!K$2:K$68000),1),$I443)</f>
        <v>0</v>
      </c>
      <c r="U443" t="str">
        <f>INDEX('CFDA-Defs'!$C$2:$C$68000,MATCH(I443,'CFDA-Defs'!$B$2:$B$68000))</f>
        <v>National Institutes Of Health, Department Of Health And Human Services</v>
      </c>
      <c r="V443" t="str">
        <f>INDEX('CFDA-Defs'!$A$2:$A$68000,MATCH(I443,'CFDA-Defs'!$B$2:$B$68000))</f>
        <v>Alcohol Research Programs</v>
      </c>
    </row>
    <row r="444" spans="1:22" x14ac:dyDescent="0.2">
      <c r="A444" s="1">
        <v>41020</v>
      </c>
      <c r="B444" s="1">
        <v>42130</v>
      </c>
      <c r="C444" t="s">
        <v>7685</v>
      </c>
      <c r="D444" t="s">
        <v>7686</v>
      </c>
      <c r="E444" t="s">
        <v>6257</v>
      </c>
      <c r="F444">
        <v>250000</v>
      </c>
      <c r="G444" t="s">
        <v>7687</v>
      </c>
      <c r="H444" t="s">
        <v>7688</v>
      </c>
      <c r="I444">
        <v>93.272999999999996</v>
      </c>
      <c r="J444" s="9">
        <f ca="1">COUNTIF(OFFSET(Unit_CFDAs!A$2,0,0,COUNTA(Unit_CFDAs!A$2:A$68000),1),$I444)</f>
        <v>1</v>
      </c>
      <c r="K444" s="9">
        <f ca="1">COUNTIF(OFFSET(Unit_CFDAs!B$2,0,0,COUNTA(Unit_CFDAs!B$2:B$68000),1),$I444)</f>
        <v>0</v>
      </c>
      <c r="L444" s="9">
        <f ca="1">COUNTIF(OFFSET(Unit_CFDAs!C$2,0,0,COUNTA(Unit_CFDAs!C$2:C$68000),1),$I444)</f>
        <v>1</v>
      </c>
      <c r="M444" s="9">
        <f ca="1">COUNTIF(OFFSET(Unit_CFDAs!D$2,0,0,COUNTA(Unit_CFDAs!D$2:D$68000),1),$I444)</f>
        <v>1</v>
      </c>
      <c r="N444" s="9">
        <f ca="1">COUNTIF(OFFSET(Unit_CFDAs!E$2,0,0,COUNTA(Unit_CFDAs!E$2:E$68000),1),$I444)</f>
        <v>0</v>
      </c>
      <c r="O444" s="10">
        <f ca="1">COUNTIF(OFFSET(Unit_CFDAs!F$2,0,0,COUNTA(Unit_CFDAs!F$2:F$68000),1),$I444)</f>
        <v>0</v>
      </c>
      <c r="P444" s="13">
        <f ca="1">COUNTIF(OFFSET(Unit_CFDAs!G$2,0,0,COUNTA(Unit_CFDAs!G$2:G$68000),1),$I444)</f>
        <v>0</v>
      </c>
      <c r="Q444" s="13">
        <f ca="1">COUNTIF(OFFSET(Unit_CFDAs!H$2,0,0,COUNTA(Unit_CFDAs!H$2:H$68000),1),$I444)</f>
        <v>0</v>
      </c>
      <c r="R444" s="13">
        <f ca="1">COUNTIF(OFFSET(Unit_CFDAs!I$2,0,0,COUNTA(Unit_CFDAs!I$2:I$68000),1),$I444)</f>
        <v>1</v>
      </c>
      <c r="S444" s="13">
        <f ca="1">COUNTIF(OFFSET(Unit_CFDAs!J$2,0,0,COUNTA(Unit_CFDAs!J$2:J$68000),1),$I444)</f>
        <v>1</v>
      </c>
      <c r="T444" s="13">
        <f ca="1">COUNTIF(OFFSET(Unit_CFDAs!K$2,0,0,COUNTA(Unit_CFDAs!K$2:K$68000),1),$I444)</f>
        <v>0</v>
      </c>
      <c r="U444" t="str">
        <f>INDEX('CFDA-Defs'!$C$2:$C$68000,MATCH(I444,'CFDA-Defs'!$B$2:$B$68000))</f>
        <v>National Institutes Of Health, Department Of Health And Human Services</v>
      </c>
      <c r="V444" t="str">
        <f>INDEX('CFDA-Defs'!$A$2:$A$68000,MATCH(I444,'CFDA-Defs'!$B$2:$B$68000))</f>
        <v>Alcohol Research Programs</v>
      </c>
    </row>
    <row r="445" spans="1:22" x14ac:dyDescent="0.2">
      <c r="A445" s="1">
        <v>40915</v>
      </c>
      <c r="B445" s="1">
        <v>42010</v>
      </c>
      <c r="C445" t="s">
        <v>7689</v>
      </c>
      <c r="D445" t="s">
        <v>7690</v>
      </c>
      <c r="E445" t="s">
        <v>6257</v>
      </c>
      <c r="G445" t="s">
        <v>7691</v>
      </c>
      <c r="H445" t="s">
        <v>7692</v>
      </c>
      <c r="I445">
        <v>93.272999999999996</v>
      </c>
      <c r="J445" s="9">
        <f ca="1">COUNTIF(OFFSET(Unit_CFDAs!A$2,0,0,COUNTA(Unit_CFDAs!A$2:A$68000),1),$I445)</f>
        <v>1</v>
      </c>
      <c r="K445" s="9">
        <f ca="1">COUNTIF(OFFSET(Unit_CFDAs!B$2,0,0,COUNTA(Unit_CFDAs!B$2:B$68000),1),$I445)</f>
        <v>0</v>
      </c>
      <c r="L445" s="9">
        <f ca="1">COUNTIF(OFFSET(Unit_CFDAs!C$2,0,0,COUNTA(Unit_CFDAs!C$2:C$68000),1),$I445)</f>
        <v>1</v>
      </c>
      <c r="M445" s="9">
        <f ca="1">COUNTIF(OFFSET(Unit_CFDAs!D$2,0,0,COUNTA(Unit_CFDAs!D$2:D$68000),1),$I445)</f>
        <v>1</v>
      </c>
      <c r="N445" s="9">
        <f ca="1">COUNTIF(OFFSET(Unit_CFDAs!E$2,0,0,COUNTA(Unit_CFDAs!E$2:E$68000),1),$I445)</f>
        <v>0</v>
      </c>
      <c r="O445" s="10">
        <f ca="1">COUNTIF(OFFSET(Unit_CFDAs!F$2,0,0,COUNTA(Unit_CFDAs!F$2:F$68000),1),$I445)</f>
        <v>0</v>
      </c>
      <c r="P445" s="13">
        <f ca="1">COUNTIF(OFFSET(Unit_CFDAs!G$2,0,0,COUNTA(Unit_CFDAs!G$2:G$68000),1),$I445)</f>
        <v>0</v>
      </c>
      <c r="Q445" s="13">
        <f ca="1">COUNTIF(OFFSET(Unit_CFDAs!H$2,0,0,COUNTA(Unit_CFDAs!H$2:H$68000),1),$I445)</f>
        <v>0</v>
      </c>
      <c r="R445" s="13">
        <f ca="1">COUNTIF(OFFSET(Unit_CFDAs!I$2,0,0,COUNTA(Unit_CFDAs!I$2:I$68000),1),$I445)</f>
        <v>1</v>
      </c>
      <c r="S445" s="13">
        <f ca="1">COUNTIF(OFFSET(Unit_CFDAs!J$2,0,0,COUNTA(Unit_CFDAs!J$2:J$68000),1),$I445)</f>
        <v>1</v>
      </c>
      <c r="T445" s="13">
        <f ca="1">COUNTIF(OFFSET(Unit_CFDAs!K$2,0,0,COUNTA(Unit_CFDAs!K$2:K$68000),1),$I445)</f>
        <v>0</v>
      </c>
      <c r="U445" t="str">
        <f>INDEX('CFDA-Defs'!$C$2:$C$68000,MATCH(I445,'CFDA-Defs'!$B$2:$B$68000))</f>
        <v>National Institutes Of Health, Department Of Health And Human Services</v>
      </c>
      <c r="V445" t="str">
        <f>INDEX('CFDA-Defs'!$A$2:$A$68000,MATCH(I445,'CFDA-Defs'!$B$2:$B$68000))</f>
        <v>Alcohol Research Programs</v>
      </c>
    </row>
    <row r="446" spans="1:22" x14ac:dyDescent="0.2">
      <c r="A446" s="1">
        <v>40915</v>
      </c>
      <c r="B446" s="1">
        <v>42010</v>
      </c>
      <c r="C446" t="s">
        <v>7693</v>
      </c>
      <c r="D446" t="s">
        <v>7694</v>
      </c>
      <c r="E446" t="s">
        <v>6257</v>
      </c>
      <c r="F446">
        <v>50000</v>
      </c>
      <c r="G446" t="s">
        <v>7695</v>
      </c>
      <c r="H446" t="s">
        <v>7696</v>
      </c>
      <c r="I446">
        <v>93.272999999999996</v>
      </c>
      <c r="J446" s="9">
        <f ca="1">COUNTIF(OFFSET(Unit_CFDAs!A$2,0,0,COUNTA(Unit_CFDAs!A$2:A$68000),1),$I446)</f>
        <v>1</v>
      </c>
      <c r="K446" s="9">
        <f ca="1">COUNTIF(OFFSET(Unit_CFDAs!B$2,0,0,COUNTA(Unit_CFDAs!B$2:B$68000),1),$I446)</f>
        <v>0</v>
      </c>
      <c r="L446" s="9">
        <f ca="1">COUNTIF(OFFSET(Unit_CFDAs!C$2,0,0,COUNTA(Unit_CFDAs!C$2:C$68000),1),$I446)</f>
        <v>1</v>
      </c>
      <c r="M446" s="9">
        <f ca="1">COUNTIF(OFFSET(Unit_CFDAs!D$2,0,0,COUNTA(Unit_CFDAs!D$2:D$68000),1),$I446)</f>
        <v>1</v>
      </c>
      <c r="N446" s="9">
        <f ca="1">COUNTIF(OFFSET(Unit_CFDAs!E$2,0,0,COUNTA(Unit_CFDAs!E$2:E$68000),1),$I446)</f>
        <v>0</v>
      </c>
      <c r="O446" s="10">
        <f ca="1">COUNTIF(OFFSET(Unit_CFDAs!F$2,0,0,COUNTA(Unit_CFDAs!F$2:F$68000),1),$I446)</f>
        <v>0</v>
      </c>
      <c r="P446" s="13">
        <f ca="1">COUNTIF(OFFSET(Unit_CFDAs!G$2,0,0,COUNTA(Unit_CFDAs!G$2:G$68000),1),$I446)</f>
        <v>0</v>
      </c>
      <c r="Q446" s="13">
        <f ca="1">COUNTIF(OFFSET(Unit_CFDAs!H$2,0,0,COUNTA(Unit_CFDAs!H$2:H$68000),1),$I446)</f>
        <v>0</v>
      </c>
      <c r="R446" s="13">
        <f ca="1">COUNTIF(OFFSET(Unit_CFDAs!I$2,0,0,COUNTA(Unit_CFDAs!I$2:I$68000),1),$I446)</f>
        <v>1</v>
      </c>
      <c r="S446" s="13">
        <f ca="1">COUNTIF(OFFSET(Unit_CFDAs!J$2,0,0,COUNTA(Unit_CFDAs!J$2:J$68000),1),$I446)</f>
        <v>1</v>
      </c>
      <c r="T446" s="13">
        <f ca="1">COUNTIF(OFFSET(Unit_CFDAs!K$2,0,0,COUNTA(Unit_CFDAs!K$2:K$68000),1),$I446)</f>
        <v>0</v>
      </c>
      <c r="U446" t="str">
        <f>INDEX('CFDA-Defs'!$C$2:$C$68000,MATCH(I446,'CFDA-Defs'!$B$2:$B$68000))</f>
        <v>National Institutes Of Health, Department Of Health And Human Services</v>
      </c>
      <c r="V446" t="str">
        <f>INDEX('CFDA-Defs'!$A$2:$A$68000,MATCH(I446,'CFDA-Defs'!$B$2:$B$68000))</f>
        <v>Alcohol Research Programs</v>
      </c>
    </row>
    <row r="447" spans="1:22" x14ac:dyDescent="0.2">
      <c r="A447" s="1">
        <v>40915</v>
      </c>
      <c r="B447" s="1">
        <v>42010</v>
      </c>
      <c r="C447" t="s">
        <v>7697</v>
      </c>
      <c r="D447" t="s">
        <v>7698</v>
      </c>
      <c r="E447" t="s">
        <v>6257</v>
      </c>
      <c r="F447">
        <v>225000</v>
      </c>
      <c r="G447" t="s">
        <v>7699</v>
      </c>
      <c r="H447" t="s">
        <v>7700</v>
      </c>
      <c r="I447">
        <v>93.272999999999996</v>
      </c>
      <c r="J447" s="9">
        <f ca="1">COUNTIF(OFFSET(Unit_CFDAs!A$2,0,0,COUNTA(Unit_CFDAs!A$2:A$68000),1),$I447)</f>
        <v>1</v>
      </c>
      <c r="K447" s="9">
        <f ca="1">COUNTIF(OFFSET(Unit_CFDAs!B$2,0,0,COUNTA(Unit_CFDAs!B$2:B$68000),1),$I447)</f>
        <v>0</v>
      </c>
      <c r="L447" s="9">
        <f ca="1">COUNTIF(OFFSET(Unit_CFDAs!C$2,0,0,COUNTA(Unit_CFDAs!C$2:C$68000),1),$I447)</f>
        <v>1</v>
      </c>
      <c r="M447" s="9">
        <f ca="1">COUNTIF(OFFSET(Unit_CFDAs!D$2,0,0,COUNTA(Unit_CFDAs!D$2:D$68000),1),$I447)</f>
        <v>1</v>
      </c>
      <c r="N447" s="9">
        <f ca="1">COUNTIF(OFFSET(Unit_CFDAs!E$2,0,0,COUNTA(Unit_CFDAs!E$2:E$68000),1),$I447)</f>
        <v>0</v>
      </c>
      <c r="O447" s="10">
        <f ca="1">COUNTIF(OFFSET(Unit_CFDAs!F$2,0,0,COUNTA(Unit_CFDAs!F$2:F$68000),1),$I447)</f>
        <v>0</v>
      </c>
      <c r="P447" s="13">
        <f ca="1">COUNTIF(OFFSET(Unit_CFDAs!G$2,0,0,COUNTA(Unit_CFDAs!G$2:G$68000),1),$I447)</f>
        <v>0</v>
      </c>
      <c r="Q447" s="13">
        <f ca="1">COUNTIF(OFFSET(Unit_CFDAs!H$2,0,0,COUNTA(Unit_CFDAs!H$2:H$68000),1),$I447)</f>
        <v>0</v>
      </c>
      <c r="R447" s="13">
        <f ca="1">COUNTIF(OFFSET(Unit_CFDAs!I$2,0,0,COUNTA(Unit_CFDAs!I$2:I$68000),1),$I447)</f>
        <v>1</v>
      </c>
      <c r="S447" s="13">
        <f ca="1">COUNTIF(OFFSET(Unit_CFDAs!J$2,0,0,COUNTA(Unit_CFDAs!J$2:J$68000),1),$I447)</f>
        <v>1</v>
      </c>
      <c r="T447" s="13">
        <f ca="1">COUNTIF(OFFSET(Unit_CFDAs!K$2,0,0,COUNTA(Unit_CFDAs!K$2:K$68000),1),$I447)</f>
        <v>0</v>
      </c>
      <c r="U447" t="str">
        <f>INDEX('CFDA-Defs'!$C$2:$C$68000,MATCH(I447,'CFDA-Defs'!$B$2:$B$68000))</f>
        <v>National Institutes Of Health, Department Of Health And Human Services</v>
      </c>
      <c r="V447" t="str">
        <f>INDEX('CFDA-Defs'!$A$2:$A$68000,MATCH(I447,'CFDA-Defs'!$B$2:$B$68000))</f>
        <v>Alcohol Research Programs</v>
      </c>
    </row>
    <row r="448" spans="1:22" x14ac:dyDescent="0.2">
      <c r="A448" s="1">
        <v>40740</v>
      </c>
      <c r="B448" s="1">
        <v>41888</v>
      </c>
      <c r="C448" t="s">
        <v>7701</v>
      </c>
      <c r="D448" t="s">
        <v>7702</v>
      </c>
      <c r="E448" t="s">
        <v>6257</v>
      </c>
      <c r="G448" t="s">
        <v>7703</v>
      </c>
      <c r="H448" t="s">
        <v>7704</v>
      </c>
      <c r="I448">
        <v>93.272999999999996</v>
      </c>
      <c r="J448" s="9">
        <f ca="1">COUNTIF(OFFSET(Unit_CFDAs!A$2,0,0,COUNTA(Unit_CFDAs!A$2:A$68000),1),$I448)</f>
        <v>1</v>
      </c>
      <c r="K448" s="9">
        <f ca="1">COUNTIF(OFFSET(Unit_CFDAs!B$2,0,0,COUNTA(Unit_CFDAs!B$2:B$68000),1),$I448)</f>
        <v>0</v>
      </c>
      <c r="L448" s="9">
        <f ca="1">COUNTIF(OFFSET(Unit_CFDAs!C$2,0,0,COUNTA(Unit_CFDAs!C$2:C$68000),1),$I448)</f>
        <v>1</v>
      </c>
      <c r="M448" s="9">
        <f ca="1">COUNTIF(OFFSET(Unit_CFDAs!D$2,0,0,COUNTA(Unit_CFDAs!D$2:D$68000),1),$I448)</f>
        <v>1</v>
      </c>
      <c r="N448" s="9">
        <f ca="1">COUNTIF(OFFSET(Unit_CFDAs!E$2,0,0,COUNTA(Unit_CFDAs!E$2:E$68000),1),$I448)</f>
        <v>0</v>
      </c>
      <c r="O448" s="10">
        <f ca="1">COUNTIF(OFFSET(Unit_CFDAs!F$2,0,0,COUNTA(Unit_CFDAs!F$2:F$68000),1),$I448)</f>
        <v>0</v>
      </c>
      <c r="P448" s="13">
        <f ca="1">COUNTIF(OFFSET(Unit_CFDAs!G$2,0,0,COUNTA(Unit_CFDAs!G$2:G$68000),1),$I448)</f>
        <v>0</v>
      </c>
      <c r="Q448" s="13">
        <f ca="1">COUNTIF(OFFSET(Unit_CFDAs!H$2,0,0,COUNTA(Unit_CFDAs!H$2:H$68000),1),$I448)</f>
        <v>0</v>
      </c>
      <c r="R448" s="13">
        <f ca="1">COUNTIF(OFFSET(Unit_CFDAs!I$2,0,0,COUNTA(Unit_CFDAs!I$2:I$68000),1),$I448)</f>
        <v>1</v>
      </c>
      <c r="S448" s="13">
        <f ca="1">COUNTIF(OFFSET(Unit_CFDAs!J$2,0,0,COUNTA(Unit_CFDAs!J$2:J$68000),1),$I448)</f>
        <v>1</v>
      </c>
      <c r="T448" s="13">
        <f ca="1">COUNTIF(OFFSET(Unit_CFDAs!K$2,0,0,COUNTA(Unit_CFDAs!K$2:K$68000),1),$I448)</f>
        <v>0</v>
      </c>
      <c r="U448" t="str">
        <f>INDEX('CFDA-Defs'!$C$2:$C$68000,MATCH(I448,'CFDA-Defs'!$B$2:$B$68000))</f>
        <v>National Institutes Of Health, Department Of Health And Human Services</v>
      </c>
      <c r="V448" t="str">
        <f>INDEX('CFDA-Defs'!$A$2:$A$68000,MATCH(I448,'CFDA-Defs'!$B$2:$B$68000))</f>
        <v>Alcohol Research Programs</v>
      </c>
    </row>
    <row r="449" spans="1:22" x14ac:dyDescent="0.2">
      <c r="A449" s="1">
        <v>40740</v>
      </c>
      <c r="B449" s="1">
        <v>41888</v>
      </c>
      <c r="C449" t="s">
        <v>7705</v>
      </c>
      <c r="D449" t="s">
        <v>7706</v>
      </c>
      <c r="E449" t="s">
        <v>6257</v>
      </c>
      <c r="F449">
        <v>50000</v>
      </c>
      <c r="G449" t="s">
        <v>7703</v>
      </c>
      <c r="H449" t="s">
        <v>7707</v>
      </c>
      <c r="I449">
        <v>93.272999999999996</v>
      </c>
      <c r="J449" s="9">
        <f ca="1">COUNTIF(OFFSET(Unit_CFDAs!A$2,0,0,COUNTA(Unit_CFDAs!A$2:A$68000),1),$I449)</f>
        <v>1</v>
      </c>
      <c r="K449" s="9">
        <f ca="1">COUNTIF(OFFSET(Unit_CFDAs!B$2,0,0,COUNTA(Unit_CFDAs!B$2:B$68000),1),$I449)</f>
        <v>0</v>
      </c>
      <c r="L449" s="9">
        <f ca="1">COUNTIF(OFFSET(Unit_CFDAs!C$2,0,0,COUNTA(Unit_CFDAs!C$2:C$68000),1),$I449)</f>
        <v>1</v>
      </c>
      <c r="M449" s="9">
        <f ca="1">COUNTIF(OFFSET(Unit_CFDAs!D$2,0,0,COUNTA(Unit_CFDAs!D$2:D$68000),1),$I449)</f>
        <v>1</v>
      </c>
      <c r="N449" s="9">
        <f ca="1">COUNTIF(OFFSET(Unit_CFDAs!E$2,0,0,COUNTA(Unit_CFDAs!E$2:E$68000),1),$I449)</f>
        <v>0</v>
      </c>
      <c r="O449" s="10">
        <f ca="1">COUNTIF(OFFSET(Unit_CFDAs!F$2,0,0,COUNTA(Unit_CFDAs!F$2:F$68000),1),$I449)</f>
        <v>0</v>
      </c>
      <c r="P449" s="13">
        <f ca="1">COUNTIF(OFFSET(Unit_CFDAs!G$2,0,0,COUNTA(Unit_CFDAs!G$2:G$68000),1),$I449)</f>
        <v>0</v>
      </c>
      <c r="Q449" s="13">
        <f ca="1">COUNTIF(OFFSET(Unit_CFDAs!H$2,0,0,COUNTA(Unit_CFDAs!H$2:H$68000),1),$I449)</f>
        <v>0</v>
      </c>
      <c r="R449" s="13">
        <f ca="1">COUNTIF(OFFSET(Unit_CFDAs!I$2,0,0,COUNTA(Unit_CFDAs!I$2:I$68000),1),$I449)</f>
        <v>1</v>
      </c>
      <c r="S449" s="13">
        <f ca="1">COUNTIF(OFFSET(Unit_CFDAs!J$2,0,0,COUNTA(Unit_CFDAs!J$2:J$68000),1),$I449)</f>
        <v>1</v>
      </c>
      <c r="T449" s="13">
        <f ca="1">COUNTIF(OFFSET(Unit_CFDAs!K$2,0,0,COUNTA(Unit_CFDAs!K$2:K$68000),1),$I449)</f>
        <v>0</v>
      </c>
      <c r="U449" t="str">
        <f>INDEX('CFDA-Defs'!$C$2:$C$68000,MATCH(I449,'CFDA-Defs'!$B$2:$B$68000))</f>
        <v>National Institutes Of Health, Department Of Health And Human Services</v>
      </c>
      <c r="V449" t="str">
        <f>INDEX('CFDA-Defs'!$A$2:$A$68000,MATCH(I449,'CFDA-Defs'!$B$2:$B$68000))</f>
        <v>Alcohol Research Programs</v>
      </c>
    </row>
    <row r="450" spans="1:22" x14ac:dyDescent="0.2">
      <c r="A450" s="1">
        <v>40740</v>
      </c>
      <c r="B450" s="1">
        <v>41888</v>
      </c>
      <c r="C450" t="s">
        <v>7708</v>
      </c>
      <c r="D450" t="s">
        <v>7709</v>
      </c>
      <c r="E450" t="s">
        <v>6257</v>
      </c>
      <c r="F450">
        <v>200000</v>
      </c>
      <c r="G450" t="s">
        <v>7703</v>
      </c>
      <c r="H450" t="s">
        <v>7710</v>
      </c>
      <c r="I450">
        <v>93.272999999999996</v>
      </c>
      <c r="J450" s="9">
        <f ca="1">COUNTIF(OFFSET(Unit_CFDAs!A$2,0,0,COUNTA(Unit_CFDAs!A$2:A$68000),1),$I450)</f>
        <v>1</v>
      </c>
      <c r="K450" s="9">
        <f ca="1">COUNTIF(OFFSET(Unit_CFDAs!B$2,0,0,COUNTA(Unit_CFDAs!B$2:B$68000),1),$I450)</f>
        <v>0</v>
      </c>
      <c r="L450" s="9">
        <f ca="1">COUNTIF(OFFSET(Unit_CFDAs!C$2,0,0,COUNTA(Unit_CFDAs!C$2:C$68000),1),$I450)</f>
        <v>1</v>
      </c>
      <c r="M450" s="9">
        <f ca="1">COUNTIF(OFFSET(Unit_CFDAs!D$2,0,0,COUNTA(Unit_CFDAs!D$2:D$68000),1),$I450)</f>
        <v>1</v>
      </c>
      <c r="N450" s="9">
        <f ca="1">COUNTIF(OFFSET(Unit_CFDAs!E$2,0,0,COUNTA(Unit_CFDAs!E$2:E$68000),1),$I450)</f>
        <v>0</v>
      </c>
      <c r="O450" s="10">
        <f ca="1">COUNTIF(OFFSET(Unit_CFDAs!F$2,0,0,COUNTA(Unit_CFDAs!F$2:F$68000),1),$I450)</f>
        <v>0</v>
      </c>
      <c r="P450" s="13">
        <f ca="1">COUNTIF(OFFSET(Unit_CFDAs!G$2,0,0,COUNTA(Unit_CFDAs!G$2:G$68000),1),$I450)</f>
        <v>0</v>
      </c>
      <c r="Q450" s="13">
        <f ca="1">COUNTIF(OFFSET(Unit_CFDAs!H$2,0,0,COUNTA(Unit_CFDAs!H$2:H$68000),1),$I450)</f>
        <v>0</v>
      </c>
      <c r="R450" s="13">
        <f ca="1">COUNTIF(OFFSET(Unit_CFDAs!I$2,0,0,COUNTA(Unit_CFDAs!I$2:I$68000),1),$I450)</f>
        <v>1</v>
      </c>
      <c r="S450" s="13">
        <f ca="1">COUNTIF(OFFSET(Unit_CFDAs!J$2,0,0,COUNTA(Unit_CFDAs!J$2:J$68000),1),$I450)</f>
        <v>1</v>
      </c>
      <c r="T450" s="13">
        <f ca="1">COUNTIF(OFFSET(Unit_CFDAs!K$2,0,0,COUNTA(Unit_CFDAs!K$2:K$68000),1),$I450)</f>
        <v>0</v>
      </c>
      <c r="U450" t="str">
        <f>INDEX('CFDA-Defs'!$C$2:$C$68000,MATCH(I450,'CFDA-Defs'!$B$2:$B$68000))</f>
        <v>National Institutes Of Health, Department Of Health And Human Services</v>
      </c>
      <c r="V450" t="str">
        <f>INDEX('CFDA-Defs'!$A$2:$A$68000,MATCH(I450,'CFDA-Defs'!$B$2:$B$68000))</f>
        <v>Alcohol Research Programs</v>
      </c>
    </row>
    <row r="451" spans="1:22" x14ac:dyDescent="0.2">
      <c r="A451" s="1">
        <v>40733</v>
      </c>
      <c r="B451" s="1">
        <v>41765</v>
      </c>
      <c r="C451" t="s">
        <v>7711</v>
      </c>
      <c r="D451" t="s">
        <v>7712</v>
      </c>
      <c r="E451" t="s">
        <v>6257</v>
      </c>
      <c r="G451" t="s">
        <v>7713</v>
      </c>
      <c r="H451" t="s">
        <v>7714</v>
      </c>
      <c r="I451">
        <v>93.272999999999996</v>
      </c>
      <c r="J451" s="9">
        <f ca="1">COUNTIF(OFFSET(Unit_CFDAs!A$2,0,0,COUNTA(Unit_CFDAs!A$2:A$68000),1),$I451)</f>
        <v>1</v>
      </c>
      <c r="K451" s="9">
        <f ca="1">COUNTIF(OFFSET(Unit_CFDAs!B$2,0,0,COUNTA(Unit_CFDAs!B$2:B$68000),1),$I451)</f>
        <v>0</v>
      </c>
      <c r="L451" s="9">
        <f ca="1">COUNTIF(OFFSET(Unit_CFDAs!C$2,0,0,COUNTA(Unit_CFDAs!C$2:C$68000),1),$I451)</f>
        <v>1</v>
      </c>
      <c r="M451" s="9">
        <f ca="1">COUNTIF(OFFSET(Unit_CFDAs!D$2,0,0,COUNTA(Unit_CFDAs!D$2:D$68000),1),$I451)</f>
        <v>1</v>
      </c>
      <c r="N451" s="9">
        <f ca="1">COUNTIF(OFFSET(Unit_CFDAs!E$2,0,0,COUNTA(Unit_CFDAs!E$2:E$68000),1),$I451)</f>
        <v>0</v>
      </c>
      <c r="O451" s="10">
        <f ca="1">COUNTIF(OFFSET(Unit_CFDAs!F$2,0,0,COUNTA(Unit_CFDAs!F$2:F$68000),1),$I451)</f>
        <v>0</v>
      </c>
      <c r="P451" s="13">
        <f ca="1">COUNTIF(OFFSET(Unit_CFDAs!G$2,0,0,COUNTA(Unit_CFDAs!G$2:G$68000),1),$I451)</f>
        <v>0</v>
      </c>
      <c r="Q451" s="13">
        <f ca="1">COUNTIF(OFFSET(Unit_CFDAs!H$2,0,0,COUNTA(Unit_CFDAs!H$2:H$68000),1),$I451)</f>
        <v>0</v>
      </c>
      <c r="R451" s="13">
        <f ca="1">COUNTIF(OFFSET(Unit_CFDAs!I$2,0,0,COUNTA(Unit_CFDAs!I$2:I$68000),1),$I451)</f>
        <v>1</v>
      </c>
      <c r="S451" s="13">
        <f ca="1">COUNTIF(OFFSET(Unit_CFDAs!J$2,0,0,COUNTA(Unit_CFDAs!J$2:J$68000),1),$I451)</f>
        <v>1</v>
      </c>
      <c r="T451" s="13">
        <f ca="1">COUNTIF(OFFSET(Unit_CFDAs!K$2,0,0,COUNTA(Unit_CFDAs!K$2:K$68000),1),$I451)</f>
        <v>0</v>
      </c>
      <c r="U451" t="str">
        <f>INDEX('CFDA-Defs'!$C$2:$C$68000,MATCH(I451,'CFDA-Defs'!$B$2:$B$68000))</f>
        <v>National Institutes Of Health, Department Of Health And Human Services</v>
      </c>
      <c r="V451" t="str">
        <f>INDEX('CFDA-Defs'!$A$2:$A$68000,MATCH(I451,'CFDA-Defs'!$B$2:$B$68000))</f>
        <v>Alcohol Research Programs</v>
      </c>
    </row>
    <row r="452" spans="1:22" x14ac:dyDescent="0.2">
      <c r="A452" s="1">
        <v>40733</v>
      </c>
      <c r="B452" s="1">
        <v>41765</v>
      </c>
      <c r="C452" t="s">
        <v>7715</v>
      </c>
      <c r="D452" t="s">
        <v>7716</v>
      </c>
      <c r="E452" t="s">
        <v>6257</v>
      </c>
      <c r="F452">
        <v>50000</v>
      </c>
      <c r="G452" t="s">
        <v>7713</v>
      </c>
      <c r="H452" t="s">
        <v>7717</v>
      </c>
      <c r="I452">
        <v>93.272999999999996</v>
      </c>
      <c r="J452" s="9">
        <f ca="1">COUNTIF(OFFSET(Unit_CFDAs!A$2,0,0,COUNTA(Unit_CFDAs!A$2:A$68000),1),$I452)</f>
        <v>1</v>
      </c>
      <c r="K452" s="9">
        <f ca="1">COUNTIF(OFFSET(Unit_CFDAs!B$2,0,0,COUNTA(Unit_CFDAs!B$2:B$68000),1),$I452)</f>
        <v>0</v>
      </c>
      <c r="L452" s="9">
        <f ca="1">COUNTIF(OFFSET(Unit_CFDAs!C$2,0,0,COUNTA(Unit_CFDAs!C$2:C$68000),1),$I452)</f>
        <v>1</v>
      </c>
      <c r="M452" s="9">
        <f ca="1">COUNTIF(OFFSET(Unit_CFDAs!D$2,0,0,COUNTA(Unit_CFDAs!D$2:D$68000),1),$I452)</f>
        <v>1</v>
      </c>
      <c r="N452" s="9">
        <f ca="1">COUNTIF(OFFSET(Unit_CFDAs!E$2,0,0,COUNTA(Unit_CFDAs!E$2:E$68000),1),$I452)</f>
        <v>0</v>
      </c>
      <c r="O452" s="10">
        <f ca="1">COUNTIF(OFFSET(Unit_CFDAs!F$2,0,0,COUNTA(Unit_CFDAs!F$2:F$68000),1),$I452)</f>
        <v>0</v>
      </c>
      <c r="P452" s="13">
        <f ca="1">COUNTIF(OFFSET(Unit_CFDAs!G$2,0,0,COUNTA(Unit_CFDAs!G$2:G$68000),1),$I452)</f>
        <v>0</v>
      </c>
      <c r="Q452" s="13">
        <f ca="1">COUNTIF(OFFSET(Unit_CFDAs!H$2,0,0,COUNTA(Unit_CFDAs!H$2:H$68000),1),$I452)</f>
        <v>0</v>
      </c>
      <c r="R452" s="13">
        <f ca="1">COUNTIF(OFFSET(Unit_CFDAs!I$2,0,0,COUNTA(Unit_CFDAs!I$2:I$68000),1),$I452)</f>
        <v>1</v>
      </c>
      <c r="S452" s="13">
        <f ca="1">COUNTIF(OFFSET(Unit_CFDAs!J$2,0,0,COUNTA(Unit_CFDAs!J$2:J$68000),1),$I452)</f>
        <v>1</v>
      </c>
      <c r="T452" s="13">
        <f ca="1">COUNTIF(OFFSET(Unit_CFDAs!K$2,0,0,COUNTA(Unit_CFDAs!K$2:K$68000),1),$I452)</f>
        <v>0</v>
      </c>
      <c r="U452" t="str">
        <f>INDEX('CFDA-Defs'!$C$2:$C$68000,MATCH(I452,'CFDA-Defs'!$B$2:$B$68000))</f>
        <v>National Institutes Of Health, Department Of Health And Human Services</v>
      </c>
      <c r="V452" t="str">
        <f>INDEX('CFDA-Defs'!$A$2:$A$68000,MATCH(I452,'CFDA-Defs'!$B$2:$B$68000))</f>
        <v>Alcohol Research Programs</v>
      </c>
    </row>
    <row r="453" spans="1:22" x14ac:dyDescent="0.2">
      <c r="A453" s="1">
        <v>40733</v>
      </c>
      <c r="B453" s="1">
        <v>41765</v>
      </c>
      <c r="C453" t="s">
        <v>7718</v>
      </c>
      <c r="D453" t="s">
        <v>7719</v>
      </c>
      <c r="E453" t="s">
        <v>6257</v>
      </c>
      <c r="F453">
        <v>200000</v>
      </c>
      <c r="G453" t="s">
        <v>7713</v>
      </c>
      <c r="H453" t="s">
        <v>7720</v>
      </c>
      <c r="I453">
        <v>93.272999999999996</v>
      </c>
      <c r="J453" s="9">
        <f ca="1">COUNTIF(OFFSET(Unit_CFDAs!A$2,0,0,COUNTA(Unit_CFDAs!A$2:A$68000),1),$I453)</f>
        <v>1</v>
      </c>
      <c r="K453" s="9">
        <f ca="1">COUNTIF(OFFSET(Unit_CFDAs!B$2,0,0,COUNTA(Unit_CFDAs!B$2:B$68000),1),$I453)</f>
        <v>0</v>
      </c>
      <c r="L453" s="9">
        <f ca="1">COUNTIF(OFFSET(Unit_CFDAs!C$2,0,0,COUNTA(Unit_CFDAs!C$2:C$68000),1),$I453)</f>
        <v>1</v>
      </c>
      <c r="M453" s="9">
        <f ca="1">COUNTIF(OFFSET(Unit_CFDAs!D$2,0,0,COUNTA(Unit_CFDAs!D$2:D$68000),1),$I453)</f>
        <v>1</v>
      </c>
      <c r="N453" s="9">
        <f ca="1">COUNTIF(OFFSET(Unit_CFDAs!E$2,0,0,COUNTA(Unit_CFDAs!E$2:E$68000),1),$I453)</f>
        <v>0</v>
      </c>
      <c r="O453" s="10">
        <f ca="1">COUNTIF(OFFSET(Unit_CFDAs!F$2,0,0,COUNTA(Unit_CFDAs!F$2:F$68000),1),$I453)</f>
        <v>0</v>
      </c>
      <c r="P453" s="13">
        <f ca="1">COUNTIF(OFFSET(Unit_CFDAs!G$2,0,0,COUNTA(Unit_CFDAs!G$2:G$68000),1),$I453)</f>
        <v>0</v>
      </c>
      <c r="Q453" s="13">
        <f ca="1">COUNTIF(OFFSET(Unit_CFDAs!H$2,0,0,COUNTA(Unit_CFDAs!H$2:H$68000),1),$I453)</f>
        <v>0</v>
      </c>
      <c r="R453" s="13">
        <f ca="1">COUNTIF(OFFSET(Unit_CFDAs!I$2,0,0,COUNTA(Unit_CFDAs!I$2:I$68000),1),$I453)</f>
        <v>1</v>
      </c>
      <c r="S453" s="13">
        <f ca="1">COUNTIF(OFFSET(Unit_CFDAs!J$2,0,0,COUNTA(Unit_CFDAs!J$2:J$68000),1),$I453)</f>
        <v>1</v>
      </c>
      <c r="T453" s="13">
        <f ca="1">COUNTIF(OFFSET(Unit_CFDAs!K$2,0,0,COUNTA(Unit_CFDAs!K$2:K$68000),1),$I453)</f>
        <v>0</v>
      </c>
      <c r="U453" t="str">
        <f>INDEX('CFDA-Defs'!$C$2:$C$68000,MATCH(I453,'CFDA-Defs'!$B$2:$B$68000))</f>
        <v>National Institutes Of Health, Department Of Health And Human Services</v>
      </c>
      <c r="V453" t="str">
        <f>INDEX('CFDA-Defs'!$A$2:$A$68000,MATCH(I453,'CFDA-Defs'!$B$2:$B$68000))</f>
        <v>Alcohol Research Programs</v>
      </c>
    </row>
    <row r="454" spans="1:22" x14ac:dyDescent="0.2">
      <c r="A454" s="1">
        <v>40675</v>
      </c>
      <c r="B454" s="1">
        <v>41765</v>
      </c>
      <c r="C454" t="s">
        <v>7721</v>
      </c>
      <c r="D454" t="s">
        <v>7722</v>
      </c>
      <c r="E454" t="s">
        <v>6257</v>
      </c>
      <c r="F454">
        <v>200000</v>
      </c>
      <c r="G454" t="s">
        <v>7723</v>
      </c>
      <c r="H454" t="s">
        <v>7724</v>
      </c>
      <c r="I454">
        <v>93.272999999999996</v>
      </c>
      <c r="J454" s="9">
        <f ca="1">COUNTIF(OFFSET(Unit_CFDAs!A$2,0,0,COUNTA(Unit_CFDAs!A$2:A$68000),1),$I454)</f>
        <v>1</v>
      </c>
      <c r="K454" s="9">
        <f ca="1">COUNTIF(OFFSET(Unit_CFDAs!B$2,0,0,COUNTA(Unit_CFDAs!B$2:B$68000),1),$I454)</f>
        <v>0</v>
      </c>
      <c r="L454" s="9">
        <f ca="1">COUNTIF(OFFSET(Unit_CFDAs!C$2,0,0,COUNTA(Unit_CFDAs!C$2:C$68000),1),$I454)</f>
        <v>1</v>
      </c>
      <c r="M454" s="9">
        <f ca="1">COUNTIF(OFFSET(Unit_CFDAs!D$2,0,0,COUNTA(Unit_CFDAs!D$2:D$68000),1),$I454)</f>
        <v>1</v>
      </c>
      <c r="N454" s="9">
        <f ca="1">COUNTIF(OFFSET(Unit_CFDAs!E$2,0,0,COUNTA(Unit_CFDAs!E$2:E$68000),1),$I454)</f>
        <v>0</v>
      </c>
      <c r="O454" s="10">
        <f ca="1">COUNTIF(OFFSET(Unit_CFDAs!F$2,0,0,COUNTA(Unit_CFDAs!F$2:F$68000),1),$I454)</f>
        <v>0</v>
      </c>
      <c r="P454" s="13">
        <f ca="1">COUNTIF(OFFSET(Unit_CFDAs!G$2,0,0,COUNTA(Unit_CFDAs!G$2:G$68000),1),$I454)</f>
        <v>0</v>
      </c>
      <c r="Q454" s="13">
        <f ca="1">COUNTIF(OFFSET(Unit_CFDAs!H$2,0,0,COUNTA(Unit_CFDAs!H$2:H$68000),1),$I454)</f>
        <v>0</v>
      </c>
      <c r="R454" s="13">
        <f ca="1">COUNTIF(OFFSET(Unit_CFDAs!I$2,0,0,COUNTA(Unit_CFDAs!I$2:I$68000),1),$I454)</f>
        <v>1</v>
      </c>
      <c r="S454" s="13">
        <f ca="1">COUNTIF(OFFSET(Unit_CFDAs!J$2,0,0,COUNTA(Unit_CFDAs!J$2:J$68000),1),$I454)</f>
        <v>1</v>
      </c>
      <c r="T454" s="13">
        <f ca="1">COUNTIF(OFFSET(Unit_CFDAs!K$2,0,0,COUNTA(Unit_CFDAs!K$2:K$68000),1),$I454)</f>
        <v>0</v>
      </c>
      <c r="U454" t="str">
        <f>INDEX('CFDA-Defs'!$C$2:$C$68000,MATCH(I454,'CFDA-Defs'!$B$2:$B$68000))</f>
        <v>National Institutes Of Health, Department Of Health And Human Services</v>
      </c>
      <c r="V454" t="str">
        <f>INDEX('CFDA-Defs'!$A$2:$A$68000,MATCH(I454,'CFDA-Defs'!$B$2:$B$68000))</f>
        <v>Alcohol Research Programs</v>
      </c>
    </row>
    <row r="455" spans="1:22" x14ac:dyDescent="0.2">
      <c r="A455" s="1">
        <v>40675</v>
      </c>
      <c r="B455" s="1">
        <v>41765</v>
      </c>
      <c r="C455" t="s">
        <v>7725</v>
      </c>
      <c r="D455" t="s">
        <v>7726</v>
      </c>
      <c r="E455" t="s">
        <v>6257</v>
      </c>
      <c r="F455">
        <v>50000</v>
      </c>
      <c r="G455" t="s">
        <v>7723</v>
      </c>
      <c r="H455" t="s">
        <v>7727</v>
      </c>
      <c r="I455">
        <v>93.272999999999996</v>
      </c>
      <c r="J455" s="9">
        <f ca="1">COUNTIF(OFFSET(Unit_CFDAs!A$2,0,0,COUNTA(Unit_CFDAs!A$2:A$68000),1),$I455)</f>
        <v>1</v>
      </c>
      <c r="K455" s="9">
        <f ca="1">COUNTIF(OFFSET(Unit_CFDAs!B$2,0,0,COUNTA(Unit_CFDAs!B$2:B$68000),1),$I455)</f>
        <v>0</v>
      </c>
      <c r="L455" s="9">
        <f ca="1">COUNTIF(OFFSET(Unit_CFDAs!C$2,0,0,COUNTA(Unit_CFDAs!C$2:C$68000),1),$I455)</f>
        <v>1</v>
      </c>
      <c r="M455" s="9">
        <f ca="1">COUNTIF(OFFSET(Unit_CFDAs!D$2,0,0,COUNTA(Unit_CFDAs!D$2:D$68000),1),$I455)</f>
        <v>1</v>
      </c>
      <c r="N455" s="9">
        <f ca="1">COUNTIF(OFFSET(Unit_CFDAs!E$2,0,0,COUNTA(Unit_CFDAs!E$2:E$68000),1),$I455)</f>
        <v>0</v>
      </c>
      <c r="O455" s="10">
        <f ca="1">COUNTIF(OFFSET(Unit_CFDAs!F$2,0,0,COUNTA(Unit_CFDAs!F$2:F$68000),1),$I455)</f>
        <v>0</v>
      </c>
      <c r="P455" s="13">
        <f ca="1">COUNTIF(OFFSET(Unit_CFDAs!G$2,0,0,COUNTA(Unit_CFDAs!G$2:G$68000),1),$I455)</f>
        <v>0</v>
      </c>
      <c r="Q455" s="13">
        <f ca="1">COUNTIF(OFFSET(Unit_CFDAs!H$2,0,0,COUNTA(Unit_CFDAs!H$2:H$68000),1),$I455)</f>
        <v>0</v>
      </c>
      <c r="R455" s="13">
        <f ca="1">COUNTIF(OFFSET(Unit_CFDAs!I$2,0,0,COUNTA(Unit_CFDAs!I$2:I$68000),1),$I455)</f>
        <v>1</v>
      </c>
      <c r="S455" s="13">
        <f ca="1">COUNTIF(OFFSET(Unit_CFDAs!J$2,0,0,COUNTA(Unit_CFDAs!J$2:J$68000),1),$I455)</f>
        <v>1</v>
      </c>
      <c r="T455" s="13">
        <f ca="1">COUNTIF(OFFSET(Unit_CFDAs!K$2,0,0,COUNTA(Unit_CFDAs!K$2:K$68000),1),$I455)</f>
        <v>0</v>
      </c>
      <c r="U455" t="str">
        <f>INDEX('CFDA-Defs'!$C$2:$C$68000,MATCH(I455,'CFDA-Defs'!$B$2:$B$68000))</f>
        <v>National Institutes Of Health, Department Of Health And Human Services</v>
      </c>
      <c r="V455" t="str">
        <f>INDEX('CFDA-Defs'!$A$2:$A$68000,MATCH(I455,'CFDA-Defs'!$B$2:$B$68000))</f>
        <v>Alcohol Research Programs</v>
      </c>
    </row>
    <row r="456" spans="1:22" x14ac:dyDescent="0.2">
      <c r="A456" s="1">
        <v>40675</v>
      </c>
      <c r="B456" s="1">
        <v>41765</v>
      </c>
      <c r="C456" t="s">
        <v>7728</v>
      </c>
      <c r="D456" t="s">
        <v>7729</v>
      </c>
      <c r="E456" t="s">
        <v>6257</v>
      </c>
      <c r="G456" t="s">
        <v>7723</v>
      </c>
      <c r="H456" t="s">
        <v>7730</v>
      </c>
      <c r="I456">
        <v>93.272999999999996</v>
      </c>
      <c r="J456" s="9">
        <f ca="1">COUNTIF(OFFSET(Unit_CFDAs!A$2,0,0,COUNTA(Unit_CFDAs!A$2:A$68000),1),$I456)</f>
        <v>1</v>
      </c>
      <c r="K456" s="9">
        <f ca="1">COUNTIF(OFFSET(Unit_CFDAs!B$2,0,0,COUNTA(Unit_CFDAs!B$2:B$68000),1),$I456)</f>
        <v>0</v>
      </c>
      <c r="L456" s="9">
        <f ca="1">COUNTIF(OFFSET(Unit_CFDAs!C$2,0,0,COUNTA(Unit_CFDAs!C$2:C$68000),1),$I456)</f>
        <v>1</v>
      </c>
      <c r="M456" s="9">
        <f ca="1">COUNTIF(OFFSET(Unit_CFDAs!D$2,0,0,COUNTA(Unit_CFDAs!D$2:D$68000),1),$I456)</f>
        <v>1</v>
      </c>
      <c r="N456" s="9">
        <f ca="1">COUNTIF(OFFSET(Unit_CFDAs!E$2,0,0,COUNTA(Unit_CFDAs!E$2:E$68000),1),$I456)</f>
        <v>0</v>
      </c>
      <c r="O456" s="10">
        <f ca="1">COUNTIF(OFFSET(Unit_CFDAs!F$2,0,0,COUNTA(Unit_CFDAs!F$2:F$68000),1),$I456)</f>
        <v>0</v>
      </c>
      <c r="P456" s="13">
        <f ca="1">COUNTIF(OFFSET(Unit_CFDAs!G$2,0,0,COUNTA(Unit_CFDAs!G$2:G$68000),1),$I456)</f>
        <v>0</v>
      </c>
      <c r="Q456" s="13">
        <f ca="1">COUNTIF(OFFSET(Unit_CFDAs!H$2,0,0,COUNTA(Unit_CFDAs!H$2:H$68000),1),$I456)</f>
        <v>0</v>
      </c>
      <c r="R456" s="13">
        <f ca="1">COUNTIF(OFFSET(Unit_CFDAs!I$2,0,0,COUNTA(Unit_CFDAs!I$2:I$68000),1),$I456)</f>
        <v>1</v>
      </c>
      <c r="S456" s="13">
        <f ca="1">COUNTIF(OFFSET(Unit_CFDAs!J$2,0,0,COUNTA(Unit_CFDAs!J$2:J$68000),1),$I456)</f>
        <v>1</v>
      </c>
      <c r="T456" s="13">
        <f ca="1">COUNTIF(OFFSET(Unit_CFDAs!K$2,0,0,COUNTA(Unit_CFDAs!K$2:K$68000),1),$I456)</f>
        <v>0</v>
      </c>
      <c r="U456" t="str">
        <f>INDEX('CFDA-Defs'!$C$2:$C$68000,MATCH(I456,'CFDA-Defs'!$B$2:$B$68000))</f>
        <v>National Institutes Of Health, Department Of Health And Human Services</v>
      </c>
      <c r="V456" t="str">
        <f>INDEX('CFDA-Defs'!$A$2:$A$68000,MATCH(I456,'CFDA-Defs'!$B$2:$B$68000))</f>
        <v>Alcohol Research Programs</v>
      </c>
    </row>
    <row r="457" spans="1:22" x14ac:dyDescent="0.2">
      <c r="A457" s="1">
        <v>40670</v>
      </c>
      <c r="B457" s="1">
        <v>41765</v>
      </c>
      <c r="C457" t="s">
        <v>7731</v>
      </c>
      <c r="D457" t="s">
        <v>7732</v>
      </c>
      <c r="E457" t="s">
        <v>6257</v>
      </c>
      <c r="G457" t="s">
        <v>7733</v>
      </c>
      <c r="H457" t="s">
        <v>7734</v>
      </c>
      <c r="I457">
        <v>93.272999999999996</v>
      </c>
      <c r="J457" s="9">
        <f ca="1">COUNTIF(OFFSET(Unit_CFDAs!A$2,0,0,COUNTA(Unit_CFDAs!A$2:A$68000),1),$I457)</f>
        <v>1</v>
      </c>
      <c r="K457" s="9">
        <f ca="1">COUNTIF(OFFSET(Unit_CFDAs!B$2,0,0,COUNTA(Unit_CFDAs!B$2:B$68000),1),$I457)</f>
        <v>0</v>
      </c>
      <c r="L457" s="9">
        <f ca="1">COUNTIF(OFFSET(Unit_CFDAs!C$2,0,0,COUNTA(Unit_CFDAs!C$2:C$68000),1),$I457)</f>
        <v>1</v>
      </c>
      <c r="M457" s="9">
        <f ca="1">COUNTIF(OFFSET(Unit_CFDAs!D$2,0,0,COUNTA(Unit_CFDAs!D$2:D$68000),1),$I457)</f>
        <v>1</v>
      </c>
      <c r="N457" s="9">
        <f ca="1">COUNTIF(OFFSET(Unit_CFDAs!E$2,0,0,COUNTA(Unit_CFDAs!E$2:E$68000),1),$I457)</f>
        <v>0</v>
      </c>
      <c r="O457" s="10">
        <f ca="1">COUNTIF(OFFSET(Unit_CFDAs!F$2,0,0,COUNTA(Unit_CFDAs!F$2:F$68000),1),$I457)</f>
        <v>0</v>
      </c>
      <c r="P457" s="13">
        <f ca="1">COUNTIF(OFFSET(Unit_CFDAs!G$2,0,0,COUNTA(Unit_CFDAs!G$2:G$68000),1),$I457)</f>
        <v>0</v>
      </c>
      <c r="Q457" s="13">
        <f ca="1">COUNTIF(OFFSET(Unit_CFDAs!H$2,0,0,COUNTA(Unit_CFDAs!H$2:H$68000),1),$I457)</f>
        <v>0</v>
      </c>
      <c r="R457" s="13">
        <f ca="1">COUNTIF(OFFSET(Unit_CFDAs!I$2,0,0,COUNTA(Unit_CFDAs!I$2:I$68000),1),$I457)</f>
        <v>1</v>
      </c>
      <c r="S457" s="13">
        <f ca="1">COUNTIF(OFFSET(Unit_CFDAs!J$2,0,0,COUNTA(Unit_CFDAs!J$2:J$68000),1),$I457)</f>
        <v>1</v>
      </c>
      <c r="T457" s="13">
        <f ca="1">COUNTIF(OFFSET(Unit_CFDAs!K$2,0,0,COUNTA(Unit_CFDAs!K$2:K$68000),1),$I457)</f>
        <v>0</v>
      </c>
      <c r="U457" t="str">
        <f>INDEX('CFDA-Defs'!$C$2:$C$68000,MATCH(I457,'CFDA-Defs'!$B$2:$B$68000))</f>
        <v>National Institutes Of Health, Department Of Health And Human Services</v>
      </c>
      <c r="V457" t="str">
        <f>INDEX('CFDA-Defs'!$A$2:$A$68000,MATCH(I457,'CFDA-Defs'!$B$2:$B$68000))</f>
        <v>Alcohol Research Programs</v>
      </c>
    </row>
    <row r="458" spans="1:22" x14ac:dyDescent="0.2">
      <c r="A458" s="1">
        <v>40670</v>
      </c>
      <c r="B458" s="1">
        <v>41765</v>
      </c>
      <c r="C458" t="s">
        <v>7735</v>
      </c>
      <c r="D458" t="s">
        <v>7736</v>
      </c>
      <c r="E458" t="s">
        <v>6257</v>
      </c>
      <c r="F458">
        <v>50000</v>
      </c>
      <c r="G458" t="s">
        <v>7737</v>
      </c>
      <c r="H458" t="s">
        <v>7738</v>
      </c>
      <c r="I458">
        <v>93.272999999999996</v>
      </c>
      <c r="J458" s="9">
        <f ca="1">COUNTIF(OFFSET(Unit_CFDAs!A$2,0,0,COUNTA(Unit_CFDAs!A$2:A$68000),1),$I458)</f>
        <v>1</v>
      </c>
      <c r="K458" s="9">
        <f ca="1">COUNTIF(OFFSET(Unit_CFDAs!B$2,0,0,COUNTA(Unit_CFDAs!B$2:B$68000),1),$I458)</f>
        <v>0</v>
      </c>
      <c r="L458" s="9">
        <f ca="1">COUNTIF(OFFSET(Unit_CFDAs!C$2,0,0,COUNTA(Unit_CFDAs!C$2:C$68000),1),$I458)</f>
        <v>1</v>
      </c>
      <c r="M458" s="9">
        <f ca="1">COUNTIF(OFFSET(Unit_CFDAs!D$2,0,0,COUNTA(Unit_CFDAs!D$2:D$68000),1),$I458)</f>
        <v>1</v>
      </c>
      <c r="N458" s="9">
        <f ca="1">COUNTIF(OFFSET(Unit_CFDAs!E$2,0,0,COUNTA(Unit_CFDAs!E$2:E$68000),1),$I458)</f>
        <v>0</v>
      </c>
      <c r="O458" s="10">
        <f ca="1">COUNTIF(OFFSET(Unit_CFDAs!F$2,0,0,COUNTA(Unit_CFDAs!F$2:F$68000),1),$I458)</f>
        <v>0</v>
      </c>
      <c r="P458" s="13">
        <f ca="1">COUNTIF(OFFSET(Unit_CFDAs!G$2,0,0,COUNTA(Unit_CFDAs!G$2:G$68000),1),$I458)</f>
        <v>0</v>
      </c>
      <c r="Q458" s="13">
        <f ca="1">COUNTIF(OFFSET(Unit_CFDAs!H$2,0,0,COUNTA(Unit_CFDAs!H$2:H$68000),1),$I458)</f>
        <v>0</v>
      </c>
      <c r="R458" s="13">
        <f ca="1">COUNTIF(OFFSET(Unit_CFDAs!I$2,0,0,COUNTA(Unit_CFDAs!I$2:I$68000),1),$I458)</f>
        <v>1</v>
      </c>
      <c r="S458" s="13">
        <f ca="1">COUNTIF(OFFSET(Unit_CFDAs!J$2,0,0,COUNTA(Unit_CFDAs!J$2:J$68000),1),$I458)</f>
        <v>1</v>
      </c>
      <c r="T458" s="13">
        <f ca="1">COUNTIF(OFFSET(Unit_CFDAs!K$2,0,0,COUNTA(Unit_CFDAs!K$2:K$68000),1),$I458)</f>
        <v>0</v>
      </c>
      <c r="U458" t="str">
        <f>INDEX('CFDA-Defs'!$C$2:$C$68000,MATCH(I458,'CFDA-Defs'!$B$2:$B$68000))</f>
        <v>National Institutes Of Health, Department Of Health And Human Services</v>
      </c>
      <c r="V458" t="str">
        <f>INDEX('CFDA-Defs'!$A$2:$A$68000,MATCH(I458,'CFDA-Defs'!$B$2:$B$68000))</f>
        <v>Alcohol Research Programs</v>
      </c>
    </row>
    <row r="459" spans="1:22" x14ac:dyDescent="0.2">
      <c r="A459" s="1">
        <v>40670</v>
      </c>
      <c r="B459" s="1">
        <v>41765</v>
      </c>
      <c r="C459" t="s">
        <v>7739</v>
      </c>
      <c r="D459" t="s">
        <v>7740</v>
      </c>
      <c r="E459" t="s">
        <v>6257</v>
      </c>
      <c r="F459">
        <v>225000</v>
      </c>
      <c r="G459" t="s">
        <v>7741</v>
      </c>
      <c r="H459" t="s">
        <v>7742</v>
      </c>
      <c r="I459">
        <v>93.272999999999996</v>
      </c>
      <c r="J459" s="9">
        <f ca="1">COUNTIF(OFFSET(Unit_CFDAs!A$2,0,0,COUNTA(Unit_CFDAs!A$2:A$68000),1),$I459)</f>
        <v>1</v>
      </c>
      <c r="K459" s="9">
        <f ca="1">COUNTIF(OFFSET(Unit_CFDAs!B$2,0,0,COUNTA(Unit_CFDAs!B$2:B$68000),1),$I459)</f>
        <v>0</v>
      </c>
      <c r="L459" s="9">
        <f ca="1">COUNTIF(OFFSET(Unit_CFDAs!C$2,0,0,COUNTA(Unit_CFDAs!C$2:C$68000),1),$I459)</f>
        <v>1</v>
      </c>
      <c r="M459" s="9">
        <f ca="1">COUNTIF(OFFSET(Unit_CFDAs!D$2,0,0,COUNTA(Unit_CFDAs!D$2:D$68000),1),$I459)</f>
        <v>1</v>
      </c>
      <c r="N459" s="9">
        <f ca="1">COUNTIF(OFFSET(Unit_CFDAs!E$2,0,0,COUNTA(Unit_CFDAs!E$2:E$68000),1),$I459)</f>
        <v>0</v>
      </c>
      <c r="O459" s="10">
        <f ca="1">COUNTIF(OFFSET(Unit_CFDAs!F$2,0,0,COUNTA(Unit_CFDAs!F$2:F$68000),1),$I459)</f>
        <v>0</v>
      </c>
      <c r="P459" s="13">
        <f ca="1">COUNTIF(OFFSET(Unit_CFDAs!G$2,0,0,COUNTA(Unit_CFDAs!G$2:G$68000),1),$I459)</f>
        <v>0</v>
      </c>
      <c r="Q459" s="13">
        <f ca="1">COUNTIF(OFFSET(Unit_CFDAs!H$2,0,0,COUNTA(Unit_CFDAs!H$2:H$68000),1),$I459)</f>
        <v>0</v>
      </c>
      <c r="R459" s="13">
        <f ca="1">COUNTIF(OFFSET(Unit_CFDAs!I$2,0,0,COUNTA(Unit_CFDAs!I$2:I$68000),1),$I459)</f>
        <v>1</v>
      </c>
      <c r="S459" s="13">
        <f ca="1">COUNTIF(OFFSET(Unit_CFDAs!J$2,0,0,COUNTA(Unit_CFDAs!J$2:J$68000),1),$I459)</f>
        <v>1</v>
      </c>
      <c r="T459" s="13">
        <f ca="1">COUNTIF(OFFSET(Unit_CFDAs!K$2,0,0,COUNTA(Unit_CFDAs!K$2:K$68000),1),$I459)</f>
        <v>0</v>
      </c>
      <c r="U459" t="str">
        <f>INDEX('CFDA-Defs'!$C$2:$C$68000,MATCH(I459,'CFDA-Defs'!$B$2:$B$68000))</f>
        <v>National Institutes Of Health, Department Of Health And Human Services</v>
      </c>
      <c r="V459" t="str">
        <f>INDEX('CFDA-Defs'!$A$2:$A$68000,MATCH(I459,'CFDA-Defs'!$B$2:$B$68000))</f>
        <v>Alcohol Research Programs</v>
      </c>
    </row>
    <row r="460" spans="1:22" x14ac:dyDescent="0.2">
      <c r="A460" s="1">
        <v>40670</v>
      </c>
      <c r="B460" s="1">
        <v>41765</v>
      </c>
      <c r="C460" t="s">
        <v>7743</v>
      </c>
      <c r="D460" t="s">
        <v>7744</v>
      </c>
      <c r="E460" t="s">
        <v>6257</v>
      </c>
      <c r="F460">
        <v>200000</v>
      </c>
      <c r="G460" t="s">
        <v>7745</v>
      </c>
      <c r="H460" t="s">
        <v>7746</v>
      </c>
      <c r="I460">
        <v>93.272999999999996</v>
      </c>
      <c r="J460" s="9">
        <f ca="1">COUNTIF(OFFSET(Unit_CFDAs!A$2,0,0,COUNTA(Unit_CFDAs!A$2:A$68000),1),$I460)</f>
        <v>1</v>
      </c>
      <c r="K460" s="9">
        <f ca="1">COUNTIF(OFFSET(Unit_CFDAs!B$2,0,0,COUNTA(Unit_CFDAs!B$2:B$68000),1),$I460)</f>
        <v>0</v>
      </c>
      <c r="L460" s="9">
        <f ca="1">COUNTIF(OFFSET(Unit_CFDAs!C$2,0,0,COUNTA(Unit_CFDAs!C$2:C$68000),1),$I460)</f>
        <v>1</v>
      </c>
      <c r="M460" s="9">
        <f ca="1">COUNTIF(OFFSET(Unit_CFDAs!D$2,0,0,COUNTA(Unit_CFDAs!D$2:D$68000),1),$I460)</f>
        <v>1</v>
      </c>
      <c r="N460" s="9">
        <f ca="1">COUNTIF(OFFSET(Unit_CFDAs!E$2,0,0,COUNTA(Unit_CFDAs!E$2:E$68000),1),$I460)</f>
        <v>0</v>
      </c>
      <c r="O460" s="10">
        <f ca="1">COUNTIF(OFFSET(Unit_CFDAs!F$2,0,0,COUNTA(Unit_CFDAs!F$2:F$68000),1),$I460)</f>
        <v>0</v>
      </c>
      <c r="P460" s="13">
        <f ca="1">COUNTIF(OFFSET(Unit_CFDAs!G$2,0,0,COUNTA(Unit_CFDAs!G$2:G$68000),1),$I460)</f>
        <v>0</v>
      </c>
      <c r="Q460" s="13">
        <f ca="1">COUNTIF(OFFSET(Unit_CFDAs!H$2,0,0,COUNTA(Unit_CFDAs!H$2:H$68000),1),$I460)</f>
        <v>0</v>
      </c>
      <c r="R460" s="13">
        <f ca="1">COUNTIF(OFFSET(Unit_CFDAs!I$2,0,0,COUNTA(Unit_CFDAs!I$2:I$68000),1),$I460)</f>
        <v>1</v>
      </c>
      <c r="S460" s="13">
        <f ca="1">COUNTIF(OFFSET(Unit_CFDAs!J$2,0,0,COUNTA(Unit_CFDAs!J$2:J$68000),1),$I460)</f>
        <v>1</v>
      </c>
      <c r="T460" s="13">
        <f ca="1">COUNTIF(OFFSET(Unit_CFDAs!K$2,0,0,COUNTA(Unit_CFDAs!K$2:K$68000),1),$I460)</f>
        <v>0</v>
      </c>
      <c r="U460" t="str">
        <f>INDEX('CFDA-Defs'!$C$2:$C$68000,MATCH(I460,'CFDA-Defs'!$B$2:$B$68000))</f>
        <v>National Institutes Of Health, Department Of Health And Human Services</v>
      </c>
      <c r="V460" t="str">
        <f>INDEX('CFDA-Defs'!$A$2:$A$68000,MATCH(I460,'CFDA-Defs'!$B$2:$B$68000))</f>
        <v>Alcohol Research Programs</v>
      </c>
    </row>
    <row r="461" spans="1:22" x14ac:dyDescent="0.2">
      <c r="A461" s="1">
        <v>40639</v>
      </c>
      <c r="B461" s="1">
        <v>41765</v>
      </c>
      <c r="C461" t="s">
        <v>7747</v>
      </c>
      <c r="D461" t="s">
        <v>7748</v>
      </c>
      <c r="E461" t="s">
        <v>6257</v>
      </c>
      <c r="G461" t="s">
        <v>7749</v>
      </c>
      <c r="H461" t="s">
        <v>7750</v>
      </c>
      <c r="I461">
        <v>93.272999999999996</v>
      </c>
      <c r="J461" s="9">
        <f ca="1">COUNTIF(OFFSET(Unit_CFDAs!A$2,0,0,COUNTA(Unit_CFDAs!A$2:A$68000),1),$I461)</f>
        <v>1</v>
      </c>
      <c r="K461" s="9">
        <f ca="1">COUNTIF(OFFSET(Unit_CFDAs!B$2,0,0,COUNTA(Unit_CFDAs!B$2:B$68000),1),$I461)</f>
        <v>0</v>
      </c>
      <c r="L461" s="9">
        <f ca="1">COUNTIF(OFFSET(Unit_CFDAs!C$2,0,0,COUNTA(Unit_CFDAs!C$2:C$68000),1),$I461)</f>
        <v>1</v>
      </c>
      <c r="M461" s="9">
        <f ca="1">COUNTIF(OFFSET(Unit_CFDAs!D$2,0,0,COUNTA(Unit_CFDAs!D$2:D$68000),1),$I461)</f>
        <v>1</v>
      </c>
      <c r="N461" s="9">
        <f ca="1">COUNTIF(OFFSET(Unit_CFDAs!E$2,0,0,COUNTA(Unit_CFDAs!E$2:E$68000),1),$I461)</f>
        <v>0</v>
      </c>
      <c r="O461" s="10">
        <f ca="1">COUNTIF(OFFSET(Unit_CFDAs!F$2,0,0,COUNTA(Unit_CFDAs!F$2:F$68000),1),$I461)</f>
        <v>0</v>
      </c>
      <c r="P461" s="13">
        <f ca="1">COUNTIF(OFFSET(Unit_CFDAs!G$2,0,0,COUNTA(Unit_CFDAs!G$2:G$68000),1),$I461)</f>
        <v>0</v>
      </c>
      <c r="Q461" s="13">
        <f ca="1">COUNTIF(OFFSET(Unit_CFDAs!H$2,0,0,COUNTA(Unit_CFDAs!H$2:H$68000),1),$I461)</f>
        <v>0</v>
      </c>
      <c r="R461" s="13">
        <f ca="1">COUNTIF(OFFSET(Unit_CFDAs!I$2,0,0,COUNTA(Unit_CFDAs!I$2:I$68000),1),$I461)</f>
        <v>1</v>
      </c>
      <c r="S461" s="13">
        <f ca="1">COUNTIF(OFFSET(Unit_CFDAs!J$2,0,0,COUNTA(Unit_CFDAs!J$2:J$68000),1),$I461)</f>
        <v>1</v>
      </c>
      <c r="T461" s="13">
        <f ca="1">COUNTIF(OFFSET(Unit_CFDAs!K$2,0,0,COUNTA(Unit_CFDAs!K$2:K$68000),1),$I461)</f>
        <v>0</v>
      </c>
      <c r="U461" t="str">
        <f>INDEX('CFDA-Defs'!$C$2:$C$68000,MATCH(I461,'CFDA-Defs'!$B$2:$B$68000))</f>
        <v>National Institutes Of Health, Department Of Health And Human Services</v>
      </c>
      <c r="V461" t="str">
        <f>INDEX('CFDA-Defs'!$A$2:$A$68000,MATCH(I461,'CFDA-Defs'!$B$2:$B$68000))</f>
        <v>Alcohol Research Programs</v>
      </c>
    </row>
    <row r="462" spans="1:22" x14ac:dyDescent="0.2">
      <c r="A462" s="1">
        <v>40627</v>
      </c>
      <c r="B462" s="1">
        <v>41765</v>
      </c>
      <c r="C462" t="s">
        <v>7751</v>
      </c>
      <c r="D462" t="s">
        <v>7752</v>
      </c>
      <c r="E462" t="s">
        <v>6257</v>
      </c>
      <c r="G462" t="s">
        <v>7753</v>
      </c>
      <c r="H462" t="s">
        <v>7754</v>
      </c>
      <c r="I462">
        <v>93.272999999999996</v>
      </c>
      <c r="J462" s="9">
        <f ca="1">COUNTIF(OFFSET(Unit_CFDAs!A$2,0,0,COUNTA(Unit_CFDAs!A$2:A$68000),1),$I462)</f>
        <v>1</v>
      </c>
      <c r="K462" s="9">
        <f ca="1">COUNTIF(OFFSET(Unit_CFDAs!B$2,0,0,COUNTA(Unit_CFDAs!B$2:B$68000),1),$I462)</f>
        <v>0</v>
      </c>
      <c r="L462" s="9">
        <f ca="1">COUNTIF(OFFSET(Unit_CFDAs!C$2,0,0,COUNTA(Unit_CFDAs!C$2:C$68000),1),$I462)</f>
        <v>1</v>
      </c>
      <c r="M462" s="9">
        <f ca="1">COUNTIF(OFFSET(Unit_CFDAs!D$2,0,0,COUNTA(Unit_CFDAs!D$2:D$68000),1),$I462)</f>
        <v>1</v>
      </c>
      <c r="N462" s="9">
        <f ca="1">COUNTIF(OFFSET(Unit_CFDAs!E$2,0,0,COUNTA(Unit_CFDAs!E$2:E$68000),1),$I462)</f>
        <v>0</v>
      </c>
      <c r="O462" s="10">
        <f ca="1">COUNTIF(OFFSET(Unit_CFDAs!F$2,0,0,COUNTA(Unit_CFDAs!F$2:F$68000),1),$I462)</f>
        <v>0</v>
      </c>
      <c r="P462" s="13">
        <f ca="1">COUNTIF(OFFSET(Unit_CFDAs!G$2,0,0,COUNTA(Unit_CFDAs!G$2:G$68000),1),$I462)</f>
        <v>0</v>
      </c>
      <c r="Q462" s="13">
        <f ca="1">COUNTIF(OFFSET(Unit_CFDAs!H$2,0,0,COUNTA(Unit_CFDAs!H$2:H$68000),1),$I462)</f>
        <v>0</v>
      </c>
      <c r="R462" s="13">
        <f ca="1">COUNTIF(OFFSET(Unit_CFDAs!I$2,0,0,COUNTA(Unit_CFDAs!I$2:I$68000),1),$I462)</f>
        <v>1</v>
      </c>
      <c r="S462" s="13">
        <f ca="1">COUNTIF(OFFSET(Unit_CFDAs!J$2,0,0,COUNTA(Unit_CFDAs!J$2:J$68000),1),$I462)</f>
        <v>1</v>
      </c>
      <c r="T462" s="13">
        <f ca="1">COUNTIF(OFFSET(Unit_CFDAs!K$2,0,0,COUNTA(Unit_CFDAs!K$2:K$68000),1),$I462)</f>
        <v>0</v>
      </c>
      <c r="U462" t="str">
        <f>INDEX('CFDA-Defs'!$C$2:$C$68000,MATCH(I462,'CFDA-Defs'!$B$2:$B$68000))</f>
        <v>National Institutes Of Health, Department Of Health And Human Services</v>
      </c>
      <c r="V462" t="str">
        <f>INDEX('CFDA-Defs'!$A$2:$A$68000,MATCH(I462,'CFDA-Defs'!$B$2:$B$68000))</f>
        <v>Alcohol Research Programs</v>
      </c>
    </row>
    <row r="463" spans="1:22" x14ac:dyDescent="0.2">
      <c r="A463" s="1">
        <v>40578</v>
      </c>
      <c r="B463" s="1">
        <v>41523</v>
      </c>
      <c r="C463" t="s">
        <v>7755</v>
      </c>
      <c r="D463" t="s">
        <v>7756</v>
      </c>
      <c r="E463" t="s">
        <v>6257</v>
      </c>
      <c r="F463">
        <v>50000</v>
      </c>
      <c r="G463" t="s">
        <v>7757</v>
      </c>
      <c r="H463" t="s">
        <v>7758</v>
      </c>
      <c r="I463">
        <v>93.272999999999996</v>
      </c>
      <c r="J463" s="9">
        <f ca="1">COUNTIF(OFFSET(Unit_CFDAs!A$2,0,0,COUNTA(Unit_CFDAs!A$2:A$68000),1),$I463)</f>
        <v>1</v>
      </c>
      <c r="K463" s="9">
        <f ca="1">COUNTIF(OFFSET(Unit_CFDAs!B$2,0,0,COUNTA(Unit_CFDAs!B$2:B$68000),1),$I463)</f>
        <v>0</v>
      </c>
      <c r="L463" s="9">
        <f ca="1">COUNTIF(OFFSET(Unit_CFDAs!C$2,0,0,COUNTA(Unit_CFDAs!C$2:C$68000),1),$I463)</f>
        <v>1</v>
      </c>
      <c r="M463" s="9">
        <f ca="1">COUNTIF(OFFSET(Unit_CFDAs!D$2,0,0,COUNTA(Unit_CFDAs!D$2:D$68000),1),$I463)</f>
        <v>1</v>
      </c>
      <c r="N463" s="9">
        <f ca="1">COUNTIF(OFFSET(Unit_CFDAs!E$2,0,0,COUNTA(Unit_CFDAs!E$2:E$68000),1),$I463)</f>
        <v>0</v>
      </c>
      <c r="O463" s="10">
        <f ca="1">COUNTIF(OFFSET(Unit_CFDAs!F$2,0,0,COUNTA(Unit_CFDAs!F$2:F$68000),1),$I463)</f>
        <v>0</v>
      </c>
      <c r="P463" s="13">
        <f ca="1">COUNTIF(OFFSET(Unit_CFDAs!G$2,0,0,COUNTA(Unit_CFDAs!G$2:G$68000),1),$I463)</f>
        <v>0</v>
      </c>
      <c r="Q463" s="13">
        <f ca="1">COUNTIF(OFFSET(Unit_CFDAs!H$2,0,0,COUNTA(Unit_CFDAs!H$2:H$68000),1),$I463)</f>
        <v>0</v>
      </c>
      <c r="R463" s="13">
        <f ca="1">COUNTIF(OFFSET(Unit_CFDAs!I$2,0,0,COUNTA(Unit_CFDAs!I$2:I$68000),1),$I463)</f>
        <v>1</v>
      </c>
      <c r="S463" s="13">
        <f ca="1">COUNTIF(OFFSET(Unit_CFDAs!J$2,0,0,COUNTA(Unit_CFDAs!J$2:J$68000),1),$I463)</f>
        <v>1</v>
      </c>
      <c r="T463" s="13">
        <f ca="1">COUNTIF(OFFSET(Unit_CFDAs!K$2,0,0,COUNTA(Unit_CFDAs!K$2:K$68000),1),$I463)</f>
        <v>0</v>
      </c>
      <c r="U463" t="str">
        <f>INDEX('CFDA-Defs'!$C$2:$C$68000,MATCH(I463,'CFDA-Defs'!$B$2:$B$68000))</f>
        <v>National Institutes Of Health, Department Of Health And Human Services</v>
      </c>
      <c r="V463" t="str">
        <f>INDEX('CFDA-Defs'!$A$2:$A$68000,MATCH(I463,'CFDA-Defs'!$B$2:$B$68000))</f>
        <v>Alcohol Research Programs</v>
      </c>
    </row>
    <row r="464" spans="1:22" x14ac:dyDescent="0.2">
      <c r="A464" s="1">
        <v>40578</v>
      </c>
      <c r="B464" s="1">
        <v>41523</v>
      </c>
      <c r="C464" t="s">
        <v>7759</v>
      </c>
      <c r="D464" t="s">
        <v>7760</v>
      </c>
      <c r="E464" t="s">
        <v>6257</v>
      </c>
      <c r="G464" t="s">
        <v>7757</v>
      </c>
      <c r="H464" t="s">
        <v>7761</v>
      </c>
      <c r="I464">
        <v>93.272999999999996</v>
      </c>
      <c r="J464" s="9">
        <f ca="1">COUNTIF(OFFSET(Unit_CFDAs!A$2,0,0,COUNTA(Unit_CFDAs!A$2:A$68000),1),$I464)</f>
        <v>1</v>
      </c>
      <c r="K464" s="9">
        <f ca="1">COUNTIF(OFFSET(Unit_CFDAs!B$2,0,0,COUNTA(Unit_CFDAs!B$2:B$68000),1),$I464)</f>
        <v>0</v>
      </c>
      <c r="L464" s="9">
        <f ca="1">COUNTIF(OFFSET(Unit_CFDAs!C$2,0,0,COUNTA(Unit_CFDAs!C$2:C$68000),1),$I464)</f>
        <v>1</v>
      </c>
      <c r="M464" s="9">
        <f ca="1">COUNTIF(OFFSET(Unit_CFDAs!D$2,0,0,COUNTA(Unit_CFDAs!D$2:D$68000),1),$I464)</f>
        <v>1</v>
      </c>
      <c r="N464" s="9">
        <f ca="1">COUNTIF(OFFSET(Unit_CFDAs!E$2,0,0,COUNTA(Unit_CFDAs!E$2:E$68000),1),$I464)</f>
        <v>0</v>
      </c>
      <c r="O464" s="10">
        <f ca="1">COUNTIF(OFFSET(Unit_CFDAs!F$2,0,0,COUNTA(Unit_CFDAs!F$2:F$68000),1),$I464)</f>
        <v>0</v>
      </c>
      <c r="P464" s="13">
        <f ca="1">COUNTIF(OFFSET(Unit_CFDAs!G$2,0,0,COUNTA(Unit_CFDAs!G$2:G$68000),1),$I464)</f>
        <v>0</v>
      </c>
      <c r="Q464" s="13">
        <f ca="1">COUNTIF(OFFSET(Unit_CFDAs!H$2,0,0,COUNTA(Unit_CFDAs!H$2:H$68000),1),$I464)</f>
        <v>0</v>
      </c>
      <c r="R464" s="13">
        <f ca="1">COUNTIF(OFFSET(Unit_CFDAs!I$2,0,0,COUNTA(Unit_CFDAs!I$2:I$68000),1),$I464)</f>
        <v>1</v>
      </c>
      <c r="S464" s="13">
        <f ca="1">COUNTIF(OFFSET(Unit_CFDAs!J$2,0,0,COUNTA(Unit_CFDAs!J$2:J$68000),1),$I464)</f>
        <v>1</v>
      </c>
      <c r="T464" s="13">
        <f ca="1">COUNTIF(OFFSET(Unit_CFDAs!K$2,0,0,COUNTA(Unit_CFDAs!K$2:K$68000),1),$I464)</f>
        <v>0</v>
      </c>
      <c r="U464" t="str">
        <f>INDEX('CFDA-Defs'!$C$2:$C$68000,MATCH(I464,'CFDA-Defs'!$B$2:$B$68000))</f>
        <v>National Institutes Of Health, Department Of Health And Human Services</v>
      </c>
      <c r="V464" t="str">
        <f>INDEX('CFDA-Defs'!$A$2:$A$68000,MATCH(I464,'CFDA-Defs'!$B$2:$B$68000))</f>
        <v>Alcohol Research Programs</v>
      </c>
    </row>
    <row r="465" spans="1:22" x14ac:dyDescent="0.2">
      <c r="A465" s="1">
        <v>40578</v>
      </c>
      <c r="B465" s="1">
        <v>41523</v>
      </c>
      <c r="C465" t="s">
        <v>7762</v>
      </c>
      <c r="D465" t="s">
        <v>7763</v>
      </c>
      <c r="E465" t="s">
        <v>6257</v>
      </c>
      <c r="F465">
        <v>200000</v>
      </c>
      <c r="G465" t="s">
        <v>7757</v>
      </c>
      <c r="H465" t="s">
        <v>7764</v>
      </c>
      <c r="I465">
        <v>93.272999999999996</v>
      </c>
      <c r="J465" s="9">
        <f ca="1">COUNTIF(OFFSET(Unit_CFDAs!A$2,0,0,COUNTA(Unit_CFDAs!A$2:A$68000),1),$I465)</f>
        <v>1</v>
      </c>
      <c r="K465" s="9">
        <f ca="1">COUNTIF(OFFSET(Unit_CFDAs!B$2,0,0,COUNTA(Unit_CFDAs!B$2:B$68000),1),$I465)</f>
        <v>0</v>
      </c>
      <c r="L465" s="9">
        <f ca="1">COUNTIF(OFFSET(Unit_CFDAs!C$2,0,0,COUNTA(Unit_CFDAs!C$2:C$68000),1),$I465)</f>
        <v>1</v>
      </c>
      <c r="M465" s="9">
        <f ca="1">COUNTIF(OFFSET(Unit_CFDAs!D$2,0,0,COUNTA(Unit_CFDAs!D$2:D$68000),1),$I465)</f>
        <v>1</v>
      </c>
      <c r="N465" s="9">
        <f ca="1">COUNTIF(OFFSET(Unit_CFDAs!E$2,0,0,COUNTA(Unit_CFDAs!E$2:E$68000),1),$I465)</f>
        <v>0</v>
      </c>
      <c r="O465" s="10">
        <f ca="1">COUNTIF(OFFSET(Unit_CFDAs!F$2,0,0,COUNTA(Unit_CFDAs!F$2:F$68000),1),$I465)</f>
        <v>0</v>
      </c>
      <c r="P465" s="13">
        <f ca="1">COUNTIF(OFFSET(Unit_CFDAs!G$2,0,0,COUNTA(Unit_CFDAs!G$2:G$68000),1),$I465)</f>
        <v>0</v>
      </c>
      <c r="Q465" s="13">
        <f ca="1">COUNTIF(OFFSET(Unit_CFDAs!H$2,0,0,COUNTA(Unit_CFDAs!H$2:H$68000),1),$I465)</f>
        <v>0</v>
      </c>
      <c r="R465" s="13">
        <f ca="1">COUNTIF(OFFSET(Unit_CFDAs!I$2,0,0,COUNTA(Unit_CFDAs!I$2:I$68000),1),$I465)</f>
        <v>1</v>
      </c>
      <c r="S465" s="13">
        <f ca="1">COUNTIF(OFFSET(Unit_CFDAs!J$2,0,0,COUNTA(Unit_CFDAs!J$2:J$68000),1),$I465)</f>
        <v>1</v>
      </c>
      <c r="T465" s="13">
        <f ca="1">COUNTIF(OFFSET(Unit_CFDAs!K$2,0,0,COUNTA(Unit_CFDAs!K$2:K$68000),1),$I465)</f>
        <v>0</v>
      </c>
      <c r="U465" t="str">
        <f>INDEX('CFDA-Defs'!$C$2:$C$68000,MATCH(I465,'CFDA-Defs'!$B$2:$B$68000))</f>
        <v>National Institutes Of Health, Department Of Health And Human Services</v>
      </c>
      <c r="V465" t="str">
        <f>INDEX('CFDA-Defs'!$A$2:$A$68000,MATCH(I465,'CFDA-Defs'!$B$2:$B$68000))</f>
        <v>Alcohol Research Programs</v>
      </c>
    </row>
    <row r="466" spans="1:22" x14ac:dyDescent="0.2">
      <c r="A466" s="1">
        <v>40519</v>
      </c>
      <c r="B466" s="1">
        <v>41645</v>
      </c>
      <c r="C466" t="s">
        <v>7765</v>
      </c>
      <c r="D466" t="s">
        <v>7766</v>
      </c>
      <c r="E466" t="s">
        <v>6257</v>
      </c>
      <c r="F466">
        <v>275000</v>
      </c>
      <c r="G466" t="s">
        <v>7767</v>
      </c>
      <c r="H466" t="s">
        <v>7768</v>
      </c>
      <c r="I466">
        <v>93.272999999999996</v>
      </c>
      <c r="J466" s="9">
        <f ca="1">COUNTIF(OFFSET(Unit_CFDAs!A$2,0,0,COUNTA(Unit_CFDAs!A$2:A$68000),1),$I466)</f>
        <v>1</v>
      </c>
      <c r="K466" s="9">
        <f ca="1">COUNTIF(OFFSET(Unit_CFDAs!B$2,0,0,COUNTA(Unit_CFDAs!B$2:B$68000),1),$I466)</f>
        <v>0</v>
      </c>
      <c r="L466" s="9">
        <f ca="1">COUNTIF(OFFSET(Unit_CFDAs!C$2,0,0,COUNTA(Unit_CFDAs!C$2:C$68000),1),$I466)</f>
        <v>1</v>
      </c>
      <c r="M466" s="9">
        <f ca="1">COUNTIF(OFFSET(Unit_CFDAs!D$2,0,0,COUNTA(Unit_CFDAs!D$2:D$68000),1),$I466)</f>
        <v>1</v>
      </c>
      <c r="N466" s="9">
        <f ca="1">COUNTIF(OFFSET(Unit_CFDAs!E$2,0,0,COUNTA(Unit_CFDAs!E$2:E$68000),1),$I466)</f>
        <v>0</v>
      </c>
      <c r="O466" s="10">
        <f ca="1">COUNTIF(OFFSET(Unit_CFDAs!F$2,0,0,COUNTA(Unit_CFDAs!F$2:F$68000),1),$I466)</f>
        <v>0</v>
      </c>
      <c r="P466" s="13">
        <f ca="1">COUNTIF(OFFSET(Unit_CFDAs!G$2,0,0,COUNTA(Unit_CFDAs!G$2:G$68000),1),$I466)</f>
        <v>0</v>
      </c>
      <c r="Q466" s="13">
        <f ca="1">COUNTIF(OFFSET(Unit_CFDAs!H$2,0,0,COUNTA(Unit_CFDAs!H$2:H$68000),1),$I466)</f>
        <v>0</v>
      </c>
      <c r="R466" s="13">
        <f ca="1">COUNTIF(OFFSET(Unit_CFDAs!I$2,0,0,COUNTA(Unit_CFDAs!I$2:I$68000),1),$I466)</f>
        <v>1</v>
      </c>
      <c r="S466" s="13">
        <f ca="1">COUNTIF(OFFSET(Unit_CFDAs!J$2,0,0,COUNTA(Unit_CFDAs!J$2:J$68000),1),$I466)</f>
        <v>1</v>
      </c>
      <c r="T466" s="13">
        <f ca="1">COUNTIF(OFFSET(Unit_CFDAs!K$2,0,0,COUNTA(Unit_CFDAs!K$2:K$68000),1),$I466)</f>
        <v>0</v>
      </c>
      <c r="U466" t="str">
        <f>INDEX('CFDA-Defs'!$C$2:$C$68000,MATCH(I466,'CFDA-Defs'!$B$2:$B$68000))</f>
        <v>National Institutes Of Health, Department Of Health And Human Services</v>
      </c>
      <c r="V466" t="str">
        <f>INDEX('CFDA-Defs'!$A$2:$A$68000,MATCH(I466,'CFDA-Defs'!$B$2:$B$68000))</f>
        <v>Alcohol Research Programs</v>
      </c>
    </row>
    <row r="467" spans="1:22" x14ac:dyDescent="0.2">
      <c r="A467" s="1">
        <v>40519</v>
      </c>
      <c r="B467" s="1">
        <v>41645</v>
      </c>
      <c r="C467" t="s">
        <v>7769</v>
      </c>
      <c r="D467" t="s">
        <v>7770</v>
      </c>
      <c r="E467" t="s">
        <v>6257</v>
      </c>
      <c r="G467" t="s">
        <v>7771</v>
      </c>
      <c r="H467" t="s">
        <v>7772</v>
      </c>
      <c r="I467">
        <v>93.272999999999996</v>
      </c>
      <c r="J467" s="9">
        <f ca="1">COUNTIF(OFFSET(Unit_CFDAs!A$2,0,0,COUNTA(Unit_CFDAs!A$2:A$68000),1),$I467)</f>
        <v>1</v>
      </c>
      <c r="K467" s="9">
        <f ca="1">COUNTIF(OFFSET(Unit_CFDAs!B$2,0,0,COUNTA(Unit_CFDAs!B$2:B$68000),1),$I467)</f>
        <v>0</v>
      </c>
      <c r="L467" s="9">
        <f ca="1">COUNTIF(OFFSET(Unit_CFDAs!C$2,0,0,COUNTA(Unit_CFDAs!C$2:C$68000),1),$I467)</f>
        <v>1</v>
      </c>
      <c r="M467" s="9">
        <f ca="1">COUNTIF(OFFSET(Unit_CFDAs!D$2,0,0,COUNTA(Unit_CFDAs!D$2:D$68000),1),$I467)</f>
        <v>1</v>
      </c>
      <c r="N467" s="9">
        <f ca="1">COUNTIF(OFFSET(Unit_CFDAs!E$2,0,0,COUNTA(Unit_CFDAs!E$2:E$68000),1),$I467)</f>
        <v>0</v>
      </c>
      <c r="O467" s="10">
        <f ca="1">COUNTIF(OFFSET(Unit_CFDAs!F$2,0,0,COUNTA(Unit_CFDAs!F$2:F$68000),1),$I467)</f>
        <v>0</v>
      </c>
      <c r="P467" s="13">
        <f ca="1">COUNTIF(OFFSET(Unit_CFDAs!G$2,0,0,COUNTA(Unit_CFDAs!G$2:G$68000),1),$I467)</f>
        <v>0</v>
      </c>
      <c r="Q467" s="13">
        <f ca="1">COUNTIF(OFFSET(Unit_CFDAs!H$2,0,0,COUNTA(Unit_CFDAs!H$2:H$68000),1),$I467)</f>
        <v>0</v>
      </c>
      <c r="R467" s="13">
        <f ca="1">COUNTIF(OFFSET(Unit_CFDAs!I$2,0,0,COUNTA(Unit_CFDAs!I$2:I$68000),1),$I467)</f>
        <v>1</v>
      </c>
      <c r="S467" s="13">
        <f ca="1">COUNTIF(OFFSET(Unit_CFDAs!J$2,0,0,COUNTA(Unit_CFDAs!J$2:J$68000),1),$I467)</f>
        <v>1</v>
      </c>
      <c r="T467" s="13">
        <f ca="1">COUNTIF(OFFSET(Unit_CFDAs!K$2,0,0,COUNTA(Unit_CFDAs!K$2:K$68000),1),$I467)</f>
        <v>0</v>
      </c>
      <c r="U467" t="str">
        <f>INDEX('CFDA-Defs'!$C$2:$C$68000,MATCH(I467,'CFDA-Defs'!$B$2:$B$68000))</f>
        <v>National Institutes Of Health, Department Of Health And Human Services</v>
      </c>
      <c r="V467" t="str">
        <f>INDEX('CFDA-Defs'!$A$2:$A$68000,MATCH(I467,'CFDA-Defs'!$B$2:$B$68000))</f>
        <v>Alcohol Research Programs</v>
      </c>
    </row>
    <row r="468" spans="1:22" x14ac:dyDescent="0.2">
      <c r="A468" s="1">
        <v>40507</v>
      </c>
      <c r="B468" s="1">
        <v>41645</v>
      </c>
      <c r="C468" t="s">
        <v>7773</v>
      </c>
      <c r="D468" t="s">
        <v>7774</v>
      </c>
      <c r="E468" t="s">
        <v>6257</v>
      </c>
      <c r="F468">
        <v>250000</v>
      </c>
      <c r="G468" t="s">
        <v>7775</v>
      </c>
      <c r="H468" t="s">
        <v>7776</v>
      </c>
      <c r="I468">
        <v>93.272999999999996</v>
      </c>
      <c r="J468" s="9">
        <f ca="1">COUNTIF(OFFSET(Unit_CFDAs!A$2,0,0,COUNTA(Unit_CFDAs!A$2:A$68000),1),$I468)</f>
        <v>1</v>
      </c>
      <c r="K468" s="9">
        <f ca="1">COUNTIF(OFFSET(Unit_CFDAs!B$2,0,0,COUNTA(Unit_CFDAs!B$2:B$68000),1),$I468)</f>
        <v>0</v>
      </c>
      <c r="L468" s="9">
        <f ca="1">COUNTIF(OFFSET(Unit_CFDAs!C$2,0,0,COUNTA(Unit_CFDAs!C$2:C$68000),1),$I468)</f>
        <v>1</v>
      </c>
      <c r="M468" s="9">
        <f ca="1">COUNTIF(OFFSET(Unit_CFDAs!D$2,0,0,COUNTA(Unit_CFDAs!D$2:D$68000),1),$I468)</f>
        <v>1</v>
      </c>
      <c r="N468" s="9">
        <f ca="1">COUNTIF(OFFSET(Unit_CFDAs!E$2,0,0,COUNTA(Unit_CFDAs!E$2:E$68000),1),$I468)</f>
        <v>0</v>
      </c>
      <c r="O468" s="10">
        <f ca="1">COUNTIF(OFFSET(Unit_CFDAs!F$2,0,0,COUNTA(Unit_CFDAs!F$2:F$68000),1),$I468)</f>
        <v>0</v>
      </c>
      <c r="P468" s="13">
        <f ca="1">COUNTIF(OFFSET(Unit_CFDAs!G$2,0,0,COUNTA(Unit_CFDAs!G$2:G$68000),1),$I468)</f>
        <v>0</v>
      </c>
      <c r="Q468" s="13">
        <f ca="1">COUNTIF(OFFSET(Unit_CFDAs!H$2,0,0,COUNTA(Unit_CFDAs!H$2:H$68000),1),$I468)</f>
        <v>0</v>
      </c>
      <c r="R468" s="13">
        <f ca="1">COUNTIF(OFFSET(Unit_CFDAs!I$2,0,0,COUNTA(Unit_CFDAs!I$2:I$68000),1),$I468)</f>
        <v>1</v>
      </c>
      <c r="S468" s="13">
        <f ca="1">COUNTIF(OFFSET(Unit_CFDAs!J$2,0,0,COUNTA(Unit_CFDAs!J$2:J$68000),1),$I468)</f>
        <v>1</v>
      </c>
      <c r="T468" s="13">
        <f ca="1">COUNTIF(OFFSET(Unit_CFDAs!K$2,0,0,COUNTA(Unit_CFDAs!K$2:K$68000),1),$I468)</f>
        <v>0</v>
      </c>
      <c r="U468" t="str">
        <f>INDEX('CFDA-Defs'!$C$2:$C$68000,MATCH(I468,'CFDA-Defs'!$B$2:$B$68000))</f>
        <v>National Institutes Of Health, Department Of Health And Human Services</v>
      </c>
      <c r="V468" t="str">
        <f>INDEX('CFDA-Defs'!$A$2:$A$68000,MATCH(I468,'CFDA-Defs'!$B$2:$B$68000))</f>
        <v>Alcohol Research Programs</v>
      </c>
    </row>
    <row r="469" spans="1:22" x14ac:dyDescent="0.2">
      <c r="A469" s="1">
        <v>40499</v>
      </c>
      <c r="B469" s="1">
        <v>41645</v>
      </c>
      <c r="C469" t="s">
        <v>7777</v>
      </c>
      <c r="D469" t="s">
        <v>7778</v>
      </c>
      <c r="E469" t="s">
        <v>6257</v>
      </c>
      <c r="F469">
        <v>450000</v>
      </c>
      <c r="G469" t="s">
        <v>7779</v>
      </c>
      <c r="H469" t="s">
        <v>7780</v>
      </c>
      <c r="I469">
        <v>93.272999999999996</v>
      </c>
      <c r="J469" s="9">
        <f ca="1">COUNTIF(OFFSET(Unit_CFDAs!A$2,0,0,COUNTA(Unit_CFDAs!A$2:A$68000),1),$I469)</f>
        <v>1</v>
      </c>
      <c r="K469" s="9">
        <f ca="1">COUNTIF(OFFSET(Unit_CFDAs!B$2,0,0,COUNTA(Unit_CFDAs!B$2:B$68000),1),$I469)</f>
        <v>0</v>
      </c>
      <c r="L469" s="9">
        <f ca="1">COUNTIF(OFFSET(Unit_CFDAs!C$2,0,0,COUNTA(Unit_CFDAs!C$2:C$68000),1),$I469)</f>
        <v>1</v>
      </c>
      <c r="M469" s="9">
        <f ca="1">COUNTIF(OFFSET(Unit_CFDAs!D$2,0,0,COUNTA(Unit_CFDAs!D$2:D$68000),1),$I469)</f>
        <v>1</v>
      </c>
      <c r="N469" s="9">
        <f ca="1">COUNTIF(OFFSET(Unit_CFDAs!E$2,0,0,COUNTA(Unit_CFDAs!E$2:E$68000),1),$I469)</f>
        <v>0</v>
      </c>
      <c r="O469" s="10">
        <f ca="1">COUNTIF(OFFSET(Unit_CFDAs!F$2,0,0,COUNTA(Unit_CFDAs!F$2:F$68000),1),$I469)</f>
        <v>0</v>
      </c>
      <c r="P469" s="13">
        <f ca="1">COUNTIF(OFFSET(Unit_CFDAs!G$2,0,0,COUNTA(Unit_CFDAs!G$2:G$68000),1),$I469)</f>
        <v>0</v>
      </c>
      <c r="Q469" s="13">
        <f ca="1">COUNTIF(OFFSET(Unit_CFDAs!H$2,0,0,COUNTA(Unit_CFDAs!H$2:H$68000),1),$I469)</f>
        <v>0</v>
      </c>
      <c r="R469" s="13">
        <f ca="1">COUNTIF(OFFSET(Unit_CFDAs!I$2,0,0,COUNTA(Unit_CFDAs!I$2:I$68000),1),$I469)</f>
        <v>1</v>
      </c>
      <c r="S469" s="13">
        <f ca="1">COUNTIF(OFFSET(Unit_CFDAs!J$2,0,0,COUNTA(Unit_CFDAs!J$2:J$68000),1),$I469)</f>
        <v>1</v>
      </c>
      <c r="T469" s="13">
        <f ca="1">COUNTIF(OFFSET(Unit_CFDAs!K$2,0,0,COUNTA(Unit_CFDAs!K$2:K$68000),1),$I469)</f>
        <v>0</v>
      </c>
      <c r="U469" t="str">
        <f>INDEX('CFDA-Defs'!$C$2:$C$68000,MATCH(I469,'CFDA-Defs'!$B$2:$B$68000))</f>
        <v>National Institutes Of Health, Department Of Health And Human Services</v>
      </c>
      <c r="V469" t="str">
        <f>INDEX('CFDA-Defs'!$A$2:$A$68000,MATCH(I469,'CFDA-Defs'!$B$2:$B$68000))</f>
        <v>Alcohol Research Programs</v>
      </c>
    </row>
    <row r="470" spans="1:22" x14ac:dyDescent="0.2">
      <c r="A470" s="1">
        <v>40499</v>
      </c>
      <c r="B470" s="1">
        <v>41645</v>
      </c>
      <c r="C470" t="s">
        <v>7781</v>
      </c>
      <c r="D470" t="s">
        <v>7782</v>
      </c>
      <c r="E470" t="s">
        <v>6257</v>
      </c>
      <c r="G470" t="s">
        <v>7783</v>
      </c>
      <c r="H470" t="s">
        <v>7784</v>
      </c>
      <c r="I470">
        <v>93.272999999999996</v>
      </c>
      <c r="J470" s="9">
        <f ca="1">COUNTIF(OFFSET(Unit_CFDAs!A$2,0,0,COUNTA(Unit_CFDAs!A$2:A$68000),1),$I470)</f>
        <v>1</v>
      </c>
      <c r="K470" s="9">
        <f ca="1">COUNTIF(OFFSET(Unit_CFDAs!B$2,0,0,COUNTA(Unit_CFDAs!B$2:B$68000),1),$I470)</f>
        <v>0</v>
      </c>
      <c r="L470" s="9">
        <f ca="1">COUNTIF(OFFSET(Unit_CFDAs!C$2,0,0,COUNTA(Unit_CFDAs!C$2:C$68000),1),$I470)</f>
        <v>1</v>
      </c>
      <c r="M470" s="9">
        <f ca="1">COUNTIF(OFFSET(Unit_CFDAs!D$2,0,0,COUNTA(Unit_CFDAs!D$2:D$68000),1),$I470)</f>
        <v>1</v>
      </c>
      <c r="N470" s="9">
        <f ca="1">COUNTIF(OFFSET(Unit_CFDAs!E$2,0,0,COUNTA(Unit_CFDAs!E$2:E$68000),1),$I470)</f>
        <v>0</v>
      </c>
      <c r="O470" s="10">
        <f ca="1">COUNTIF(OFFSET(Unit_CFDAs!F$2,0,0,COUNTA(Unit_CFDAs!F$2:F$68000),1),$I470)</f>
        <v>0</v>
      </c>
      <c r="P470" s="13">
        <f ca="1">COUNTIF(OFFSET(Unit_CFDAs!G$2,0,0,COUNTA(Unit_CFDAs!G$2:G$68000),1),$I470)</f>
        <v>0</v>
      </c>
      <c r="Q470" s="13">
        <f ca="1">COUNTIF(OFFSET(Unit_CFDAs!H$2,0,0,COUNTA(Unit_CFDAs!H$2:H$68000),1),$I470)</f>
        <v>0</v>
      </c>
      <c r="R470" s="13">
        <f ca="1">COUNTIF(OFFSET(Unit_CFDAs!I$2,0,0,COUNTA(Unit_CFDAs!I$2:I$68000),1),$I470)</f>
        <v>1</v>
      </c>
      <c r="S470" s="13">
        <f ca="1">COUNTIF(OFFSET(Unit_CFDAs!J$2,0,0,COUNTA(Unit_CFDAs!J$2:J$68000),1),$I470)</f>
        <v>1</v>
      </c>
      <c r="T470" s="13">
        <f ca="1">COUNTIF(OFFSET(Unit_CFDAs!K$2,0,0,COUNTA(Unit_CFDAs!K$2:K$68000),1),$I470)</f>
        <v>0</v>
      </c>
      <c r="U470" t="str">
        <f>INDEX('CFDA-Defs'!$C$2:$C$68000,MATCH(I470,'CFDA-Defs'!$B$2:$B$68000))</f>
        <v>National Institutes Of Health, Department Of Health And Human Services</v>
      </c>
      <c r="V470" t="str">
        <f>INDEX('CFDA-Defs'!$A$2:$A$68000,MATCH(I470,'CFDA-Defs'!$B$2:$B$68000))</f>
        <v>Alcohol Research Programs</v>
      </c>
    </row>
    <row r="471" spans="1:22" x14ac:dyDescent="0.2">
      <c r="A471" s="1">
        <v>40481</v>
      </c>
      <c r="B471" s="1">
        <v>41645</v>
      </c>
      <c r="C471" t="s">
        <v>7785</v>
      </c>
      <c r="D471" t="s">
        <v>7786</v>
      </c>
      <c r="E471" t="s">
        <v>6257</v>
      </c>
      <c r="G471" t="s">
        <v>7787</v>
      </c>
      <c r="H471" t="s">
        <v>7788</v>
      </c>
      <c r="I471">
        <v>93.272999999999996</v>
      </c>
      <c r="J471" s="9">
        <f ca="1">COUNTIF(OFFSET(Unit_CFDAs!A$2,0,0,COUNTA(Unit_CFDAs!A$2:A$68000),1),$I471)</f>
        <v>1</v>
      </c>
      <c r="K471" s="9">
        <f ca="1">COUNTIF(OFFSET(Unit_CFDAs!B$2,0,0,COUNTA(Unit_CFDAs!B$2:B$68000),1),$I471)</f>
        <v>0</v>
      </c>
      <c r="L471" s="9">
        <f ca="1">COUNTIF(OFFSET(Unit_CFDAs!C$2,0,0,COUNTA(Unit_CFDAs!C$2:C$68000),1),$I471)</f>
        <v>1</v>
      </c>
      <c r="M471" s="9">
        <f ca="1">COUNTIF(OFFSET(Unit_CFDAs!D$2,0,0,COUNTA(Unit_CFDAs!D$2:D$68000),1),$I471)</f>
        <v>1</v>
      </c>
      <c r="N471" s="9">
        <f ca="1">COUNTIF(OFFSET(Unit_CFDAs!E$2,0,0,COUNTA(Unit_CFDAs!E$2:E$68000),1),$I471)</f>
        <v>0</v>
      </c>
      <c r="O471" s="10">
        <f ca="1">COUNTIF(OFFSET(Unit_CFDAs!F$2,0,0,COUNTA(Unit_CFDAs!F$2:F$68000),1),$I471)</f>
        <v>0</v>
      </c>
      <c r="P471" s="13">
        <f ca="1">COUNTIF(OFFSET(Unit_CFDAs!G$2,0,0,COUNTA(Unit_CFDAs!G$2:G$68000),1),$I471)</f>
        <v>0</v>
      </c>
      <c r="Q471" s="13">
        <f ca="1">COUNTIF(OFFSET(Unit_CFDAs!H$2,0,0,COUNTA(Unit_CFDAs!H$2:H$68000),1),$I471)</f>
        <v>0</v>
      </c>
      <c r="R471" s="13">
        <f ca="1">COUNTIF(OFFSET(Unit_CFDAs!I$2,0,0,COUNTA(Unit_CFDAs!I$2:I$68000),1),$I471)</f>
        <v>1</v>
      </c>
      <c r="S471" s="13">
        <f ca="1">COUNTIF(OFFSET(Unit_CFDAs!J$2,0,0,COUNTA(Unit_CFDAs!J$2:J$68000),1),$I471)</f>
        <v>1</v>
      </c>
      <c r="T471" s="13">
        <f ca="1">COUNTIF(OFFSET(Unit_CFDAs!K$2,0,0,COUNTA(Unit_CFDAs!K$2:K$68000),1),$I471)</f>
        <v>0</v>
      </c>
      <c r="U471" t="str">
        <f>INDEX('CFDA-Defs'!$C$2:$C$68000,MATCH(I471,'CFDA-Defs'!$B$2:$B$68000))</f>
        <v>National Institutes Of Health, Department Of Health And Human Services</v>
      </c>
      <c r="V471" t="str">
        <f>INDEX('CFDA-Defs'!$A$2:$A$68000,MATCH(I471,'CFDA-Defs'!$B$2:$B$68000))</f>
        <v>Alcohol Research Programs</v>
      </c>
    </row>
    <row r="472" spans="1:22" x14ac:dyDescent="0.2">
      <c r="A472" s="1">
        <v>40429</v>
      </c>
      <c r="B472" s="1">
        <v>41523</v>
      </c>
      <c r="C472" t="s">
        <v>7789</v>
      </c>
      <c r="D472" t="s">
        <v>7790</v>
      </c>
      <c r="E472" t="s">
        <v>6257</v>
      </c>
      <c r="F472">
        <v>50000</v>
      </c>
      <c r="G472" t="s">
        <v>7791</v>
      </c>
      <c r="H472" t="s">
        <v>7792</v>
      </c>
      <c r="I472">
        <v>93.272999999999996</v>
      </c>
      <c r="J472" s="9">
        <f ca="1">COUNTIF(OFFSET(Unit_CFDAs!A$2,0,0,COUNTA(Unit_CFDAs!A$2:A$68000),1),$I472)</f>
        <v>1</v>
      </c>
      <c r="K472" s="9">
        <f ca="1">COUNTIF(OFFSET(Unit_CFDAs!B$2,0,0,COUNTA(Unit_CFDAs!B$2:B$68000),1),$I472)</f>
        <v>0</v>
      </c>
      <c r="L472" s="9">
        <f ca="1">COUNTIF(OFFSET(Unit_CFDAs!C$2,0,0,COUNTA(Unit_CFDAs!C$2:C$68000),1),$I472)</f>
        <v>1</v>
      </c>
      <c r="M472" s="9">
        <f ca="1">COUNTIF(OFFSET(Unit_CFDAs!D$2,0,0,COUNTA(Unit_CFDAs!D$2:D$68000),1),$I472)</f>
        <v>1</v>
      </c>
      <c r="N472" s="9">
        <f ca="1">COUNTIF(OFFSET(Unit_CFDAs!E$2,0,0,COUNTA(Unit_CFDAs!E$2:E$68000),1),$I472)</f>
        <v>0</v>
      </c>
      <c r="O472" s="10">
        <f ca="1">COUNTIF(OFFSET(Unit_CFDAs!F$2,0,0,COUNTA(Unit_CFDAs!F$2:F$68000),1),$I472)</f>
        <v>0</v>
      </c>
      <c r="P472" s="13">
        <f ca="1">COUNTIF(OFFSET(Unit_CFDAs!G$2,0,0,COUNTA(Unit_CFDAs!G$2:G$68000),1),$I472)</f>
        <v>0</v>
      </c>
      <c r="Q472" s="13">
        <f ca="1">COUNTIF(OFFSET(Unit_CFDAs!H$2,0,0,COUNTA(Unit_CFDAs!H$2:H$68000),1),$I472)</f>
        <v>0</v>
      </c>
      <c r="R472" s="13">
        <f ca="1">COUNTIF(OFFSET(Unit_CFDAs!I$2,0,0,COUNTA(Unit_CFDAs!I$2:I$68000),1),$I472)</f>
        <v>1</v>
      </c>
      <c r="S472" s="13">
        <f ca="1">COUNTIF(OFFSET(Unit_CFDAs!J$2,0,0,COUNTA(Unit_CFDAs!J$2:J$68000),1),$I472)</f>
        <v>1</v>
      </c>
      <c r="T472" s="13">
        <f ca="1">COUNTIF(OFFSET(Unit_CFDAs!K$2,0,0,COUNTA(Unit_CFDAs!K$2:K$68000),1),$I472)</f>
        <v>0</v>
      </c>
      <c r="U472" t="str">
        <f>INDEX('CFDA-Defs'!$C$2:$C$68000,MATCH(I472,'CFDA-Defs'!$B$2:$B$68000))</f>
        <v>National Institutes Of Health, Department Of Health And Human Services</v>
      </c>
      <c r="V472" t="str">
        <f>INDEX('CFDA-Defs'!$A$2:$A$68000,MATCH(I472,'CFDA-Defs'!$B$2:$B$68000))</f>
        <v>Alcohol Research Programs</v>
      </c>
    </row>
    <row r="473" spans="1:22" x14ac:dyDescent="0.2">
      <c r="A473" s="1">
        <v>40429</v>
      </c>
      <c r="B473" s="1">
        <v>41523</v>
      </c>
      <c r="C473" t="s">
        <v>7793</v>
      </c>
      <c r="D473" t="s">
        <v>7794</v>
      </c>
      <c r="E473" t="s">
        <v>6257</v>
      </c>
      <c r="F473">
        <v>275000</v>
      </c>
      <c r="G473" t="s">
        <v>7791</v>
      </c>
      <c r="H473" t="s">
        <v>7795</v>
      </c>
      <c r="I473">
        <v>93.272999999999996</v>
      </c>
      <c r="J473" s="9">
        <f ca="1">COUNTIF(OFFSET(Unit_CFDAs!A$2,0,0,COUNTA(Unit_CFDAs!A$2:A$68000),1),$I473)</f>
        <v>1</v>
      </c>
      <c r="K473" s="9">
        <f ca="1">COUNTIF(OFFSET(Unit_CFDAs!B$2,0,0,COUNTA(Unit_CFDAs!B$2:B$68000),1),$I473)</f>
        <v>0</v>
      </c>
      <c r="L473" s="9">
        <f ca="1">COUNTIF(OFFSET(Unit_CFDAs!C$2,0,0,COUNTA(Unit_CFDAs!C$2:C$68000),1),$I473)</f>
        <v>1</v>
      </c>
      <c r="M473" s="9">
        <f ca="1">COUNTIF(OFFSET(Unit_CFDAs!D$2,0,0,COUNTA(Unit_CFDAs!D$2:D$68000),1),$I473)</f>
        <v>1</v>
      </c>
      <c r="N473" s="9">
        <f ca="1">COUNTIF(OFFSET(Unit_CFDAs!E$2,0,0,COUNTA(Unit_CFDAs!E$2:E$68000),1),$I473)</f>
        <v>0</v>
      </c>
      <c r="O473" s="10">
        <f ca="1">COUNTIF(OFFSET(Unit_CFDAs!F$2,0,0,COUNTA(Unit_CFDAs!F$2:F$68000),1),$I473)</f>
        <v>0</v>
      </c>
      <c r="P473" s="13">
        <f ca="1">COUNTIF(OFFSET(Unit_CFDAs!G$2,0,0,COUNTA(Unit_CFDAs!G$2:G$68000),1),$I473)</f>
        <v>0</v>
      </c>
      <c r="Q473" s="13">
        <f ca="1">COUNTIF(OFFSET(Unit_CFDAs!H$2,0,0,COUNTA(Unit_CFDAs!H$2:H$68000),1),$I473)</f>
        <v>0</v>
      </c>
      <c r="R473" s="13">
        <f ca="1">COUNTIF(OFFSET(Unit_CFDAs!I$2,0,0,COUNTA(Unit_CFDAs!I$2:I$68000),1),$I473)</f>
        <v>1</v>
      </c>
      <c r="S473" s="13">
        <f ca="1">COUNTIF(OFFSET(Unit_CFDAs!J$2,0,0,COUNTA(Unit_CFDAs!J$2:J$68000),1),$I473)</f>
        <v>1</v>
      </c>
      <c r="T473" s="13">
        <f ca="1">COUNTIF(OFFSET(Unit_CFDAs!K$2,0,0,COUNTA(Unit_CFDAs!K$2:K$68000),1),$I473)</f>
        <v>0</v>
      </c>
      <c r="U473" t="str">
        <f>INDEX('CFDA-Defs'!$C$2:$C$68000,MATCH(I473,'CFDA-Defs'!$B$2:$B$68000))</f>
        <v>National Institutes Of Health, Department Of Health And Human Services</v>
      </c>
      <c r="V473" t="str">
        <f>INDEX('CFDA-Defs'!$A$2:$A$68000,MATCH(I473,'CFDA-Defs'!$B$2:$B$68000))</f>
        <v>Alcohol Research Programs</v>
      </c>
    </row>
    <row r="474" spans="1:22" x14ac:dyDescent="0.2">
      <c r="A474" s="1">
        <v>40429</v>
      </c>
      <c r="B474" s="1">
        <v>41523</v>
      </c>
      <c r="C474" t="s">
        <v>7796</v>
      </c>
      <c r="D474" t="s">
        <v>7797</v>
      </c>
      <c r="E474" t="s">
        <v>6257</v>
      </c>
      <c r="G474" t="s">
        <v>7791</v>
      </c>
      <c r="H474" t="s">
        <v>7798</v>
      </c>
      <c r="I474">
        <v>93.272999999999996</v>
      </c>
      <c r="J474" s="9">
        <f ca="1">COUNTIF(OFFSET(Unit_CFDAs!A$2,0,0,COUNTA(Unit_CFDAs!A$2:A$68000),1),$I474)</f>
        <v>1</v>
      </c>
      <c r="K474" s="9">
        <f ca="1">COUNTIF(OFFSET(Unit_CFDAs!B$2,0,0,COUNTA(Unit_CFDAs!B$2:B$68000),1),$I474)</f>
        <v>0</v>
      </c>
      <c r="L474" s="9">
        <f ca="1">COUNTIF(OFFSET(Unit_CFDAs!C$2,0,0,COUNTA(Unit_CFDAs!C$2:C$68000),1),$I474)</f>
        <v>1</v>
      </c>
      <c r="M474" s="9">
        <f ca="1">COUNTIF(OFFSET(Unit_CFDAs!D$2,0,0,COUNTA(Unit_CFDAs!D$2:D$68000),1),$I474)</f>
        <v>1</v>
      </c>
      <c r="N474" s="9">
        <f ca="1">COUNTIF(OFFSET(Unit_CFDAs!E$2,0,0,COUNTA(Unit_CFDAs!E$2:E$68000),1),$I474)</f>
        <v>0</v>
      </c>
      <c r="O474" s="10">
        <f ca="1">COUNTIF(OFFSET(Unit_CFDAs!F$2,0,0,COUNTA(Unit_CFDAs!F$2:F$68000),1),$I474)</f>
        <v>0</v>
      </c>
      <c r="P474" s="13">
        <f ca="1">COUNTIF(OFFSET(Unit_CFDAs!G$2,0,0,COUNTA(Unit_CFDAs!G$2:G$68000),1),$I474)</f>
        <v>0</v>
      </c>
      <c r="Q474" s="13">
        <f ca="1">COUNTIF(OFFSET(Unit_CFDAs!H$2,0,0,COUNTA(Unit_CFDAs!H$2:H$68000),1),$I474)</f>
        <v>0</v>
      </c>
      <c r="R474" s="13">
        <f ca="1">COUNTIF(OFFSET(Unit_CFDAs!I$2,0,0,COUNTA(Unit_CFDAs!I$2:I$68000),1),$I474)</f>
        <v>1</v>
      </c>
      <c r="S474" s="13">
        <f ca="1">COUNTIF(OFFSET(Unit_CFDAs!J$2,0,0,COUNTA(Unit_CFDAs!J$2:J$68000),1),$I474)</f>
        <v>1</v>
      </c>
      <c r="T474" s="13">
        <f ca="1">COUNTIF(OFFSET(Unit_CFDAs!K$2,0,0,COUNTA(Unit_CFDAs!K$2:K$68000),1),$I474)</f>
        <v>0</v>
      </c>
      <c r="U474" t="str">
        <f>INDEX('CFDA-Defs'!$C$2:$C$68000,MATCH(I474,'CFDA-Defs'!$B$2:$B$68000))</f>
        <v>National Institutes Of Health, Department Of Health And Human Services</v>
      </c>
      <c r="V474" t="str">
        <f>INDEX('CFDA-Defs'!$A$2:$A$68000,MATCH(I474,'CFDA-Defs'!$B$2:$B$68000))</f>
        <v>Alcohol Research Programs</v>
      </c>
    </row>
    <row r="475" spans="1:22" x14ac:dyDescent="0.2">
      <c r="A475" s="1">
        <v>40402</v>
      </c>
      <c r="B475" s="1">
        <v>41523</v>
      </c>
      <c r="C475" t="s">
        <v>7799</v>
      </c>
      <c r="D475" t="s">
        <v>7800</v>
      </c>
      <c r="E475" t="s">
        <v>6257</v>
      </c>
      <c r="G475" t="s">
        <v>7801</v>
      </c>
      <c r="H475" t="s">
        <v>7802</v>
      </c>
      <c r="I475">
        <v>93.272999999999996</v>
      </c>
      <c r="J475" s="9">
        <f ca="1">COUNTIF(OFFSET(Unit_CFDAs!A$2,0,0,COUNTA(Unit_CFDAs!A$2:A$68000),1),$I475)</f>
        <v>1</v>
      </c>
      <c r="K475" s="9">
        <f ca="1">COUNTIF(OFFSET(Unit_CFDAs!B$2,0,0,COUNTA(Unit_CFDAs!B$2:B$68000),1),$I475)</f>
        <v>0</v>
      </c>
      <c r="L475" s="9">
        <f ca="1">COUNTIF(OFFSET(Unit_CFDAs!C$2,0,0,COUNTA(Unit_CFDAs!C$2:C$68000),1),$I475)</f>
        <v>1</v>
      </c>
      <c r="M475" s="9">
        <f ca="1">COUNTIF(OFFSET(Unit_CFDAs!D$2,0,0,COUNTA(Unit_CFDAs!D$2:D$68000),1),$I475)</f>
        <v>1</v>
      </c>
      <c r="N475" s="9">
        <f ca="1">COUNTIF(OFFSET(Unit_CFDAs!E$2,0,0,COUNTA(Unit_CFDAs!E$2:E$68000),1),$I475)</f>
        <v>0</v>
      </c>
      <c r="O475" s="10">
        <f ca="1">COUNTIF(OFFSET(Unit_CFDAs!F$2,0,0,COUNTA(Unit_CFDAs!F$2:F$68000),1),$I475)</f>
        <v>0</v>
      </c>
      <c r="P475" s="13">
        <f ca="1">COUNTIF(OFFSET(Unit_CFDAs!G$2,0,0,COUNTA(Unit_CFDAs!G$2:G$68000),1),$I475)</f>
        <v>0</v>
      </c>
      <c r="Q475" s="13">
        <f ca="1">COUNTIF(OFFSET(Unit_CFDAs!H$2,0,0,COUNTA(Unit_CFDAs!H$2:H$68000),1),$I475)</f>
        <v>0</v>
      </c>
      <c r="R475" s="13">
        <f ca="1">COUNTIF(OFFSET(Unit_CFDAs!I$2,0,0,COUNTA(Unit_CFDAs!I$2:I$68000),1),$I475)</f>
        <v>1</v>
      </c>
      <c r="S475" s="13">
        <f ca="1">COUNTIF(OFFSET(Unit_CFDAs!J$2,0,0,COUNTA(Unit_CFDAs!J$2:J$68000),1),$I475)</f>
        <v>1</v>
      </c>
      <c r="T475" s="13">
        <f ca="1">COUNTIF(OFFSET(Unit_CFDAs!K$2,0,0,COUNTA(Unit_CFDAs!K$2:K$68000),1),$I475)</f>
        <v>0</v>
      </c>
      <c r="U475" t="str">
        <f>INDEX('CFDA-Defs'!$C$2:$C$68000,MATCH(I475,'CFDA-Defs'!$B$2:$B$68000))</f>
        <v>National Institutes Of Health, Department Of Health And Human Services</v>
      </c>
      <c r="V475" t="str">
        <f>INDEX('CFDA-Defs'!$A$2:$A$68000,MATCH(I475,'CFDA-Defs'!$B$2:$B$68000))</f>
        <v>Alcohol Research Programs</v>
      </c>
    </row>
    <row r="476" spans="1:22" x14ac:dyDescent="0.2">
      <c r="A476" s="1">
        <v>40359</v>
      </c>
      <c r="B476" s="1">
        <v>41523</v>
      </c>
      <c r="C476" t="s">
        <v>7803</v>
      </c>
      <c r="D476" t="s">
        <v>7804</v>
      </c>
      <c r="E476" t="s">
        <v>6257</v>
      </c>
      <c r="F476">
        <v>250000</v>
      </c>
      <c r="G476" t="s">
        <v>7805</v>
      </c>
      <c r="H476" t="s">
        <v>7806</v>
      </c>
      <c r="I476">
        <v>93.272999999999996</v>
      </c>
      <c r="J476" s="9">
        <f ca="1">COUNTIF(OFFSET(Unit_CFDAs!A$2,0,0,COUNTA(Unit_CFDAs!A$2:A$68000),1),$I476)</f>
        <v>1</v>
      </c>
      <c r="K476" s="9">
        <f ca="1">COUNTIF(OFFSET(Unit_CFDAs!B$2,0,0,COUNTA(Unit_CFDAs!B$2:B$68000),1),$I476)</f>
        <v>0</v>
      </c>
      <c r="L476" s="9">
        <f ca="1">COUNTIF(OFFSET(Unit_CFDAs!C$2,0,0,COUNTA(Unit_CFDAs!C$2:C$68000),1),$I476)</f>
        <v>1</v>
      </c>
      <c r="M476" s="9">
        <f ca="1">COUNTIF(OFFSET(Unit_CFDAs!D$2,0,0,COUNTA(Unit_CFDAs!D$2:D$68000),1),$I476)</f>
        <v>1</v>
      </c>
      <c r="N476" s="9">
        <f ca="1">COUNTIF(OFFSET(Unit_CFDAs!E$2,0,0,COUNTA(Unit_CFDAs!E$2:E$68000),1),$I476)</f>
        <v>0</v>
      </c>
      <c r="O476" s="10">
        <f ca="1">COUNTIF(OFFSET(Unit_CFDAs!F$2,0,0,COUNTA(Unit_CFDAs!F$2:F$68000),1),$I476)</f>
        <v>0</v>
      </c>
      <c r="P476" s="13">
        <f ca="1">COUNTIF(OFFSET(Unit_CFDAs!G$2,0,0,COUNTA(Unit_CFDAs!G$2:G$68000),1),$I476)</f>
        <v>0</v>
      </c>
      <c r="Q476" s="13">
        <f ca="1">COUNTIF(OFFSET(Unit_CFDAs!H$2,0,0,COUNTA(Unit_CFDAs!H$2:H$68000),1),$I476)</f>
        <v>0</v>
      </c>
      <c r="R476" s="13">
        <f ca="1">COUNTIF(OFFSET(Unit_CFDAs!I$2,0,0,COUNTA(Unit_CFDAs!I$2:I$68000),1),$I476)</f>
        <v>1</v>
      </c>
      <c r="S476" s="13">
        <f ca="1">COUNTIF(OFFSET(Unit_CFDAs!J$2,0,0,COUNTA(Unit_CFDAs!J$2:J$68000),1),$I476)</f>
        <v>1</v>
      </c>
      <c r="T476" s="13">
        <f ca="1">COUNTIF(OFFSET(Unit_CFDAs!K$2,0,0,COUNTA(Unit_CFDAs!K$2:K$68000),1),$I476)</f>
        <v>0</v>
      </c>
      <c r="U476" t="str">
        <f>INDEX('CFDA-Defs'!$C$2:$C$68000,MATCH(I476,'CFDA-Defs'!$B$2:$B$68000))</f>
        <v>National Institutes Of Health, Department Of Health And Human Services</v>
      </c>
      <c r="V476" t="str">
        <f>INDEX('CFDA-Defs'!$A$2:$A$68000,MATCH(I476,'CFDA-Defs'!$B$2:$B$68000))</f>
        <v>Alcohol Research Programs</v>
      </c>
    </row>
    <row r="477" spans="1:22" x14ac:dyDescent="0.2">
      <c r="A477" s="1">
        <v>40331</v>
      </c>
      <c r="B477" s="1">
        <v>41335</v>
      </c>
      <c r="C477" t="s">
        <v>7807</v>
      </c>
      <c r="D477" t="s">
        <v>7808</v>
      </c>
      <c r="E477" t="s">
        <v>6257</v>
      </c>
      <c r="G477" t="s">
        <v>7809</v>
      </c>
      <c r="H477" t="s">
        <v>7810</v>
      </c>
      <c r="I477">
        <v>93.272999999999996</v>
      </c>
      <c r="J477" s="9">
        <f ca="1">COUNTIF(OFFSET(Unit_CFDAs!A$2,0,0,COUNTA(Unit_CFDAs!A$2:A$68000),1),$I477)</f>
        <v>1</v>
      </c>
      <c r="K477" s="9">
        <f ca="1">COUNTIF(OFFSET(Unit_CFDAs!B$2,0,0,COUNTA(Unit_CFDAs!B$2:B$68000),1),$I477)</f>
        <v>0</v>
      </c>
      <c r="L477" s="9">
        <f ca="1">COUNTIF(OFFSET(Unit_CFDAs!C$2,0,0,COUNTA(Unit_CFDAs!C$2:C$68000),1),$I477)</f>
        <v>1</v>
      </c>
      <c r="M477" s="9">
        <f ca="1">COUNTIF(OFFSET(Unit_CFDAs!D$2,0,0,COUNTA(Unit_CFDAs!D$2:D$68000),1),$I477)</f>
        <v>1</v>
      </c>
      <c r="N477" s="9">
        <f ca="1">COUNTIF(OFFSET(Unit_CFDAs!E$2,0,0,COUNTA(Unit_CFDAs!E$2:E$68000),1),$I477)</f>
        <v>0</v>
      </c>
      <c r="O477" s="10">
        <f ca="1">COUNTIF(OFFSET(Unit_CFDAs!F$2,0,0,COUNTA(Unit_CFDAs!F$2:F$68000),1),$I477)</f>
        <v>0</v>
      </c>
      <c r="P477" s="13">
        <f ca="1">COUNTIF(OFFSET(Unit_CFDAs!G$2,0,0,COUNTA(Unit_CFDAs!G$2:G$68000),1),$I477)</f>
        <v>0</v>
      </c>
      <c r="Q477" s="13">
        <f ca="1">COUNTIF(OFFSET(Unit_CFDAs!H$2,0,0,COUNTA(Unit_CFDAs!H$2:H$68000),1),$I477)</f>
        <v>0</v>
      </c>
      <c r="R477" s="13">
        <f ca="1">COUNTIF(OFFSET(Unit_CFDAs!I$2,0,0,COUNTA(Unit_CFDAs!I$2:I$68000),1),$I477)</f>
        <v>1</v>
      </c>
      <c r="S477" s="13">
        <f ca="1">COUNTIF(OFFSET(Unit_CFDAs!J$2,0,0,COUNTA(Unit_CFDAs!J$2:J$68000),1),$I477)</f>
        <v>1</v>
      </c>
      <c r="T477" s="13">
        <f ca="1">COUNTIF(OFFSET(Unit_CFDAs!K$2,0,0,COUNTA(Unit_CFDAs!K$2:K$68000),1),$I477)</f>
        <v>0</v>
      </c>
      <c r="U477" t="str">
        <f>INDEX('CFDA-Defs'!$C$2:$C$68000,MATCH(I477,'CFDA-Defs'!$B$2:$B$68000))</f>
        <v>National Institutes Of Health, Department Of Health And Human Services</v>
      </c>
      <c r="V477" t="str">
        <f>INDEX('CFDA-Defs'!$A$2:$A$68000,MATCH(I477,'CFDA-Defs'!$B$2:$B$68000))</f>
        <v>Alcohol Research Programs</v>
      </c>
    </row>
    <row r="478" spans="1:22" x14ac:dyDescent="0.2">
      <c r="A478" s="1">
        <v>40291</v>
      </c>
      <c r="B478" s="1">
        <v>41523</v>
      </c>
      <c r="C478" t="s">
        <v>7811</v>
      </c>
      <c r="D478" t="s">
        <v>7812</v>
      </c>
      <c r="E478" t="s">
        <v>6257</v>
      </c>
      <c r="G478" t="s">
        <v>7813</v>
      </c>
      <c r="H478" t="s">
        <v>7814</v>
      </c>
      <c r="I478">
        <v>93.272999999999996</v>
      </c>
      <c r="J478" s="9">
        <f ca="1">COUNTIF(OFFSET(Unit_CFDAs!A$2,0,0,COUNTA(Unit_CFDAs!A$2:A$68000),1),$I478)</f>
        <v>1</v>
      </c>
      <c r="K478" s="9">
        <f ca="1">COUNTIF(OFFSET(Unit_CFDAs!B$2,0,0,COUNTA(Unit_CFDAs!B$2:B$68000),1),$I478)</f>
        <v>0</v>
      </c>
      <c r="L478" s="9">
        <f ca="1">COUNTIF(OFFSET(Unit_CFDAs!C$2,0,0,COUNTA(Unit_CFDAs!C$2:C$68000),1),$I478)</f>
        <v>1</v>
      </c>
      <c r="M478" s="9">
        <f ca="1">COUNTIF(OFFSET(Unit_CFDAs!D$2,0,0,COUNTA(Unit_CFDAs!D$2:D$68000),1),$I478)</f>
        <v>1</v>
      </c>
      <c r="N478" s="9">
        <f ca="1">COUNTIF(OFFSET(Unit_CFDAs!E$2,0,0,COUNTA(Unit_CFDAs!E$2:E$68000),1),$I478)</f>
        <v>0</v>
      </c>
      <c r="O478" s="10">
        <f ca="1">COUNTIF(OFFSET(Unit_CFDAs!F$2,0,0,COUNTA(Unit_CFDAs!F$2:F$68000),1),$I478)</f>
        <v>0</v>
      </c>
      <c r="P478" s="13">
        <f ca="1">COUNTIF(OFFSET(Unit_CFDAs!G$2,0,0,COUNTA(Unit_CFDAs!G$2:G$68000),1),$I478)</f>
        <v>0</v>
      </c>
      <c r="Q478" s="13">
        <f ca="1">COUNTIF(OFFSET(Unit_CFDAs!H$2,0,0,COUNTA(Unit_CFDAs!H$2:H$68000),1),$I478)</f>
        <v>0</v>
      </c>
      <c r="R478" s="13">
        <f ca="1">COUNTIF(OFFSET(Unit_CFDAs!I$2,0,0,COUNTA(Unit_CFDAs!I$2:I$68000),1),$I478)</f>
        <v>1</v>
      </c>
      <c r="S478" s="13">
        <f ca="1">COUNTIF(OFFSET(Unit_CFDAs!J$2,0,0,COUNTA(Unit_CFDAs!J$2:J$68000),1),$I478)</f>
        <v>1</v>
      </c>
      <c r="T478" s="13">
        <f ca="1">COUNTIF(OFFSET(Unit_CFDAs!K$2,0,0,COUNTA(Unit_CFDAs!K$2:K$68000),1),$I478)</f>
        <v>0</v>
      </c>
      <c r="U478" t="str">
        <f>INDEX('CFDA-Defs'!$C$2:$C$68000,MATCH(I478,'CFDA-Defs'!$B$2:$B$68000))</f>
        <v>National Institutes Of Health, Department Of Health And Human Services</v>
      </c>
      <c r="V478" t="str">
        <f>INDEX('CFDA-Defs'!$A$2:$A$68000,MATCH(I478,'CFDA-Defs'!$B$2:$B$68000))</f>
        <v>Alcohol Research Programs</v>
      </c>
    </row>
    <row r="479" spans="1:22" x14ac:dyDescent="0.2">
      <c r="A479" s="1">
        <v>40291</v>
      </c>
      <c r="B479" s="1">
        <v>41523</v>
      </c>
      <c r="C479" t="s">
        <v>7815</v>
      </c>
      <c r="D479" t="s">
        <v>7816</v>
      </c>
      <c r="E479" t="s">
        <v>6257</v>
      </c>
      <c r="F479">
        <v>50000</v>
      </c>
      <c r="G479" t="s">
        <v>7817</v>
      </c>
      <c r="H479" t="s">
        <v>7818</v>
      </c>
      <c r="I479">
        <v>93.272999999999996</v>
      </c>
      <c r="J479" s="9">
        <f ca="1">COUNTIF(OFFSET(Unit_CFDAs!A$2,0,0,COUNTA(Unit_CFDAs!A$2:A$68000),1),$I479)</f>
        <v>1</v>
      </c>
      <c r="K479" s="9">
        <f ca="1">COUNTIF(OFFSET(Unit_CFDAs!B$2,0,0,COUNTA(Unit_CFDAs!B$2:B$68000),1),$I479)</f>
        <v>0</v>
      </c>
      <c r="L479" s="9">
        <f ca="1">COUNTIF(OFFSET(Unit_CFDAs!C$2,0,0,COUNTA(Unit_CFDAs!C$2:C$68000),1),$I479)</f>
        <v>1</v>
      </c>
      <c r="M479" s="9">
        <f ca="1">COUNTIF(OFFSET(Unit_CFDAs!D$2,0,0,COUNTA(Unit_CFDAs!D$2:D$68000),1),$I479)</f>
        <v>1</v>
      </c>
      <c r="N479" s="9">
        <f ca="1">COUNTIF(OFFSET(Unit_CFDAs!E$2,0,0,COUNTA(Unit_CFDAs!E$2:E$68000),1),$I479)</f>
        <v>0</v>
      </c>
      <c r="O479" s="10">
        <f ca="1">COUNTIF(OFFSET(Unit_CFDAs!F$2,0,0,COUNTA(Unit_CFDAs!F$2:F$68000),1),$I479)</f>
        <v>0</v>
      </c>
      <c r="P479" s="13">
        <f ca="1">COUNTIF(OFFSET(Unit_CFDAs!G$2,0,0,COUNTA(Unit_CFDAs!G$2:G$68000),1),$I479)</f>
        <v>0</v>
      </c>
      <c r="Q479" s="13">
        <f ca="1">COUNTIF(OFFSET(Unit_CFDAs!H$2,0,0,COUNTA(Unit_CFDAs!H$2:H$68000),1),$I479)</f>
        <v>0</v>
      </c>
      <c r="R479" s="13">
        <f ca="1">COUNTIF(OFFSET(Unit_CFDAs!I$2,0,0,COUNTA(Unit_CFDAs!I$2:I$68000),1),$I479)</f>
        <v>1</v>
      </c>
      <c r="S479" s="13">
        <f ca="1">COUNTIF(OFFSET(Unit_CFDAs!J$2,0,0,COUNTA(Unit_CFDAs!J$2:J$68000),1),$I479)</f>
        <v>1</v>
      </c>
      <c r="T479" s="13">
        <f ca="1">COUNTIF(OFFSET(Unit_CFDAs!K$2,0,0,COUNTA(Unit_CFDAs!K$2:K$68000),1),$I479)</f>
        <v>0</v>
      </c>
      <c r="U479" t="str">
        <f>INDEX('CFDA-Defs'!$C$2:$C$68000,MATCH(I479,'CFDA-Defs'!$B$2:$B$68000))</f>
        <v>National Institutes Of Health, Department Of Health And Human Services</v>
      </c>
      <c r="V479" t="str">
        <f>INDEX('CFDA-Defs'!$A$2:$A$68000,MATCH(I479,'CFDA-Defs'!$B$2:$B$68000))</f>
        <v>Alcohol Research Programs</v>
      </c>
    </row>
    <row r="480" spans="1:22" x14ac:dyDescent="0.2">
      <c r="A480" s="1">
        <v>40291</v>
      </c>
      <c r="B480" s="1">
        <v>41523</v>
      </c>
      <c r="C480" t="s">
        <v>7819</v>
      </c>
      <c r="D480" t="s">
        <v>7820</v>
      </c>
      <c r="E480" t="s">
        <v>6257</v>
      </c>
      <c r="F480">
        <v>200000</v>
      </c>
      <c r="G480" t="s">
        <v>7821</v>
      </c>
      <c r="H480" t="s">
        <v>7822</v>
      </c>
      <c r="I480">
        <v>93.272999999999996</v>
      </c>
      <c r="J480" s="9">
        <f ca="1">COUNTIF(OFFSET(Unit_CFDAs!A$2,0,0,COUNTA(Unit_CFDAs!A$2:A$68000),1),$I480)</f>
        <v>1</v>
      </c>
      <c r="K480" s="9">
        <f ca="1">COUNTIF(OFFSET(Unit_CFDAs!B$2,0,0,COUNTA(Unit_CFDAs!B$2:B$68000),1),$I480)</f>
        <v>0</v>
      </c>
      <c r="L480" s="9">
        <f ca="1">COUNTIF(OFFSET(Unit_CFDAs!C$2,0,0,COUNTA(Unit_CFDAs!C$2:C$68000),1),$I480)</f>
        <v>1</v>
      </c>
      <c r="M480" s="9">
        <f ca="1">COUNTIF(OFFSET(Unit_CFDAs!D$2,0,0,COUNTA(Unit_CFDAs!D$2:D$68000),1),$I480)</f>
        <v>1</v>
      </c>
      <c r="N480" s="9">
        <f ca="1">COUNTIF(OFFSET(Unit_CFDAs!E$2,0,0,COUNTA(Unit_CFDAs!E$2:E$68000),1),$I480)</f>
        <v>0</v>
      </c>
      <c r="O480" s="10">
        <f ca="1">COUNTIF(OFFSET(Unit_CFDAs!F$2,0,0,COUNTA(Unit_CFDAs!F$2:F$68000),1),$I480)</f>
        <v>0</v>
      </c>
      <c r="P480" s="13">
        <f ca="1">COUNTIF(OFFSET(Unit_CFDAs!G$2,0,0,COUNTA(Unit_CFDAs!G$2:G$68000),1),$I480)</f>
        <v>0</v>
      </c>
      <c r="Q480" s="13">
        <f ca="1">COUNTIF(OFFSET(Unit_CFDAs!H$2,0,0,COUNTA(Unit_CFDAs!H$2:H$68000),1),$I480)</f>
        <v>0</v>
      </c>
      <c r="R480" s="13">
        <f ca="1">COUNTIF(OFFSET(Unit_CFDAs!I$2,0,0,COUNTA(Unit_CFDAs!I$2:I$68000),1),$I480)</f>
        <v>1</v>
      </c>
      <c r="S480" s="13">
        <f ca="1">COUNTIF(OFFSET(Unit_CFDAs!J$2,0,0,COUNTA(Unit_CFDAs!J$2:J$68000),1),$I480)</f>
        <v>1</v>
      </c>
      <c r="T480" s="13">
        <f ca="1">COUNTIF(OFFSET(Unit_CFDAs!K$2,0,0,COUNTA(Unit_CFDAs!K$2:K$68000),1),$I480)</f>
        <v>0</v>
      </c>
      <c r="U480" t="str">
        <f>INDEX('CFDA-Defs'!$C$2:$C$68000,MATCH(I480,'CFDA-Defs'!$B$2:$B$68000))</f>
        <v>National Institutes Of Health, Department Of Health And Human Services</v>
      </c>
      <c r="V480" t="str">
        <f>INDEX('CFDA-Defs'!$A$2:$A$68000,MATCH(I480,'CFDA-Defs'!$B$2:$B$68000))</f>
        <v>Alcohol Research Programs</v>
      </c>
    </row>
    <row r="481" spans="1:22" x14ac:dyDescent="0.2">
      <c r="A481" s="1">
        <v>40239</v>
      </c>
      <c r="B481" s="1">
        <v>41400</v>
      </c>
      <c r="C481" t="s">
        <v>7823</v>
      </c>
      <c r="D481" t="s">
        <v>7824</v>
      </c>
      <c r="E481" t="s">
        <v>6257</v>
      </c>
      <c r="G481" t="s">
        <v>7825</v>
      </c>
      <c r="H481" t="s">
        <v>7826</v>
      </c>
      <c r="I481">
        <v>93.272999999999996</v>
      </c>
      <c r="J481" s="9">
        <f ca="1">COUNTIF(OFFSET(Unit_CFDAs!A$2,0,0,COUNTA(Unit_CFDAs!A$2:A$68000),1),$I481)</f>
        <v>1</v>
      </c>
      <c r="K481" s="9">
        <f ca="1">COUNTIF(OFFSET(Unit_CFDAs!B$2,0,0,COUNTA(Unit_CFDAs!B$2:B$68000),1),$I481)</f>
        <v>0</v>
      </c>
      <c r="L481" s="9">
        <f ca="1">COUNTIF(OFFSET(Unit_CFDAs!C$2,0,0,COUNTA(Unit_CFDAs!C$2:C$68000),1),$I481)</f>
        <v>1</v>
      </c>
      <c r="M481" s="9">
        <f ca="1">COUNTIF(OFFSET(Unit_CFDAs!D$2,0,0,COUNTA(Unit_CFDAs!D$2:D$68000),1),$I481)</f>
        <v>1</v>
      </c>
      <c r="N481" s="9">
        <f ca="1">COUNTIF(OFFSET(Unit_CFDAs!E$2,0,0,COUNTA(Unit_CFDAs!E$2:E$68000),1),$I481)</f>
        <v>0</v>
      </c>
      <c r="O481" s="10">
        <f ca="1">COUNTIF(OFFSET(Unit_CFDAs!F$2,0,0,COUNTA(Unit_CFDAs!F$2:F$68000),1),$I481)</f>
        <v>0</v>
      </c>
      <c r="P481" s="13">
        <f ca="1">COUNTIF(OFFSET(Unit_CFDAs!G$2,0,0,COUNTA(Unit_CFDAs!G$2:G$68000),1),$I481)</f>
        <v>0</v>
      </c>
      <c r="Q481" s="13">
        <f ca="1">COUNTIF(OFFSET(Unit_CFDAs!H$2,0,0,COUNTA(Unit_CFDAs!H$2:H$68000),1),$I481)</f>
        <v>0</v>
      </c>
      <c r="R481" s="13">
        <f ca="1">COUNTIF(OFFSET(Unit_CFDAs!I$2,0,0,COUNTA(Unit_CFDAs!I$2:I$68000),1),$I481)</f>
        <v>1</v>
      </c>
      <c r="S481" s="13">
        <f ca="1">COUNTIF(OFFSET(Unit_CFDAs!J$2,0,0,COUNTA(Unit_CFDAs!J$2:J$68000),1),$I481)</f>
        <v>1</v>
      </c>
      <c r="T481" s="13">
        <f ca="1">COUNTIF(OFFSET(Unit_CFDAs!K$2,0,0,COUNTA(Unit_CFDAs!K$2:K$68000),1),$I481)</f>
        <v>0</v>
      </c>
      <c r="U481" t="str">
        <f>INDEX('CFDA-Defs'!$C$2:$C$68000,MATCH(I481,'CFDA-Defs'!$B$2:$B$68000))</f>
        <v>National Institutes Of Health, Department Of Health And Human Services</v>
      </c>
      <c r="V481" t="str">
        <f>INDEX('CFDA-Defs'!$A$2:$A$68000,MATCH(I481,'CFDA-Defs'!$B$2:$B$68000))</f>
        <v>Alcohol Research Programs</v>
      </c>
    </row>
    <row r="482" spans="1:22" x14ac:dyDescent="0.2">
      <c r="A482" s="1">
        <v>40239</v>
      </c>
      <c r="B482" s="1">
        <v>41400</v>
      </c>
      <c r="C482" t="s">
        <v>7827</v>
      </c>
      <c r="D482" t="s">
        <v>7828</v>
      </c>
      <c r="E482" t="s">
        <v>6257</v>
      </c>
      <c r="F482">
        <v>200000</v>
      </c>
      <c r="G482" t="s">
        <v>7829</v>
      </c>
      <c r="H482" t="s">
        <v>7830</v>
      </c>
      <c r="I482">
        <v>93.272999999999996</v>
      </c>
      <c r="J482" s="9">
        <f ca="1">COUNTIF(OFFSET(Unit_CFDAs!A$2,0,0,COUNTA(Unit_CFDAs!A$2:A$68000),1),$I482)</f>
        <v>1</v>
      </c>
      <c r="K482" s="9">
        <f ca="1">COUNTIF(OFFSET(Unit_CFDAs!B$2,0,0,COUNTA(Unit_CFDAs!B$2:B$68000),1),$I482)</f>
        <v>0</v>
      </c>
      <c r="L482" s="9">
        <f ca="1">COUNTIF(OFFSET(Unit_CFDAs!C$2,0,0,COUNTA(Unit_CFDAs!C$2:C$68000),1),$I482)</f>
        <v>1</v>
      </c>
      <c r="M482" s="9">
        <f ca="1">COUNTIF(OFFSET(Unit_CFDAs!D$2,0,0,COUNTA(Unit_CFDAs!D$2:D$68000),1),$I482)</f>
        <v>1</v>
      </c>
      <c r="N482" s="9">
        <f ca="1">COUNTIF(OFFSET(Unit_CFDAs!E$2,0,0,COUNTA(Unit_CFDAs!E$2:E$68000),1),$I482)</f>
        <v>0</v>
      </c>
      <c r="O482" s="10">
        <f ca="1">COUNTIF(OFFSET(Unit_CFDAs!F$2,0,0,COUNTA(Unit_CFDAs!F$2:F$68000),1),$I482)</f>
        <v>0</v>
      </c>
      <c r="P482" s="13">
        <f ca="1">COUNTIF(OFFSET(Unit_CFDAs!G$2,0,0,COUNTA(Unit_CFDAs!G$2:G$68000),1),$I482)</f>
        <v>0</v>
      </c>
      <c r="Q482" s="13">
        <f ca="1">COUNTIF(OFFSET(Unit_CFDAs!H$2,0,0,COUNTA(Unit_CFDAs!H$2:H$68000),1),$I482)</f>
        <v>0</v>
      </c>
      <c r="R482" s="13">
        <f ca="1">COUNTIF(OFFSET(Unit_CFDAs!I$2,0,0,COUNTA(Unit_CFDAs!I$2:I$68000),1),$I482)</f>
        <v>1</v>
      </c>
      <c r="S482" s="13">
        <f ca="1">COUNTIF(OFFSET(Unit_CFDAs!J$2,0,0,COUNTA(Unit_CFDAs!J$2:J$68000),1),$I482)</f>
        <v>1</v>
      </c>
      <c r="T482" s="13">
        <f ca="1">COUNTIF(OFFSET(Unit_CFDAs!K$2,0,0,COUNTA(Unit_CFDAs!K$2:K$68000),1),$I482)</f>
        <v>0</v>
      </c>
      <c r="U482" t="str">
        <f>INDEX('CFDA-Defs'!$C$2:$C$68000,MATCH(I482,'CFDA-Defs'!$B$2:$B$68000))</f>
        <v>National Institutes Of Health, Department Of Health And Human Services</v>
      </c>
      <c r="V482" t="str">
        <f>INDEX('CFDA-Defs'!$A$2:$A$68000,MATCH(I482,'CFDA-Defs'!$B$2:$B$68000))</f>
        <v>Alcohol Research Programs</v>
      </c>
    </row>
    <row r="483" spans="1:22" x14ac:dyDescent="0.2">
      <c r="A483" s="1">
        <v>40236</v>
      </c>
      <c r="B483" s="1">
        <v>41400</v>
      </c>
      <c r="C483" t="s">
        <v>7831</v>
      </c>
      <c r="D483" t="s">
        <v>7832</v>
      </c>
      <c r="E483" t="s">
        <v>6257</v>
      </c>
      <c r="G483" t="s">
        <v>7833</v>
      </c>
      <c r="H483" t="s">
        <v>7834</v>
      </c>
      <c r="I483">
        <v>93.272999999999996</v>
      </c>
      <c r="J483" s="9">
        <f ca="1">COUNTIF(OFFSET(Unit_CFDAs!A$2,0,0,COUNTA(Unit_CFDAs!A$2:A$68000),1),$I483)</f>
        <v>1</v>
      </c>
      <c r="K483" s="9">
        <f ca="1">COUNTIF(OFFSET(Unit_CFDAs!B$2,0,0,COUNTA(Unit_CFDAs!B$2:B$68000),1),$I483)</f>
        <v>0</v>
      </c>
      <c r="L483" s="9">
        <f ca="1">COUNTIF(OFFSET(Unit_CFDAs!C$2,0,0,COUNTA(Unit_CFDAs!C$2:C$68000),1),$I483)</f>
        <v>1</v>
      </c>
      <c r="M483" s="9">
        <f ca="1">COUNTIF(OFFSET(Unit_CFDAs!D$2,0,0,COUNTA(Unit_CFDAs!D$2:D$68000),1),$I483)</f>
        <v>1</v>
      </c>
      <c r="N483" s="9">
        <f ca="1">COUNTIF(OFFSET(Unit_CFDAs!E$2,0,0,COUNTA(Unit_CFDAs!E$2:E$68000),1),$I483)</f>
        <v>0</v>
      </c>
      <c r="O483" s="10">
        <f ca="1">COUNTIF(OFFSET(Unit_CFDAs!F$2,0,0,COUNTA(Unit_CFDAs!F$2:F$68000),1),$I483)</f>
        <v>0</v>
      </c>
      <c r="P483" s="13">
        <f ca="1">COUNTIF(OFFSET(Unit_CFDAs!G$2,0,0,COUNTA(Unit_CFDAs!G$2:G$68000),1),$I483)</f>
        <v>0</v>
      </c>
      <c r="Q483" s="13">
        <f ca="1">COUNTIF(OFFSET(Unit_CFDAs!H$2,0,0,COUNTA(Unit_CFDAs!H$2:H$68000),1),$I483)</f>
        <v>0</v>
      </c>
      <c r="R483" s="13">
        <f ca="1">COUNTIF(OFFSET(Unit_CFDAs!I$2,0,0,COUNTA(Unit_CFDAs!I$2:I$68000),1),$I483)</f>
        <v>1</v>
      </c>
      <c r="S483" s="13">
        <f ca="1">COUNTIF(OFFSET(Unit_CFDAs!J$2,0,0,COUNTA(Unit_CFDAs!J$2:J$68000),1),$I483)</f>
        <v>1</v>
      </c>
      <c r="T483" s="13">
        <f ca="1">COUNTIF(OFFSET(Unit_CFDAs!K$2,0,0,COUNTA(Unit_CFDAs!K$2:K$68000),1),$I483)</f>
        <v>0</v>
      </c>
      <c r="U483" t="str">
        <f>INDEX('CFDA-Defs'!$C$2:$C$68000,MATCH(I483,'CFDA-Defs'!$B$2:$B$68000))</f>
        <v>National Institutes Of Health, Department Of Health And Human Services</v>
      </c>
      <c r="V483" t="str">
        <f>INDEX('CFDA-Defs'!$A$2:$A$68000,MATCH(I483,'CFDA-Defs'!$B$2:$B$68000))</f>
        <v>Alcohol Research Programs</v>
      </c>
    </row>
    <row r="484" spans="1:22" x14ac:dyDescent="0.2">
      <c r="A484" s="1">
        <v>40236</v>
      </c>
      <c r="B484" s="1">
        <v>41400</v>
      </c>
      <c r="C484" t="s">
        <v>7835</v>
      </c>
      <c r="D484" t="s">
        <v>7836</v>
      </c>
      <c r="E484" t="s">
        <v>6257</v>
      </c>
      <c r="F484">
        <v>200000</v>
      </c>
      <c r="G484" t="s">
        <v>7837</v>
      </c>
      <c r="H484" t="s">
        <v>7838</v>
      </c>
      <c r="I484">
        <v>93.272999999999996</v>
      </c>
      <c r="J484" s="9">
        <f ca="1">COUNTIF(OFFSET(Unit_CFDAs!A$2,0,0,COUNTA(Unit_CFDAs!A$2:A$68000),1),$I484)</f>
        <v>1</v>
      </c>
      <c r="K484" s="9">
        <f ca="1">COUNTIF(OFFSET(Unit_CFDAs!B$2,0,0,COUNTA(Unit_CFDAs!B$2:B$68000),1),$I484)</f>
        <v>0</v>
      </c>
      <c r="L484" s="9">
        <f ca="1">COUNTIF(OFFSET(Unit_CFDAs!C$2,0,0,COUNTA(Unit_CFDAs!C$2:C$68000),1),$I484)</f>
        <v>1</v>
      </c>
      <c r="M484" s="9">
        <f ca="1">COUNTIF(OFFSET(Unit_CFDAs!D$2,0,0,COUNTA(Unit_CFDAs!D$2:D$68000),1),$I484)</f>
        <v>1</v>
      </c>
      <c r="N484" s="9">
        <f ca="1">COUNTIF(OFFSET(Unit_CFDAs!E$2,0,0,COUNTA(Unit_CFDAs!E$2:E$68000),1),$I484)</f>
        <v>0</v>
      </c>
      <c r="O484" s="10">
        <f ca="1">COUNTIF(OFFSET(Unit_CFDAs!F$2,0,0,COUNTA(Unit_CFDAs!F$2:F$68000),1),$I484)</f>
        <v>0</v>
      </c>
      <c r="P484" s="13">
        <f ca="1">COUNTIF(OFFSET(Unit_CFDAs!G$2,0,0,COUNTA(Unit_CFDAs!G$2:G$68000),1),$I484)</f>
        <v>0</v>
      </c>
      <c r="Q484" s="13">
        <f ca="1">COUNTIF(OFFSET(Unit_CFDAs!H$2,0,0,COUNTA(Unit_CFDAs!H$2:H$68000),1),$I484)</f>
        <v>0</v>
      </c>
      <c r="R484" s="13">
        <f ca="1">COUNTIF(OFFSET(Unit_CFDAs!I$2,0,0,COUNTA(Unit_CFDAs!I$2:I$68000),1),$I484)</f>
        <v>1</v>
      </c>
      <c r="S484" s="13">
        <f ca="1">COUNTIF(OFFSET(Unit_CFDAs!J$2,0,0,COUNTA(Unit_CFDAs!J$2:J$68000),1),$I484)</f>
        <v>1</v>
      </c>
      <c r="T484" s="13">
        <f ca="1">COUNTIF(OFFSET(Unit_CFDAs!K$2,0,0,COUNTA(Unit_CFDAs!K$2:K$68000),1),$I484)</f>
        <v>0</v>
      </c>
      <c r="U484" t="str">
        <f>INDEX('CFDA-Defs'!$C$2:$C$68000,MATCH(I484,'CFDA-Defs'!$B$2:$B$68000))</f>
        <v>National Institutes Of Health, Department Of Health And Human Services</v>
      </c>
      <c r="V484" t="str">
        <f>INDEX('CFDA-Defs'!$A$2:$A$68000,MATCH(I484,'CFDA-Defs'!$B$2:$B$68000))</f>
        <v>Alcohol Research Programs</v>
      </c>
    </row>
    <row r="485" spans="1:22" x14ac:dyDescent="0.2">
      <c r="A485" s="1">
        <v>40184</v>
      </c>
      <c r="B485" s="1">
        <v>41400</v>
      </c>
      <c r="C485" t="s">
        <v>7839</v>
      </c>
      <c r="D485" t="s">
        <v>7840</v>
      </c>
      <c r="E485" t="s">
        <v>6257</v>
      </c>
      <c r="G485" t="s">
        <v>7841</v>
      </c>
      <c r="H485" t="s">
        <v>7842</v>
      </c>
      <c r="I485">
        <v>93.272999999999996</v>
      </c>
      <c r="J485" s="9">
        <f ca="1">COUNTIF(OFFSET(Unit_CFDAs!A$2,0,0,COUNTA(Unit_CFDAs!A$2:A$68000),1),$I485)</f>
        <v>1</v>
      </c>
      <c r="K485" s="9">
        <f ca="1">COUNTIF(OFFSET(Unit_CFDAs!B$2,0,0,COUNTA(Unit_CFDAs!B$2:B$68000),1),$I485)</f>
        <v>0</v>
      </c>
      <c r="L485" s="9">
        <f ca="1">COUNTIF(OFFSET(Unit_CFDAs!C$2,0,0,COUNTA(Unit_CFDAs!C$2:C$68000),1),$I485)</f>
        <v>1</v>
      </c>
      <c r="M485" s="9">
        <f ca="1">COUNTIF(OFFSET(Unit_CFDAs!D$2,0,0,COUNTA(Unit_CFDAs!D$2:D$68000),1),$I485)</f>
        <v>1</v>
      </c>
      <c r="N485" s="9">
        <f ca="1">COUNTIF(OFFSET(Unit_CFDAs!E$2,0,0,COUNTA(Unit_CFDAs!E$2:E$68000),1),$I485)</f>
        <v>0</v>
      </c>
      <c r="O485" s="10">
        <f ca="1">COUNTIF(OFFSET(Unit_CFDAs!F$2,0,0,COUNTA(Unit_CFDAs!F$2:F$68000),1),$I485)</f>
        <v>0</v>
      </c>
      <c r="P485" s="13">
        <f ca="1">COUNTIF(OFFSET(Unit_CFDAs!G$2,0,0,COUNTA(Unit_CFDAs!G$2:G$68000),1),$I485)</f>
        <v>0</v>
      </c>
      <c r="Q485" s="13">
        <f ca="1">COUNTIF(OFFSET(Unit_CFDAs!H$2,0,0,COUNTA(Unit_CFDAs!H$2:H$68000),1),$I485)</f>
        <v>0</v>
      </c>
      <c r="R485" s="13">
        <f ca="1">COUNTIF(OFFSET(Unit_CFDAs!I$2,0,0,COUNTA(Unit_CFDAs!I$2:I$68000),1),$I485)</f>
        <v>1</v>
      </c>
      <c r="S485" s="13">
        <f ca="1">COUNTIF(OFFSET(Unit_CFDAs!J$2,0,0,COUNTA(Unit_CFDAs!J$2:J$68000),1),$I485)</f>
        <v>1</v>
      </c>
      <c r="T485" s="13">
        <f ca="1">COUNTIF(OFFSET(Unit_CFDAs!K$2,0,0,COUNTA(Unit_CFDAs!K$2:K$68000),1),$I485)</f>
        <v>0</v>
      </c>
      <c r="U485" t="str">
        <f>INDEX('CFDA-Defs'!$C$2:$C$68000,MATCH(I485,'CFDA-Defs'!$B$2:$B$68000))</f>
        <v>National Institutes Of Health, Department Of Health And Human Services</v>
      </c>
      <c r="V485" t="str">
        <f>INDEX('CFDA-Defs'!$A$2:$A$68000,MATCH(I485,'CFDA-Defs'!$B$2:$B$68000))</f>
        <v>Alcohol Research Programs</v>
      </c>
    </row>
    <row r="486" spans="1:22" x14ac:dyDescent="0.2">
      <c r="A486" s="1">
        <v>40184</v>
      </c>
      <c r="B486" s="1">
        <v>41400</v>
      </c>
      <c r="C486" t="s">
        <v>7843</v>
      </c>
      <c r="D486" t="s">
        <v>7844</v>
      </c>
      <c r="E486" t="s">
        <v>6257</v>
      </c>
      <c r="F486">
        <v>100000</v>
      </c>
      <c r="G486" t="s">
        <v>7845</v>
      </c>
      <c r="H486" t="s">
        <v>7846</v>
      </c>
      <c r="I486">
        <v>93.272999999999996</v>
      </c>
      <c r="J486" s="9">
        <f ca="1">COUNTIF(OFFSET(Unit_CFDAs!A$2,0,0,COUNTA(Unit_CFDAs!A$2:A$68000),1),$I486)</f>
        <v>1</v>
      </c>
      <c r="K486" s="9">
        <f ca="1">COUNTIF(OFFSET(Unit_CFDAs!B$2,0,0,COUNTA(Unit_CFDAs!B$2:B$68000),1),$I486)</f>
        <v>0</v>
      </c>
      <c r="L486" s="9">
        <f ca="1">COUNTIF(OFFSET(Unit_CFDAs!C$2,0,0,COUNTA(Unit_CFDAs!C$2:C$68000),1),$I486)</f>
        <v>1</v>
      </c>
      <c r="M486" s="9">
        <f ca="1">COUNTIF(OFFSET(Unit_CFDAs!D$2,0,0,COUNTA(Unit_CFDAs!D$2:D$68000),1),$I486)</f>
        <v>1</v>
      </c>
      <c r="N486" s="9">
        <f ca="1">COUNTIF(OFFSET(Unit_CFDAs!E$2,0,0,COUNTA(Unit_CFDAs!E$2:E$68000),1),$I486)</f>
        <v>0</v>
      </c>
      <c r="O486" s="10">
        <f ca="1">COUNTIF(OFFSET(Unit_CFDAs!F$2,0,0,COUNTA(Unit_CFDAs!F$2:F$68000),1),$I486)</f>
        <v>0</v>
      </c>
      <c r="P486" s="13">
        <f ca="1">COUNTIF(OFFSET(Unit_CFDAs!G$2,0,0,COUNTA(Unit_CFDAs!G$2:G$68000),1),$I486)</f>
        <v>0</v>
      </c>
      <c r="Q486" s="13">
        <f ca="1">COUNTIF(OFFSET(Unit_CFDAs!H$2,0,0,COUNTA(Unit_CFDAs!H$2:H$68000),1),$I486)</f>
        <v>0</v>
      </c>
      <c r="R486" s="13">
        <f ca="1">COUNTIF(OFFSET(Unit_CFDAs!I$2,0,0,COUNTA(Unit_CFDAs!I$2:I$68000),1),$I486)</f>
        <v>1</v>
      </c>
      <c r="S486" s="13">
        <f ca="1">COUNTIF(OFFSET(Unit_CFDAs!J$2,0,0,COUNTA(Unit_CFDAs!J$2:J$68000),1),$I486)</f>
        <v>1</v>
      </c>
      <c r="T486" s="13">
        <f ca="1">COUNTIF(OFFSET(Unit_CFDAs!K$2,0,0,COUNTA(Unit_CFDAs!K$2:K$68000),1),$I486)</f>
        <v>0</v>
      </c>
      <c r="U486" t="str">
        <f>INDEX('CFDA-Defs'!$C$2:$C$68000,MATCH(I486,'CFDA-Defs'!$B$2:$B$68000))</f>
        <v>National Institutes Of Health, Department Of Health And Human Services</v>
      </c>
      <c r="V486" t="str">
        <f>INDEX('CFDA-Defs'!$A$2:$A$68000,MATCH(I486,'CFDA-Defs'!$B$2:$B$68000))</f>
        <v>Alcohol Research Programs</v>
      </c>
    </row>
    <row r="487" spans="1:22" x14ac:dyDescent="0.2">
      <c r="A487" s="1">
        <v>40184</v>
      </c>
      <c r="B487" s="1">
        <v>41400</v>
      </c>
      <c r="C487" t="s">
        <v>7847</v>
      </c>
      <c r="D487" t="s">
        <v>7848</v>
      </c>
      <c r="E487" t="s">
        <v>6257</v>
      </c>
      <c r="F487">
        <v>200000</v>
      </c>
      <c r="G487" t="s">
        <v>7849</v>
      </c>
      <c r="H487" t="s">
        <v>7850</v>
      </c>
      <c r="I487">
        <v>93.272999999999996</v>
      </c>
      <c r="J487" s="9">
        <f ca="1">COUNTIF(OFFSET(Unit_CFDAs!A$2,0,0,COUNTA(Unit_CFDAs!A$2:A$68000),1),$I487)</f>
        <v>1</v>
      </c>
      <c r="K487" s="9">
        <f ca="1">COUNTIF(OFFSET(Unit_CFDAs!B$2,0,0,COUNTA(Unit_CFDAs!B$2:B$68000),1),$I487)</f>
        <v>0</v>
      </c>
      <c r="L487" s="9">
        <f ca="1">COUNTIF(OFFSET(Unit_CFDAs!C$2,0,0,COUNTA(Unit_CFDAs!C$2:C$68000),1),$I487)</f>
        <v>1</v>
      </c>
      <c r="M487" s="9">
        <f ca="1">COUNTIF(OFFSET(Unit_CFDAs!D$2,0,0,COUNTA(Unit_CFDAs!D$2:D$68000),1),$I487)</f>
        <v>1</v>
      </c>
      <c r="N487" s="9">
        <f ca="1">COUNTIF(OFFSET(Unit_CFDAs!E$2,0,0,COUNTA(Unit_CFDAs!E$2:E$68000),1),$I487)</f>
        <v>0</v>
      </c>
      <c r="O487" s="10">
        <f ca="1">COUNTIF(OFFSET(Unit_CFDAs!F$2,0,0,COUNTA(Unit_CFDAs!F$2:F$68000),1),$I487)</f>
        <v>0</v>
      </c>
      <c r="P487" s="13">
        <f ca="1">COUNTIF(OFFSET(Unit_CFDAs!G$2,0,0,COUNTA(Unit_CFDAs!G$2:G$68000),1),$I487)</f>
        <v>0</v>
      </c>
      <c r="Q487" s="13">
        <f ca="1">COUNTIF(OFFSET(Unit_CFDAs!H$2,0,0,COUNTA(Unit_CFDAs!H$2:H$68000),1),$I487)</f>
        <v>0</v>
      </c>
      <c r="R487" s="13">
        <f ca="1">COUNTIF(OFFSET(Unit_CFDAs!I$2,0,0,COUNTA(Unit_CFDAs!I$2:I$68000),1),$I487)</f>
        <v>1</v>
      </c>
      <c r="S487" s="13">
        <f ca="1">COUNTIF(OFFSET(Unit_CFDAs!J$2,0,0,COUNTA(Unit_CFDAs!J$2:J$68000),1),$I487)</f>
        <v>1</v>
      </c>
      <c r="T487" s="13">
        <f ca="1">COUNTIF(OFFSET(Unit_CFDAs!K$2,0,0,COUNTA(Unit_CFDAs!K$2:K$68000),1),$I487)</f>
        <v>0</v>
      </c>
      <c r="U487" t="str">
        <f>INDEX('CFDA-Defs'!$C$2:$C$68000,MATCH(I487,'CFDA-Defs'!$B$2:$B$68000))</f>
        <v>National Institutes Of Health, Department Of Health And Human Services</v>
      </c>
      <c r="V487" t="str">
        <f>INDEX('CFDA-Defs'!$A$2:$A$68000,MATCH(I487,'CFDA-Defs'!$B$2:$B$68000))</f>
        <v>Alcohol Research Programs</v>
      </c>
    </row>
    <row r="488" spans="1:22" x14ac:dyDescent="0.2">
      <c r="A488" s="1">
        <v>40158</v>
      </c>
      <c r="B488" s="1">
        <v>41280</v>
      </c>
      <c r="C488" t="s">
        <v>7851</v>
      </c>
      <c r="D488" t="s">
        <v>7852</v>
      </c>
      <c r="E488" t="s">
        <v>6257</v>
      </c>
      <c r="F488">
        <v>200000</v>
      </c>
      <c r="G488" t="s">
        <v>7853</v>
      </c>
      <c r="H488" t="s">
        <v>7854</v>
      </c>
      <c r="I488">
        <v>93.272999999999996</v>
      </c>
      <c r="J488" s="9">
        <f ca="1">COUNTIF(OFFSET(Unit_CFDAs!A$2,0,0,COUNTA(Unit_CFDAs!A$2:A$68000),1),$I488)</f>
        <v>1</v>
      </c>
      <c r="K488" s="9">
        <f ca="1">COUNTIF(OFFSET(Unit_CFDAs!B$2,0,0,COUNTA(Unit_CFDAs!B$2:B$68000),1),$I488)</f>
        <v>0</v>
      </c>
      <c r="L488" s="9">
        <f ca="1">COUNTIF(OFFSET(Unit_CFDAs!C$2,0,0,COUNTA(Unit_CFDAs!C$2:C$68000),1),$I488)</f>
        <v>1</v>
      </c>
      <c r="M488" s="9">
        <f ca="1">COUNTIF(OFFSET(Unit_CFDAs!D$2,0,0,COUNTA(Unit_CFDAs!D$2:D$68000),1),$I488)</f>
        <v>1</v>
      </c>
      <c r="N488" s="9">
        <f ca="1">COUNTIF(OFFSET(Unit_CFDAs!E$2,0,0,COUNTA(Unit_CFDAs!E$2:E$68000),1),$I488)</f>
        <v>0</v>
      </c>
      <c r="O488" s="10">
        <f ca="1">COUNTIF(OFFSET(Unit_CFDAs!F$2,0,0,COUNTA(Unit_CFDAs!F$2:F$68000),1),$I488)</f>
        <v>0</v>
      </c>
      <c r="P488" s="13">
        <f ca="1">COUNTIF(OFFSET(Unit_CFDAs!G$2,0,0,COUNTA(Unit_CFDAs!G$2:G$68000),1),$I488)</f>
        <v>0</v>
      </c>
      <c r="Q488" s="13">
        <f ca="1">COUNTIF(OFFSET(Unit_CFDAs!H$2,0,0,COUNTA(Unit_CFDAs!H$2:H$68000),1),$I488)</f>
        <v>0</v>
      </c>
      <c r="R488" s="13">
        <f ca="1">COUNTIF(OFFSET(Unit_CFDAs!I$2,0,0,COUNTA(Unit_CFDAs!I$2:I$68000),1),$I488)</f>
        <v>1</v>
      </c>
      <c r="S488" s="13">
        <f ca="1">COUNTIF(OFFSET(Unit_CFDAs!J$2,0,0,COUNTA(Unit_CFDAs!J$2:J$68000),1),$I488)</f>
        <v>1</v>
      </c>
      <c r="T488" s="13">
        <f ca="1">COUNTIF(OFFSET(Unit_CFDAs!K$2,0,0,COUNTA(Unit_CFDAs!K$2:K$68000),1),$I488)</f>
        <v>0</v>
      </c>
      <c r="U488" t="str">
        <f>INDEX('CFDA-Defs'!$C$2:$C$68000,MATCH(I488,'CFDA-Defs'!$B$2:$B$68000))</f>
        <v>National Institutes Of Health, Department Of Health And Human Services</v>
      </c>
      <c r="V488" t="str">
        <f>INDEX('CFDA-Defs'!$A$2:$A$68000,MATCH(I488,'CFDA-Defs'!$B$2:$B$68000))</f>
        <v>Alcohol Research Programs</v>
      </c>
    </row>
    <row r="489" spans="1:22" x14ac:dyDescent="0.2">
      <c r="A489" s="1">
        <v>40158</v>
      </c>
      <c r="B489" s="1">
        <v>41280</v>
      </c>
      <c r="C489" t="s">
        <v>7855</v>
      </c>
      <c r="D489" t="s">
        <v>7856</v>
      </c>
      <c r="E489" t="s">
        <v>6257</v>
      </c>
      <c r="G489" t="s">
        <v>7857</v>
      </c>
      <c r="H489" t="s">
        <v>7858</v>
      </c>
      <c r="I489">
        <v>93.272999999999996</v>
      </c>
      <c r="J489" s="9">
        <f ca="1">COUNTIF(OFFSET(Unit_CFDAs!A$2,0,0,COUNTA(Unit_CFDAs!A$2:A$68000),1),$I489)</f>
        <v>1</v>
      </c>
      <c r="K489" s="9">
        <f ca="1">COUNTIF(OFFSET(Unit_CFDAs!B$2,0,0,COUNTA(Unit_CFDAs!B$2:B$68000),1),$I489)</f>
        <v>0</v>
      </c>
      <c r="L489" s="9">
        <f ca="1">COUNTIF(OFFSET(Unit_CFDAs!C$2,0,0,COUNTA(Unit_CFDAs!C$2:C$68000),1),$I489)</f>
        <v>1</v>
      </c>
      <c r="M489" s="9">
        <f ca="1">COUNTIF(OFFSET(Unit_CFDAs!D$2,0,0,COUNTA(Unit_CFDAs!D$2:D$68000),1),$I489)</f>
        <v>1</v>
      </c>
      <c r="N489" s="9">
        <f ca="1">COUNTIF(OFFSET(Unit_CFDAs!E$2,0,0,COUNTA(Unit_CFDAs!E$2:E$68000),1),$I489)</f>
        <v>0</v>
      </c>
      <c r="O489" s="10">
        <f ca="1">COUNTIF(OFFSET(Unit_CFDAs!F$2,0,0,COUNTA(Unit_CFDAs!F$2:F$68000),1),$I489)</f>
        <v>0</v>
      </c>
      <c r="P489" s="13">
        <f ca="1">COUNTIF(OFFSET(Unit_CFDAs!G$2,0,0,COUNTA(Unit_CFDAs!G$2:G$68000),1),$I489)</f>
        <v>0</v>
      </c>
      <c r="Q489" s="13">
        <f ca="1">COUNTIF(OFFSET(Unit_CFDAs!H$2,0,0,COUNTA(Unit_CFDAs!H$2:H$68000),1),$I489)</f>
        <v>0</v>
      </c>
      <c r="R489" s="13">
        <f ca="1">COUNTIF(OFFSET(Unit_CFDAs!I$2,0,0,COUNTA(Unit_CFDAs!I$2:I$68000),1),$I489)</f>
        <v>1</v>
      </c>
      <c r="S489" s="13">
        <f ca="1">COUNTIF(OFFSET(Unit_CFDAs!J$2,0,0,COUNTA(Unit_CFDAs!J$2:J$68000),1),$I489)</f>
        <v>1</v>
      </c>
      <c r="T489" s="13">
        <f ca="1">COUNTIF(OFFSET(Unit_CFDAs!K$2,0,0,COUNTA(Unit_CFDAs!K$2:K$68000),1),$I489)</f>
        <v>0</v>
      </c>
      <c r="U489" t="str">
        <f>INDEX('CFDA-Defs'!$C$2:$C$68000,MATCH(I489,'CFDA-Defs'!$B$2:$B$68000))</f>
        <v>National Institutes Of Health, Department Of Health And Human Services</v>
      </c>
      <c r="V489" t="str">
        <f>INDEX('CFDA-Defs'!$A$2:$A$68000,MATCH(I489,'CFDA-Defs'!$B$2:$B$68000))</f>
        <v>Alcohol Research Programs</v>
      </c>
    </row>
    <row r="490" spans="1:22" x14ac:dyDescent="0.2">
      <c r="A490" s="1">
        <v>40158</v>
      </c>
      <c r="B490" s="1">
        <v>41280</v>
      </c>
      <c r="C490" t="s">
        <v>7859</v>
      </c>
      <c r="D490" t="s">
        <v>7860</v>
      </c>
      <c r="E490" t="s">
        <v>6257</v>
      </c>
      <c r="F490">
        <v>100000</v>
      </c>
      <c r="G490" t="s">
        <v>7861</v>
      </c>
      <c r="H490" t="s">
        <v>7862</v>
      </c>
      <c r="I490">
        <v>93.272999999999996</v>
      </c>
      <c r="J490" s="9">
        <f ca="1">COUNTIF(OFFSET(Unit_CFDAs!A$2,0,0,COUNTA(Unit_CFDAs!A$2:A$68000),1),$I490)</f>
        <v>1</v>
      </c>
      <c r="K490" s="9">
        <f ca="1">COUNTIF(OFFSET(Unit_CFDAs!B$2,0,0,COUNTA(Unit_CFDAs!B$2:B$68000),1),$I490)</f>
        <v>0</v>
      </c>
      <c r="L490" s="9">
        <f ca="1">COUNTIF(OFFSET(Unit_CFDAs!C$2,0,0,COUNTA(Unit_CFDAs!C$2:C$68000),1),$I490)</f>
        <v>1</v>
      </c>
      <c r="M490" s="9">
        <f ca="1">COUNTIF(OFFSET(Unit_CFDAs!D$2,0,0,COUNTA(Unit_CFDAs!D$2:D$68000),1),$I490)</f>
        <v>1</v>
      </c>
      <c r="N490" s="9">
        <f ca="1">COUNTIF(OFFSET(Unit_CFDAs!E$2,0,0,COUNTA(Unit_CFDAs!E$2:E$68000),1),$I490)</f>
        <v>0</v>
      </c>
      <c r="O490" s="10">
        <f ca="1">COUNTIF(OFFSET(Unit_CFDAs!F$2,0,0,COUNTA(Unit_CFDAs!F$2:F$68000),1),$I490)</f>
        <v>0</v>
      </c>
      <c r="P490" s="13">
        <f ca="1">COUNTIF(OFFSET(Unit_CFDAs!G$2,0,0,COUNTA(Unit_CFDAs!G$2:G$68000),1),$I490)</f>
        <v>0</v>
      </c>
      <c r="Q490" s="13">
        <f ca="1">COUNTIF(OFFSET(Unit_CFDAs!H$2,0,0,COUNTA(Unit_CFDAs!H$2:H$68000),1),$I490)</f>
        <v>0</v>
      </c>
      <c r="R490" s="13">
        <f ca="1">COUNTIF(OFFSET(Unit_CFDAs!I$2,0,0,COUNTA(Unit_CFDAs!I$2:I$68000),1),$I490)</f>
        <v>1</v>
      </c>
      <c r="S490" s="13">
        <f ca="1">COUNTIF(OFFSET(Unit_CFDAs!J$2,0,0,COUNTA(Unit_CFDAs!J$2:J$68000),1),$I490)</f>
        <v>1</v>
      </c>
      <c r="T490" s="13">
        <f ca="1">COUNTIF(OFFSET(Unit_CFDAs!K$2,0,0,COUNTA(Unit_CFDAs!K$2:K$68000),1),$I490)</f>
        <v>0</v>
      </c>
      <c r="U490" t="str">
        <f>INDEX('CFDA-Defs'!$C$2:$C$68000,MATCH(I490,'CFDA-Defs'!$B$2:$B$68000))</f>
        <v>National Institutes Of Health, Department Of Health And Human Services</v>
      </c>
      <c r="V490" t="str">
        <f>INDEX('CFDA-Defs'!$A$2:$A$68000,MATCH(I490,'CFDA-Defs'!$B$2:$B$68000))</f>
        <v>Alcohol Research Programs</v>
      </c>
    </row>
    <row r="491" spans="1:22" x14ac:dyDescent="0.2">
      <c r="A491" s="1">
        <v>40157</v>
      </c>
      <c r="B491" s="1">
        <v>41280</v>
      </c>
      <c r="C491" t="s">
        <v>7863</v>
      </c>
      <c r="D491" t="s">
        <v>7864</v>
      </c>
      <c r="E491" t="s">
        <v>6257</v>
      </c>
      <c r="G491" t="s">
        <v>7865</v>
      </c>
      <c r="H491" t="s">
        <v>7866</v>
      </c>
      <c r="I491">
        <v>93.272999999999996</v>
      </c>
      <c r="J491" s="9">
        <f ca="1">COUNTIF(OFFSET(Unit_CFDAs!A$2,0,0,COUNTA(Unit_CFDAs!A$2:A$68000),1),$I491)</f>
        <v>1</v>
      </c>
      <c r="K491" s="9">
        <f ca="1">COUNTIF(OFFSET(Unit_CFDAs!B$2,0,0,COUNTA(Unit_CFDAs!B$2:B$68000),1),$I491)</f>
        <v>0</v>
      </c>
      <c r="L491" s="9">
        <f ca="1">COUNTIF(OFFSET(Unit_CFDAs!C$2,0,0,COUNTA(Unit_CFDAs!C$2:C$68000),1),$I491)</f>
        <v>1</v>
      </c>
      <c r="M491" s="9">
        <f ca="1">COUNTIF(OFFSET(Unit_CFDAs!D$2,0,0,COUNTA(Unit_CFDAs!D$2:D$68000),1),$I491)</f>
        <v>1</v>
      </c>
      <c r="N491" s="9">
        <f ca="1">COUNTIF(OFFSET(Unit_CFDAs!E$2,0,0,COUNTA(Unit_CFDAs!E$2:E$68000),1),$I491)</f>
        <v>0</v>
      </c>
      <c r="O491" s="10">
        <f ca="1">COUNTIF(OFFSET(Unit_CFDAs!F$2,0,0,COUNTA(Unit_CFDAs!F$2:F$68000),1),$I491)</f>
        <v>0</v>
      </c>
      <c r="P491" s="13">
        <f ca="1">COUNTIF(OFFSET(Unit_CFDAs!G$2,0,0,COUNTA(Unit_CFDAs!G$2:G$68000),1),$I491)</f>
        <v>0</v>
      </c>
      <c r="Q491" s="13">
        <f ca="1">COUNTIF(OFFSET(Unit_CFDAs!H$2,0,0,COUNTA(Unit_CFDAs!H$2:H$68000),1),$I491)</f>
        <v>0</v>
      </c>
      <c r="R491" s="13">
        <f ca="1">COUNTIF(OFFSET(Unit_CFDAs!I$2,0,0,COUNTA(Unit_CFDAs!I$2:I$68000),1),$I491)</f>
        <v>1</v>
      </c>
      <c r="S491" s="13">
        <f ca="1">COUNTIF(OFFSET(Unit_CFDAs!J$2,0,0,COUNTA(Unit_CFDAs!J$2:J$68000),1),$I491)</f>
        <v>1</v>
      </c>
      <c r="T491" s="13">
        <f ca="1">COUNTIF(OFFSET(Unit_CFDAs!K$2,0,0,COUNTA(Unit_CFDAs!K$2:K$68000),1),$I491)</f>
        <v>0</v>
      </c>
      <c r="U491" t="str">
        <f>INDEX('CFDA-Defs'!$C$2:$C$68000,MATCH(I491,'CFDA-Defs'!$B$2:$B$68000))</f>
        <v>National Institutes Of Health, Department Of Health And Human Services</v>
      </c>
      <c r="V491" t="str">
        <f>INDEX('CFDA-Defs'!$A$2:$A$68000,MATCH(I491,'CFDA-Defs'!$B$2:$B$68000))</f>
        <v>Alcohol Research Programs</v>
      </c>
    </row>
    <row r="492" spans="1:22" x14ac:dyDescent="0.2">
      <c r="A492" s="1">
        <v>40078</v>
      </c>
      <c r="B492" s="1">
        <v>41280</v>
      </c>
      <c r="C492" t="s">
        <v>7867</v>
      </c>
      <c r="D492" t="s">
        <v>7868</v>
      </c>
      <c r="E492" t="s">
        <v>6261</v>
      </c>
      <c r="F492">
        <v>200000</v>
      </c>
      <c r="G492" t="s">
        <v>7869</v>
      </c>
      <c r="H492" t="s">
        <v>7870</v>
      </c>
      <c r="I492">
        <v>93.272999999999996</v>
      </c>
      <c r="J492" s="9">
        <f ca="1">COUNTIF(OFFSET(Unit_CFDAs!A$2,0,0,COUNTA(Unit_CFDAs!A$2:A$68000),1),$I492)</f>
        <v>1</v>
      </c>
      <c r="K492" s="9">
        <f ca="1">COUNTIF(OFFSET(Unit_CFDAs!B$2,0,0,COUNTA(Unit_CFDAs!B$2:B$68000),1),$I492)</f>
        <v>0</v>
      </c>
      <c r="L492" s="9">
        <f ca="1">COUNTIF(OFFSET(Unit_CFDAs!C$2,0,0,COUNTA(Unit_CFDAs!C$2:C$68000),1),$I492)</f>
        <v>1</v>
      </c>
      <c r="M492" s="9">
        <f ca="1">COUNTIF(OFFSET(Unit_CFDAs!D$2,0,0,COUNTA(Unit_CFDAs!D$2:D$68000),1),$I492)</f>
        <v>1</v>
      </c>
      <c r="N492" s="9">
        <f ca="1">COUNTIF(OFFSET(Unit_CFDAs!E$2,0,0,COUNTA(Unit_CFDAs!E$2:E$68000),1),$I492)</f>
        <v>0</v>
      </c>
      <c r="O492" s="10">
        <f ca="1">COUNTIF(OFFSET(Unit_CFDAs!F$2,0,0,COUNTA(Unit_CFDAs!F$2:F$68000),1),$I492)</f>
        <v>0</v>
      </c>
      <c r="P492" s="13">
        <f ca="1">COUNTIF(OFFSET(Unit_CFDAs!G$2,0,0,COUNTA(Unit_CFDAs!G$2:G$68000),1),$I492)</f>
        <v>0</v>
      </c>
      <c r="Q492" s="13">
        <f ca="1">COUNTIF(OFFSET(Unit_CFDAs!H$2,0,0,COUNTA(Unit_CFDAs!H$2:H$68000),1),$I492)</f>
        <v>0</v>
      </c>
      <c r="R492" s="13">
        <f ca="1">COUNTIF(OFFSET(Unit_CFDAs!I$2,0,0,COUNTA(Unit_CFDAs!I$2:I$68000),1),$I492)</f>
        <v>1</v>
      </c>
      <c r="S492" s="13">
        <f ca="1">COUNTIF(OFFSET(Unit_CFDAs!J$2,0,0,COUNTA(Unit_CFDAs!J$2:J$68000),1),$I492)</f>
        <v>1</v>
      </c>
      <c r="T492" s="13">
        <f ca="1">COUNTIF(OFFSET(Unit_CFDAs!K$2,0,0,COUNTA(Unit_CFDAs!K$2:K$68000),1),$I492)</f>
        <v>0</v>
      </c>
      <c r="U492" t="str">
        <f>INDEX('CFDA-Defs'!$C$2:$C$68000,MATCH(I492,'CFDA-Defs'!$B$2:$B$68000))</f>
        <v>National Institutes Of Health, Department Of Health And Human Services</v>
      </c>
      <c r="V492" t="str">
        <f>INDEX('CFDA-Defs'!$A$2:$A$68000,MATCH(I492,'CFDA-Defs'!$B$2:$B$68000))</f>
        <v>Alcohol Research Programs</v>
      </c>
    </row>
    <row r="493" spans="1:22" x14ac:dyDescent="0.2">
      <c r="A493" s="1">
        <v>40078</v>
      </c>
      <c r="B493" s="1">
        <v>41280</v>
      </c>
      <c r="C493" t="s">
        <v>7871</v>
      </c>
      <c r="D493" t="s">
        <v>7872</v>
      </c>
      <c r="E493" t="s">
        <v>6261</v>
      </c>
      <c r="G493" t="s">
        <v>7873</v>
      </c>
      <c r="H493" t="s">
        <v>7874</v>
      </c>
      <c r="I493">
        <v>93.272999999999996</v>
      </c>
      <c r="J493" s="9">
        <f ca="1">COUNTIF(OFFSET(Unit_CFDAs!A$2,0,0,COUNTA(Unit_CFDAs!A$2:A$68000),1),$I493)</f>
        <v>1</v>
      </c>
      <c r="K493" s="9">
        <f ca="1">COUNTIF(OFFSET(Unit_CFDAs!B$2,0,0,COUNTA(Unit_CFDAs!B$2:B$68000),1),$I493)</f>
        <v>0</v>
      </c>
      <c r="L493" s="9">
        <f ca="1">COUNTIF(OFFSET(Unit_CFDAs!C$2,0,0,COUNTA(Unit_CFDAs!C$2:C$68000),1),$I493)</f>
        <v>1</v>
      </c>
      <c r="M493" s="9">
        <f ca="1">COUNTIF(OFFSET(Unit_CFDAs!D$2,0,0,COUNTA(Unit_CFDAs!D$2:D$68000),1),$I493)</f>
        <v>1</v>
      </c>
      <c r="N493" s="9">
        <f ca="1">COUNTIF(OFFSET(Unit_CFDAs!E$2,0,0,COUNTA(Unit_CFDAs!E$2:E$68000),1),$I493)</f>
        <v>0</v>
      </c>
      <c r="O493" s="10">
        <f ca="1">COUNTIF(OFFSET(Unit_CFDAs!F$2,0,0,COUNTA(Unit_CFDAs!F$2:F$68000),1),$I493)</f>
        <v>0</v>
      </c>
      <c r="P493" s="13">
        <f ca="1">COUNTIF(OFFSET(Unit_CFDAs!G$2,0,0,COUNTA(Unit_CFDAs!G$2:G$68000),1),$I493)</f>
        <v>0</v>
      </c>
      <c r="Q493" s="13">
        <f ca="1">COUNTIF(OFFSET(Unit_CFDAs!H$2,0,0,COUNTA(Unit_CFDAs!H$2:H$68000),1),$I493)</f>
        <v>0</v>
      </c>
      <c r="R493" s="13">
        <f ca="1">COUNTIF(OFFSET(Unit_CFDAs!I$2,0,0,COUNTA(Unit_CFDAs!I$2:I$68000),1),$I493)</f>
        <v>1</v>
      </c>
      <c r="S493" s="13">
        <f ca="1">COUNTIF(OFFSET(Unit_CFDAs!J$2,0,0,COUNTA(Unit_CFDAs!J$2:J$68000),1),$I493)</f>
        <v>1</v>
      </c>
      <c r="T493" s="13">
        <f ca="1">COUNTIF(OFFSET(Unit_CFDAs!K$2,0,0,COUNTA(Unit_CFDAs!K$2:K$68000),1),$I493)</f>
        <v>0</v>
      </c>
      <c r="U493" t="str">
        <f>INDEX('CFDA-Defs'!$C$2:$C$68000,MATCH(I493,'CFDA-Defs'!$B$2:$B$68000))</f>
        <v>National Institutes Of Health, Department Of Health And Human Services</v>
      </c>
      <c r="V493" t="str">
        <f>INDEX('CFDA-Defs'!$A$2:$A$68000,MATCH(I493,'CFDA-Defs'!$B$2:$B$68000))</f>
        <v>Alcohol Research Programs</v>
      </c>
    </row>
    <row r="494" spans="1:22" x14ac:dyDescent="0.2">
      <c r="A494" s="1">
        <v>40078</v>
      </c>
      <c r="B494" s="1">
        <v>41400</v>
      </c>
      <c r="C494" t="s">
        <v>7875</v>
      </c>
      <c r="D494" t="s">
        <v>7876</v>
      </c>
      <c r="E494" t="s">
        <v>6261</v>
      </c>
      <c r="G494" t="s">
        <v>7869</v>
      </c>
      <c r="H494" t="s">
        <v>7877</v>
      </c>
      <c r="I494">
        <v>93.272999999999996</v>
      </c>
      <c r="J494" s="9">
        <f ca="1">COUNTIF(OFFSET(Unit_CFDAs!A$2,0,0,COUNTA(Unit_CFDAs!A$2:A$68000),1),$I494)</f>
        <v>1</v>
      </c>
      <c r="K494" s="9">
        <f ca="1">COUNTIF(OFFSET(Unit_CFDAs!B$2,0,0,COUNTA(Unit_CFDAs!B$2:B$68000),1),$I494)</f>
        <v>0</v>
      </c>
      <c r="L494" s="9">
        <f ca="1">COUNTIF(OFFSET(Unit_CFDAs!C$2,0,0,COUNTA(Unit_CFDAs!C$2:C$68000),1),$I494)</f>
        <v>1</v>
      </c>
      <c r="M494" s="9">
        <f ca="1">COUNTIF(OFFSET(Unit_CFDAs!D$2,0,0,COUNTA(Unit_CFDAs!D$2:D$68000),1),$I494)</f>
        <v>1</v>
      </c>
      <c r="N494" s="9">
        <f ca="1">COUNTIF(OFFSET(Unit_CFDAs!E$2,0,0,COUNTA(Unit_CFDAs!E$2:E$68000),1),$I494)</f>
        <v>0</v>
      </c>
      <c r="O494" s="10">
        <f ca="1">COUNTIF(OFFSET(Unit_CFDAs!F$2,0,0,COUNTA(Unit_CFDAs!F$2:F$68000),1),$I494)</f>
        <v>0</v>
      </c>
      <c r="P494" s="13">
        <f ca="1">COUNTIF(OFFSET(Unit_CFDAs!G$2,0,0,COUNTA(Unit_CFDAs!G$2:G$68000),1),$I494)</f>
        <v>0</v>
      </c>
      <c r="Q494" s="13">
        <f ca="1">COUNTIF(OFFSET(Unit_CFDAs!H$2,0,0,COUNTA(Unit_CFDAs!H$2:H$68000),1),$I494)</f>
        <v>0</v>
      </c>
      <c r="R494" s="13">
        <f ca="1">COUNTIF(OFFSET(Unit_CFDAs!I$2,0,0,COUNTA(Unit_CFDAs!I$2:I$68000),1),$I494)</f>
        <v>1</v>
      </c>
      <c r="S494" s="13">
        <f ca="1">COUNTIF(OFFSET(Unit_CFDAs!J$2,0,0,COUNTA(Unit_CFDAs!J$2:J$68000),1),$I494)</f>
        <v>1</v>
      </c>
      <c r="T494" s="13">
        <f ca="1">COUNTIF(OFFSET(Unit_CFDAs!K$2,0,0,COUNTA(Unit_CFDAs!K$2:K$68000),1),$I494)</f>
        <v>0</v>
      </c>
      <c r="U494" t="str">
        <f>INDEX('CFDA-Defs'!$C$2:$C$68000,MATCH(I494,'CFDA-Defs'!$B$2:$B$68000))</f>
        <v>National Institutes Of Health, Department Of Health And Human Services</v>
      </c>
      <c r="V494" t="str">
        <f>INDEX('CFDA-Defs'!$A$2:$A$68000,MATCH(I494,'CFDA-Defs'!$B$2:$B$68000))</f>
        <v>Alcohol Research Programs</v>
      </c>
    </row>
    <row r="495" spans="1:22" x14ac:dyDescent="0.2">
      <c r="A495" s="1">
        <v>40052</v>
      </c>
      <c r="B495" s="1">
        <v>41280</v>
      </c>
      <c r="C495" t="s">
        <v>7878</v>
      </c>
      <c r="D495" t="s">
        <v>7879</v>
      </c>
      <c r="E495" t="s">
        <v>6257</v>
      </c>
      <c r="F495">
        <v>200000</v>
      </c>
      <c r="G495" t="s">
        <v>7880</v>
      </c>
      <c r="H495" t="s">
        <v>7881</v>
      </c>
      <c r="I495">
        <v>93.272999999999996</v>
      </c>
      <c r="J495" s="9">
        <f ca="1">COUNTIF(OFFSET(Unit_CFDAs!A$2,0,0,COUNTA(Unit_CFDAs!A$2:A$68000),1),$I495)</f>
        <v>1</v>
      </c>
      <c r="K495" s="9">
        <f ca="1">COUNTIF(OFFSET(Unit_CFDAs!B$2,0,0,COUNTA(Unit_CFDAs!B$2:B$68000),1),$I495)</f>
        <v>0</v>
      </c>
      <c r="L495" s="9">
        <f ca="1">COUNTIF(OFFSET(Unit_CFDAs!C$2,0,0,COUNTA(Unit_CFDAs!C$2:C$68000),1),$I495)</f>
        <v>1</v>
      </c>
      <c r="M495" s="9">
        <f ca="1">COUNTIF(OFFSET(Unit_CFDAs!D$2,0,0,COUNTA(Unit_CFDAs!D$2:D$68000),1),$I495)</f>
        <v>1</v>
      </c>
      <c r="N495" s="9">
        <f ca="1">COUNTIF(OFFSET(Unit_CFDAs!E$2,0,0,COUNTA(Unit_CFDAs!E$2:E$68000),1),$I495)</f>
        <v>0</v>
      </c>
      <c r="O495" s="10">
        <f ca="1">COUNTIF(OFFSET(Unit_CFDAs!F$2,0,0,COUNTA(Unit_CFDAs!F$2:F$68000),1),$I495)</f>
        <v>0</v>
      </c>
      <c r="P495" s="13">
        <f ca="1">COUNTIF(OFFSET(Unit_CFDAs!G$2,0,0,COUNTA(Unit_CFDAs!G$2:G$68000),1),$I495)</f>
        <v>0</v>
      </c>
      <c r="Q495" s="13">
        <f ca="1">COUNTIF(OFFSET(Unit_CFDAs!H$2,0,0,COUNTA(Unit_CFDAs!H$2:H$68000),1),$I495)</f>
        <v>0</v>
      </c>
      <c r="R495" s="13">
        <f ca="1">COUNTIF(OFFSET(Unit_CFDAs!I$2,0,0,COUNTA(Unit_CFDAs!I$2:I$68000),1),$I495)</f>
        <v>1</v>
      </c>
      <c r="S495" s="13">
        <f ca="1">COUNTIF(OFFSET(Unit_CFDAs!J$2,0,0,COUNTA(Unit_CFDAs!J$2:J$68000),1),$I495)</f>
        <v>1</v>
      </c>
      <c r="T495" s="13">
        <f ca="1">COUNTIF(OFFSET(Unit_CFDAs!K$2,0,0,COUNTA(Unit_CFDAs!K$2:K$68000),1),$I495)</f>
        <v>0</v>
      </c>
      <c r="U495" t="str">
        <f>INDEX('CFDA-Defs'!$C$2:$C$68000,MATCH(I495,'CFDA-Defs'!$B$2:$B$68000))</f>
        <v>National Institutes Of Health, Department Of Health And Human Services</v>
      </c>
      <c r="V495" t="str">
        <f>INDEX('CFDA-Defs'!$A$2:$A$68000,MATCH(I495,'CFDA-Defs'!$B$2:$B$68000))</f>
        <v>Alcohol Research Programs</v>
      </c>
    </row>
    <row r="496" spans="1:22" x14ac:dyDescent="0.2">
      <c r="A496" s="1">
        <v>40052</v>
      </c>
      <c r="B496" s="1">
        <v>41280</v>
      </c>
      <c r="C496" t="s">
        <v>7882</v>
      </c>
      <c r="D496" t="s">
        <v>7883</v>
      </c>
      <c r="E496" t="s">
        <v>6257</v>
      </c>
      <c r="G496" t="s">
        <v>7884</v>
      </c>
      <c r="H496" t="s">
        <v>7885</v>
      </c>
      <c r="I496">
        <v>93.272999999999996</v>
      </c>
      <c r="J496" s="9">
        <f ca="1">COUNTIF(OFFSET(Unit_CFDAs!A$2,0,0,COUNTA(Unit_CFDAs!A$2:A$68000),1),$I496)</f>
        <v>1</v>
      </c>
      <c r="K496" s="9">
        <f ca="1">COUNTIF(OFFSET(Unit_CFDAs!B$2,0,0,COUNTA(Unit_CFDAs!B$2:B$68000),1),$I496)</f>
        <v>0</v>
      </c>
      <c r="L496" s="9">
        <f ca="1">COUNTIF(OFFSET(Unit_CFDAs!C$2,0,0,COUNTA(Unit_CFDAs!C$2:C$68000),1),$I496)</f>
        <v>1</v>
      </c>
      <c r="M496" s="9">
        <f ca="1">COUNTIF(OFFSET(Unit_CFDAs!D$2,0,0,COUNTA(Unit_CFDAs!D$2:D$68000),1),$I496)</f>
        <v>1</v>
      </c>
      <c r="N496" s="9">
        <f ca="1">COUNTIF(OFFSET(Unit_CFDAs!E$2,0,0,COUNTA(Unit_CFDAs!E$2:E$68000),1),$I496)</f>
        <v>0</v>
      </c>
      <c r="O496" s="10">
        <f ca="1">COUNTIF(OFFSET(Unit_CFDAs!F$2,0,0,COUNTA(Unit_CFDAs!F$2:F$68000),1),$I496)</f>
        <v>0</v>
      </c>
      <c r="P496" s="13">
        <f ca="1">COUNTIF(OFFSET(Unit_CFDAs!G$2,0,0,COUNTA(Unit_CFDAs!G$2:G$68000),1),$I496)</f>
        <v>0</v>
      </c>
      <c r="Q496" s="13">
        <f ca="1">COUNTIF(OFFSET(Unit_CFDAs!H$2,0,0,COUNTA(Unit_CFDAs!H$2:H$68000),1),$I496)</f>
        <v>0</v>
      </c>
      <c r="R496" s="13">
        <f ca="1">COUNTIF(OFFSET(Unit_CFDAs!I$2,0,0,COUNTA(Unit_CFDAs!I$2:I$68000),1),$I496)</f>
        <v>1</v>
      </c>
      <c r="S496" s="13">
        <f ca="1">COUNTIF(OFFSET(Unit_CFDAs!J$2,0,0,COUNTA(Unit_CFDAs!J$2:J$68000),1),$I496)</f>
        <v>1</v>
      </c>
      <c r="T496" s="13">
        <f ca="1">COUNTIF(OFFSET(Unit_CFDAs!K$2,0,0,COUNTA(Unit_CFDAs!K$2:K$68000),1),$I496)</f>
        <v>0</v>
      </c>
      <c r="U496" t="str">
        <f>INDEX('CFDA-Defs'!$C$2:$C$68000,MATCH(I496,'CFDA-Defs'!$B$2:$B$68000))</f>
        <v>National Institutes Of Health, Department Of Health And Human Services</v>
      </c>
      <c r="V496" t="str">
        <f>INDEX('CFDA-Defs'!$A$2:$A$68000,MATCH(I496,'CFDA-Defs'!$B$2:$B$68000))</f>
        <v>Alcohol Research Programs</v>
      </c>
    </row>
    <row r="497" spans="1:22" x14ac:dyDescent="0.2">
      <c r="A497" s="1">
        <v>40030</v>
      </c>
      <c r="B497" s="1">
        <v>41158</v>
      </c>
      <c r="C497" t="s">
        <v>168</v>
      </c>
      <c r="D497" t="s">
        <v>169</v>
      </c>
      <c r="E497" t="s">
        <v>6257</v>
      </c>
      <c r="G497" t="s">
        <v>7886</v>
      </c>
      <c r="H497" t="s">
        <v>170</v>
      </c>
      <c r="I497">
        <v>93.272999999999996</v>
      </c>
      <c r="J497" s="9">
        <f ca="1">COUNTIF(OFFSET(Unit_CFDAs!A$2,0,0,COUNTA(Unit_CFDAs!A$2:A$68000),1),$I497)</f>
        <v>1</v>
      </c>
      <c r="K497" s="9">
        <f ca="1">COUNTIF(OFFSET(Unit_CFDAs!B$2,0,0,COUNTA(Unit_CFDAs!B$2:B$68000),1),$I497)</f>
        <v>0</v>
      </c>
      <c r="L497" s="9">
        <f ca="1">COUNTIF(OFFSET(Unit_CFDAs!C$2,0,0,COUNTA(Unit_CFDAs!C$2:C$68000),1),$I497)</f>
        <v>1</v>
      </c>
      <c r="M497" s="9">
        <f ca="1">COUNTIF(OFFSET(Unit_CFDAs!D$2,0,0,COUNTA(Unit_CFDAs!D$2:D$68000),1),$I497)</f>
        <v>1</v>
      </c>
      <c r="N497" s="9">
        <f ca="1">COUNTIF(OFFSET(Unit_CFDAs!E$2,0,0,COUNTA(Unit_CFDAs!E$2:E$68000),1),$I497)</f>
        <v>0</v>
      </c>
      <c r="O497" s="10">
        <f ca="1">COUNTIF(OFFSET(Unit_CFDAs!F$2,0,0,COUNTA(Unit_CFDAs!F$2:F$68000),1),$I497)</f>
        <v>0</v>
      </c>
      <c r="P497" s="13">
        <f ca="1">COUNTIF(OFFSET(Unit_CFDAs!G$2,0,0,COUNTA(Unit_CFDAs!G$2:G$68000),1),$I497)</f>
        <v>0</v>
      </c>
      <c r="Q497" s="13">
        <f ca="1">COUNTIF(OFFSET(Unit_CFDAs!H$2,0,0,COUNTA(Unit_CFDAs!H$2:H$68000),1),$I497)</f>
        <v>0</v>
      </c>
      <c r="R497" s="13">
        <f ca="1">COUNTIF(OFFSET(Unit_CFDAs!I$2,0,0,COUNTA(Unit_CFDAs!I$2:I$68000),1),$I497)</f>
        <v>1</v>
      </c>
      <c r="S497" s="13">
        <f ca="1">COUNTIF(OFFSET(Unit_CFDAs!J$2,0,0,COUNTA(Unit_CFDAs!J$2:J$68000),1),$I497)</f>
        <v>1</v>
      </c>
      <c r="T497" s="13">
        <f ca="1">COUNTIF(OFFSET(Unit_CFDAs!K$2,0,0,COUNTA(Unit_CFDAs!K$2:K$68000),1),$I497)</f>
        <v>0</v>
      </c>
      <c r="U497" t="str">
        <f>INDEX('CFDA-Defs'!$C$2:$C$68000,MATCH(I497,'CFDA-Defs'!$B$2:$B$68000))</f>
        <v>National Institutes Of Health, Department Of Health And Human Services</v>
      </c>
      <c r="V497" t="str">
        <f>INDEX('CFDA-Defs'!$A$2:$A$68000,MATCH(I497,'CFDA-Defs'!$B$2:$B$68000))</f>
        <v>Alcohol Research Programs</v>
      </c>
    </row>
    <row r="498" spans="1:22" x14ac:dyDescent="0.2">
      <c r="A498" s="1">
        <v>40001</v>
      </c>
      <c r="B498" s="1">
        <v>41158</v>
      </c>
      <c r="C498" t="s">
        <v>114</v>
      </c>
      <c r="D498" t="s">
        <v>115</v>
      </c>
      <c r="E498" t="s">
        <v>6257</v>
      </c>
      <c r="F498">
        <v>200000</v>
      </c>
      <c r="G498" t="s">
        <v>116</v>
      </c>
      <c r="H498" t="s">
        <v>117</v>
      </c>
      <c r="I498">
        <v>93.272999999999996</v>
      </c>
      <c r="J498" s="9">
        <f ca="1">COUNTIF(OFFSET(Unit_CFDAs!A$2,0,0,COUNTA(Unit_CFDAs!A$2:A$68000),1),$I498)</f>
        <v>1</v>
      </c>
      <c r="K498" s="9">
        <f ca="1">COUNTIF(OFFSET(Unit_CFDAs!B$2,0,0,COUNTA(Unit_CFDAs!B$2:B$68000),1),$I498)</f>
        <v>0</v>
      </c>
      <c r="L498" s="9">
        <f ca="1">COUNTIF(OFFSET(Unit_CFDAs!C$2,0,0,COUNTA(Unit_CFDAs!C$2:C$68000),1),$I498)</f>
        <v>1</v>
      </c>
      <c r="M498" s="9">
        <f ca="1">COUNTIF(OFFSET(Unit_CFDAs!D$2,0,0,COUNTA(Unit_CFDAs!D$2:D$68000),1),$I498)</f>
        <v>1</v>
      </c>
      <c r="N498" s="9">
        <f ca="1">COUNTIF(OFFSET(Unit_CFDAs!E$2,0,0,COUNTA(Unit_CFDAs!E$2:E$68000),1),$I498)</f>
        <v>0</v>
      </c>
      <c r="O498" s="10">
        <f ca="1">COUNTIF(OFFSET(Unit_CFDAs!F$2,0,0,COUNTA(Unit_CFDAs!F$2:F$68000),1),$I498)</f>
        <v>0</v>
      </c>
      <c r="P498" s="13">
        <f ca="1">COUNTIF(OFFSET(Unit_CFDAs!G$2,0,0,COUNTA(Unit_CFDAs!G$2:G$68000),1),$I498)</f>
        <v>0</v>
      </c>
      <c r="Q498" s="13">
        <f ca="1">COUNTIF(OFFSET(Unit_CFDAs!H$2,0,0,COUNTA(Unit_CFDAs!H$2:H$68000),1),$I498)</f>
        <v>0</v>
      </c>
      <c r="R498" s="13">
        <f ca="1">COUNTIF(OFFSET(Unit_CFDAs!I$2,0,0,COUNTA(Unit_CFDAs!I$2:I$68000),1),$I498)</f>
        <v>1</v>
      </c>
      <c r="S498" s="13">
        <f ca="1">COUNTIF(OFFSET(Unit_CFDAs!J$2,0,0,COUNTA(Unit_CFDAs!J$2:J$68000),1),$I498)</f>
        <v>1</v>
      </c>
      <c r="T498" s="13">
        <f ca="1">COUNTIF(OFFSET(Unit_CFDAs!K$2,0,0,COUNTA(Unit_CFDAs!K$2:K$68000),1),$I498)</f>
        <v>0</v>
      </c>
      <c r="U498" t="str">
        <f>INDEX('CFDA-Defs'!$C$2:$C$68000,MATCH(I498,'CFDA-Defs'!$B$2:$B$68000))</f>
        <v>National Institutes Of Health, Department Of Health And Human Services</v>
      </c>
      <c r="V498" t="str">
        <f>INDEX('CFDA-Defs'!$A$2:$A$68000,MATCH(I498,'CFDA-Defs'!$B$2:$B$68000))</f>
        <v>Alcohol Research Programs</v>
      </c>
    </row>
    <row r="499" spans="1:22" x14ac:dyDescent="0.2">
      <c r="A499" s="1">
        <v>40001</v>
      </c>
      <c r="B499" s="1">
        <v>41158</v>
      </c>
      <c r="C499" t="s">
        <v>196</v>
      </c>
      <c r="D499" t="s">
        <v>197</v>
      </c>
      <c r="E499" t="s">
        <v>6257</v>
      </c>
      <c r="F499">
        <v>200000</v>
      </c>
      <c r="G499" t="s">
        <v>198</v>
      </c>
      <c r="H499" t="s">
        <v>199</v>
      </c>
      <c r="I499">
        <v>93.272999999999996</v>
      </c>
      <c r="J499" s="9">
        <f ca="1">COUNTIF(OFFSET(Unit_CFDAs!A$2,0,0,COUNTA(Unit_CFDAs!A$2:A$68000),1),$I499)</f>
        <v>1</v>
      </c>
      <c r="K499" s="9">
        <f ca="1">COUNTIF(OFFSET(Unit_CFDAs!B$2,0,0,COUNTA(Unit_CFDAs!B$2:B$68000),1),$I499)</f>
        <v>0</v>
      </c>
      <c r="L499" s="9">
        <f ca="1">COUNTIF(OFFSET(Unit_CFDAs!C$2,0,0,COUNTA(Unit_CFDAs!C$2:C$68000),1),$I499)</f>
        <v>1</v>
      </c>
      <c r="M499" s="9">
        <f ca="1">COUNTIF(OFFSET(Unit_CFDAs!D$2,0,0,COUNTA(Unit_CFDAs!D$2:D$68000),1),$I499)</f>
        <v>1</v>
      </c>
      <c r="N499" s="9">
        <f ca="1">COUNTIF(OFFSET(Unit_CFDAs!E$2,0,0,COUNTA(Unit_CFDAs!E$2:E$68000),1),$I499)</f>
        <v>0</v>
      </c>
      <c r="O499" s="10">
        <f ca="1">COUNTIF(OFFSET(Unit_CFDAs!F$2,0,0,COUNTA(Unit_CFDAs!F$2:F$68000),1),$I499)</f>
        <v>0</v>
      </c>
      <c r="P499" s="13">
        <f ca="1">COUNTIF(OFFSET(Unit_CFDAs!G$2,0,0,COUNTA(Unit_CFDAs!G$2:G$68000),1),$I499)</f>
        <v>0</v>
      </c>
      <c r="Q499" s="13">
        <f ca="1">COUNTIF(OFFSET(Unit_CFDAs!H$2,0,0,COUNTA(Unit_CFDAs!H$2:H$68000),1),$I499)</f>
        <v>0</v>
      </c>
      <c r="R499" s="13">
        <f ca="1">COUNTIF(OFFSET(Unit_CFDAs!I$2,0,0,COUNTA(Unit_CFDAs!I$2:I$68000),1),$I499)</f>
        <v>1</v>
      </c>
      <c r="S499" s="13">
        <f ca="1">COUNTIF(OFFSET(Unit_CFDAs!J$2,0,0,COUNTA(Unit_CFDAs!J$2:J$68000),1),$I499)</f>
        <v>1</v>
      </c>
      <c r="T499" s="13">
        <f ca="1">COUNTIF(OFFSET(Unit_CFDAs!K$2,0,0,COUNTA(Unit_CFDAs!K$2:K$68000),1),$I499)</f>
        <v>0</v>
      </c>
      <c r="U499" t="str">
        <f>INDEX('CFDA-Defs'!$C$2:$C$68000,MATCH(I499,'CFDA-Defs'!$B$2:$B$68000))</f>
        <v>National Institutes Of Health, Department Of Health And Human Services</v>
      </c>
      <c r="V499" t="str">
        <f>INDEX('CFDA-Defs'!$A$2:$A$68000,MATCH(I499,'CFDA-Defs'!$B$2:$B$68000))</f>
        <v>Alcohol Research Programs</v>
      </c>
    </row>
    <row r="500" spans="1:22" x14ac:dyDescent="0.2">
      <c r="A500" s="1">
        <v>40001</v>
      </c>
      <c r="B500" s="1">
        <v>41158</v>
      </c>
      <c r="C500" t="s">
        <v>121</v>
      </c>
      <c r="D500" t="s">
        <v>122</v>
      </c>
      <c r="E500" t="s">
        <v>6257</v>
      </c>
      <c r="G500" t="s">
        <v>123</v>
      </c>
      <c r="H500" t="s">
        <v>124</v>
      </c>
      <c r="I500">
        <v>93.272999999999996</v>
      </c>
      <c r="J500" s="9">
        <f ca="1">COUNTIF(OFFSET(Unit_CFDAs!A$2,0,0,COUNTA(Unit_CFDAs!A$2:A$68000),1),$I500)</f>
        <v>1</v>
      </c>
      <c r="K500" s="9">
        <f ca="1">COUNTIF(OFFSET(Unit_CFDAs!B$2,0,0,COUNTA(Unit_CFDAs!B$2:B$68000),1),$I500)</f>
        <v>0</v>
      </c>
      <c r="L500" s="9">
        <f ca="1">COUNTIF(OFFSET(Unit_CFDAs!C$2,0,0,COUNTA(Unit_CFDAs!C$2:C$68000),1),$I500)</f>
        <v>1</v>
      </c>
      <c r="M500" s="9">
        <f ca="1">COUNTIF(OFFSET(Unit_CFDAs!D$2,0,0,COUNTA(Unit_CFDAs!D$2:D$68000),1),$I500)</f>
        <v>1</v>
      </c>
      <c r="N500" s="9">
        <f ca="1">COUNTIF(OFFSET(Unit_CFDAs!E$2,0,0,COUNTA(Unit_CFDAs!E$2:E$68000),1),$I500)</f>
        <v>0</v>
      </c>
      <c r="O500" s="10">
        <f ca="1">COUNTIF(OFFSET(Unit_CFDAs!F$2,0,0,COUNTA(Unit_CFDAs!F$2:F$68000),1),$I500)</f>
        <v>0</v>
      </c>
      <c r="P500" s="13">
        <f ca="1">COUNTIF(OFFSET(Unit_CFDAs!G$2,0,0,COUNTA(Unit_CFDAs!G$2:G$68000),1),$I500)</f>
        <v>0</v>
      </c>
      <c r="Q500" s="13">
        <f ca="1">COUNTIF(OFFSET(Unit_CFDAs!H$2,0,0,COUNTA(Unit_CFDAs!H$2:H$68000),1),$I500)</f>
        <v>0</v>
      </c>
      <c r="R500" s="13">
        <f ca="1">COUNTIF(OFFSET(Unit_CFDAs!I$2,0,0,COUNTA(Unit_CFDAs!I$2:I$68000),1),$I500)</f>
        <v>1</v>
      </c>
      <c r="S500" s="13">
        <f ca="1">COUNTIF(OFFSET(Unit_CFDAs!J$2,0,0,COUNTA(Unit_CFDAs!J$2:J$68000),1),$I500)</f>
        <v>1</v>
      </c>
      <c r="T500" s="13">
        <f ca="1">COUNTIF(OFFSET(Unit_CFDAs!K$2,0,0,COUNTA(Unit_CFDAs!K$2:K$68000),1),$I500)</f>
        <v>0</v>
      </c>
      <c r="U500" t="str">
        <f>INDEX('CFDA-Defs'!$C$2:$C$68000,MATCH(I500,'CFDA-Defs'!$B$2:$B$68000))</f>
        <v>National Institutes Of Health, Department Of Health And Human Services</v>
      </c>
      <c r="V500" t="str">
        <f>INDEX('CFDA-Defs'!$A$2:$A$68000,MATCH(I500,'CFDA-Defs'!$B$2:$B$68000))</f>
        <v>Alcohol Research Programs</v>
      </c>
    </row>
    <row r="501" spans="1:22" x14ac:dyDescent="0.2">
      <c r="A501" s="1">
        <v>39914</v>
      </c>
      <c r="B501" s="1">
        <v>41158</v>
      </c>
      <c r="C501" t="s">
        <v>7887</v>
      </c>
      <c r="D501" t="s">
        <v>7888</v>
      </c>
      <c r="E501" t="s">
        <v>6261</v>
      </c>
      <c r="G501" t="s">
        <v>7889</v>
      </c>
      <c r="H501" t="s">
        <v>7890</v>
      </c>
      <c r="I501">
        <v>93.272999999999996</v>
      </c>
      <c r="J501" s="9">
        <f ca="1">COUNTIF(OFFSET(Unit_CFDAs!A$2,0,0,COUNTA(Unit_CFDAs!A$2:A$68000),1),$I501)</f>
        <v>1</v>
      </c>
      <c r="K501" s="9">
        <f ca="1">COUNTIF(OFFSET(Unit_CFDAs!B$2,0,0,COUNTA(Unit_CFDAs!B$2:B$68000),1),$I501)</f>
        <v>0</v>
      </c>
      <c r="L501" s="9">
        <f ca="1">COUNTIF(OFFSET(Unit_CFDAs!C$2,0,0,COUNTA(Unit_CFDAs!C$2:C$68000),1),$I501)</f>
        <v>1</v>
      </c>
      <c r="M501" s="9">
        <f ca="1">COUNTIF(OFFSET(Unit_CFDAs!D$2,0,0,COUNTA(Unit_CFDAs!D$2:D$68000),1),$I501)</f>
        <v>1</v>
      </c>
      <c r="N501" s="9">
        <f ca="1">COUNTIF(OFFSET(Unit_CFDAs!E$2,0,0,COUNTA(Unit_CFDAs!E$2:E$68000),1),$I501)</f>
        <v>0</v>
      </c>
      <c r="O501" s="10">
        <f ca="1">COUNTIF(OFFSET(Unit_CFDAs!F$2,0,0,COUNTA(Unit_CFDAs!F$2:F$68000),1),$I501)</f>
        <v>0</v>
      </c>
      <c r="P501" s="13">
        <f ca="1">COUNTIF(OFFSET(Unit_CFDAs!G$2,0,0,COUNTA(Unit_CFDAs!G$2:G$68000),1),$I501)</f>
        <v>0</v>
      </c>
      <c r="Q501" s="13">
        <f ca="1">COUNTIF(OFFSET(Unit_CFDAs!H$2,0,0,COUNTA(Unit_CFDAs!H$2:H$68000),1),$I501)</f>
        <v>0</v>
      </c>
      <c r="R501" s="13">
        <f ca="1">COUNTIF(OFFSET(Unit_CFDAs!I$2,0,0,COUNTA(Unit_CFDAs!I$2:I$68000),1),$I501)</f>
        <v>1</v>
      </c>
      <c r="S501" s="13">
        <f ca="1">COUNTIF(OFFSET(Unit_CFDAs!J$2,0,0,COUNTA(Unit_CFDAs!J$2:J$68000),1),$I501)</f>
        <v>1</v>
      </c>
      <c r="T501" s="13">
        <f ca="1">COUNTIF(OFFSET(Unit_CFDAs!K$2,0,0,COUNTA(Unit_CFDAs!K$2:K$68000),1),$I501)</f>
        <v>0</v>
      </c>
      <c r="U501" t="str">
        <f>INDEX('CFDA-Defs'!$C$2:$C$68000,MATCH(I501,'CFDA-Defs'!$B$2:$B$68000))</f>
        <v>National Institutes Of Health, Department Of Health And Human Services</v>
      </c>
      <c r="V501" t="str">
        <f>INDEX('CFDA-Defs'!$A$2:$A$68000,MATCH(I501,'CFDA-Defs'!$B$2:$B$68000))</f>
        <v>Alcohol Research Programs</v>
      </c>
    </row>
    <row r="502" spans="1:22" x14ac:dyDescent="0.2">
      <c r="A502" s="1">
        <v>39914</v>
      </c>
      <c r="B502" s="1">
        <v>41158</v>
      </c>
      <c r="C502" t="s">
        <v>7891</v>
      </c>
      <c r="D502" t="s">
        <v>7892</v>
      </c>
      <c r="E502" t="s">
        <v>6261</v>
      </c>
      <c r="F502">
        <v>200000</v>
      </c>
      <c r="G502" t="s">
        <v>7893</v>
      </c>
      <c r="H502" t="s">
        <v>7894</v>
      </c>
      <c r="I502">
        <v>93.272999999999996</v>
      </c>
      <c r="J502" s="9">
        <f ca="1">COUNTIF(OFFSET(Unit_CFDAs!A$2,0,0,COUNTA(Unit_CFDAs!A$2:A$68000),1),$I502)</f>
        <v>1</v>
      </c>
      <c r="K502" s="9">
        <f ca="1">COUNTIF(OFFSET(Unit_CFDAs!B$2,0,0,COUNTA(Unit_CFDAs!B$2:B$68000),1),$I502)</f>
        <v>0</v>
      </c>
      <c r="L502" s="9">
        <f ca="1">COUNTIF(OFFSET(Unit_CFDAs!C$2,0,0,COUNTA(Unit_CFDAs!C$2:C$68000),1),$I502)</f>
        <v>1</v>
      </c>
      <c r="M502" s="9">
        <f ca="1">COUNTIF(OFFSET(Unit_CFDAs!D$2,0,0,COUNTA(Unit_CFDAs!D$2:D$68000),1),$I502)</f>
        <v>1</v>
      </c>
      <c r="N502" s="9">
        <f ca="1">COUNTIF(OFFSET(Unit_CFDAs!E$2,0,0,COUNTA(Unit_CFDAs!E$2:E$68000),1),$I502)</f>
        <v>0</v>
      </c>
      <c r="O502" s="10">
        <f ca="1">COUNTIF(OFFSET(Unit_CFDAs!F$2,0,0,COUNTA(Unit_CFDAs!F$2:F$68000),1),$I502)</f>
        <v>0</v>
      </c>
      <c r="P502" s="13">
        <f ca="1">COUNTIF(OFFSET(Unit_CFDAs!G$2,0,0,COUNTA(Unit_CFDAs!G$2:G$68000),1),$I502)</f>
        <v>0</v>
      </c>
      <c r="Q502" s="13">
        <f ca="1">COUNTIF(OFFSET(Unit_CFDAs!H$2,0,0,COUNTA(Unit_CFDAs!H$2:H$68000),1),$I502)</f>
        <v>0</v>
      </c>
      <c r="R502" s="13">
        <f ca="1">COUNTIF(OFFSET(Unit_CFDAs!I$2,0,0,COUNTA(Unit_CFDAs!I$2:I$68000),1),$I502)</f>
        <v>1</v>
      </c>
      <c r="S502" s="13">
        <f ca="1">COUNTIF(OFFSET(Unit_CFDAs!J$2,0,0,COUNTA(Unit_CFDAs!J$2:J$68000),1),$I502)</f>
        <v>1</v>
      </c>
      <c r="T502" s="13">
        <f ca="1">COUNTIF(OFFSET(Unit_CFDAs!K$2,0,0,COUNTA(Unit_CFDAs!K$2:K$68000),1),$I502)</f>
        <v>0</v>
      </c>
      <c r="U502" t="str">
        <f>INDEX('CFDA-Defs'!$C$2:$C$68000,MATCH(I502,'CFDA-Defs'!$B$2:$B$68000))</f>
        <v>National Institutes Of Health, Department Of Health And Human Services</v>
      </c>
      <c r="V502" t="str">
        <f>INDEX('CFDA-Defs'!$A$2:$A$68000,MATCH(I502,'CFDA-Defs'!$B$2:$B$68000))</f>
        <v>Alcohol Research Programs</v>
      </c>
    </row>
    <row r="503" spans="1:22" x14ac:dyDescent="0.2">
      <c r="A503" s="1">
        <v>41125</v>
      </c>
      <c r="B503" s="1">
        <v>42253</v>
      </c>
      <c r="C503" t="s">
        <v>7895</v>
      </c>
      <c r="D503" t="s">
        <v>134</v>
      </c>
      <c r="E503" t="s">
        <v>6257</v>
      </c>
      <c r="G503" t="s">
        <v>135</v>
      </c>
      <c r="H503" t="s">
        <v>7896</v>
      </c>
      <c r="I503">
        <v>93.278999999999996</v>
      </c>
      <c r="J503" s="9">
        <f ca="1">COUNTIF(OFFSET(Unit_CFDAs!A$2,0,0,COUNTA(Unit_CFDAs!A$2:A$68000),1),$I503)</f>
        <v>1</v>
      </c>
      <c r="K503" s="9">
        <f ca="1">COUNTIF(OFFSET(Unit_CFDAs!B$2,0,0,COUNTA(Unit_CFDAs!B$2:B$68000),1),$I503)</f>
        <v>0</v>
      </c>
      <c r="L503" s="9">
        <f ca="1">COUNTIF(OFFSET(Unit_CFDAs!C$2,0,0,COUNTA(Unit_CFDAs!C$2:C$68000),1),$I503)</f>
        <v>1</v>
      </c>
      <c r="M503" s="9">
        <f ca="1">COUNTIF(OFFSET(Unit_CFDAs!D$2,0,0,COUNTA(Unit_CFDAs!D$2:D$68000),1),$I503)</f>
        <v>1</v>
      </c>
      <c r="N503" s="9">
        <f ca="1">COUNTIF(OFFSET(Unit_CFDAs!E$2,0,0,COUNTA(Unit_CFDAs!E$2:E$68000),1),$I503)</f>
        <v>0</v>
      </c>
      <c r="O503" s="10">
        <f ca="1">COUNTIF(OFFSET(Unit_CFDAs!F$2,0,0,COUNTA(Unit_CFDAs!F$2:F$68000),1),$I503)</f>
        <v>0</v>
      </c>
      <c r="P503" s="13">
        <f ca="1">COUNTIF(OFFSET(Unit_CFDAs!G$2,0,0,COUNTA(Unit_CFDAs!G$2:G$68000),1),$I503)</f>
        <v>0</v>
      </c>
      <c r="Q503" s="13">
        <f ca="1">COUNTIF(OFFSET(Unit_CFDAs!H$2,0,0,COUNTA(Unit_CFDAs!H$2:H$68000),1),$I503)</f>
        <v>1</v>
      </c>
      <c r="R503" s="13">
        <f ca="1">COUNTIF(OFFSET(Unit_CFDAs!I$2,0,0,COUNTA(Unit_CFDAs!I$2:I$68000),1),$I503)</f>
        <v>1</v>
      </c>
      <c r="S503" s="13">
        <f ca="1">COUNTIF(OFFSET(Unit_CFDAs!J$2,0,0,COUNTA(Unit_CFDAs!J$2:J$68000),1),$I503)</f>
        <v>1</v>
      </c>
      <c r="T503" s="13">
        <f ca="1">COUNTIF(OFFSET(Unit_CFDAs!K$2,0,0,COUNTA(Unit_CFDAs!K$2:K$68000),1),$I503)</f>
        <v>0</v>
      </c>
      <c r="U503" t="str">
        <f>INDEX('CFDA-Defs'!$C$2:$C$68000,MATCH(I503,'CFDA-Defs'!$B$2:$B$68000))</f>
        <v>National Institutes Of Health, Department Of Health And Human Services</v>
      </c>
      <c r="V503" t="str">
        <f>INDEX('CFDA-Defs'!$A$2:$A$68000,MATCH(I503,'CFDA-Defs'!$B$2:$B$68000))</f>
        <v>Drug Abuse and Addiction Research Programs</v>
      </c>
    </row>
    <row r="504" spans="1:22" x14ac:dyDescent="0.2">
      <c r="A504" s="1">
        <v>41121</v>
      </c>
      <c r="B504" s="1">
        <v>42253</v>
      </c>
      <c r="C504" t="s">
        <v>7897</v>
      </c>
      <c r="D504" t="s">
        <v>7898</v>
      </c>
      <c r="E504" t="s">
        <v>6257</v>
      </c>
      <c r="F504">
        <v>50000</v>
      </c>
      <c r="G504" t="s">
        <v>7899</v>
      </c>
      <c r="H504" t="s">
        <v>7900</v>
      </c>
      <c r="I504">
        <v>93.278999999999996</v>
      </c>
      <c r="J504" s="9">
        <f ca="1">COUNTIF(OFFSET(Unit_CFDAs!A$2,0,0,COUNTA(Unit_CFDAs!A$2:A$68000),1),$I504)</f>
        <v>1</v>
      </c>
      <c r="K504" s="9">
        <f ca="1">COUNTIF(OFFSET(Unit_CFDAs!B$2,0,0,COUNTA(Unit_CFDAs!B$2:B$68000),1),$I504)</f>
        <v>0</v>
      </c>
      <c r="L504" s="9">
        <f ca="1">COUNTIF(OFFSET(Unit_CFDAs!C$2,0,0,COUNTA(Unit_CFDAs!C$2:C$68000),1),$I504)</f>
        <v>1</v>
      </c>
      <c r="M504" s="9">
        <f ca="1">COUNTIF(OFFSET(Unit_CFDAs!D$2,0,0,COUNTA(Unit_CFDAs!D$2:D$68000),1),$I504)</f>
        <v>1</v>
      </c>
      <c r="N504" s="9">
        <f ca="1">COUNTIF(OFFSET(Unit_CFDAs!E$2,0,0,COUNTA(Unit_CFDAs!E$2:E$68000),1),$I504)</f>
        <v>0</v>
      </c>
      <c r="O504" s="10">
        <f ca="1">COUNTIF(OFFSET(Unit_CFDAs!F$2,0,0,COUNTA(Unit_CFDAs!F$2:F$68000),1),$I504)</f>
        <v>0</v>
      </c>
      <c r="P504" s="13">
        <f ca="1">COUNTIF(OFFSET(Unit_CFDAs!G$2,0,0,COUNTA(Unit_CFDAs!G$2:G$68000),1),$I504)</f>
        <v>0</v>
      </c>
      <c r="Q504" s="13">
        <f ca="1">COUNTIF(OFFSET(Unit_CFDAs!H$2,0,0,COUNTA(Unit_CFDAs!H$2:H$68000),1),$I504)</f>
        <v>1</v>
      </c>
      <c r="R504" s="13">
        <f ca="1">COUNTIF(OFFSET(Unit_CFDAs!I$2,0,0,COUNTA(Unit_CFDAs!I$2:I$68000),1),$I504)</f>
        <v>1</v>
      </c>
      <c r="S504" s="13">
        <f ca="1">COUNTIF(OFFSET(Unit_CFDAs!J$2,0,0,COUNTA(Unit_CFDAs!J$2:J$68000),1),$I504)</f>
        <v>1</v>
      </c>
      <c r="T504" s="13">
        <f ca="1">COUNTIF(OFFSET(Unit_CFDAs!K$2,0,0,COUNTA(Unit_CFDAs!K$2:K$68000),1),$I504)</f>
        <v>0</v>
      </c>
      <c r="U504" t="str">
        <f>INDEX('CFDA-Defs'!$C$2:$C$68000,MATCH(I504,'CFDA-Defs'!$B$2:$B$68000))</f>
        <v>National Institutes Of Health, Department Of Health And Human Services</v>
      </c>
      <c r="V504" t="str">
        <f>INDEX('CFDA-Defs'!$A$2:$A$68000,MATCH(I504,'CFDA-Defs'!$B$2:$B$68000))</f>
        <v>Drug Abuse and Addiction Research Programs</v>
      </c>
    </row>
    <row r="505" spans="1:22" x14ac:dyDescent="0.2">
      <c r="A505" s="1">
        <v>41121</v>
      </c>
      <c r="B505" s="1">
        <v>42253</v>
      </c>
      <c r="C505" t="s">
        <v>7901</v>
      </c>
      <c r="D505" t="s">
        <v>7902</v>
      </c>
      <c r="E505" t="s">
        <v>6257</v>
      </c>
      <c r="F505">
        <v>200000</v>
      </c>
      <c r="G505" t="s">
        <v>7903</v>
      </c>
      <c r="H505" t="s">
        <v>7904</v>
      </c>
      <c r="I505">
        <v>93.278999999999996</v>
      </c>
      <c r="J505" s="9">
        <f ca="1">COUNTIF(OFFSET(Unit_CFDAs!A$2,0,0,COUNTA(Unit_CFDAs!A$2:A$68000),1),$I505)</f>
        <v>1</v>
      </c>
      <c r="K505" s="9">
        <f ca="1">COUNTIF(OFFSET(Unit_CFDAs!B$2,0,0,COUNTA(Unit_CFDAs!B$2:B$68000),1),$I505)</f>
        <v>0</v>
      </c>
      <c r="L505" s="9">
        <f ca="1">COUNTIF(OFFSET(Unit_CFDAs!C$2,0,0,COUNTA(Unit_CFDAs!C$2:C$68000),1),$I505)</f>
        <v>1</v>
      </c>
      <c r="M505" s="9">
        <f ca="1">COUNTIF(OFFSET(Unit_CFDAs!D$2,0,0,COUNTA(Unit_CFDAs!D$2:D$68000),1),$I505)</f>
        <v>1</v>
      </c>
      <c r="N505" s="9">
        <f ca="1">COUNTIF(OFFSET(Unit_CFDAs!E$2,0,0,COUNTA(Unit_CFDAs!E$2:E$68000),1),$I505)</f>
        <v>0</v>
      </c>
      <c r="O505" s="10">
        <f ca="1">COUNTIF(OFFSET(Unit_CFDAs!F$2,0,0,COUNTA(Unit_CFDAs!F$2:F$68000),1),$I505)</f>
        <v>0</v>
      </c>
      <c r="P505" s="13">
        <f ca="1">COUNTIF(OFFSET(Unit_CFDAs!G$2,0,0,COUNTA(Unit_CFDAs!G$2:G$68000),1),$I505)</f>
        <v>0</v>
      </c>
      <c r="Q505" s="13">
        <f ca="1">COUNTIF(OFFSET(Unit_CFDAs!H$2,0,0,COUNTA(Unit_CFDAs!H$2:H$68000),1),$I505)</f>
        <v>1</v>
      </c>
      <c r="R505" s="13">
        <f ca="1">COUNTIF(OFFSET(Unit_CFDAs!I$2,0,0,COUNTA(Unit_CFDAs!I$2:I$68000),1),$I505)</f>
        <v>1</v>
      </c>
      <c r="S505" s="13">
        <f ca="1">COUNTIF(OFFSET(Unit_CFDAs!J$2,0,0,COUNTA(Unit_CFDAs!J$2:J$68000),1),$I505)</f>
        <v>1</v>
      </c>
      <c r="T505" s="13">
        <f ca="1">COUNTIF(OFFSET(Unit_CFDAs!K$2,0,0,COUNTA(Unit_CFDAs!K$2:K$68000),1),$I505)</f>
        <v>0</v>
      </c>
      <c r="U505" t="str">
        <f>INDEX('CFDA-Defs'!$C$2:$C$68000,MATCH(I505,'CFDA-Defs'!$B$2:$B$68000))</f>
        <v>National Institutes Of Health, Department Of Health And Human Services</v>
      </c>
      <c r="V505" t="str">
        <f>INDEX('CFDA-Defs'!$A$2:$A$68000,MATCH(I505,'CFDA-Defs'!$B$2:$B$68000))</f>
        <v>Drug Abuse and Addiction Research Programs</v>
      </c>
    </row>
    <row r="506" spans="1:22" x14ac:dyDescent="0.2">
      <c r="A506" s="1">
        <v>41117</v>
      </c>
      <c r="B506" s="1">
        <v>41230</v>
      </c>
      <c r="C506" t="s">
        <v>7905</v>
      </c>
      <c r="D506" t="s">
        <v>7906</v>
      </c>
      <c r="E506" t="s">
        <v>6257</v>
      </c>
      <c r="G506" t="s">
        <v>7907</v>
      </c>
      <c r="H506" t="s">
        <v>7908</v>
      </c>
      <c r="I506">
        <v>93.278999999999996</v>
      </c>
      <c r="J506" s="9">
        <f ca="1">COUNTIF(OFFSET(Unit_CFDAs!A$2,0,0,COUNTA(Unit_CFDAs!A$2:A$68000),1),$I506)</f>
        <v>1</v>
      </c>
      <c r="K506" s="9">
        <f ca="1">COUNTIF(OFFSET(Unit_CFDAs!B$2,0,0,COUNTA(Unit_CFDAs!B$2:B$68000),1),$I506)</f>
        <v>0</v>
      </c>
      <c r="L506" s="9">
        <f ca="1">COUNTIF(OFFSET(Unit_CFDAs!C$2,0,0,COUNTA(Unit_CFDAs!C$2:C$68000),1),$I506)</f>
        <v>1</v>
      </c>
      <c r="M506" s="9">
        <f ca="1">COUNTIF(OFFSET(Unit_CFDAs!D$2,0,0,COUNTA(Unit_CFDAs!D$2:D$68000),1),$I506)</f>
        <v>1</v>
      </c>
      <c r="N506" s="9">
        <f ca="1">COUNTIF(OFFSET(Unit_CFDAs!E$2,0,0,COUNTA(Unit_CFDAs!E$2:E$68000),1),$I506)</f>
        <v>0</v>
      </c>
      <c r="O506" s="10">
        <f ca="1">COUNTIF(OFFSET(Unit_CFDAs!F$2,0,0,COUNTA(Unit_CFDAs!F$2:F$68000),1),$I506)</f>
        <v>0</v>
      </c>
      <c r="P506" s="13">
        <f ca="1">COUNTIF(OFFSET(Unit_CFDAs!G$2,0,0,COUNTA(Unit_CFDAs!G$2:G$68000),1),$I506)</f>
        <v>0</v>
      </c>
      <c r="Q506" s="13">
        <f ca="1">COUNTIF(OFFSET(Unit_CFDAs!H$2,0,0,COUNTA(Unit_CFDAs!H$2:H$68000),1),$I506)</f>
        <v>1</v>
      </c>
      <c r="R506" s="13">
        <f ca="1">COUNTIF(OFFSET(Unit_CFDAs!I$2,0,0,COUNTA(Unit_CFDAs!I$2:I$68000),1),$I506)</f>
        <v>1</v>
      </c>
      <c r="S506" s="13">
        <f ca="1">COUNTIF(OFFSET(Unit_CFDAs!J$2,0,0,COUNTA(Unit_CFDAs!J$2:J$68000),1),$I506)</f>
        <v>1</v>
      </c>
      <c r="T506" s="13">
        <f ca="1">COUNTIF(OFFSET(Unit_CFDAs!K$2,0,0,COUNTA(Unit_CFDAs!K$2:K$68000),1),$I506)</f>
        <v>0</v>
      </c>
      <c r="U506" t="str">
        <f>INDEX('CFDA-Defs'!$C$2:$C$68000,MATCH(I506,'CFDA-Defs'!$B$2:$B$68000))</f>
        <v>National Institutes Of Health, Department Of Health And Human Services</v>
      </c>
      <c r="V506" t="str">
        <f>INDEX('CFDA-Defs'!$A$2:$A$68000,MATCH(I506,'CFDA-Defs'!$B$2:$B$68000))</f>
        <v>Drug Abuse and Addiction Research Programs</v>
      </c>
    </row>
    <row r="507" spans="1:22" x14ac:dyDescent="0.2">
      <c r="A507" s="1">
        <v>41100</v>
      </c>
      <c r="B507" s="1">
        <v>41194</v>
      </c>
      <c r="C507" t="s">
        <v>6206</v>
      </c>
      <c r="D507" t="s">
        <v>6207</v>
      </c>
      <c r="E507" t="s">
        <v>6257</v>
      </c>
      <c r="F507">
        <v>250000</v>
      </c>
      <c r="G507" t="s">
        <v>6208</v>
      </c>
      <c r="H507" t="s">
        <v>6209</v>
      </c>
      <c r="I507">
        <v>93.278999999999996</v>
      </c>
      <c r="J507" s="9">
        <f ca="1">COUNTIF(OFFSET(Unit_CFDAs!A$2,0,0,COUNTA(Unit_CFDAs!A$2:A$68000),1),$I507)</f>
        <v>1</v>
      </c>
      <c r="K507" s="9">
        <f ca="1">COUNTIF(OFFSET(Unit_CFDAs!B$2,0,0,COUNTA(Unit_CFDAs!B$2:B$68000),1),$I507)</f>
        <v>0</v>
      </c>
      <c r="L507" s="9">
        <f ca="1">COUNTIF(OFFSET(Unit_CFDAs!C$2,0,0,COUNTA(Unit_CFDAs!C$2:C$68000),1),$I507)</f>
        <v>1</v>
      </c>
      <c r="M507" s="9">
        <f ca="1">COUNTIF(OFFSET(Unit_CFDAs!D$2,0,0,COUNTA(Unit_CFDAs!D$2:D$68000),1),$I507)</f>
        <v>1</v>
      </c>
      <c r="N507" s="9">
        <f ca="1">COUNTIF(OFFSET(Unit_CFDAs!E$2,0,0,COUNTA(Unit_CFDAs!E$2:E$68000),1),$I507)</f>
        <v>0</v>
      </c>
      <c r="O507" s="10">
        <f ca="1">COUNTIF(OFFSET(Unit_CFDAs!F$2,0,0,COUNTA(Unit_CFDAs!F$2:F$68000),1),$I507)</f>
        <v>0</v>
      </c>
      <c r="P507" s="13">
        <f ca="1">COUNTIF(OFFSET(Unit_CFDAs!G$2,0,0,COUNTA(Unit_CFDAs!G$2:G$68000),1),$I507)</f>
        <v>0</v>
      </c>
      <c r="Q507" s="13">
        <f ca="1">COUNTIF(OFFSET(Unit_CFDAs!H$2,0,0,COUNTA(Unit_CFDAs!H$2:H$68000),1),$I507)</f>
        <v>1</v>
      </c>
      <c r="R507" s="13">
        <f ca="1">COUNTIF(OFFSET(Unit_CFDAs!I$2,0,0,COUNTA(Unit_CFDAs!I$2:I$68000),1),$I507)</f>
        <v>1</v>
      </c>
      <c r="S507" s="13">
        <f ca="1">COUNTIF(OFFSET(Unit_CFDAs!J$2,0,0,COUNTA(Unit_CFDAs!J$2:J$68000),1),$I507)</f>
        <v>1</v>
      </c>
      <c r="T507" s="13">
        <f ca="1">COUNTIF(OFFSET(Unit_CFDAs!K$2,0,0,COUNTA(Unit_CFDAs!K$2:K$68000),1),$I507)</f>
        <v>0</v>
      </c>
      <c r="U507" t="str">
        <f>INDEX('CFDA-Defs'!$C$2:$C$68000,MATCH(I507,'CFDA-Defs'!$B$2:$B$68000))</f>
        <v>National Institutes Of Health, Department Of Health And Human Services</v>
      </c>
      <c r="V507" t="str">
        <f>INDEX('CFDA-Defs'!$A$2:$A$68000,MATCH(I507,'CFDA-Defs'!$B$2:$B$68000))</f>
        <v>Drug Abuse and Addiction Research Programs</v>
      </c>
    </row>
    <row r="508" spans="1:22" x14ac:dyDescent="0.2">
      <c r="A508" s="1">
        <v>41096</v>
      </c>
      <c r="B508" s="1">
        <v>41930</v>
      </c>
      <c r="C508" t="s">
        <v>7909</v>
      </c>
      <c r="D508" t="s">
        <v>7910</v>
      </c>
      <c r="E508" t="s">
        <v>6257</v>
      </c>
      <c r="F508">
        <v>300000</v>
      </c>
      <c r="G508" t="s">
        <v>7911</v>
      </c>
      <c r="H508" t="s">
        <v>7912</v>
      </c>
      <c r="I508">
        <v>93.278999999999996</v>
      </c>
      <c r="J508" s="9">
        <f ca="1">COUNTIF(OFFSET(Unit_CFDAs!A$2,0,0,COUNTA(Unit_CFDAs!A$2:A$68000),1),$I508)</f>
        <v>1</v>
      </c>
      <c r="K508" s="9">
        <f ca="1">COUNTIF(OFFSET(Unit_CFDAs!B$2,0,0,COUNTA(Unit_CFDAs!B$2:B$68000),1),$I508)</f>
        <v>0</v>
      </c>
      <c r="L508" s="9">
        <f ca="1">COUNTIF(OFFSET(Unit_CFDAs!C$2,0,0,COUNTA(Unit_CFDAs!C$2:C$68000),1),$I508)</f>
        <v>1</v>
      </c>
      <c r="M508" s="9">
        <f ca="1">COUNTIF(OFFSET(Unit_CFDAs!D$2,0,0,COUNTA(Unit_CFDAs!D$2:D$68000),1),$I508)</f>
        <v>1</v>
      </c>
      <c r="N508" s="9">
        <f ca="1">COUNTIF(OFFSET(Unit_CFDAs!E$2,0,0,COUNTA(Unit_CFDAs!E$2:E$68000),1),$I508)</f>
        <v>0</v>
      </c>
      <c r="O508" s="10">
        <f ca="1">COUNTIF(OFFSET(Unit_CFDAs!F$2,0,0,COUNTA(Unit_CFDAs!F$2:F$68000),1),$I508)</f>
        <v>0</v>
      </c>
      <c r="P508" s="13">
        <f ca="1">COUNTIF(OFFSET(Unit_CFDAs!G$2,0,0,COUNTA(Unit_CFDAs!G$2:G$68000),1),$I508)</f>
        <v>0</v>
      </c>
      <c r="Q508" s="13">
        <f ca="1">COUNTIF(OFFSET(Unit_CFDAs!H$2,0,0,COUNTA(Unit_CFDAs!H$2:H$68000),1),$I508)</f>
        <v>1</v>
      </c>
      <c r="R508" s="13">
        <f ca="1">COUNTIF(OFFSET(Unit_CFDAs!I$2,0,0,COUNTA(Unit_CFDAs!I$2:I$68000),1),$I508)</f>
        <v>1</v>
      </c>
      <c r="S508" s="13">
        <f ca="1">COUNTIF(OFFSET(Unit_CFDAs!J$2,0,0,COUNTA(Unit_CFDAs!J$2:J$68000),1),$I508)</f>
        <v>1</v>
      </c>
      <c r="T508" s="13">
        <f ca="1">COUNTIF(OFFSET(Unit_CFDAs!K$2,0,0,COUNTA(Unit_CFDAs!K$2:K$68000),1),$I508)</f>
        <v>0</v>
      </c>
      <c r="U508" t="str">
        <f>INDEX('CFDA-Defs'!$C$2:$C$68000,MATCH(I508,'CFDA-Defs'!$B$2:$B$68000))</f>
        <v>National Institutes Of Health, Department Of Health And Human Services</v>
      </c>
      <c r="V508" t="str">
        <f>INDEX('CFDA-Defs'!$A$2:$A$68000,MATCH(I508,'CFDA-Defs'!$B$2:$B$68000))</f>
        <v>Drug Abuse and Addiction Research Programs</v>
      </c>
    </row>
    <row r="509" spans="1:22" x14ac:dyDescent="0.2">
      <c r="A509" s="1">
        <v>41089</v>
      </c>
      <c r="B509" s="1">
        <v>41152</v>
      </c>
      <c r="C509" t="s">
        <v>6170</v>
      </c>
      <c r="D509" t="s">
        <v>6171</v>
      </c>
      <c r="E509" t="s">
        <v>6257</v>
      </c>
      <c r="F509">
        <v>500000</v>
      </c>
      <c r="G509" t="s">
        <v>6172</v>
      </c>
      <c r="H509" t="s">
        <v>6173</v>
      </c>
      <c r="I509">
        <v>93.278999999999996</v>
      </c>
      <c r="J509" s="9">
        <f ca="1">COUNTIF(OFFSET(Unit_CFDAs!A$2,0,0,COUNTA(Unit_CFDAs!A$2:A$68000),1),$I509)</f>
        <v>1</v>
      </c>
      <c r="K509" s="9">
        <f ca="1">COUNTIF(OFFSET(Unit_CFDAs!B$2,0,0,COUNTA(Unit_CFDAs!B$2:B$68000),1),$I509)</f>
        <v>0</v>
      </c>
      <c r="L509" s="9">
        <f ca="1">COUNTIF(OFFSET(Unit_CFDAs!C$2,0,0,COUNTA(Unit_CFDAs!C$2:C$68000),1),$I509)</f>
        <v>1</v>
      </c>
      <c r="M509" s="9">
        <f ca="1">COUNTIF(OFFSET(Unit_CFDAs!D$2,0,0,COUNTA(Unit_CFDAs!D$2:D$68000),1),$I509)</f>
        <v>1</v>
      </c>
      <c r="N509" s="9">
        <f ca="1">COUNTIF(OFFSET(Unit_CFDAs!E$2,0,0,COUNTA(Unit_CFDAs!E$2:E$68000),1),$I509)</f>
        <v>0</v>
      </c>
      <c r="O509" s="10">
        <f ca="1">COUNTIF(OFFSET(Unit_CFDAs!F$2,0,0,COUNTA(Unit_CFDAs!F$2:F$68000),1),$I509)</f>
        <v>0</v>
      </c>
      <c r="P509" s="13">
        <f ca="1">COUNTIF(OFFSET(Unit_CFDAs!G$2,0,0,COUNTA(Unit_CFDAs!G$2:G$68000),1),$I509)</f>
        <v>0</v>
      </c>
      <c r="Q509" s="13">
        <f ca="1">COUNTIF(OFFSET(Unit_CFDAs!H$2,0,0,COUNTA(Unit_CFDAs!H$2:H$68000),1),$I509)</f>
        <v>1</v>
      </c>
      <c r="R509" s="13">
        <f ca="1">COUNTIF(OFFSET(Unit_CFDAs!I$2,0,0,COUNTA(Unit_CFDAs!I$2:I$68000),1),$I509)</f>
        <v>1</v>
      </c>
      <c r="S509" s="13">
        <f ca="1">COUNTIF(OFFSET(Unit_CFDAs!J$2,0,0,COUNTA(Unit_CFDAs!J$2:J$68000),1),$I509)</f>
        <v>1</v>
      </c>
      <c r="T509" s="13">
        <f ca="1">COUNTIF(OFFSET(Unit_CFDAs!K$2,0,0,COUNTA(Unit_CFDAs!K$2:K$68000),1),$I509)</f>
        <v>0</v>
      </c>
      <c r="U509" t="str">
        <f>INDEX('CFDA-Defs'!$C$2:$C$68000,MATCH(I509,'CFDA-Defs'!$B$2:$B$68000))</f>
        <v>National Institutes Of Health, Department Of Health And Human Services</v>
      </c>
      <c r="V509" t="str">
        <f>INDEX('CFDA-Defs'!$A$2:$A$68000,MATCH(I509,'CFDA-Defs'!$B$2:$B$68000))</f>
        <v>Drug Abuse and Addiction Research Programs</v>
      </c>
    </row>
    <row r="510" spans="1:22" x14ac:dyDescent="0.2">
      <c r="A510" s="1">
        <v>41051</v>
      </c>
      <c r="B510" s="1">
        <v>42130</v>
      </c>
      <c r="C510" t="s">
        <v>7913</v>
      </c>
      <c r="D510" t="s">
        <v>7914</v>
      </c>
      <c r="E510" t="s">
        <v>6257</v>
      </c>
      <c r="F510">
        <v>200000</v>
      </c>
      <c r="G510" t="s">
        <v>7915</v>
      </c>
      <c r="H510" t="s">
        <v>7916</v>
      </c>
      <c r="I510">
        <v>93.278999999999996</v>
      </c>
      <c r="J510" s="9">
        <f ca="1">COUNTIF(OFFSET(Unit_CFDAs!A$2,0,0,COUNTA(Unit_CFDAs!A$2:A$68000),1),$I510)</f>
        <v>1</v>
      </c>
      <c r="K510" s="9">
        <f ca="1">COUNTIF(OFFSET(Unit_CFDAs!B$2,0,0,COUNTA(Unit_CFDAs!B$2:B$68000),1),$I510)</f>
        <v>0</v>
      </c>
      <c r="L510" s="9">
        <f ca="1">COUNTIF(OFFSET(Unit_CFDAs!C$2,0,0,COUNTA(Unit_CFDAs!C$2:C$68000),1),$I510)</f>
        <v>1</v>
      </c>
      <c r="M510" s="9">
        <f ca="1">COUNTIF(OFFSET(Unit_CFDAs!D$2,0,0,COUNTA(Unit_CFDAs!D$2:D$68000),1),$I510)</f>
        <v>1</v>
      </c>
      <c r="N510" s="9">
        <f ca="1">COUNTIF(OFFSET(Unit_CFDAs!E$2,0,0,COUNTA(Unit_CFDAs!E$2:E$68000),1),$I510)</f>
        <v>0</v>
      </c>
      <c r="O510" s="10">
        <f ca="1">COUNTIF(OFFSET(Unit_CFDAs!F$2,0,0,COUNTA(Unit_CFDAs!F$2:F$68000),1),$I510)</f>
        <v>0</v>
      </c>
      <c r="P510" s="13">
        <f ca="1">COUNTIF(OFFSET(Unit_CFDAs!G$2,0,0,COUNTA(Unit_CFDAs!G$2:G$68000),1),$I510)</f>
        <v>0</v>
      </c>
      <c r="Q510" s="13">
        <f ca="1">COUNTIF(OFFSET(Unit_CFDAs!H$2,0,0,COUNTA(Unit_CFDAs!H$2:H$68000),1),$I510)</f>
        <v>1</v>
      </c>
      <c r="R510" s="13">
        <f ca="1">COUNTIF(OFFSET(Unit_CFDAs!I$2,0,0,COUNTA(Unit_CFDAs!I$2:I$68000),1),$I510)</f>
        <v>1</v>
      </c>
      <c r="S510" s="13">
        <f ca="1">COUNTIF(OFFSET(Unit_CFDAs!J$2,0,0,COUNTA(Unit_CFDAs!J$2:J$68000),1),$I510)</f>
        <v>1</v>
      </c>
      <c r="T510" s="13">
        <f ca="1">COUNTIF(OFFSET(Unit_CFDAs!K$2,0,0,COUNTA(Unit_CFDAs!K$2:K$68000),1),$I510)</f>
        <v>0</v>
      </c>
      <c r="U510" t="str">
        <f>INDEX('CFDA-Defs'!$C$2:$C$68000,MATCH(I510,'CFDA-Defs'!$B$2:$B$68000))</f>
        <v>National Institutes Of Health, Department Of Health And Human Services</v>
      </c>
      <c r="V510" t="str">
        <f>INDEX('CFDA-Defs'!$A$2:$A$68000,MATCH(I510,'CFDA-Defs'!$B$2:$B$68000))</f>
        <v>Drug Abuse and Addiction Research Programs</v>
      </c>
    </row>
    <row r="511" spans="1:22" x14ac:dyDescent="0.2">
      <c r="A511" s="1">
        <v>41038</v>
      </c>
      <c r="B511" s="1">
        <v>42130</v>
      </c>
      <c r="C511" t="s">
        <v>7917</v>
      </c>
      <c r="D511" t="s">
        <v>7918</v>
      </c>
      <c r="E511" t="s">
        <v>6257</v>
      </c>
      <c r="G511" t="s">
        <v>7919</v>
      </c>
      <c r="H511" t="s">
        <v>7920</v>
      </c>
      <c r="I511">
        <v>93.278999999999996</v>
      </c>
      <c r="J511" s="9">
        <f ca="1">COUNTIF(OFFSET(Unit_CFDAs!A$2,0,0,COUNTA(Unit_CFDAs!A$2:A$68000),1),$I511)</f>
        <v>1</v>
      </c>
      <c r="K511" s="9">
        <f ca="1">COUNTIF(OFFSET(Unit_CFDAs!B$2,0,0,COUNTA(Unit_CFDAs!B$2:B$68000),1),$I511)</f>
        <v>0</v>
      </c>
      <c r="L511" s="9">
        <f ca="1">COUNTIF(OFFSET(Unit_CFDAs!C$2,0,0,COUNTA(Unit_CFDAs!C$2:C$68000),1),$I511)</f>
        <v>1</v>
      </c>
      <c r="M511" s="9">
        <f ca="1">COUNTIF(OFFSET(Unit_CFDAs!D$2,0,0,COUNTA(Unit_CFDAs!D$2:D$68000),1),$I511)</f>
        <v>1</v>
      </c>
      <c r="N511" s="9">
        <f ca="1">COUNTIF(OFFSET(Unit_CFDAs!E$2,0,0,COUNTA(Unit_CFDAs!E$2:E$68000),1),$I511)</f>
        <v>0</v>
      </c>
      <c r="O511" s="10">
        <f ca="1">COUNTIF(OFFSET(Unit_CFDAs!F$2,0,0,COUNTA(Unit_CFDAs!F$2:F$68000),1),$I511)</f>
        <v>0</v>
      </c>
      <c r="P511" s="13">
        <f ca="1">COUNTIF(OFFSET(Unit_CFDAs!G$2,0,0,COUNTA(Unit_CFDAs!G$2:G$68000),1),$I511)</f>
        <v>0</v>
      </c>
      <c r="Q511" s="13">
        <f ca="1">COUNTIF(OFFSET(Unit_CFDAs!H$2,0,0,COUNTA(Unit_CFDAs!H$2:H$68000),1),$I511)</f>
        <v>1</v>
      </c>
      <c r="R511" s="13">
        <f ca="1">COUNTIF(OFFSET(Unit_CFDAs!I$2,0,0,COUNTA(Unit_CFDAs!I$2:I$68000),1),$I511)</f>
        <v>1</v>
      </c>
      <c r="S511" s="13">
        <f ca="1">COUNTIF(OFFSET(Unit_CFDAs!J$2,0,0,COUNTA(Unit_CFDAs!J$2:J$68000),1),$I511)</f>
        <v>1</v>
      </c>
      <c r="T511" s="13">
        <f ca="1">COUNTIF(OFFSET(Unit_CFDAs!K$2,0,0,COUNTA(Unit_CFDAs!K$2:K$68000),1),$I511)</f>
        <v>0</v>
      </c>
      <c r="U511" t="str">
        <f>INDEX('CFDA-Defs'!$C$2:$C$68000,MATCH(I511,'CFDA-Defs'!$B$2:$B$68000))</f>
        <v>National Institutes Of Health, Department Of Health And Human Services</v>
      </c>
      <c r="V511" t="str">
        <f>INDEX('CFDA-Defs'!$A$2:$A$68000,MATCH(I511,'CFDA-Defs'!$B$2:$B$68000))</f>
        <v>Drug Abuse and Addiction Research Programs</v>
      </c>
    </row>
    <row r="512" spans="1:22" x14ac:dyDescent="0.2">
      <c r="A512" s="1">
        <v>41033</v>
      </c>
      <c r="B512" s="1">
        <v>41888</v>
      </c>
      <c r="C512" t="s">
        <v>7921</v>
      </c>
      <c r="D512" t="s">
        <v>7922</v>
      </c>
      <c r="E512" t="s">
        <v>6257</v>
      </c>
      <c r="F512">
        <v>350000</v>
      </c>
      <c r="G512" t="s">
        <v>7923</v>
      </c>
      <c r="H512" t="s">
        <v>7924</v>
      </c>
      <c r="I512">
        <v>93.278999999999996</v>
      </c>
      <c r="J512" s="9">
        <f ca="1">COUNTIF(OFFSET(Unit_CFDAs!A$2,0,0,COUNTA(Unit_CFDAs!A$2:A$68000),1),$I512)</f>
        <v>1</v>
      </c>
      <c r="K512" s="9">
        <f ca="1">COUNTIF(OFFSET(Unit_CFDAs!B$2,0,0,COUNTA(Unit_CFDAs!B$2:B$68000),1),$I512)</f>
        <v>0</v>
      </c>
      <c r="L512" s="9">
        <f ca="1">COUNTIF(OFFSET(Unit_CFDAs!C$2,0,0,COUNTA(Unit_CFDAs!C$2:C$68000),1),$I512)</f>
        <v>1</v>
      </c>
      <c r="M512" s="9">
        <f ca="1">COUNTIF(OFFSET(Unit_CFDAs!D$2,0,0,COUNTA(Unit_CFDAs!D$2:D$68000),1),$I512)</f>
        <v>1</v>
      </c>
      <c r="N512" s="9">
        <f ca="1">COUNTIF(OFFSET(Unit_CFDAs!E$2,0,0,COUNTA(Unit_CFDAs!E$2:E$68000),1),$I512)</f>
        <v>0</v>
      </c>
      <c r="O512" s="10">
        <f ca="1">COUNTIF(OFFSET(Unit_CFDAs!F$2,0,0,COUNTA(Unit_CFDAs!F$2:F$68000),1),$I512)</f>
        <v>0</v>
      </c>
      <c r="P512" s="13">
        <f ca="1">COUNTIF(OFFSET(Unit_CFDAs!G$2,0,0,COUNTA(Unit_CFDAs!G$2:G$68000),1),$I512)</f>
        <v>0</v>
      </c>
      <c r="Q512" s="13">
        <f ca="1">COUNTIF(OFFSET(Unit_CFDAs!H$2,0,0,COUNTA(Unit_CFDAs!H$2:H$68000),1),$I512)</f>
        <v>1</v>
      </c>
      <c r="R512" s="13">
        <f ca="1">COUNTIF(OFFSET(Unit_CFDAs!I$2,0,0,COUNTA(Unit_CFDAs!I$2:I$68000),1),$I512)</f>
        <v>1</v>
      </c>
      <c r="S512" s="13">
        <f ca="1">COUNTIF(OFFSET(Unit_CFDAs!J$2,0,0,COUNTA(Unit_CFDAs!J$2:J$68000),1),$I512)</f>
        <v>1</v>
      </c>
      <c r="T512" s="13">
        <f ca="1">COUNTIF(OFFSET(Unit_CFDAs!K$2,0,0,COUNTA(Unit_CFDAs!K$2:K$68000),1),$I512)</f>
        <v>0</v>
      </c>
      <c r="U512" t="str">
        <f>INDEX('CFDA-Defs'!$C$2:$C$68000,MATCH(I512,'CFDA-Defs'!$B$2:$B$68000))</f>
        <v>National Institutes Of Health, Department Of Health And Human Services</v>
      </c>
      <c r="V512" t="str">
        <f>INDEX('CFDA-Defs'!$A$2:$A$68000,MATCH(I512,'CFDA-Defs'!$B$2:$B$68000))</f>
        <v>Drug Abuse and Addiction Research Programs</v>
      </c>
    </row>
    <row r="513" spans="1:22" x14ac:dyDescent="0.2">
      <c r="A513" s="1">
        <v>40989</v>
      </c>
      <c r="B513" s="1">
        <v>42130</v>
      </c>
      <c r="C513" t="s">
        <v>7925</v>
      </c>
      <c r="D513" t="s">
        <v>7926</v>
      </c>
      <c r="E513" t="s">
        <v>6257</v>
      </c>
      <c r="G513" t="s">
        <v>7927</v>
      </c>
      <c r="H513" t="s">
        <v>7928</v>
      </c>
      <c r="I513">
        <v>93.278999999999996</v>
      </c>
      <c r="J513" s="9">
        <f ca="1">COUNTIF(OFFSET(Unit_CFDAs!A$2,0,0,COUNTA(Unit_CFDAs!A$2:A$68000),1),$I513)</f>
        <v>1</v>
      </c>
      <c r="K513" s="9">
        <f ca="1">COUNTIF(OFFSET(Unit_CFDAs!B$2,0,0,COUNTA(Unit_CFDAs!B$2:B$68000),1),$I513)</f>
        <v>0</v>
      </c>
      <c r="L513" s="9">
        <f ca="1">COUNTIF(OFFSET(Unit_CFDAs!C$2,0,0,COUNTA(Unit_CFDAs!C$2:C$68000),1),$I513)</f>
        <v>1</v>
      </c>
      <c r="M513" s="9">
        <f ca="1">COUNTIF(OFFSET(Unit_CFDAs!D$2,0,0,COUNTA(Unit_CFDAs!D$2:D$68000),1),$I513)</f>
        <v>1</v>
      </c>
      <c r="N513" s="9">
        <f ca="1">COUNTIF(OFFSET(Unit_CFDAs!E$2,0,0,COUNTA(Unit_CFDAs!E$2:E$68000),1),$I513)</f>
        <v>0</v>
      </c>
      <c r="O513" s="10">
        <f ca="1">COUNTIF(OFFSET(Unit_CFDAs!F$2,0,0,COUNTA(Unit_CFDAs!F$2:F$68000),1),$I513)</f>
        <v>0</v>
      </c>
      <c r="P513" s="13">
        <f ca="1">COUNTIF(OFFSET(Unit_CFDAs!G$2,0,0,COUNTA(Unit_CFDAs!G$2:G$68000),1),$I513)</f>
        <v>0</v>
      </c>
      <c r="Q513" s="13">
        <f ca="1">COUNTIF(OFFSET(Unit_CFDAs!H$2,0,0,COUNTA(Unit_CFDAs!H$2:H$68000),1),$I513)</f>
        <v>1</v>
      </c>
      <c r="R513" s="13">
        <f ca="1">COUNTIF(OFFSET(Unit_CFDAs!I$2,0,0,COUNTA(Unit_CFDAs!I$2:I$68000),1),$I513)</f>
        <v>1</v>
      </c>
      <c r="S513" s="13">
        <f ca="1">COUNTIF(OFFSET(Unit_CFDAs!J$2,0,0,COUNTA(Unit_CFDAs!J$2:J$68000),1),$I513)</f>
        <v>1</v>
      </c>
      <c r="T513" s="13">
        <f ca="1">COUNTIF(OFFSET(Unit_CFDAs!K$2,0,0,COUNTA(Unit_CFDAs!K$2:K$68000),1),$I513)</f>
        <v>0</v>
      </c>
      <c r="U513" t="str">
        <f>INDEX('CFDA-Defs'!$C$2:$C$68000,MATCH(I513,'CFDA-Defs'!$B$2:$B$68000))</f>
        <v>National Institutes Of Health, Department Of Health And Human Services</v>
      </c>
      <c r="V513" t="str">
        <f>INDEX('CFDA-Defs'!$A$2:$A$68000,MATCH(I513,'CFDA-Defs'!$B$2:$B$68000))</f>
        <v>Drug Abuse and Addiction Research Programs</v>
      </c>
    </row>
    <row r="514" spans="1:22" x14ac:dyDescent="0.2">
      <c r="A514" s="1">
        <v>40989</v>
      </c>
      <c r="B514" s="1">
        <v>42130</v>
      </c>
      <c r="C514" t="s">
        <v>7929</v>
      </c>
      <c r="D514" t="s">
        <v>7930</v>
      </c>
      <c r="E514" t="s">
        <v>6257</v>
      </c>
      <c r="F514">
        <v>200000</v>
      </c>
      <c r="G514" t="s">
        <v>7927</v>
      </c>
      <c r="H514" t="s">
        <v>7931</v>
      </c>
      <c r="I514">
        <v>93.278999999999996</v>
      </c>
      <c r="J514" s="9">
        <f ca="1">COUNTIF(OFFSET(Unit_CFDAs!A$2,0,0,COUNTA(Unit_CFDAs!A$2:A$68000),1),$I514)</f>
        <v>1</v>
      </c>
      <c r="K514" s="9">
        <f ca="1">COUNTIF(OFFSET(Unit_CFDAs!B$2,0,0,COUNTA(Unit_CFDAs!B$2:B$68000),1),$I514)</f>
        <v>0</v>
      </c>
      <c r="L514" s="9">
        <f ca="1">COUNTIF(OFFSET(Unit_CFDAs!C$2,0,0,COUNTA(Unit_CFDAs!C$2:C$68000),1),$I514)</f>
        <v>1</v>
      </c>
      <c r="M514" s="9">
        <f ca="1">COUNTIF(OFFSET(Unit_CFDAs!D$2,0,0,COUNTA(Unit_CFDAs!D$2:D$68000),1),$I514)</f>
        <v>1</v>
      </c>
      <c r="N514" s="9">
        <f ca="1">COUNTIF(OFFSET(Unit_CFDAs!E$2,0,0,COUNTA(Unit_CFDAs!E$2:E$68000),1),$I514)</f>
        <v>0</v>
      </c>
      <c r="O514" s="10">
        <f ca="1">COUNTIF(OFFSET(Unit_CFDAs!F$2,0,0,COUNTA(Unit_CFDAs!F$2:F$68000),1),$I514)</f>
        <v>0</v>
      </c>
      <c r="P514" s="13">
        <f ca="1">COUNTIF(OFFSET(Unit_CFDAs!G$2,0,0,COUNTA(Unit_CFDAs!G$2:G$68000),1),$I514)</f>
        <v>0</v>
      </c>
      <c r="Q514" s="13">
        <f ca="1">COUNTIF(OFFSET(Unit_CFDAs!H$2,0,0,COUNTA(Unit_CFDAs!H$2:H$68000),1),$I514)</f>
        <v>1</v>
      </c>
      <c r="R514" s="13">
        <f ca="1">COUNTIF(OFFSET(Unit_CFDAs!I$2,0,0,COUNTA(Unit_CFDAs!I$2:I$68000),1),$I514)</f>
        <v>1</v>
      </c>
      <c r="S514" s="13">
        <f ca="1">COUNTIF(OFFSET(Unit_CFDAs!J$2,0,0,COUNTA(Unit_CFDAs!J$2:J$68000),1),$I514)</f>
        <v>1</v>
      </c>
      <c r="T514" s="13">
        <f ca="1">COUNTIF(OFFSET(Unit_CFDAs!K$2,0,0,COUNTA(Unit_CFDAs!K$2:K$68000),1),$I514)</f>
        <v>0</v>
      </c>
      <c r="U514" t="str">
        <f>INDEX('CFDA-Defs'!$C$2:$C$68000,MATCH(I514,'CFDA-Defs'!$B$2:$B$68000))</f>
        <v>National Institutes Of Health, Department Of Health And Human Services</v>
      </c>
      <c r="V514" t="str">
        <f>INDEX('CFDA-Defs'!$A$2:$A$68000,MATCH(I514,'CFDA-Defs'!$B$2:$B$68000))</f>
        <v>Drug Abuse and Addiction Research Programs</v>
      </c>
    </row>
    <row r="515" spans="1:22" x14ac:dyDescent="0.2">
      <c r="A515" s="1">
        <v>40976</v>
      </c>
      <c r="B515" s="1">
        <v>42130</v>
      </c>
      <c r="C515" t="s">
        <v>7932</v>
      </c>
      <c r="D515" t="s">
        <v>7933</v>
      </c>
      <c r="E515" t="s">
        <v>6257</v>
      </c>
      <c r="G515" t="s">
        <v>7934</v>
      </c>
      <c r="H515" t="s">
        <v>7935</v>
      </c>
      <c r="I515">
        <v>93.278999999999996</v>
      </c>
      <c r="J515" s="9">
        <f ca="1">COUNTIF(OFFSET(Unit_CFDAs!A$2,0,0,COUNTA(Unit_CFDAs!A$2:A$68000),1),$I515)</f>
        <v>1</v>
      </c>
      <c r="K515" s="9">
        <f ca="1">COUNTIF(OFFSET(Unit_CFDAs!B$2,0,0,COUNTA(Unit_CFDAs!B$2:B$68000),1),$I515)</f>
        <v>0</v>
      </c>
      <c r="L515" s="9">
        <f ca="1">COUNTIF(OFFSET(Unit_CFDAs!C$2,0,0,COUNTA(Unit_CFDAs!C$2:C$68000),1),$I515)</f>
        <v>1</v>
      </c>
      <c r="M515" s="9">
        <f ca="1">COUNTIF(OFFSET(Unit_CFDAs!D$2,0,0,COUNTA(Unit_CFDAs!D$2:D$68000),1),$I515)</f>
        <v>1</v>
      </c>
      <c r="N515" s="9">
        <f ca="1">COUNTIF(OFFSET(Unit_CFDAs!E$2,0,0,COUNTA(Unit_CFDAs!E$2:E$68000),1),$I515)</f>
        <v>0</v>
      </c>
      <c r="O515" s="10">
        <f ca="1">COUNTIF(OFFSET(Unit_CFDAs!F$2,0,0,COUNTA(Unit_CFDAs!F$2:F$68000),1),$I515)</f>
        <v>0</v>
      </c>
      <c r="P515" s="13">
        <f ca="1">COUNTIF(OFFSET(Unit_CFDAs!G$2,0,0,COUNTA(Unit_CFDAs!G$2:G$68000),1),$I515)</f>
        <v>0</v>
      </c>
      <c r="Q515" s="13">
        <f ca="1">COUNTIF(OFFSET(Unit_CFDAs!H$2,0,0,COUNTA(Unit_CFDAs!H$2:H$68000),1),$I515)</f>
        <v>1</v>
      </c>
      <c r="R515" s="13">
        <f ca="1">COUNTIF(OFFSET(Unit_CFDAs!I$2,0,0,COUNTA(Unit_CFDAs!I$2:I$68000),1),$I515)</f>
        <v>1</v>
      </c>
      <c r="S515" s="13">
        <f ca="1">COUNTIF(OFFSET(Unit_CFDAs!J$2,0,0,COUNTA(Unit_CFDAs!J$2:J$68000),1),$I515)</f>
        <v>1</v>
      </c>
      <c r="T515" s="13">
        <f ca="1">COUNTIF(OFFSET(Unit_CFDAs!K$2,0,0,COUNTA(Unit_CFDAs!K$2:K$68000),1),$I515)</f>
        <v>0</v>
      </c>
      <c r="U515" t="str">
        <f>INDEX('CFDA-Defs'!$C$2:$C$68000,MATCH(I515,'CFDA-Defs'!$B$2:$B$68000))</f>
        <v>National Institutes Of Health, Department Of Health And Human Services</v>
      </c>
      <c r="V515" t="str">
        <f>INDEX('CFDA-Defs'!$A$2:$A$68000,MATCH(I515,'CFDA-Defs'!$B$2:$B$68000))</f>
        <v>Drug Abuse and Addiction Research Programs</v>
      </c>
    </row>
    <row r="516" spans="1:22" x14ac:dyDescent="0.2">
      <c r="A516" s="1">
        <v>40919</v>
      </c>
      <c r="B516" s="1">
        <v>42010</v>
      </c>
      <c r="C516" t="s">
        <v>7936</v>
      </c>
      <c r="D516" t="s">
        <v>7937</v>
      </c>
      <c r="E516" t="s">
        <v>6257</v>
      </c>
      <c r="G516" t="s">
        <v>7938</v>
      </c>
      <c r="H516" t="s">
        <v>7939</v>
      </c>
      <c r="I516">
        <v>93.278999999999996</v>
      </c>
      <c r="J516" s="9">
        <f ca="1">COUNTIF(OFFSET(Unit_CFDAs!A$2,0,0,COUNTA(Unit_CFDAs!A$2:A$68000),1),$I516)</f>
        <v>1</v>
      </c>
      <c r="K516" s="9">
        <f ca="1">COUNTIF(OFFSET(Unit_CFDAs!B$2,0,0,COUNTA(Unit_CFDAs!B$2:B$68000),1),$I516)</f>
        <v>0</v>
      </c>
      <c r="L516" s="9">
        <f ca="1">COUNTIF(OFFSET(Unit_CFDAs!C$2,0,0,COUNTA(Unit_CFDAs!C$2:C$68000),1),$I516)</f>
        <v>1</v>
      </c>
      <c r="M516" s="9">
        <f ca="1">COUNTIF(OFFSET(Unit_CFDAs!D$2,0,0,COUNTA(Unit_CFDAs!D$2:D$68000),1),$I516)</f>
        <v>1</v>
      </c>
      <c r="N516" s="9">
        <f ca="1">COUNTIF(OFFSET(Unit_CFDAs!E$2,0,0,COUNTA(Unit_CFDAs!E$2:E$68000),1),$I516)</f>
        <v>0</v>
      </c>
      <c r="O516" s="10">
        <f ca="1">COUNTIF(OFFSET(Unit_CFDAs!F$2,0,0,COUNTA(Unit_CFDAs!F$2:F$68000),1),$I516)</f>
        <v>0</v>
      </c>
      <c r="P516" s="13">
        <f ca="1">COUNTIF(OFFSET(Unit_CFDAs!G$2,0,0,COUNTA(Unit_CFDAs!G$2:G$68000),1),$I516)</f>
        <v>0</v>
      </c>
      <c r="Q516" s="13">
        <f ca="1">COUNTIF(OFFSET(Unit_CFDAs!H$2,0,0,COUNTA(Unit_CFDAs!H$2:H$68000),1),$I516)</f>
        <v>1</v>
      </c>
      <c r="R516" s="13">
        <f ca="1">COUNTIF(OFFSET(Unit_CFDAs!I$2,0,0,COUNTA(Unit_CFDAs!I$2:I$68000),1),$I516)</f>
        <v>1</v>
      </c>
      <c r="S516" s="13">
        <f ca="1">COUNTIF(OFFSET(Unit_CFDAs!J$2,0,0,COUNTA(Unit_CFDAs!J$2:J$68000),1),$I516)</f>
        <v>1</v>
      </c>
      <c r="T516" s="13">
        <f ca="1">COUNTIF(OFFSET(Unit_CFDAs!K$2,0,0,COUNTA(Unit_CFDAs!K$2:K$68000),1),$I516)</f>
        <v>0</v>
      </c>
      <c r="U516" t="str">
        <f>INDEX('CFDA-Defs'!$C$2:$C$68000,MATCH(I516,'CFDA-Defs'!$B$2:$B$68000))</f>
        <v>National Institutes Of Health, Department Of Health And Human Services</v>
      </c>
      <c r="V516" t="str">
        <f>INDEX('CFDA-Defs'!$A$2:$A$68000,MATCH(I516,'CFDA-Defs'!$B$2:$B$68000))</f>
        <v>Drug Abuse and Addiction Research Programs</v>
      </c>
    </row>
    <row r="517" spans="1:22" x14ac:dyDescent="0.2">
      <c r="A517" s="1">
        <v>40919</v>
      </c>
      <c r="B517" s="1">
        <v>42010</v>
      </c>
      <c r="C517" t="s">
        <v>7940</v>
      </c>
      <c r="D517" t="s">
        <v>7941</v>
      </c>
      <c r="E517" t="s">
        <v>6257</v>
      </c>
      <c r="F517">
        <v>50000</v>
      </c>
      <c r="G517" t="s">
        <v>7938</v>
      </c>
      <c r="H517" t="s">
        <v>7942</v>
      </c>
      <c r="I517">
        <v>93.278999999999996</v>
      </c>
      <c r="J517" s="9">
        <f ca="1">COUNTIF(OFFSET(Unit_CFDAs!A$2,0,0,COUNTA(Unit_CFDAs!A$2:A$68000),1),$I517)</f>
        <v>1</v>
      </c>
      <c r="K517" s="9">
        <f ca="1">COUNTIF(OFFSET(Unit_CFDAs!B$2,0,0,COUNTA(Unit_CFDAs!B$2:B$68000),1),$I517)</f>
        <v>0</v>
      </c>
      <c r="L517" s="9">
        <f ca="1">COUNTIF(OFFSET(Unit_CFDAs!C$2,0,0,COUNTA(Unit_CFDAs!C$2:C$68000),1),$I517)</f>
        <v>1</v>
      </c>
      <c r="M517" s="9">
        <f ca="1">COUNTIF(OFFSET(Unit_CFDAs!D$2,0,0,COUNTA(Unit_CFDAs!D$2:D$68000),1),$I517)</f>
        <v>1</v>
      </c>
      <c r="N517" s="9">
        <f ca="1">COUNTIF(OFFSET(Unit_CFDAs!E$2,0,0,COUNTA(Unit_CFDAs!E$2:E$68000),1),$I517)</f>
        <v>0</v>
      </c>
      <c r="O517" s="10">
        <f ca="1">COUNTIF(OFFSET(Unit_CFDAs!F$2,0,0,COUNTA(Unit_CFDAs!F$2:F$68000),1),$I517)</f>
        <v>0</v>
      </c>
      <c r="P517" s="13">
        <f ca="1">COUNTIF(OFFSET(Unit_CFDAs!G$2,0,0,COUNTA(Unit_CFDAs!G$2:G$68000),1),$I517)</f>
        <v>0</v>
      </c>
      <c r="Q517" s="13">
        <f ca="1">COUNTIF(OFFSET(Unit_CFDAs!H$2,0,0,COUNTA(Unit_CFDAs!H$2:H$68000),1),$I517)</f>
        <v>1</v>
      </c>
      <c r="R517" s="13">
        <f ca="1">COUNTIF(OFFSET(Unit_CFDAs!I$2,0,0,COUNTA(Unit_CFDAs!I$2:I$68000),1),$I517)</f>
        <v>1</v>
      </c>
      <c r="S517" s="13">
        <f ca="1">COUNTIF(OFFSET(Unit_CFDAs!J$2,0,0,COUNTA(Unit_CFDAs!J$2:J$68000),1),$I517)</f>
        <v>1</v>
      </c>
      <c r="T517" s="13">
        <f ca="1">COUNTIF(OFFSET(Unit_CFDAs!K$2,0,0,COUNTA(Unit_CFDAs!K$2:K$68000),1),$I517)</f>
        <v>0</v>
      </c>
      <c r="U517" t="str">
        <f>INDEX('CFDA-Defs'!$C$2:$C$68000,MATCH(I517,'CFDA-Defs'!$B$2:$B$68000))</f>
        <v>National Institutes Of Health, Department Of Health And Human Services</v>
      </c>
      <c r="V517" t="str">
        <f>INDEX('CFDA-Defs'!$A$2:$A$68000,MATCH(I517,'CFDA-Defs'!$B$2:$B$68000))</f>
        <v>Drug Abuse and Addiction Research Programs</v>
      </c>
    </row>
    <row r="518" spans="1:22" x14ac:dyDescent="0.2">
      <c r="A518" s="1">
        <v>40919</v>
      </c>
      <c r="B518" s="1">
        <v>42010</v>
      </c>
      <c r="C518" t="s">
        <v>7943</v>
      </c>
      <c r="D518" t="s">
        <v>7944</v>
      </c>
      <c r="E518" t="s">
        <v>6257</v>
      </c>
      <c r="F518">
        <v>200000</v>
      </c>
      <c r="G518" t="s">
        <v>7945</v>
      </c>
      <c r="H518" t="s">
        <v>7946</v>
      </c>
      <c r="I518">
        <v>93.278999999999996</v>
      </c>
      <c r="J518" s="9">
        <f ca="1">COUNTIF(OFFSET(Unit_CFDAs!A$2,0,0,COUNTA(Unit_CFDAs!A$2:A$68000),1),$I518)</f>
        <v>1</v>
      </c>
      <c r="K518" s="9">
        <f ca="1">COUNTIF(OFFSET(Unit_CFDAs!B$2,0,0,COUNTA(Unit_CFDAs!B$2:B$68000),1),$I518)</f>
        <v>0</v>
      </c>
      <c r="L518" s="9">
        <f ca="1">COUNTIF(OFFSET(Unit_CFDAs!C$2,0,0,COUNTA(Unit_CFDAs!C$2:C$68000),1),$I518)</f>
        <v>1</v>
      </c>
      <c r="M518" s="9">
        <f ca="1">COUNTIF(OFFSET(Unit_CFDAs!D$2,0,0,COUNTA(Unit_CFDAs!D$2:D$68000),1),$I518)</f>
        <v>1</v>
      </c>
      <c r="N518" s="9">
        <f ca="1">COUNTIF(OFFSET(Unit_CFDAs!E$2,0,0,COUNTA(Unit_CFDAs!E$2:E$68000),1),$I518)</f>
        <v>0</v>
      </c>
      <c r="O518" s="10">
        <f ca="1">COUNTIF(OFFSET(Unit_CFDAs!F$2,0,0,COUNTA(Unit_CFDAs!F$2:F$68000),1),$I518)</f>
        <v>0</v>
      </c>
      <c r="P518" s="13">
        <f ca="1">COUNTIF(OFFSET(Unit_CFDAs!G$2,0,0,COUNTA(Unit_CFDAs!G$2:G$68000),1),$I518)</f>
        <v>0</v>
      </c>
      <c r="Q518" s="13">
        <f ca="1">COUNTIF(OFFSET(Unit_CFDAs!H$2,0,0,COUNTA(Unit_CFDAs!H$2:H$68000),1),$I518)</f>
        <v>1</v>
      </c>
      <c r="R518" s="13">
        <f ca="1">COUNTIF(OFFSET(Unit_CFDAs!I$2,0,0,COUNTA(Unit_CFDAs!I$2:I$68000),1),$I518)</f>
        <v>1</v>
      </c>
      <c r="S518" s="13">
        <f ca="1">COUNTIF(OFFSET(Unit_CFDAs!J$2,0,0,COUNTA(Unit_CFDAs!J$2:J$68000),1),$I518)</f>
        <v>1</v>
      </c>
      <c r="T518" s="13">
        <f ca="1">COUNTIF(OFFSET(Unit_CFDAs!K$2,0,0,COUNTA(Unit_CFDAs!K$2:K$68000),1),$I518)</f>
        <v>0</v>
      </c>
      <c r="U518" t="str">
        <f>INDEX('CFDA-Defs'!$C$2:$C$68000,MATCH(I518,'CFDA-Defs'!$B$2:$B$68000))</f>
        <v>National Institutes Of Health, Department Of Health And Human Services</v>
      </c>
      <c r="V518" t="str">
        <f>INDEX('CFDA-Defs'!$A$2:$A$68000,MATCH(I518,'CFDA-Defs'!$B$2:$B$68000))</f>
        <v>Drug Abuse and Addiction Research Programs</v>
      </c>
    </row>
    <row r="519" spans="1:22" x14ac:dyDescent="0.2">
      <c r="A519" s="1">
        <v>40915</v>
      </c>
      <c r="B519" s="1">
        <v>41888</v>
      </c>
      <c r="C519" t="s">
        <v>7947</v>
      </c>
      <c r="D519" t="s">
        <v>7948</v>
      </c>
      <c r="E519" t="s">
        <v>6257</v>
      </c>
      <c r="F519">
        <v>500000</v>
      </c>
      <c r="G519" t="s">
        <v>7949</v>
      </c>
      <c r="H519" t="s">
        <v>7950</v>
      </c>
      <c r="I519">
        <v>93.278999999999996</v>
      </c>
      <c r="J519" s="9">
        <f ca="1">COUNTIF(OFFSET(Unit_CFDAs!A$2,0,0,COUNTA(Unit_CFDAs!A$2:A$68000),1),$I519)</f>
        <v>1</v>
      </c>
      <c r="K519" s="9">
        <f ca="1">COUNTIF(OFFSET(Unit_CFDAs!B$2,0,0,COUNTA(Unit_CFDAs!B$2:B$68000),1),$I519)</f>
        <v>0</v>
      </c>
      <c r="L519" s="9">
        <f ca="1">COUNTIF(OFFSET(Unit_CFDAs!C$2,0,0,COUNTA(Unit_CFDAs!C$2:C$68000),1),$I519)</f>
        <v>1</v>
      </c>
      <c r="M519" s="9">
        <f ca="1">COUNTIF(OFFSET(Unit_CFDAs!D$2,0,0,COUNTA(Unit_CFDAs!D$2:D$68000),1),$I519)</f>
        <v>1</v>
      </c>
      <c r="N519" s="9">
        <f ca="1">COUNTIF(OFFSET(Unit_CFDAs!E$2,0,0,COUNTA(Unit_CFDAs!E$2:E$68000),1),$I519)</f>
        <v>0</v>
      </c>
      <c r="O519" s="10">
        <f ca="1">COUNTIF(OFFSET(Unit_CFDAs!F$2,0,0,COUNTA(Unit_CFDAs!F$2:F$68000),1),$I519)</f>
        <v>0</v>
      </c>
      <c r="P519" s="13">
        <f ca="1">COUNTIF(OFFSET(Unit_CFDAs!G$2,0,0,COUNTA(Unit_CFDAs!G$2:G$68000),1),$I519)</f>
        <v>0</v>
      </c>
      <c r="Q519" s="13">
        <f ca="1">COUNTIF(OFFSET(Unit_CFDAs!H$2,0,0,COUNTA(Unit_CFDAs!H$2:H$68000),1),$I519)</f>
        <v>1</v>
      </c>
      <c r="R519" s="13">
        <f ca="1">COUNTIF(OFFSET(Unit_CFDAs!I$2,0,0,COUNTA(Unit_CFDAs!I$2:I$68000),1),$I519)</f>
        <v>1</v>
      </c>
      <c r="S519" s="13">
        <f ca="1">COUNTIF(OFFSET(Unit_CFDAs!J$2,0,0,COUNTA(Unit_CFDAs!J$2:J$68000),1),$I519)</f>
        <v>1</v>
      </c>
      <c r="T519" s="13">
        <f ca="1">COUNTIF(OFFSET(Unit_CFDAs!K$2,0,0,COUNTA(Unit_CFDAs!K$2:K$68000),1),$I519)</f>
        <v>0</v>
      </c>
      <c r="U519" t="str">
        <f>INDEX('CFDA-Defs'!$C$2:$C$68000,MATCH(I519,'CFDA-Defs'!$B$2:$B$68000))</f>
        <v>National Institutes Of Health, Department Of Health And Human Services</v>
      </c>
      <c r="V519" t="str">
        <f>INDEX('CFDA-Defs'!$A$2:$A$68000,MATCH(I519,'CFDA-Defs'!$B$2:$B$68000))</f>
        <v>Drug Abuse and Addiction Research Programs</v>
      </c>
    </row>
    <row r="520" spans="1:22" x14ac:dyDescent="0.2">
      <c r="A520" s="1">
        <v>40915</v>
      </c>
      <c r="B520" s="1">
        <v>41888</v>
      </c>
      <c r="C520" t="s">
        <v>7951</v>
      </c>
      <c r="D520" t="s">
        <v>7952</v>
      </c>
      <c r="E520" t="s">
        <v>6257</v>
      </c>
      <c r="G520" t="s">
        <v>7953</v>
      </c>
      <c r="H520" t="s">
        <v>7954</v>
      </c>
      <c r="I520">
        <v>93.278999999999996</v>
      </c>
      <c r="J520" s="9">
        <f ca="1">COUNTIF(OFFSET(Unit_CFDAs!A$2,0,0,COUNTA(Unit_CFDAs!A$2:A$68000),1),$I520)</f>
        <v>1</v>
      </c>
      <c r="K520" s="9">
        <f ca="1">COUNTIF(OFFSET(Unit_CFDAs!B$2,0,0,COUNTA(Unit_CFDAs!B$2:B$68000),1),$I520)</f>
        <v>0</v>
      </c>
      <c r="L520" s="9">
        <f ca="1">COUNTIF(OFFSET(Unit_CFDAs!C$2,0,0,COUNTA(Unit_CFDAs!C$2:C$68000),1),$I520)</f>
        <v>1</v>
      </c>
      <c r="M520" s="9">
        <f ca="1">COUNTIF(OFFSET(Unit_CFDAs!D$2,0,0,COUNTA(Unit_CFDAs!D$2:D$68000),1),$I520)</f>
        <v>1</v>
      </c>
      <c r="N520" s="9">
        <f ca="1">COUNTIF(OFFSET(Unit_CFDAs!E$2,0,0,COUNTA(Unit_CFDAs!E$2:E$68000),1),$I520)</f>
        <v>0</v>
      </c>
      <c r="O520" s="10">
        <f ca="1">COUNTIF(OFFSET(Unit_CFDAs!F$2,0,0,COUNTA(Unit_CFDAs!F$2:F$68000),1),$I520)</f>
        <v>0</v>
      </c>
      <c r="P520" s="13">
        <f ca="1">COUNTIF(OFFSET(Unit_CFDAs!G$2,0,0,COUNTA(Unit_CFDAs!G$2:G$68000),1),$I520)</f>
        <v>0</v>
      </c>
      <c r="Q520" s="13">
        <f ca="1">COUNTIF(OFFSET(Unit_CFDAs!H$2,0,0,COUNTA(Unit_CFDAs!H$2:H$68000),1),$I520)</f>
        <v>1</v>
      </c>
      <c r="R520" s="13">
        <f ca="1">COUNTIF(OFFSET(Unit_CFDAs!I$2,0,0,COUNTA(Unit_CFDAs!I$2:I$68000),1),$I520)</f>
        <v>1</v>
      </c>
      <c r="S520" s="13">
        <f ca="1">COUNTIF(OFFSET(Unit_CFDAs!J$2,0,0,COUNTA(Unit_CFDAs!J$2:J$68000),1),$I520)</f>
        <v>1</v>
      </c>
      <c r="T520" s="13">
        <f ca="1">COUNTIF(OFFSET(Unit_CFDAs!K$2,0,0,COUNTA(Unit_CFDAs!K$2:K$68000),1),$I520)</f>
        <v>0</v>
      </c>
      <c r="U520" t="str">
        <f>INDEX('CFDA-Defs'!$C$2:$C$68000,MATCH(I520,'CFDA-Defs'!$B$2:$B$68000))</f>
        <v>National Institutes Of Health, Department Of Health And Human Services</v>
      </c>
      <c r="V520" t="str">
        <f>INDEX('CFDA-Defs'!$A$2:$A$68000,MATCH(I520,'CFDA-Defs'!$B$2:$B$68000))</f>
        <v>Drug Abuse and Addiction Research Programs</v>
      </c>
    </row>
    <row r="521" spans="1:22" x14ac:dyDescent="0.2">
      <c r="A521" s="1">
        <v>40914</v>
      </c>
      <c r="B521" s="1">
        <v>42010</v>
      </c>
      <c r="C521" t="s">
        <v>7955</v>
      </c>
      <c r="D521" t="s">
        <v>7956</v>
      </c>
      <c r="E521" t="s">
        <v>6257</v>
      </c>
      <c r="F521">
        <v>75000</v>
      </c>
      <c r="G521" t="s">
        <v>7957</v>
      </c>
      <c r="H521" t="s">
        <v>7958</v>
      </c>
      <c r="I521">
        <v>93.278999999999996</v>
      </c>
      <c r="J521" s="9">
        <f ca="1">COUNTIF(OFFSET(Unit_CFDAs!A$2,0,0,COUNTA(Unit_CFDAs!A$2:A$68000),1),$I521)</f>
        <v>1</v>
      </c>
      <c r="K521" s="9">
        <f ca="1">COUNTIF(OFFSET(Unit_CFDAs!B$2,0,0,COUNTA(Unit_CFDAs!B$2:B$68000),1),$I521)</f>
        <v>0</v>
      </c>
      <c r="L521" s="9">
        <f ca="1">COUNTIF(OFFSET(Unit_CFDAs!C$2,0,0,COUNTA(Unit_CFDAs!C$2:C$68000),1),$I521)</f>
        <v>1</v>
      </c>
      <c r="M521" s="9">
        <f ca="1">COUNTIF(OFFSET(Unit_CFDAs!D$2,0,0,COUNTA(Unit_CFDAs!D$2:D$68000),1),$I521)</f>
        <v>1</v>
      </c>
      <c r="N521" s="9">
        <f ca="1">COUNTIF(OFFSET(Unit_CFDAs!E$2,0,0,COUNTA(Unit_CFDAs!E$2:E$68000),1),$I521)</f>
        <v>0</v>
      </c>
      <c r="O521" s="10">
        <f ca="1">COUNTIF(OFFSET(Unit_CFDAs!F$2,0,0,COUNTA(Unit_CFDAs!F$2:F$68000),1),$I521)</f>
        <v>0</v>
      </c>
      <c r="P521" s="13">
        <f ca="1">COUNTIF(OFFSET(Unit_CFDAs!G$2,0,0,COUNTA(Unit_CFDAs!G$2:G$68000),1),$I521)</f>
        <v>0</v>
      </c>
      <c r="Q521" s="13">
        <f ca="1">COUNTIF(OFFSET(Unit_CFDAs!H$2,0,0,COUNTA(Unit_CFDAs!H$2:H$68000),1),$I521)</f>
        <v>1</v>
      </c>
      <c r="R521" s="13">
        <f ca="1">COUNTIF(OFFSET(Unit_CFDAs!I$2,0,0,COUNTA(Unit_CFDAs!I$2:I$68000),1),$I521)</f>
        <v>1</v>
      </c>
      <c r="S521" s="13">
        <f ca="1">COUNTIF(OFFSET(Unit_CFDAs!J$2,0,0,COUNTA(Unit_CFDAs!J$2:J$68000),1),$I521)</f>
        <v>1</v>
      </c>
      <c r="T521" s="13">
        <f ca="1">COUNTIF(OFFSET(Unit_CFDAs!K$2,0,0,COUNTA(Unit_CFDAs!K$2:K$68000),1),$I521)</f>
        <v>0</v>
      </c>
      <c r="U521" t="str">
        <f>INDEX('CFDA-Defs'!$C$2:$C$68000,MATCH(I521,'CFDA-Defs'!$B$2:$B$68000))</f>
        <v>National Institutes Of Health, Department Of Health And Human Services</v>
      </c>
      <c r="V521" t="str">
        <f>INDEX('CFDA-Defs'!$A$2:$A$68000,MATCH(I521,'CFDA-Defs'!$B$2:$B$68000))</f>
        <v>Drug Abuse and Addiction Research Programs</v>
      </c>
    </row>
    <row r="522" spans="1:22" x14ac:dyDescent="0.2">
      <c r="A522" s="1">
        <v>40886</v>
      </c>
      <c r="B522" s="1">
        <v>41950</v>
      </c>
      <c r="C522" t="s">
        <v>7959</v>
      </c>
      <c r="D522" t="s">
        <v>7960</v>
      </c>
      <c r="E522" t="s">
        <v>6257</v>
      </c>
      <c r="F522">
        <v>200000</v>
      </c>
      <c r="G522" t="s">
        <v>7961</v>
      </c>
      <c r="H522" t="s">
        <v>7962</v>
      </c>
      <c r="I522">
        <v>93.278999999999996</v>
      </c>
      <c r="J522" s="9">
        <f ca="1">COUNTIF(OFFSET(Unit_CFDAs!A$2,0,0,COUNTA(Unit_CFDAs!A$2:A$68000),1),$I522)</f>
        <v>1</v>
      </c>
      <c r="K522" s="9">
        <f ca="1">COUNTIF(OFFSET(Unit_CFDAs!B$2,0,0,COUNTA(Unit_CFDAs!B$2:B$68000),1),$I522)</f>
        <v>0</v>
      </c>
      <c r="L522" s="9">
        <f ca="1">COUNTIF(OFFSET(Unit_CFDAs!C$2,0,0,COUNTA(Unit_CFDAs!C$2:C$68000),1),$I522)</f>
        <v>1</v>
      </c>
      <c r="M522" s="9">
        <f ca="1">COUNTIF(OFFSET(Unit_CFDAs!D$2,0,0,COUNTA(Unit_CFDAs!D$2:D$68000),1),$I522)</f>
        <v>1</v>
      </c>
      <c r="N522" s="9">
        <f ca="1">COUNTIF(OFFSET(Unit_CFDAs!E$2,0,0,COUNTA(Unit_CFDAs!E$2:E$68000),1),$I522)</f>
        <v>0</v>
      </c>
      <c r="O522" s="10">
        <f ca="1">COUNTIF(OFFSET(Unit_CFDAs!F$2,0,0,COUNTA(Unit_CFDAs!F$2:F$68000),1),$I522)</f>
        <v>0</v>
      </c>
      <c r="P522" s="13">
        <f ca="1">COUNTIF(OFFSET(Unit_CFDAs!G$2,0,0,COUNTA(Unit_CFDAs!G$2:G$68000),1),$I522)</f>
        <v>0</v>
      </c>
      <c r="Q522" s="13">
        <f ca="1">COUNTIF(OFFSET(Unit_CFDAs!H$2,0,0,COUNTA(Unit_CFDAs!H$2:H$68000),1),$I522)</f>
        <v>1</v>
      </c>
      <c r="R522" s="13">
        <f ca="1">COUNTIF(OFFSET(Unit_CFDAs!I$2,0,0,COUNTA(Unit_CFDAs!I$2:I$68000),1),$I522)</f>
        <v>1</v>
      </c>
      <c r="S522" s="13">
        <f ca="1">COUNTIF(OFFSET(Unit_CFDAs!J$2,0,0,COUNTA(Unit_CFDAs!J$2:J$68000),1),$I522)</f>
        <v>1</v>
      </c>
      <c r="T522" s="13">
        <f ca="1">COUNTIF(OFFSET(Unit_CFDAs!K$2,0,0,COUNTA(Unit_CFDAs!K$2:K$68000),1),$I522)</f>
        <v>0</v>
      </c>
      <c r="U522" t="str">
        <f>INDEX('CFDA-Defs'!$C$2:$C$68000,MATCH(I522,'CFDA-Defs'!$B$2:$B$68000))</f>
        <v>National Institutes Of Health, Department Of Health And Human Services</v>
      </c>
      <c r="V522" t="str">
        <f>INDEX('CFDA-Defs'!$A$2:$A$68000,MATCH(I522,'CFDA-Defs'!$B$2:$B$68000))</f>
        <v>Drug Abuse and Addiction Research Programs</v>
      </c>
    </row>
    <row r="523" spans="1:22" x14ac:dyDescent="0.2">
      <c r="A523" s="1">
        <v>40849</v>
      </c>
      <c r="B523" s="1">
        <v>41645</v>
      </c>
      <c r="C523" t="s">
        <v>7963</v>
      </c>
      <c r="D523" t="s">
        <v>7964</v>
      </c>
      <c r="E523" t="s">
        <v>6257</v>
      </c>
      <c r="F523">
        <v>250000</v>
      </c>
      <c r="G523" t="s">
        <v>7965</v>
      </c>
      <c r="H523" t="s">
        <v>7966</v>
      </c>
      <c r="I523">
        <v>93.278999999999996</v>
      </c>
      <c r="J523" s="9">
        <f ca="1">COUNTIF(OFFSET(Unit_CFDAs!A$2,0,0,COUNTA(Unit_CFDAs!A$2:A$68000),1),$I523)</f>
        <v>1</v>
      </c>
      <c r="K523" s="9">
        <f ca="1">COUNTIF(OFFSET(Unit_CFDAs!B$2,0,0,COUNTA(Unit_CFDAs!B$2:B$68000),1),$I523)</f>
        <v>0</v>
      </c>
      <c r="L523" s="9">
        <f ca="1">COUNTIF(OFFSET(Unit_CFDAs!C$2,0,0,COUNTA(Unit_CFDAs!C$2:C$68000),1),$I523)</f>
        <v>1</v>
      </c>
      <c r="M523" s="9">
        <f ca="1">COUNTIF(OFFSET(Unit_CFDAs!D$2,0,0,COUNTA(Unit_CFDAs!D$2:D$68000),1),$I523)</f>
        <v>1</v>
      </c>
      <c r="N523" s="9">
        <f ca="1">COUNTIF(OFFSET(Unit_CFDAs!E$2,0,0,COUNTA(Unit_CFDAs!E$2:E$68000),1),$I523)</f>
        <v>0</v>
      </c>
      <c r="O523" s="10">
        <f ca="1">COUNTIF(OFFSET(Unit_CFDAs!F$2,0,0,COUNTA(Unit_CFDAs!F$2:F$68000),1),$I523)</f>
        <v>0</v>
      </c>
      <c r="P523" s="13">
        <f ca="1">COUNTIF(OFFSET(Unit_CFDAs!G$2,0,0,COUNTA(Unit_CFDAs!G$2:G$68000),1),$I523)</f>
        <v>0</v>
      </c>
      <c r="Q523" s="13">
        <f ca="1">COUNTIF(OFFSET(Unit_CFDAs!H$2,0,0,COUNTA(Unit_CFDAs!H$2:H$68000),1),$I523)</f>
        <v>1</v>
      </c>
      <c r="R523" s="13">
        <f ca="1">COUNTIF(OFFSET(Unit_CFDAs!I$2,0,0,COUNTA(Unit_CFDAs!I$2:I$68000),1),$I523)</f>
        <v>1</v>
      </c>
      <c r="S523" s="13">
        <f ca="1">COUNTIF(OFFSET(Unit_CFDAs!J$2,0,0,COUNTA(Unit_CFDAs!J$2:J$68000),1),$I523)</f>
        <v>1</v>
      </c>
      <c r="T523" s="13">
        <f ca="1">COUNTIF(OFFSET(Unit_CFDAs!K$2,0,0,COUNTA(Unit_CFDAs!K$2:K$68000),1),$I523)</f>
        <v>0</v>
      </c>
      <c r="U523" t="str">
        <f>INDEX('CFDA-Defs'!$C$2:$C$68000,MATCH(I523,'CFDA-Defs'!$B$2:$B$68000))</f>
        <v>National Institutes Of Health, Department Of Health And Human Services</v>
      </c>
      <c r="V523" t="str">
        <f>INDEX('CFDA-Defs'!$A$2:$A$68000,MATCH(I523,'CFDA-Defs'!$B$2:$B$68000))</f>
        <v>Drug Abuse and Addiction Research Programs</v>
      </c>
    </row>
    <row r="524" spans="1:22" x14ac:dyDescent="0.2">
      <c r="A524" s="1">
        <v>40842</v>
      </c>
      <c r="B524" s="1">
        <v>41888</v>
      </c>
      <c r="C524" t="s">
        <v>7967</v>
      </c>
      <c r="D524" t="s">
        <v>7968</v>
      </c>
      <c r="E524" t="s">
        <v>6257</v>
      </c>
      <c r="G524" t="s">
        <v>7969</v>
      </c>
      <c r="H524" t="s">
        <v>7970</v>
      </c>
      <c r="I524">
        <v>93.278999999999996</v>
      </c>
      <c r="J524" s="9">
        <f ca="1">COUNTIF(OFFSET(Unit_CFDAs!A$2,0,0,COUNTA(Unit_CFDAs!A$2:A$68000),1),$I524)</f>
        <v>1</v>
      </c>
      <c r="K524" s="9">
        <f ca="1">COUNTIF(OFFSET(Unit_CFDAs!B$2,0,0,COUNTA(Unit_CFDAs!B$2:B$68000),1),$I524)</f>
        <v>0</v>
      </c>
      <c r="L524" s="9">
        <f ca="1">COUNTIF(OFFSET(Unit_CFDAs!C$2,0,0,COUNTA(Unit_CFDAs!C$2:C$68000),1),$I524)</f>
        <v>1</v>
      </c>
      <c r="M524" s="9">
        <f ca="1">COUNTIF(OFFSET(Unit_CFDAs!D$2,0,0,COUNTA(Unit_CFDAs!D$2:D$68000),1),$I524)</f>
        <v>1</v>
      </c>
      <c r="N524" s="9">
        <f ca="1">COUNTIF(OFFSET(Unit_CFDAs!E$2,0,0,COUNTA(Unit_CFDAs!E$2:E$68000),1),$I524)</f>
        <v>0</v>
      </c>
      <c r="O524" s="10">
        <f ca="1">COUNTIF(OFFSET(Unit_CFDAs!F$2,0,0,COUNTA(Unit_CFDAs!F$2:F$68000),1),$I524)</f>
        <v>0</v>
      </c>
      <c r="P524" s="13">
        <f ca="1">COUNTIF(OFFSET(Unit_CFDAs!G$2,0,0,COUNTA(Unit_CFDAs!G$2:G$68000),1),$I524)</f>
        <v>0</v>
      </c>
      <c r="Q524" s="13">
        <f ca="1">COUNTIF(OFFSET(Unit_CFDAs!H$2,0,0,COUNTA(Unit_CFDAs!H$2:H$68000),1),$I524)</f>
        <v>1</v>
      </c>
      <c r="R524" s="13">
        <f ca="1">COUNTIF(OFFSET(Unit_CFDAs!I$2,0,0,COUNTA(Unit_CFDAs!I$2:I$68000),1),$I524)</f>
        <v>1</v>
      </c>
      <c r="S524" s="13">
        <f ca="1">COUNTIF(OFFSET(Unit_CFDAs!J$2,0,0,COUNTA(Unit_CFDAs!J$2:J$68000),1),$I524)</f>
        <v>1</v>
      </c>
      <c r="T524" s="13">
        <f ca="1">COUNTIF(OFFSET(Unit_CFDAs!K$2,0,0,COUNTA(Unit_CFDAs!K$2:K$68000),1),$I524)</f>
        <v>0</v>
      </c>
      <c r="U524" t="str">
        <f>INDEX('CFDA-Defs'!$C$2:$C$68000,MATCH(I524,'CFDA-Defs'!$B$2:$B$68000))</f>
        <v>National Institutes Of Health, Department Of Health And Human Services</v>
      </c>
      <c r="V524" t="str">
        <f>INDEX('CFDA-Defs'!$A$2:$A$68000,MATCH(I524,'CFDA-Defs'!$B$2:$B$68000))</f>
        <v>Drug Abuse and Addiction Research Programs</v>
      </c>
    </row>
    <row r="525" spans="1:22" x14ac:dyDescent="0.2">
      <c r="A525" s="1">
        <v>40836</v>
      </c>
      <c r="B525" s="1">
        <v>42010</v>
      </c>
      <c r="C525" t="s">
        <v>7971</v>
      </c>
      <c r="D525" t="s">
        <v>7972</v>
      </c>
      <c r="E525" t="s">
        <v>6257</v>
      </c>
      <c r="G525" t="s">
        <v>7973</v>
      </c>
      <c r="H525" t="s">
        <v>7974</v>
      </c>
      <c r="I525">
        <v>93.278999999999996</v>
      </c>
      <c r="J525" s="9">
        <f ca="1">COUNTIF(OFFSET(Unit_CFDAs!A$2,0,0,COUNTA(Unit_CFDAs!A$2:A$68000),1),$I525)</f>
        <v>1</v>
      </c>
      <c r="K525" s="9">
        <f ca="1">COUNTIF(OFFSET(Unit_CFDAs!B$2,0,0,COUNTA(Unit_CFDAs!B$2:B$68000),1),$I525)</f>
        <v>0</v>
      </c>
      <c r="L525" s="9">
        <f ca="1">COUNTIF(OFFSET(Unit_CFDAs!C$2,0,0,COUNTA(Unit_CFDAs!C$2:C$68000),1),$I525)</f>
        <v>1</v>
      </c>
      <c r="M525" s="9">
        <f ca="1">COUNTIF(OFFSET(Unit_CFDAs!D$2,0,0,COUNTA(Unit_CFDAs!D$2:D$68000),1),$I525)</f>
        <v>1</v>
      </c>
      <c r="N525" s="9">
        <f ca="1">COUNTIF(OFFSET(Unit_CFDAs!E$2,0,0,COUNTA(Unit_CFDAs!E$2:E$68000),1),$I525)</f>
        <v>0</v>
      </c>
      <c r="O525" s="10">
        <f ca="1">COUNTIF(OFFSET(Unit_CFDAs!F$2,0,0,COUNTA(Unit_CFDAs!F$2:F$68000),1),$I525)</f>
        <v>0</v>
      </c>
      <c r="P525" s="13">
        <f ca="1">COUNTIF(OFFSET(Unit_CFDAs!G$2,0,0,COUNTA(Unit_CFDAs!G$2:G$68000),1),$I525)</f>
        <v>0</v>
      </c>
      <c r="Q525" s="13">
        <f ca="1">COUNTIF(OFFSET(Unit_CFDAs!H$2,0,0,COUNTA(Unit_CFDAs!H$2:H$68000),1),$I525)</f>
        <v>1</v>
      </c>
      <c r="R525" s="13">
        <f ca="1">COUNTIF(OFFSET(Unit_CFDAs!I$2,0,0,COUNTA(Unit_CFDAs!I$2:I$68000),1),$I525)</f>
        <v>1</v>
      </c>
      <c r="S525" s="13">
        <f ca="1">COUNTIF(OFFSET(Unit_CFDAs!J$2,0,0,COUNTA(Unit_CFDAs!J$2:J$68000),1),$I525)</f>
        <v>1</v>
      </c>
      <c r="T525" s="13">
        <f ca="1">COUNTIF(OFFSET(Unit_CFDAs!K$2,0,0,COUNTA(Unit_CFDAs!K$2:K$68000),1),$I525)</f>
        <v>0</v>
      </c>
      <c r="U525" t="str">
        <f>INDEX('CFDA-Defs'!$C$2:$C$68000,MATCH(I525,'CFDA-Defs'!$B$2:$B$68000))</f>
        <v>National Institutes Of Health, Department Of Health And Human Services</v>
      </c>
      <c r="V525" t="str">
        <f>INDEX('CFDA-Defs'!$A$2:$A$68000,MATCH(I525,'CFDA-Defs'!$B$2:$B$68000))</f>
        <v>Drug Abuse and Addiction Research Programs</v>
      </c>
    </row>
    <row r="526" spans="1:22" x14ac:dyDescent="0.2">
      <c r="A526" s="1">
        <v>40794</v>
      </c>
      <c r="B526" s="1">
        <v>41888</v>
      </c>
      <c r="C526" t="s">
        <v>7975</v>
      </c>
      <c r="D526" t="s">
        <v>7976</v>
      </c>
      <c r="E526" t="s">
        <v>6257</v>
      </c>
      <c r="F526">
        <v>100000</v>
      </c>
      <c r="G526" t="s">
        <v>7977</v>
      </c>
      <c r="H526" t="s">
        <v>7978</v>
      </c>
      <c r="I526">
        <v>93.278999999999996</v>
      </c>
      <c r="J526" s="9">
        <f ca="1">COUNTIF(OFFSET(Unit_CFDAs!A$2,0,0,COUNTA(Unit_CFDAs!A$2:A$68000),1),$I526)</f>
        <v>1</v>
      </c>
      <c r="K526" s="9">
        <f ca="1">COUNTIF(OFFSET(Unit_CFDAs!B$2,0,0,COUNTA(Unit_CFDAs!B$2:B$68000),1),$I526)</f>
        <v>0</v>
      </c>
      <c r="L526" s="9">
        <f ca="1">COUNTIF(OFFSET(Unit_CFDAs!C$2,0,0,COUNTA(Unit_CFDAs!C$2:C$68000),1),$I526)</f>
        <v>1</v>
      </c>
      <c r="M526" s="9">
        <f ca="1">COUNTIF(OFFSET(Unit_CFDAs!D$2,0,0,COUNTA(Unit_CFDAs!D$2:D$68000),1),$I526)</f>
        <v>1</v>
      </c>
      <c r="N526" s="9">
        <f ca="1">COUNTIF(OFFSET(Unit_CFDAs!E$2,0,0,COUNTA(Unit_CFDAs!E$2:E$68000),1),$I526)</f>
        <v>0</v>
      </c>
      <c r="O526" s="10">
        <f ca="1">COUNTIF(OFFSET(Unit_CFDAs!F$2,0,0,COUNTA(Unit_CFDAs!F$2:F$68000),1),$I526)</f>
        <v>0</v>
      </c>
      <c r="P526" s="13">
        <f ca="1">COUNTIF(OFFSET(Unit_CFDAs!G$2,0,0,COUNTA(Unit_CFDAs!G$2:G$68000),1),$I526)</f>
        <v>0</v>
      </c>
      <c r="Q526" s="13">
        <f ca="1">COUNTIF(OFFSET(Unit_CFDAs!H$2,0,0,COUNTA(Unit_CFDAs!H$2:H$68000),1),$I526)</f>
        <v>1</v>
      </c>
      <c r="R526" s="13">
        <f ca="1">COUNTIF(OFFSET(Unit_CFDAs!I$2,0,0,COUNTA(Unit_CFDAs!I$2:I$68000),1),$I526)</f>
        <v>1</v>
      </c>
      <c r="S526" s="13">
        <f ca="1">COUNTIF(OFFSET(Unit_CFDAs!J$2,0,0,COUNTA(Unit_CFDAs!J$2:J$68000),1),$I526)</f>
        <v>1</v>
      </c>
      <c r="T526" s="13">
        <f ca="1">COUNTIF(OFFSET(Unit_CFDAs!K$2,0,0,COUNTA(Unit_CFDAs!K$2:K$68000),1),$I526)</f>
        <v>0</v>
      </c>
      <c r="U526" t="str">
        <f>INDEX('CFDA-Defs'!$C$2:$C$68000,MATCH(I526,'CFDA-Defs'!$B$2:$B$68000))</f>
        <v>National Institutes Of Health, Department Of Health And Human Services</v>
      </c>
      <c r="V526" t="str">
        <f>INDEX('CFDA-Defs'!$A$2:$A$68000,MATCH(I526,'CFDA-Defs'!$B$2:$B$68000))</f>
        <v>Drug Abuse and Addiction Research Programs</v>
      </c>
    </row>
    <row r="527" spans="1:22" x14ac:dyDescent="0.2">
      <c r="A527" s="1">
        <v>40761</v>
      </c>
      <c r="B527" s="1">
        <v>41888</v>
      </c>
      <c r="C527" t="s">
        <v>7979</v>
      </c>
      <c r="D527" t="s">
        <v>7980</v>
      </c>
      <c r="E527" t="s">
        <v>6257</v>
      </c>
      <c r="F527">
        <v>150000</v>
      </c>
      <c r="G527" t="s">
        <v>7981</v>
      </c>
      <c r="H527" t="s">
        <v>7982</v>
      </c>
      <c r="I527">
        <v>93.278999999999996</v>
      </c>
      <c r="J527" s="9">
        <f ca="1">COUNTIF(OFFSET(Unit_CFDAs!A$2,0,0,COUNTA(Unit_CFDAs!A$2:A$68000),1),$I527)</f>
        <v>1</v>
      </c>
      <c r="K527" s="9">
        <f ca="1">COUNTIF(OFFSET(Unit_CFDAs!B$2,0,0,COUNTA(Unit_CFDAs!B$2:B$68000),1),$I527)</f>
        <v>0</v>
      </c>
      <c r="L527" s="9">
        <f ca="1">COUNTIF(OFFSET(Unit_CFDAs!C$2,0,0,COUNTA(Unit_CFDAs!C$2:C$68000),1),$I527)</f>
        <v>1</v>
      </c>
      <c r="M527" s="9">
        <f ca="1">COUNTIF(OFFSET(Unit_CFDAs!D$2,0,0,COUNTA(Unit_CFDAs!D$2:D$68000),1),$I527)</f>
        <v>1</v>
      </c>
      <c r="N527" s="9">
        <f ca="1">COUNTIF(OFFSET(Unit_CFDAs!E$2,0,0,COUNTA(Unit_CFDAs!E$2:E$68000),1),$I527)</f>
        <v>0</v>
      </c>
      <c r="O527" s="10">
        <f ca="1">COUNTIF(OFFSET(Unit_CFDAs!F$2,0,0,COUNTA(Unit_CFDAs!F$2:F$68000),1),$I527)</f>
        <v>0</v>
      </c>
      <c r="P527" s="13">
        <f ca="1">COUNTIF(OFFSET(Unit_CFDAs!G$2,0,0,COUNTA(Unit_CFDAs!G$2:G$68000),1),$I527)</f>
        <v>0</v>
      </c>
      <c r="Q527" s="13">
        <f ca="1">COUNTIF(OFFSET(Unit_CFDAs!H$2,0,0,COUNTA(Unit_CFDAs!H$2:H$68000),1),$I527)</f>
        <v>1</v>
      </c>
      <c r="R527" s="13">
        <f ca="1">COUNTIF(OFFSET(Unit_CFDAs!I$2,0,0,COUNTA(Unit_CFDAs!I$2:I$68000),1),$I527)</f>
        <v>1</v>
      </c>
      <c r="S527" s="13">
        <f ca="1">COUNTIF(OFFSET(Unit_CFDAs!J$2,0,0,COUNTA(Unit_CFDAs!J$2:J$68000),1),$I527)</f>
        <v>1</v>
      </c>
      <c r="T527" s="13">
        <f ca="1">COUNTIF(OFFSET(Unit_CFDAs!K$2,0,0,COUNTA(Unit_CFDAs!K$2:K$68000),1),$I527)</f>
        <v>0</v>
      </c>
      <c r="U527" t="str">
        <f>INDEX('CFDA-Defs'!$C$2:$C$68000,MATCH(I527,'CFDA-Defs'!$B$2:$B$68000))</f>
        <v>National Institutes Of Health, Department Of Health And Human Services</v>
      </c>
      <c r="V527" t="str">
        <f>INDEX('CFDA-Defs'!$A$2:$A$68000,MATCH(I527,'CFDA-Defs'!$B$2:$B$68000))</f>
        <v>Drug Abuse and Addiction Research Programs</v>
      </c>
    </row>
    <row r="528" spans="1:22" x14ac:dyDescent="0.2">
      <c r="A528" s="1">
        <v>40712</v>
      </c>
      <c r="B528" s="1">
        <v>41215</v>
      </c>
      <c r="C528" t="s">
        <v>375</v>
      </c>
      <c r="D528" t="s">
        <v>376</v>
      </c>
      <c r="E528" t="s">
        <v>6257</v>
      </c>
      <c r="F528">
        <v>200000</v>
      </c>
      <c r="G528" t="s">
        <v>377</v>
      </c>
      <c r="H528" t="s">
        <v>378</v>
      </c>
      <c r="I528">
        <v>93.278999999999996</v>
      </c>
      <c r="J528" s="9">
        <f ca="1">COUNTIF(OFFSET(Unit_CFDAs!A$2,0,0,COUNTA(Unit_CFDAs!A$2:A$68000),1),$I528)</f>
        <v>1</v>
      </c>
      <c r="K528" s="9">
        <f ca="1">COUNTIF(OFFSET(Unit_CFDAs!B$2,0,0,COUNTA(Unit_CFDAs!B$2:B$68000),1),$I528)</f>
        <v>0</v>
      </c>
      <c r="L528" s="9">
        <f ca="1">COUNTIF(OFFSET(Unit_CFDAs!C$2,0,0,COUNTA(Unit_CFDAs!C$2:C$68000),1),$I528)</f>
        <v>1</v>
      </c>
      <c r="M528" s="9">
        <f ca="1">COUNTIF(OFFSET(Unit_CFDAs!D$2,0,0,COUNTA(Unit_CFDAs!D$2:D$68000),1),$I528)</f>
        <v>1</v>
      </c>
      <c r="N528" s="9">
        <f ca="1">COUNTIF(OFFSET(Unit_CFDAs!E$2,0,0,COUNTA(Unit_CFDAs!E$2:E$68000),1),$I528)</f>
        <v>0</v>
      </c>
      <c r="O528" s="10">
        <f ca="1">COUNTIF(OFFSET(Unit_CFDAs!F$2,0,0,COUNTA(Unit_CFDAs!F$2:F$68000),1),$I528)</f>
        <v>0</v>
      </c>
      <c r="P528" s="13">
        <f ca="1">COUNTIF(OFFSET(Unit_CFDAs!G$2,0,0,COUNTA(Unit_CFDAs!G$2:G$68000),1),$I528)</f>
        <v>0</v>
      </c>
      <c r="Q528" s="13">
        <f ca="1">COUNTIF(OFFSET(Unit_CFDAs!H$2,0,0,COUNTA(Unit_CFDAs!H$2:H$68000),1),$I528)</f>
        <v>1</v>
      </c>
      <c r="R528" s="13">
        <f ca="1">COUNTIF(OFFSET(Unit_CFDAs!I$2,0,0,COUNTA(Unit_CFDAs!I$2:I$68000),1),$I528)</f>
        <v>1</v>
      </c>
      <c r="S528" s="13">
        <f ca="1">COUNTIF(OFFSET(Unit_CFDAs!J$2,0,0,COUNTA(Unit_CFDAs!J$2:J$68000),1),$I528)</f>
        <v>1</v>
      </c>
      <c r="T528" s="13">
        <f ca="1">COUNTIF(OFFSET(Unit_CFDAs!K$2,0,0,COUNTA(Unit_CFDAs!K$2:K$68000),1),$I528)</f>
        <v>0</v>
      </c>
      <c r="U528" t="str">
        <f>INDEX('CFDA-Defs'!$C$2:$C$68000,MATCH(I528,'CFDA-Defs'!$B$2:$B$68000))</f>
        <v>National Institutes Of Health, Department Of Health And Human Services</v>
      </c>
      <c r="V528" t="str">
        <f>INDEX('CFDA-Defs'!$A$2:$A$68000,MATCH(I528,'CFDA-Defs'!$B$2:$B$68000))</f>
        <v>Drug Abuse and Addiction Research Programs</v>
      </c>
    </row>
    <row r="529" spans="1:22" x14ac:dyDescent="0.2">
      <c r="A529" s="1">
        <v>40712</v>
      </c>
      <c r="B529" s="1">
        <v>41215</v>
      </c>
      <c r="C529" t="s">
        <v>397</v>
      </c>
      <c r="D529" t="s">
        <v>398</v>
      </c>
      <c r="E529" t="s">
        <v>6257</v>
      </c>
      <c r="F529">
        <v>350000</v>
      </c>
      <c r="G529" t="s">
        <v>377</v>
      </c>
      <c r="H529" t="s">
        <v>399</v>
      </c>
      <c r="I529">
        <v>93.278999999999996</v>
      </c>
      <c r="J529" s="9">
        <f ca="1">COUNTIF(OFFSET(Unit_CFDAs!A$2,0,0,COUNTA(Unit_CFDAs!A$2:A$68000),1),$I529)</f>
        <v>1</v>
      </c>
      <c r="K529" s="9">
        <f ca="1">COUNTIF(OFFSET(Unit_CFDAs!B$2,0,0,COUNTA(Unit_CFDAs!B$2:B$68000),1),$I529)</f>
        <v>0</v>
      </c>
      <c r="L529" s="9">
        <f ca="1">COUNTIF(OFFSET(Unit_CFDAs!C$2,0,0,COUNTA(Unit_CFDAs!C$2:C$68000),1),$I529)</f>
        <v>1</v>
      </c>
      <c r="M529" s="9">
        <f ca="1">COUNTIF(OFFSET(Unit_CFDAs!D$2,0,0,COUNTA(Unit_CFDAs!D$2:D$68000),1),$I529)</f>
        <v>1</v>
      </c>
      <c r="N529" s="9">
        <f ca="1">COUNTIF(OFFSET(Unit_CFDAs!E$2,0,0,COUNTA(Unit_CFDAs!E$2:E$68000),1),$I529)</f>
        <v>0</v>
      </c>
      <c r="O529" s="10">
        <f ca="1">COUNTIF(OFFSET(Unit_CFDAs!F$2,0,0,COUNTA(Unit_CFDAs!F$2:F$68000),1),$I529)</f>
        <v>0</v>
      </c>
      <c r="P529" s="13">
        <f ca="1">COUNTIF(OFFSET(Unit_CFDAs!G$2,0,0,COUNTA(Unit_CFDAs!G$2:G$68000),1),$I529)</f>
        <v>0</v>
      </c>
      <c r="Q529" s="13">
        <f ca="1">COUNTIF(OFFSET(Unit_CFDAs!H$2,0,0,COUNTA(Unit_CFDAs!H$2:H$68000),1),$I529)</f>
        <v>1</v>
      </c>
      <c r="R529" s="13">
        <f ca="1">COUNTIF(OFFSET(Unit_CFDAs!I$2,0,0,COUNTA(Unit_CFDAs!I$2:I$68000),1),$I529)</f>
        <v>1</v>
      </c>
      <c r="S529" s="13">
        <f ca="1">COUNTIF(OFFSET(Unit_CFDAs!J$2,0,0,COUNTA(Unit_CFDAs!J$2:J$68000),1),$I529)</f>
        <v>1</v>
      </c>
      <c r="T529" s="13">
        <f ca="1">COUNTIF(OFFSET(Unit_CFDAs!K$2,0,0,COUNTA(Unit_CFDAs!K$2:K$68000),1),$I529)</f>
        <v>0</v>
      </c>
      <c r="U529" t="str">
        <f>INDEX('CFDA-Defs'!$C$2:$C$68000,MATCH(I529,'CFDA-Defs'!$B$2:$B$68000))</f>
        <v>National Institutes Of Health, Department Of Health And Human Services</v>
      </c>
      <c r="V529" t="str">
        <f>INDEX('CFDA-Defs'!$A$2:$A$68000,MATCH(I529,'CFDA-Defs'!$B$2:$B$68000))</f>
        <v>Drug Abuse and Addiction Research Programs</v>
      </c>
    </row>
    <row r="530" spans="1:22" x14ac:dyDescent="0.2">
      <c r="A530" s="1">
        <v>40688</v>
      </c>
      <c r="B530" s="1">
        <v>41765</v>
      </c>
      <c r="C530" t="s">
        <v>7983</v>
      </c>
      <c r="D530" t="s">
        <v>7984</v>
      </c>
      <c r="E530" t="s">
        <v>6257</v>
      </c>
      <c r="F530">
        <v>1000000</v>
      </c>
      <c r="G530" t="s">
        <v>7985</v>
      </c>
      <c r="H530" t="s">
        <v>7986</v>
      </c>
      <c r="I530">
        <v>93.278999999999996</v>
      </c>
      <c r="J530" s="9">
        <f ca="1">COUNTIF(OFFSET(Unit_CFDAs!A$2,0,0,COUNTA(Unit_CFDAs!A$2:A$68000),1),$I530)</f>
        <v>1</v>
      </c>
      <c r="K530" s="9">
        <f ca="1">COUNTIF(OFFSET(Unit_CFDAs!B$2,0,0,COUNTA(Unit_CFDAs!B$2:B$68000),1),$I530)</f>
        <v>0</v>
      </c>
      <c r="L530" s="9">
        <f ca="1">COUNTIF(OFFSET(Unit_CFDAs!C$2,0,0,COUNTA(Unit_CFDAs!C$2:C$68000),1),$I530)</f>
        <v>1</v>
      </c>
      <c r="M530" s="9">
        <f ca="1">COUNTIF(OFFSET(Unit_CFDAs!D$2,0,0,COUNTA(Unit_CFDAs!D$2:D$68000),1),$I530)</f>
        <v>1</v>
      </c>
      <c r="N530" s="9">
        <f ca="1">COUNTIF(OFFSET(Unit_CFDAs!E$2,0,0,COUNTA(Unit_CFDAs!E$2:E$68000),1),$I530)</f>
        <v>0</v>
      </c>
      <c r="O530" s="10">
        <f ca="1">COUNTIF(OFFSET(Unit_CFDAs!F$2,0,0,COUNTA(Unit_CFDAs!F$2:F$68000),1),$I530)</f>
        <v>0</v>
      </c>
      <c r="P530" s="13">
        <f ca="1">COUNTIF(OFFSET(Unit_CFDAs!G$2,0,0,COUNTA(Unit_CFDAs!G$2:G$68000),1),$I530)</f>
        <v>0</v>
      </c>
      <c r="Q530" s="13">
        <f ca="1">COUNTIF(OFFSET(Unit_CFDAs!H$2,0,0,COUNTA(Unit_CFDAs!H$2:H$68000),1),$I530)</f>
        <v>1</v>
      </c>
      <c r="R530" s="13">
        <f ca="1">COUNTIF(OFFSET(Unit_CFDAs!I$2,0,0,COUNTA(Unit_CFDAs!I$2:I$68000),1),$I530)</f>
        <v>1</v>
      </c>
      <c r="S530" s="13">
        <f ca="1">COUNTIF(OFFSET(Unit_CFDAs!J$2,0,0,COUNTA(Unit_CFDAs!J$2:J$68000),1),$I530)</f>
        <v>1</v>
      </c>
      <c r="T530" s="13">
        <f ca="1">COUNTIF(OFFSET(Unit_CFDAs!K$2,0,0,COUNTA(Unit_CFDAs!K$2:K$68000),1),$I530)</f>
        <v>0</v>
      </c>
      <c r="U530" t="str">
        <f>INDEX('CFDA-Defs'!$C$2:$C$68000,MATCH(I530,'CFDA-Defs'!$B$2:$B$68000))</f>
        <v>National Institutes Of Health, Department Of Health And Human Services</v>
      </c>
      <c r="V530" t="str">
        <f>INDEX('CFDA-Defs'!$A$2:$A$68000,MATCH(I530,'CFDA-Defs'!$B$2:$B$68000))</f>
        <v>Drug Abuse and Addiction Research Programs</v>
      </c>
    </row>
    <row r="531" spans="1:22" x14ac:dyDescent="0.2">
      <c r="A531" s="1">
        <v>40618</v>
      </c>
      <c r="B531" s="1">
        <v>41765</v>
      </c>
      <c r="C531" t="s">
        <v>7987</v>
      </c>
      <c r="D531" t="s">
        <v>7988</v>
      </c>
      <c r="E531" t="s">
        <v>6257</v>
      </c>
      <c r="G531" t="s">
        <v>7989</v>
      </c>
      <c r="H531" t="s">
        <v>7990</v>
      </c>
      <c r="I531">
        <v>93.278999999999996</v>
      </c>
      <c r="J531" s="9">
        <f ca="1">COUNTIF(OFFSET(Unit_CFDAs!A$2,0,0,COUNTA(Unit_CFDAs!A$2:A$68000),1),$I531)</f>
        <v>1</v>
      </c>
      <c r="K531" s="9">
        <f ca="1">COUNTIF(OFFSET(Unit_CFDAs!B$2,0,0,COUNTA(Unit_CFDAs!B$2:B$68000),1),$I531)</f>
        <v>0</v>
      </c>
      <c r="L531" s="9">
        <f ca="1">COUNTIF(OFFSET(Unit_CFDAs!C$2,0,0,COUNTA(Unit_CFDAs!C$2:C$68000),1),$I531)</f>
        <v>1</v>
      </c>
      <c r="M531" s="9">
        <f ca="1">COUNTIF(OFFSET(Unit_CFDAs!D$2,0,0,COUNTA(Unit_CFDAs!D$2:D$68000),1),$I531)</f>
        <v>1</v>
      </c>
      <c r="N531" s="9">
        <f ca="1">COUNTIF(OFFSET(Unit_CFDAs!E$2,0,0,COUNTA(Unit_CFDAs!E$2:E$68000),1),$I531)</f>
        <v>0</v>
      </c>
      <c r="O531" s="10">
        <f ca="1">COUNTIF(OFFSET(Unit_CFDAs!F$2,0,0,COUNTA(Unit_CFDAs!F$2:F$68000),1),$I531)</f>
        <v>0</v>
      </c>
      <c r="P531" s="13">
        <f ca="1">COUNTIF(OFFSET(Unit_CFDAs!G$2,0,0,COUNTA(Unit_CFDAs!G$2:G$68000),1),$I531)</f>
        <v>0</v>
      </c>
      <c r="Q531" s="13">
        <f ca="1">COUNTIF(OFFSET(Unit_CFDAs!H$2,0,0,COUNTA(Unit_CFDAs!H$2:H$68000),1),$I531)</f>
        <v>1</v>
      </c>
      <c r="R531" s="13">
        <f ca="1">COUNTIF(OFFSET(Unit_CFDAs!I$2,0,0,COUNTA(Unit_CFDAs!I$2:I$68000),1),$I531)</f>
        <v>1</v>
      </c>
      <c r="S531" s="13">
        <f ca="1">COUNTIF(OFFSET(Unit_CFDAs!J$2,0,0,COUNTA(Unit_CFDAs!J$2:J$68000),1),$I531)</f>
        <v>1</v>
      </c>
      <c r="T531" s="13">
        <f ca="1">COUNTIF(OFFSET(Unit_CFDAs!K$2,0,0,COUNTA(Unit_CFDAs!K$2:K$68000),1),$I531)</f>
        <v>0</v>
      </c>
      <c r="U531" t="str">
        <f>INDEX('CFDA-Defs'!$C$2:$C$68000,MATCH(I531,'CFDA-Defs'!$B$2:$B$68000))</f>
        <v>National Institutes Of Health, Department Of Health And Human Services</v>
      </c>
      <c r="V531" t="str">
        <f>INDEX('CFDA-Defs'!$A$2:$A$68000,MATCH(I531,'CFDA-Defs'!$B$2:$B$68000))</f>
        <v>Drug Abuse and Addiction Research Programs</v>
      </c>
    </row>
    <row r="532" spans="1:22" x14ac:dyDescent="0.2">
      <c r="A532" s="1">
        <v>40618</v>
      </c>
      <c r="B532" s="1">
        <v>41765</v>
      </c>
      <c r="C532" t="s">
        <v>7991</v>
      </c>
      <c r="D532" t="s">
        <v>7992</v>
      </c>
      <c r="E532" t="s">
        <v>6257</v>
      </c>
      <c r="G532" t="s">
        <v>7993</v>
      </c>
      <c r="H532" t="s">
        <v>7994</v>
      </c>
      <c r="I532">
        <v>93.278999999999996</v>
      </c>
      <c r="J532" s="9">
        <f ca="1">COUNTIF(OFFSET(Unit_CFDAs!A$2,0,0,COUNTA(Unit_CFDAs!A$2:A$68000),1),$I532)</f>
        <v>1</v>
      </c>
      <c r="K532" s="9">
        <f ca="1">COUNTIF(OFFSET(Unit_CFDAs!B$2,0,0,COUNTA(Unit_CFDAs!B$2:B$68000),1),$I532)</f>
        <v>0</v>
      </c>
      <c r="L532" s="9">
        <f ca="1">COUNTIF(OFFSET(Unit_CFDAs!C$2,0,0,COUNTA(Unit_CFDAs!C$2:C$68000),1),$I532)</f>
        <v>1</v>
      </c>
      <c r="M532" s="9">
        <f ca="1">COUNTIF(OFFSET(Unit_CFDAs!D$2,0,0,COUNTA(Unit_CFDAs!D$2:D$68000),1),$I532)</f>
        <v>1</v>
      </c>
      <c r="N532" s="9">
        <f ca="1">COUNTIF(OFFSET(Unit_CFDAs!E$2,0,0,COUNTA(Unit_CFDAs!E$2:E$68000),1),$I532)</f>
        <v>0</v>
      </c>
      <c r="O532" s="10">
        <f ca="1">COUNTIF(OFFSET(Unit_CFDAs!F$2,0,0,COUNTA(Unit_CFDAs!F$2:F$68000),1),$I532)</f>
        <v>0</v>
      </c>
      <c r="P532" s="13">
        <f ca="1">COUNTIF(OFFSET(Unit_CFDAs!G$2,0,0,COUNTA(Unit_CFDAs!G$2:G$68000),1),$I532)</f>
        <v>0</v>
      </c>
      <c r="Q532" s="13">
        <f ca="1">COUNTIF(OFFSET(Unit_CFDAs!H$2,0,0,COUNTA(Unit_CFDAs!H$2:H$68000),1),$I532)</f>
        <v>1</v>
      </c>
      <c r="R532" s="13">
        <f ca="1">COUNTIF(OFFSET(Unit_CFDAs!I$2,0,0,COUNTA(Unit_CFDAs!I$2:I$68000),1),$I532)</f>
        <v>1</v>
      </c>
      <c r="S532" s="13">
        <f ca="1">COUNTIF(OFFSET(Unit_CFDAs!J$2,0,0,COUNTA(Unit_CFDAs!J$2:J$68000),1),$I532)</f>
        <v>1</v>
      </c>
      <c r="T532" s="13">
        <f ca="1">COUNTIF(OFFSET(Unit_CFDAs!K$2,0,0,COUNTA(Unit_CFDAs!K$2:K$68000),1),$I532)</f>
        <v>0</v>
      </c>
      <c r="U532" t="str">
        <f>INDEX('CFDA-Defs'!$C$2:$C$68000,MATCH(I532,'CFDA-Defs'!$B$2:$B$68000))</f>
        <v>National Institutes Of Health, Department Of Health And Human Services</v>
      </c>
      <c r="V532" t="str">
        <f>INDEX('CFDA-Defs'!$A$2:$A$68000,MATCH(I532,'CFDA-Defs'!$B$2:$B$68000))</f>
        <v>Drug Abuse and Addiction Research Programs</v>
      </c>
    </row>
    <row r="533" spans="1:22" x14ac:dyDescent="0.2">
      <c r="A533" s="1">
        <v>40618</v>
      </c>
      <c r="B533" s="1">
        <v>41765</v>
      </c>
      <c r="C533" t="s">
        <v>7995</v>
      </c>
      <c r="D533" t="s">
        <v>7996</v>
      </c>
      <c r="E533" t="s">
        <v>6257</v>
      </c>
      <c r="F533">
        <v>200000</v>
      </c>
      <c r="G533" t="s">
        <v>7997</v>
      </c>
      <c r="H533" t="s">
        <v>7998</v>
      </c>
      <c r="I533">
        <v>93.278999999999996</v>
      </c>
      <c r="J533" s="9">
        <f ca="1">COUNTIF(OFFSET(Unit_CFDAs!A$2,0,0,COUNTA(Unit_CFDAs!A$2:A$68000),1),$I533)</f>
        <v>1</v>
      </c>
      <c r="K533" s="9">
        <f ca="1">COUNTIF(OFFSET(Unit_CFDAs!B$2,0,0,COUNTA(Unit_CFDAs!B$2:B$68000),1),$I533)</f>
        <v>0</v>
      </c>
      <c r="L533" s="9">
        <f ca="1">COUNTIF(OFFSET(Unit_CFDAs!C$2,0,0,COUNTA(Unit_CFDAs!C$2:C$68000),1),$I533)</f>
        <v>1</v>
      </c>
      <c r="M533" s="9">
        <f ca="1">COUNTIF(OFFSET(Unit_CFDAs!D$2,0,0,COUNTA(Unit_CFDAs!D$2:D$68000),1),$I533)</f>
        <v>1</v>
      </c>
      <c r="N533" s="9">
        <f ca="1">COUNTIF(OFFSET(Unit_CFDAs!E$2,0,0,COUNTA(Unit_CFDAs!E$2:E$68000),1),$I533)</f>
        <v>0</v>
      </c>
      <c r="O533" s="10">
        <f ca="1">COUNTIF(OFFSET(Unit_CFDAs!F$2,0,0,COUNTA(Unit_CFDAs!F$2:F$68000),1),$I533)</f>
        <v>0</v>
      </c>
      <c r="P533" s="13">
        <f ca="1">COUNTIF(OFFSET(Unit_CFDAs!G$2,0,0,COUNTA(Unit_CFDAs!G$2:G$68000),1),$I533)</f>
        <v>0</v>
      </c>
      <c r="Q533" s="13">
        <f ca="1">COUNTIF(OFFSET(Unit_CFDAs!H$2,0,0,COUNTA(Unit_CFDAs!H$2:H$68000),1),$I533)</f>
        <v>1</v>
      </c>
      <c r="R533" s="13">
        <f ca="1">COUNTIF(OFFSET(Unit_CFDAs!I$2,0,0,COUNTA(Unit_CFDAs!I$2:I$68000),1),$I533)</f>
        <v>1</v>
      </c>
      <c r="S533" s="13">
        <f ca="1">COUNTIF(OFFSET(Unit_CFDAs!J$2,0,0,COUNTA(Unit_CFDAs!J$2:J$68000),1),$I533)</f>
        <v>1</v>
      </c>
      <c r="T533" s="13">
        <f ca="1">COUNTIF(OFFSET(Unit_CFDAs!K$2,0,0,COUNTA(Unit_CFDAs!K$2:K$68000),1),$I533)</f>
        <v>0</v>
      </c>
      <c r="U533" t="str">
        <f>INDEX('CFDA-Defs'!$C$2:$C$68000,MATCH(I533,'CFDA-Defs'!$B$2:$B$68000))</f>
        <v>National Institutes Of Health, Department Of Health And Human Services</v>
      </c>
      <c r="V533" t="str">
        <f>INDEX('CFDA-Defs'!$A$2:$A$68000,MATCH(I533,'CFDA-Defs'!$B$2:$B$68000))</f>
        <v>Drug Abuse and Addiction Research Programs</v>
      </c>
    </row>
    <row r="534" spans="1:22" x14ac:dyDescent="0.2">
      <c r="A534" s="1">
        <v>40586</v>
      </c>
      <c r="B534" s="1">
        <v>41698</v>
      </c>
      <c r="C534" t="s">
        <v>7999</v>
      </c>
      <c r="D534" t="s">
        <v>8000</v>
      </c>
      <c r="E534" t="s">
        <v>6257</v>
      </c>
      <c r="G534" t="s">
        <v>8001</v>
      </c>
      <c r="H534" t="s">
        <v>8002</v>
      </c>
      <c r="I534">
        <v>93.278999999999996</v>
      </c>
      <c r="J534" s="9">
        <f ca="1">COUNTIF(OFFSET(Unit_CFDAs!A$2,0,0,COUNTA(Unit_CFDAs!A$2:A$68000),1),$I534)</f>
        <v>1</v>
      </c>
      <c r="K534" s="9">
        <f ca="1">COUNTIF(OFFSET(Unit_CFDAs!B$2,0,0,COUNTA(Unit_CFDAs!B$2:B$68000),1),$I534)</f>
        <v>0</v>
      </c>
      <c r="L534" s="9">
        <f ca="1">COUNTIF(OFFSET(Unit_CFDAs!C$2,0,0,COUNTA(Unit_CFDAs!C$2:C$68000),1),$I534)</f>
        <v>1</v>
      </c>
      <c r="M534" s="9">
        <f ca="1">COUNTIF(OFFSET(Unit_CFDAs!D$2,0,0,COUNTA(Unit_CFDAs!D$2:D$68000),1),$I534)</f>
        <v>1</v>
      </c>
      <c r="N534" s="9">
        <f ca="1">COUNTIF(OFFSET(Unit_CFDAs!E$2,0,0,COUNTA(Unit_CFDAs!E$2:E$68000),1),$I534)</f>
        <v>0</v>
      </c>
      <c r="O534" s="10">
        <f ca="1">COUNTIF(OFFSET(Unit_CFDAs!F$2,0,0,COUNTA(Unit_CFDAs!F$2:F$68000),1),$I534)</f>
        <v>0</v>
      </c>
      <c r="P534" s="13">
        <f ca="1">COUNTIF(OFFSET(Unit_CFDAs!G$2,0,0,COUNTA(Unit_CFDAs!G$2:G$68000),1),$I534)</f>
        <v>0</v>
      </c>
      <c r="Q534" s="13">
        <f ca="1">COUNTIF(OFFSET(Unit_CFDAs!H$2,0,0,COUNTA(Unit_CFDAs!H$2:H$68000),1),$I534)</f>
        <v>1</v>
      </c>
      <c r="R534" s="13">
        <f ca="1">COUNTIF(OFFSET(Unit_CFDAs!I$2,0,0,COUNTA(Unit_CFDAs!I$2:I$68000),1),$I534)</f>
        <v>1</v>
      </c>
      <c r="S534" s="13">
        <f ca="1">COUNTIF(OFFSET(Unit_CFDAs!J$2,0,0,COUNTA(Unit_CFDAs!J$2:J$68000),1),$I534)</f>
        <v>1</v>
      </c>
      <c r="T534" s="13">
        <f ca="1">COUNTIF(OFFSET(Unit_CFDAs!K$2,0,0,COUNTA(Unit_CFDAs!K$2:K$68000),1),$I534)</f>
        <v>0</v>
      </c>
      <c r="U534" t="str">
        <f>INDEX('CFDA-Defs'!$C$2:$C$68000,MATCH(I534,'CFDA-Defs'!$B$2:$B$68000))</f>
        <v>National Institutes Of Health, Department Of Health And Human Services</v>
      </c>
      <c r="V534" t="str">
        <f>INDEX('CFDA-Defs'!$A$2:$A$68000,MATCH(I534,'CFDA-Defs'!$B$2:$B$68000))</f>
        <v>Drug Abuse and Addiction Research Programs</v>
      </c>
    </row>
    <row r="535" spans="1:22" x14ac:dyDescent="0.2">
      <c r="A535" s="1">
        <v>40584</v>
      </c>
      <c r="B535" s="1">
        <v>41523</v>
      </c>
      <c r="C535" t="s">
        <v>8003</v>
      </c>
      <c r="D535" t="s">
        <v>8004</v>
      </c>
      <c r="E535" t="s">
        <v>6257</v>
      </c>
      <c r="F535">
        <v>500000</v>
      </c>
      <c r="G535" t="s">
        <v>8005</v>
      </c>
      <c r="H535" t="s">
        <v>8006</v>
      </c>
      <c r="I535">
        <v>93.278999999999996</v>
      </c>
      <c r="J535" s="9">
        <f ca="1">COUNTIF(OFFSET(Unit_CFDAs!A$2,0,0,COUNTA(Unit_CFDAs!A$2:A$68000),1),$I535)</f>
        <v>1</v>
      </c>
      <c r="K535" s="9">
        <f ca="1">COUNTIF(OFFSET(Unit_CFDAs!B$2,0,0,COUNTA(Unit_CFDAs!B$2:B$68000),1),$I535)</f>
        <v>0</v>
      </c>
      <c r="L535" s="9">
        <f ca="1">COUNTIF(OFFSET(Unit_CFDAs!C$2,0,0,COUNTA(Unit_CFDAs!C$2:C$68000),1),$I535)</f>
        <v>1</v>
      </c>
      <c r="M535" s="9">
        <f ca="1">COUNTIF(OFFSET(Unit_CFDAs!D$2,0,0,COUNTA(Unit_CFDAs!D$2:D$68000),1),$I535)</f>
        <v>1</v>
      </c>
      <c r="N535" s="9">
        <f ca="1">COUNTIF(OFFSET(Unit_CFDAs!E$2,0,0,COUNTA(Unit_CFDAs!E$2:E$68000),1),$I535)</f>
        <v>0</v>
      </c>
      <c r="O535" s="10">
        <f ca="1">COUNTIF(OFFSET(Unit_CFDAs!F$2,0,0,COUNTA(Unit_CFDAs!F$2:F$68000),1),$I535)</f>
        <v>0</v>
      </c>
      <c r="P535" s="13">
        <f ca="1">COUNTIF(OFFSET(Unit_CFDAs!G$2,0,0,COUNTA(Unit_CFDAs!G$2:G$68000),1),$I535)</f>
        <v>0</v>
      </c>
      <c r="Q535" s="13">
        <f ca="1">COUNTIF(OFFSET(Unit_CFDAs!H$2,0,0,COUNTA(Unit_CFDAs!H$2:H$68000),1),$I535)</f>
        <v>1</v>
      </c>
      <c r="R535" s="13">
        <f ca="1">COUNTIF(OFFSET(Unit_CFDAs!I$2,0,0,COUNTA(Unit_CFDAs!I$2:I$68000),1),$I535)</f>
        <v>1</v>
      </c>
      <c r="S535" s="13">
        <f ca="1">COUNTIF(OFFSET(Unit_CFDAs!J$2,0,0,COUNTA(Unit_CFDAs!J$2:J$68000),1),$I535)</f>
        <v>1</v>
      </c>
      <c r="T535" s="13">
        <f ca="1">COUNTIF(OFFSET(Unit_CFDAs!K$2,0,0,COUNTA(Unit_CFDAs!K$2:K$68000),1),$I535)</f>
        <v>0</v>
      </c>
      <c r="U535" t="str">
        <f>INDEX('CFDA-Defs'!$C$2:$C$68000,MATCH(I535,'CFDA-Defs'!$B$2:$B$68000))</f>
        <v>National Institutes Of Health, Department Of Health And Human Services</v>
      </c>
      <c r="V535" t="str">
        <f>INDEX('CFDA-Defs'!$A$2:$A$68000,MATCH(I535,'CFDA-Defs'!$B$2:$B$68000))</f>
        <v>Drug Abuse and Addiction Research Programs</v>
      </c>
    </row>
    <row r="536" spans="1:22" x14ac:dyDescent="0.2">
      <c r="A536" s="1">
        <v>40565</v>
      </c>
      <c r="B536" s="1">
        <v>41523</v>
      </c>
      <c r="C536" t="s">
        <v>8007</v>
      </c>
      <c r="D536" t="s">
        <v>8008</v>
      </c>
      <c r="E536" t="s">
        <v>6257</v>
      </c>
      <c r="G536" t="s">
        <v>8009</v>
      </c>
      <c r="H536" t="s">
        <v>8010</v>
      </c>
      <c r="I536">
        <v>93.278999999999996</v>
      </c>
      <c r="J536" s="9">
        <f ca="1">COUNTIF(OFFSET(Unit_CFDAs!A$2,0,0,COUNTA(Unit_CFDAs!A$2:A$68000),1),$I536)</f>
        <v>1</v>
      </c>
      <c r="K536" s="9">
        <f ca="1">COUNTIF(OFFSET(Unit_CFDAs!B$2,0,0,COUNTA(Unit_CFDAs!B$2:B$68000),1),$I536)</f>
        <v>0</v>
      </c>
      <c r="L536" s="9">
        <f ca="1">COUNTIF(OFFSET(Unit_CFDAs!C$2,0,0,COUNTA(Unit_CFDAs!C$2:C$68000),1),$I536)</f>
        <v>1</v>
      </c>
      <c r="M536" s="9">
        <f ca="1">COUNTIF(OFFSET(Unit_CFDAs!D$2,0,0,COUNTA(Unit_CFDAs!D$2:D$68000),1),$I536)</f>
        <v>1</v>
      </c>
      <c r="N536" s="9">
        <f ca="1">COUNTIF(OFFSET(Unit_CFDAs!E$2,0,0,COUNTA(Unit_CFDAs!E$2:E$68000),1),$I536)</f>
        <v>0</v>
      </c>
      <c r="O536" s="10">
        <f ca="1">COUNTIF(OFFSET(Unit_CFDAs!F$2,0,0,COUNTA(Unit_CFDAs!F$2:F$68000),1),$I536)</f>
        <v>0</v>
      </c>
      <c r="P536" s="13">
        <f ca="1">COUNTIF(OFFSET(Unit_CFDAs!G$2,0,0,COUNTA(Unit_CFDAs!G$2:G$68000),1),$I536)</f>
        <v>0</v>
      </c>
      <c r="Q536" s="13">
        <f ca="1">COUNTIF(OFFSET(Unit_CFDAs!H$2,0,0,COUNTA(Unit_CFDAs!H$2:H$68000),1),$I536)</f>
        <v>1</v>
      </c>
      <c r="R536" s="13">
        <f ca="1">COUNTIF(OFFSET(Unit_CFDAs!I$2,0,0,COUNTA(Unit_CFDAs!I$2:I$68000),1),$I536)</f>
        <v>1</v>
      </c>
      <c r="S536" s="13">
        <f ca="1">COUNTIF(OFFSET(Unit_CFDAs!J$2,0,0,COUNTA(Unit_CFDAs!J$2:J$68000),1),$I536)</f>
        <v>1</v>
      </c>
      <c r="T536" s="13">
        <f ca="1">COUNTIF(OFFSET(Unit_CFDAs!K$2,0,0,COUNTA(Unit_CFDAs!K$2:K$68000),1),$I536)</f>
        <v>0</v>
      </c>
      <c r="U536" t="str">
        <f>INDEX('CFDA-Defs'!$C$2:$C$68000,MATCH(I536,'CFDA-Defs'!$B$2:$B$68000))</f>
        <v>National Institutes Of Health, Department Of Health And Human Services</v>
      </c>
      <c r="V536" t="str">
        <f>INDEX('CFDA-Defs'!$A$2:$A$68000,MATCH(I536,'CFDA-Defs'!$B$2:$B$68000))</f>
        <v>Drug Abuse and Addiction Research Programs</v>
      </c>
    </row>
    <row r="537" spans="1:22" x14ac:dyDescent="0.2">
      <c r="A537" s="1">
        <v>40551</v>
      </c>
      <c r="B537" s="1">
        <v>41523</v>
      </c>
      <c r="C537" t="s">
        <v>8011</v>
      </c>
      <c r="D537" t="s">
        <v>8012</v>
      </c>
      <c r="E537" t="s">
        <v>6257</v>
      </c>
      <c r="F537">
        <v>200000</v>
      </c>
      <c r="G537" t="s">
        <v>8013</v>
      </c>
      <c r="H537" t="s">
        <v>8014</v>
      </c>
      <c r="I537">
        <v>93.278999999999996</v>
      </c>
      <c r="J537" s="9">
        <f ca="1">COUNTIF(OFFSET(Unit_CFDAs!A$2,0,0,COUNTA(Unit_CFDAs!A$2:A$68000),1),$I537)</f>
        <v>1</v>
      </c>
      <c r="K537" s="9">
        <f ca="1">COUNTIF(OFFSET(Unit_CFDAs!B$2,0,0,COUNTA(Unit_CFDAs!B$2:B$68000),1),$I537)</f>
        <v>0</v>
      </c>
      <c r="L537" s="9">
        <f ca="1">COUNTIF(OFFSET(Unit_CFDAs!C$2,0,0,COUNTA(Unit_CFDAs!C$2:C$68000),1),$I537)</f>
        <v>1</v>
      </c>
      <c r="M537" s="9">
        <f ca="1">COUNTIF(OFFSET(Unit_CFDAs!D$2,0,0,COUNTA(Unit_CFDAs!D$2:D$68000),1),$I537)</f>
        <v>1</v>
      </c>
      <c r="N537" s="9">
        <f ca="1">COUNTIF(OFFSET(Unit_CFDAs!E$2,0,0,COUNTA(Unit_CFDAs!E$2:E$68000),1),$I537)</f>
        <v>0</v>
      </c>
      <c r="O537" s="10">
        <f ca="1">COUNTIF(OFFSET(Unit_CFDAs!F$2,0,0,COUNTA(Unit_CFDAs!F$2:F$68000),1),$I537)</f>
        <v>0</v>
      </c>
      <c r="P537" s="13">
        <f ca="1">COUNTIF(OFFSET(Unit_CFDAs!G$2,0,0,COUNTA(Unit_CFDAs!G$2:G$68000),1),$I537)</f>
        <v>0</v>
      </c>
      <c r="Q537" s="13">
        <f ca="1">COUNTIF(OFFSET(Unit_CFDAs!H$2,0,0,COUNTA(Unit_CFDAs!H$2:H$68000),1),$I537)</f>
        <v>1</v>
      </c>
      <c r="R537" s="13">
        <f ca="1">COUNTIF(OFFSET(Unit_CFDAs!I$2,0,0,COUNTA(Unit_CFDAs!I$2:I$68000),1),$I537)</f>
        <v>1</v>
      </c>
      <c r="S537" s="13">
        <f ca="1">COUNTIF(OFFSET(Unit_CFDAs!J$2,0,0,COUNTA(Unit_CFDAs!J$2:J$68000),1),$I537)</f>
        <v>1</v>
      </c>
      <c r="T537" s="13">
        <f ca="1">COUNTIF(OFFSET(Unit_CFDAs!K$2,0,0,COUNTA(Unit_CFDAs!K$2:K$68000),1),$I537)</f>
        <v>0</v>
      </c>
      <c r="U537" t="str">
        <f>INDEX('CFDA-Defs'!$C$2:$C$68000,MATCH(I537,'CFDA-Defs'!$B$2:$B$68000))</f>
        <v>National Institutes Of Health, Department Of Health And Human Services</v>
      </c>
      <c r="V537" t="str">
        <f>INDEX('CFDA-Defs'!$A$2:$A$68000,MATCH(I537,'CFDA-Defs'!$B$2:$B$68000))</f>
        <v>Drug Abuse and Addiction Research Programs</v>
      </c>
    </row>
    <row r="538" spans="1:22" x14ac:dyDescent="0.2">
      <c r="A538" s="1">
        <v>40551</v>
      </c>
      <c r="B538" s="1">
        <v>41523</v>
      </c>
      <c r="C538" t="s">
        <v>8015</v>
      </c>
      <c r="D538" t="s">
        <v>8016</v>
      </c>
      <c r="E538" t="s">
        <v>6257</v>
      </c>
      <c r="F538">
        <v>50000</v>
      </c>
      <c r="G538" t="s">
        <v>8017</v>
      </c>
      <c r="H538" t="s">
        <v>8018</v>
      </c>
      <c r="I538">
        <v>93.278999999999996</v>
      </c>
      <c r="J538" s="9">
        <f ca="1">COUNTIF(OFFSET(Unit_CFDAs!A$2,0,0,COUNTA(Unit_CFDAs!A$2:A$68000),1),$I538)</f>
        <v>1</v>
      </c>
      <c r="K538" s="9">
        <f ca="1">COUNTIF(OFFSET(Unit_CFDAs!B$2,0,0,COUNTA(Unit_CFDAs!B$2:B$68000),1),$I538)</f>
        <v>0</v>
      </c>
      <c r="L538" s="9">
        <f ca="1">COUNTIF(OFFSET(Unit_CFDAs!C$2,0,0,COUNTA(Unit_CFDAs!C$2:C$68000),1),$I538)</f>
        <v>1</v>
      </c>
      <c r="M538" s="9">
        <f ca="1">COUNTIF(OFFSET(Unit_CFDAs!D$2,0,0,COUNTA(Unit_CFDAs!D$2:D$68000),1),$I538)</f>
        <v>1</v>
      </c>
      <c r="N538" s="9">
        <f ca="1">COUNTIF(OFFSET(Unit_CFDAs!E$2,0,0,COUNTA(Unit_CFDAs!E$2:E$68000),1),$I538)</f>
        <v>0</v>
      </c>
      <c r="O538" s="10">
        <f ca="1">COUNTIF(OFFSET(Unit_CFDAs!F$2,0,0,COUNTA(Unit_CFDAs!F$2:F$68000),1),$I538)</f>
        <v>0</v>
      </c>
      <c r="P538" s="13">
        <f ca="1">COUNTIF(OFFSET(Unit_CFDAs!G$2,0,0,COUNTA(Unit_CFDAs!G$2:G$68000),1),$I538)</f>
        <v>0</v>
      </c>
      <c r="Q538" s="13">
        <f ca="1">COUNTIF(OFFSET(Unit_CFDAs!H$2,0,0,COUNTA(Unit_CFDAs!H$2:H$68000),1),$I538)</f>
        <v>1</v>
      </c>
      <c r="R538" s="13">
        <f ca="1">COUNTIF(OFFSET(Unit_CFDAs!I$2,0,0,COUNTA(Unit_CFDAs!I$2:I$68000),1),$I538)</f>
        <v>1</v>
      </c>
      <c r="S538" s="13">
        <f ca="1">COUNTIF(OFFSET(Unit_CFDAs!J$2,0,0,COUNTA(Unit_CFDAs!J$2:J$68000),1),$I538)</f>
        <v>1</v>
      </c>
      <c r="T538" s="13">
        <f ca="1">COUNTIF(OFFSET(Unit_CFDAs!K$2,0,0,COUNTA(Unit_CFDAs!K$2:K$68000),1),$I538)</f>
        <v>0</v>
      </c>
      <c r="U538" t="str">
        <f>INDEX('CFDA-Defs'!$C$2:$C$68000,MATCH(I538,'CFDA-Defs'!$B$2:$B$68000))</f>
        <v>National Institutes Of Health, Department Of Health And Human Services</v>
      </c>
      <c r="V538" t="str">
        <f>INDEX('CFDA-Defs'!$A$2:$A$68000,MATCH(I538,'CFDA-Defs'!$B$2:$B$68000))</f>
        <v>Drug Abuse and Addiction Research Programs</v>
      </c>
    </row>
    <row r="539" spans="1:22" x14ac:dyDescent="0.2">
      <c r="A539" s="1">
        <v>40551</v>
      </c>
      <c r="B539" s="1">
        <v>41523</v>
      </c>
      <c r="C539" t="s">
        <v>8019</v>
      </c>
      <c r="D539" t="s">
        <v>8020</v>
      </c>
      <c r="E539" t="s">
        <v>6257</v>
      </c>
      <c r="G539" t="s">
        <v>8021</v>
      </c>
      <c r="H539" t="s">
        <v>8022</v>
      </c>
      <c r="I539">
        <v>93.278999999999996</v>
      </c>
      <c r="J539" s="9">
        <f ca="1">COUNTIF(OFFSET(Unit_CFDAs!A$2,0,0,COUNTA(Unit_CFDAs!A$2:A$68000),1),$I539)</f>
        <v>1</v>
      </c>
      <c r="K539" s="9">
        <f ca="1">COUNTIF(OFFSET(Unit_CFDAs!B$2,0,0,COUNTA(Unit_CFDAs!B$2:B$68000),1),$I539)</f>
        <v>0</v>
      </c>
      <c r="L539" s="9">
        <f ca="1">COUNTIF(OFFSET(Unit_CFDAs!C$2,0,0,COUNTA(Unit_CFDAs!C$2:C$68000),1),$I539)</f>
        <v>1</v>
      </c>
      <c r="M539" s="9">
        <f ca="1">COUNTIF(OFFSET(Unit_CFDAs!D$2,0,0,COUNTA(Unit_CFDAs!D$2:D$68000),1),$I539)</f>
        <v>1</v>
      </c>
      <c r="N539" s="9">
        <f ca="1">COUNTIF(OFFSET(Unit_CFDAs!E$2,0,0,COUNTA(Unit_CFDAs!E$2:E$68000),1),$I539)</f>
        <v>0</v>
      </c>
      <c r="O539" s="10">
        <f ca="1">COUNTIF(OFFSET(Unit_CFDAs!F$2,0,0,COUNTA(Unit_CFDAs!F$2:F$68000),1),$I539)</f>
        <v>0</v>
      </c>
      <c r="P539" s="13">
        <f ca="1">COUNTIF(OFFSET(Unit_CFDAs!G$2,0,0,COUNTA(Unit_CFDAs!G$2:G$68000),1),$I539)</f>
        <v>0</v>
      </c>
      <c r="Q539" s="13">
        <f ca="1">COUNTIF(OFFSET(Unit_CFDAs!H$2,0,0,COUNTA(Unit_CFDAs!H$2:H$68000),1),$I539)</f>
        <v>1</v>
      </c>
      <c r="R539" s="13">
        <f ca="1">COUNTIF(OFFSET(Unit_CFDAs!I$2,0,0,COUNTA(Unit_CFDAs!I$2:I$68000),1),$I539)</f>
        <v>1</v>
      </c>
      <c r="S539" s="13">
        <f ca="1">COUNTIF(OFFSET(Unit_CFDAs!J$2,0,0,COUNTA(Unit_CFDAs!J$2:J$68000),1),$I539)</f>
        <v>1</v>
      </c>
      <c r="T539" s="13">
        <f ca="1">COUNTIF(OFFSET(Unit_CFDAs!K$2,0,0,COUNTA(Unit_CFDAs!K$2:K$68000),1),$I539)</f>
        <v>0</v>
      </c>
      <c r="U539" t="str">
        <f>INDEX('CFDA-Defs'!$C$2:$C$68000,MATCH(I539,'CFDA-Defs'!$B$2:$B$68000))</f>
        <v>National Institutes Of Health, Department Of Health And Human Services</v>
      </c>
      <c r="V539" t="str">
        <f>INDEX('CFDA-Defs'!$A$2:$A$68000,MATCH(I539,'CFDA-Defs'!$B$2:$B$68000))</f>
        <v>Drug Abuse and Addiction Research Programs</v>
      </c>
    </row>
    <row r="540" spans="1:22" x14ac:dyDescent="0.2">
      <c r="A540" s="1">
        <v>40550</v>
      </c>
      <c r="B540" s="1">
        <v>41627</v>
      </c>
      <c r="C540" t="s">
        <v>8023</v>
      </c>
      <c r="D540" t="s">
        <v>8024</v>
      </c>
      <c r="E540" t="s">
        <v>6257</v>
      </c>
      <c r="F540">
        <v>125000</v>
      </c>
      <c r="G540" t="s">
        <v>8025</v>
      </c>
      <c r="H540" t="s">
        <v>8026</v>
      </c>
      <c r="I540">
        <v>93.278999999999996</v>
      </c>
      <c r="J540" s="9">
        <f ca="1">COUNTIF(OFFSET(Unit_CFDAs!A$2,0,0,COUNTA(Unit_CFDAs!A$2:A$68000),1),$I540)</f>
        <v>1</v>
      </c>
      <c r="K540" s="9">
        <f ca="1">COUNTIF(OFFSET(Unit_CFDAs!B$2,0,0,COUNTA(Unit_CFDAs!B$2:B$68000),1),$I540)</f>
        <v>0</v>
      </c>
      <c r="L540" s="9">
        <f ca="1">COUNTIF(OFFSET(Unit_CFDAs!C$2,0,0,COUNTA(Unit_CFDAs!C$2:C$68000),1),$I540)</f>
        <v>1</v>
      </c>
      <c r="M540" s="9">
        <f ca="1">COUNTIF(OFFSET(Unit_CFDAs!D$2,0,0,COUNTA(Unit_CFDAs!D$2:D$68000),1),$I540)</f>
        <v>1</v>
      </c>
      <c r="N540" s="9">
        <f ca="1">COUNTIF(OFFSET(Unit_CFDAs!E$2,0,0,COUNTA(Unit_CFDAs!E$2:E$68000),1),$I540)</f>
        <v>0</v>
      </c>
      <c r="O540" s="10">
        <f ca="1">COUNTIF(OFFSET(Unit_CFDAs!F$2,0,0,COUNTA(Unit_CFDAs!F$2:F$68000),1),$I540)</f>
        <v>0</v>
      </c>
      <c r="P540" s="13">
        <f ca="1">COUNTIF(OFFSET(Unit_CFDAs!G$2,0,0,COUNTA(Unit_CFDAs!G$2:G$68000),1),$I540)</f>
        <v>0</v>
      </c>
      <c r="Q540" s="13">
        <f ca="1">COUNTIF(OFFSET(Unit_CFDAs!H$2,0,0,COUNTA(Unit_CFDAs!H$2:H$68000),1),$I540)</f>
        <v>1</v>
      </c>
      <c r="R540" s="13">
        <f ca="1">COUNTIF(OFFSET(Unit_CFDAs!I$2,0,0,COUNTA(Unit_CFDAs!I$2:I$68000),1),$I540)</f>
        <v>1</v>
      </c>
      <c r="S540" s="13">
        <f ca="1">COUNTIF(OFFSET(Unit_CFDAs!J$2,0,0,COUNTA(Unit_CFDAs!J$2:J$68000),1),$I540)</f>
        <v>1</v>
      </c>
      <c r="T540" s="13">
        <f ca="1">COUNTIF(OFFSET(Unit_CFDAs!K$2,0,0,COUNTA(Unit_CFDAs!K$2:K$68000),1),$I540)</f>
        <v>0</v>
      </c>
      <c r="U540" t="str">
        <f>INDEX('CFDA-Defs'!$C$2:$C$68000,MATCH(I540,'CFDA-Defs'!$B$2:$B$68000))</f>
        <v>National Institutes Of Health, Department Of Health And Human Services</v>
      </c>
      <c r="V540" t="str">
        <f>INDEX('CFDA-Defs'!$A$2:$A$68000,MATCH(I540,'CFDA-Defs'!$B$2:$B$68000))</f>
        <v>Drug Abuse and Addiction Research Programs</v>
      </c>
    </row>
    <row r="541" spans="1:22" x14ac:dyDescent="0.2">
      <c r="A541" s="1">
        <v>40453</v>
      </c>
      <c r="B541" s="1">
        <v>41523</v>
      </c>
      <c r="C541" t="s">
        <v>8027</v>
      </c>
      <c r="D541" t="s">
        <v>8028</v>
      </c>
      <c r="E541" t="s">
        <v>6257</v>
      </c>
      <c r="F541">
        <v>100000</v>
      </c>
      <c r="G541" t="s">
        <v>8029</v>
      </c>
      <c r="H541" t="s">
        <v>8030</v>
      </c>
      <c r="I541">
        <v>93.278999999999996</v>
      </c>
      <c r="J541" s="9">
        <f ca="1">COUNTIF(OFFSET(Unit_CFDAs!A$2,0,0,COUNTA(Unit_CFDAs!A$2:A$68000),1),$I541)</f>
        <v>1</v>
      </c>
      <c r="K541" s="9">
        <f ca="1">COUNTIF(OFFSET(Unit_CFDAs!B$2,0,0,COUNTA(Unit_CFDAs!B$2:B$68000),1),$I541)</f>
        <v>0</v>
      </c>
      <c r="L541" s="9">
        <f ca="1">COUNTIF(OFFSET(Unit_CFDAs!C$2,0,0,COUNTA(Unit_CFDAs!C$2:C$68000),1),$I541)</f>
        <v>1</v>
      </c>
      <c r="M541" s="9">
        <f ca="1">COUNTIF(OFFSET(Unit_CFDAs!D$2,0,0,COUNTA(Unit_CFDAs!D$2:D$68000),1),$I541)</f>
        <v>1</v>
      </c>
      <c r="N541" s="9">
        <f ca="1">COUNTIF(OFFSET(Unit_CFDAs!E$2,0,0,COUNTA(Unit_CFDAs!E$2:E$68000),1),$I541)</f>
        <v>0</v>
      </c>
      <c r="O541" s="10">
        <f ca="1">COUNTIF(OFFSET(Unit_CFDAs!F$2,0,0,COUNTA(Unit_CFDAs!F$2:F$68000),1),$I541)</f>
        <v>0</v>
      </c>
      <c r="P541" s="13">
        <f ca="1">COUNTIF(OFFSET(Unit_CFDAs!G$2,0,0,COUNTA(Unit_CFDAs!G$2:G$68000),1),$I541)</f>
        <v>0</v>
      </c>
      <c r="Q541" s="13">
        <f ca="1">COUNTIF(OFFSET(Unit_CFDAs!H$2,0,0,COUNTA(Unit_CFDAs!H$2:H$68000),1),$I541)</f>
        <v>1</v>
      </c>
      <c r="R541" s="13">
        <f ca="1">COUNTIF(OFFSET(Unit_CFDAs!I$2,0,0,COUNTA(Unit_CFDAs!I$2:I$68000),1),$I541)</f>
        <v>1</v>
      </c>
      <c r="S541" s="13">
        <f ca="1">COUNTIF(OFFSET(Unit_CFDAs!J$2,0,0,COUNTA(Unit_CFDAs!J$2:J$68000),1),$I541)</f>
        <v>1</v>
      </c>
      <c r="T541" s="13">
        <f ca="1">COUNTIF(OFFSET(Unit_CFDAs!K$2,0,0,COUNTA(Unit_CFDAs!K$2:K$68000),1),$I541)</f>
        <v>0</v>
      </c>
      <c r="U541" t="str">
        <f>INDEX('CFDA-Defs'!$C$2:$C$68000,MATCH(I541,'CFDA-Defs'!$B$2:$B$68000))</f>
        <v>National Institutes Of Health, Department Of Health And Human Services</v>
      </c>
      <c r="V541" t="str">
        <f>INDEX('CFDA-Defs'!$A$2:$A$68000,MATCH(I541,'CFDA-Defs'!$B$2:$B$68000))</f>
        <v>Drug Abuse and Addiction Research Programs</v>
      </c>
    </row>
    <row r="542" spans="1:22" x14ac:dyDescent="0.2">
      <c r="A542" s="1">
        <v>40453</v>
      </c>
      <c r="B542" s="1">
        <v>41523</v>
      </c>
      <c r="C542" t="s">
        <v>8031</v>
      </c>
      <c r="D542" t="s">
        <v>8032</v>
      </c>
      <c r="E542" t="s">
        <v>6257</v>
      </c>
      <c r="G542" t="s">
        <v>8033</v>
      </c>
      <c r="H542" t="s">
        <v>8034</v>
      </c>
      <c r="I542">
        <v>93.278999999999996</v>
      </c>
      <c r="J542" s="9">
        <f ca="1">COUNTIF(OFFSET(Unit_CFDAs!A$2,0,0,COUNTA(Unit_CFDAs!A$2:A$68000),1),$I542)</f>
        <v>1</v>
      </c>
      <c r="K542" s="9">
        <f ca="1">COUNTIF(OFFSET(Unit_CFDAs!B$2,0,0,COUNTA(Unit_CFDAs!B$2:B$68000),1),$I542)</f>
        <v>0</v>
      </c>
      <c r="L542" s="9">
        <f ca="1">COUNTIF(OFFSET(Unit_CFDAs!C$2,0,0,COUNTA(Unit_CFDAs!C$2:C$68000),1),$I542)</f>
        <v>1</v>
      </c>
      <c r="M542" s="9">
        <f ca="1">COUNTIF(OFFSET(Unit_CFDAs!D$2,0,0,COUNTA(Unit_CFDAs!D$2:D$68000),1),$I542)</f>
        <v>1</v>
      </c>
      <c r="N542" s="9">
        <f ca="1">COUNTIF(OFFSET(Unit_CFDAs!E$2,0,0,COUNTA(Unit_CFDAs!E$2:E$68000),1),$I542)</f>
        <v>0</v>
      </c>
      <c r="O542" s="10">
        <f ca="1">COUNTIF(OFFSET(Unit_CFDAs!F$2,0,0,COUNTA(Unit_CFDAs!F$2:F$68000),1),$I542)</f>
        <v>0</v>
      </c>
      <c r="P542" s="13">
        <f ca="1">COUNTIF(OFFSET(Unit_CFDAs!G$2,0,0,COUNTA(Unit_CFDAs!G$2:G$68000),1),$I542)</f>
        <v>0</v>
      </c>
      <c r="Q542" s="13">
        <f ca="1">COUNTIF(OFFSET(Unit_CFDAs!H$2,0,0,COUNTA(Unit_CFDAs!H$2:H$68000),1),$I542)</f>
        <v>1</v>
      </c>
      <c r="R542" s="13">
        <f ca="1">COUNTIF(OFFSET(Unit_CFDAs!I$2,0,0,COUNTA(Unit_CFDAs!I$2:I$68000),1),$I542)</f>
        <v>1</v>
      </c>
      <c r="S542" s="13">
        <f ca="1">COUNTIF(OFFSET(Unit_CFDAs!J$2,0,0,COUNTA(Unit_CFDAs!J$2:J$68000),1),$I542)</f>
        <v>1</v>
      </c>
      <c r="T542" s="13">
        <f ca="1">COUNTIF(OFFSET(Unit_CFDAs!K$2,0,0,COUNTA(Unit_CFDAs!K$2:K$68000),1),$I542)</f>
        <v>0</v>
      </c>
      <c r="U542" t="str">
        <f>INDEX('CFDA-Defs'!$C$2:$C$68000,MATCH(I542,'CFDA-Defs'!$B$2:$B$68000))</f>
        <v>National Institutes Of Health, Department Of Health And Human Services</v>
      </c>
      <c r="V542" t="str">
        <f>INDEX('CFDA-Defs'!$A$2:$A$68000,MATCH(I542,'CFDA-Defs'!$B$2:$B$68000))</f>
        <v>Drug Abuse and Addiction Research Programs</v>
      </c>
    </row>
    <row r="543" spans="1:22" x14ac:dyDescent="0.2">
      <c r="A543" s="1">
        <v>40453</v>
      </c>
      <c r="B543" s="1">
        <v>41523</v>
      </c>
      <c r="C543" t="s">
        <v>8035</v>
      </c>
      <c r="D543" t="s">
        <v>8036</v>
      </c>
      <c r="E543" t="s">
        <v>6257</v>
      </c>
      <c r="F543">
        <v>275000</v>
      </c>
      <c r="G543" t="s">
        <v>8033</v>
      </c>
      <c r="H543" t="s">
        <v>8037</v>
      </c>
      <c r="I543">
        <v>93.278999999999996</v>
      </c>
      <c r="J543" s="9">
        <f ca="1">COUNTIF(OFFSET(Unit_CFDAs!A$2,0,0,COUNTA(Unit_CFDAs!A$2:A$68000),1),$I543)</f>
        <v>1</v>
      </c>
      <c r="K543" s="9">
        <f ca="1">COUNTIF(OFFSET(Unit_CFDAs!B$2,0,0,COUNTA(Unit_CFDAs!B$2:B$68000),1),$I543)</f>
        <v>0</v>
      </c>
      <c r="L543" s="9">
        <f ca="1">COUNTIF(OFFSET(Unit_CFDAs!C$2,0,0,COUNTA(Unit_CFDAs!C$2:C$68000),1),$I543)</f>
        <v>1</v>
      </c>
      <c r="M543" s="9">
        <f ca="1">COUNTIF(OFFSET(Unit_CFDAs!D$2,0,0,COUNTA(Unit_CFDAs!D$2:D$68000),1),$I543)</f>
        <v>1</v>
      </c>
      <c r="N543" s="9">
        <f ca="1">COUNTIF(OFFSET(Unit_CFDAs!E$2,0,0,COUNTA(Unit_CFDAs!E$2:E$68000),1),$I543)</f>
        <v>0</v>
      </c>
      <c r="O543" s="10">
        <f ca="1">COUNTIF(OFFSET(Unit_CFDAs!F$2,0,0,COUNTA(Unit_CFDAs!F$2:F$68000),1),$I543)</f>
        <v>0</v>
      </c>
      <c r="P543" s="13">
        <f ca="1">COUNTIF(OFFSET(Unit_CFDAs!G$2,0,0,COUNTA(Unit_CFDAs!G$2:G$68000),1),$I543)</f>
        <v>0</v>
      </c>
      <c r="Q543" s="13">
        <f ca="1">COUNTIF(OFFSET(Unit_CFDAs!H$2,0,0,COUNTA(Unit_CFDAs!H$2:H$68000),1),$I543)</f>
        <v>1</v>
      </c>
      <c r="R543" s="13">
        <f ca="1">COUNTIF(OFFSET(Unit_CFDAs!I$2,0,0,COUNTA(Unit_CFDAs!I$2:I$68000),1),$I543)</f>
        <v>1</v>
      </c>
      <c r="S543" s="13">
        <f ca="1">COUNTIF(OFFSET(Unit_CFDAs!J$2,0,0,COUNTA(Unit_CFDAs!J$2:J$68000),1),$I543)</f>
        <v>1</v>
      </c>
      <c r="T543" s="13">
        <f ca="1">COUNTIF(OFFSET(Unit_CFDAs!K$2,0,0,COUNTA(Unit_CFDAs!K$2:K$68000),1),$I543)</f>
        <v>0</v>
      </c>
      <c r="U543" t="str">
        <f>INDEX('CFDA-Defs'!$C$2:$C$68000,MATCH(I543,'CFDA-Defs'!$B$2:$B$68000))</f>
        <v>National Institutes Of Health, Department Of Health And Human Services</v>
      </c>
      <c r="V543" t="str">
        <f>INDEX('CFDA-Defs'!$A$2:$A$68000,MATCH(I543,'CFDA-Defs'!$B$2:$B$68000))</f>
        <v>Drug Abuse and Addiction Research Programs</v>
      </c>
    </row>
    <row r="544" spans="1:22" x14ac:dyDescent="0.2">
      <c r="A544" s="1">
        <v>40311</v>
      </c>
      <c r="B544" s="1">
        <v>41400</v>
      </c>
      <c r="C544" t="s">
        <v>8038</v>
      </c>
      <c r="D544" t="s">
        <v>8039</v>
      </c>
      <c r="E544" t="s">
        <v>6257</v>
      </c>
      <c r="F544">
        <v>225000</v>
      </c>
      <c r="G544" t="s">
        <v>8040</v>
      </c>
      <c r="H544" t="s">
        <v>8041</v>
      </c>
      <c r="I544">
        <v>93.278999999999996</v>
      </c>
      <c r="J544" s="9">
        <f ca="1">COUNTIF(OFFSET(Unit_CFDAs!A$2,0,0,COUNTA(Unit_CFDAs!A$2:A$68000),1),$I544)</f>
        <v>1</v>
      </c>
      <c r="K544" s="9">
        <f ca="1">COUNTIF(OFFSET(Unit_CFDAs!B$2,0,0,COUNTA(Unit_CFDAs!B$2:B$68000),1),$I544)</f>
        <v>0</v>
      </c>
      <c r="L544" s="9">
        <f ca="1">COUNTIF(OFFSET(Unit_CFDAs!C$2,0,0,COUNTA(Unit_CFDAs!C$2:C$68000),1),$I544)</f>
        <v>1</v>
      </c>
      <c r="M544" s="9">
        <f ca="1">COUNTIF(OFFSET(Unit_CFDAs!D$2,0,0,COUNTA(Unit_CFDAs!D$2:D$68000),1),$I544)</f>
        <v>1</v>
      </c>
      <c r="N544" s="9">
        <f ca="1">COUNTIF(OFFSET(Unit_CFDAs!E$2,0,0,COUNTA(Unit_CFDAs!E$2:E$68000),1),$I544)</f>
        <v>0</v>
      </c>
      <c r="O544" s="10">
        <f ca="1">COUNTIF(OFFSET(Unit_CFDAs!F$2,0,0,COUNTA(Unit_CFDAs!F$2:F$68000),1),$I544)</f>
        <v>0</v>
      </c>
      <c r="P544" s="13">
        <f ca="1">COUNTIF(OFFSET(Unit_CFDAs!G$2,0,0,COUNTA(Unit_CFDAs!G$2:G$68000),1),$I544)</f>
        <v>0</v>
      </c>
      <c r="Q544" s="13">
        <f ca="1">COUNTIF(OFFSET(Unit_CFDAs!H$2,0,0,COUNTA(Unit_CFDAs!H$2:H$68000),1),$I544)</f>
        <v>1</v>
      </c>
      <c r="R544" s="13">
        <f ca="1">COUNTIF(OFFSET(Unit_CFDAs!I$2,0,0,COUNTA(Unit_CFDAs!I$2:I$68000),1),$I544)</f>
        <v>1</v>
      </c>
      <c r="S544" s="13">
        <f ca="1">COUNTIF(OFFSET(Unit_CFDAs!J$2,0,0,COUNTA(Unit_CFDAs!J$2:J$68000),1),$I544)</f>
        <v>1</v>
      </c>
      <c r="T544" s="13">
        <f ca="1">COUNTIF(OFFSET(Unit_CFDAs!K$2,0,0,COUNTA(Unit_CFDAs!K$2:K$68000),1),$I544)</f>
        <v>0</v>
      </c>
      <c r="U544" t="str">
        <f>INDEX('CFDA-Defs'!$C$2:$C$68000,MATCH(I544,'CFDA-Defs'!$B$2:$B$68000))</f>
        <v>National Institutes Of Health, Department Of Health And Human Services</v>
      </c>
      <c r="V544" t="str">
        <f>INDEX('CFDA-Defs'!$A$2:$A$68000,MATCH(I544,'CFDA-Defs'!$B$2:$B$68000))</f>
        <v>Drug Abuse and Addiction Research Programs</v>
      </c>
    </row>
    <row r="545" spans="1:22" x14ac:dyDescent="0.2">
      <c r="A545" s="1">
        <v>40311</v>
      </c>
      <c r="B545" s="1">
        <v>41400</v>
      </c>
      <c r="C545" t="s">
        <v>8042</v>
      </c>
      <c r="D545" t="s">
        <v>8043</v>
      </c>
      <c r="E545" t="s">
        <v>6257</v>
      </c>
      <c r="G545" t="s">
        <v>8044</v>
      </c>
      <c r="H545" t="s">
        <v>8045</v>
      </c>
      <c r="I545">
        <v>93.278999999999996</v>
      </c>
      <c r="J545" s="9">
        <f ca="1">COUNTIF(OFFSET(Unit_CFDAs!A$2,0,0,COUNTA(Unit_CFDAs!A$2:A$68000),1),$I545)</f>
        <v>1</v>
      </c>
      <c r="K545" s="9">
        <f ca="1">COUNTIF(OFFSET(Unit_CFDAs!B$2,0,0,COUNTA(Unit_CFDAs!B$2:B$68000),1),$I545)</f>
        <v>0</v>
      </c>
      <c r="L545" s="9">
        <f ca="1">COUNTIF(OFFSET(Unit_CFDAs!C$2,0,0,COUNTA(Unit_CFDAs!C$2:C$68000),1),$I545)</f>
        <v>1</v>
      </c>
      <c r="M545" s="9">
        <f ca="1">COUNTIF(OFFSET(Unit_CFDAs!D$2,0,0,COUNTA(Unit_CFDAs!D$2:D$68000),1),$I545)</f>
        <v>1</v>
      </c>
      <c r="N545" s="9">
        <f ca="1">COUNTIF(OFFSET(Unit_CFDAs!E$2,0,0,COUNTA(Unit_CFDAs!E$2:E$68000),1),$I545)</f>
        <v>0</v>
      </c>
      <c r="O545" s="10">
        <f ca="1">COUNTIF(OFFSET(Unit_CFDAs!F$2,0,0,COUNTA(Unit_CFDAs!F$2:F$68000),1),$I545)</f>
        <v>0</v>
      </c>
      <c r="P545" s="13">
        <f ca="1">COUNTIF(OFFSET(Unit_CFDAs!G$2,0,0,COUNTA(Unit_CFDAs!G$2:G$68000),1),$I545)</f>
        <v>0</v>
      </c>
      <c r="Q545" s="13">
        <f ca="1">COUNTIF(OFFSET(Unit_CFDAs!H$2,0,0,COUNTA(Unit_CFDAs!H$2:H$68000),1),$I545)</f>
        <v>1</v>
      </c>
      <c r="R545" s="13">
        <f ca="1">COUNTIF(OFFSET(Unit_CFDAs!I$2,0,0,COUNTA(Unit_CFDAs!I$2:I$68000),1),$I545)</f>
        <v>1</v>
      </c>
      <c r="S545" s="13">
        <f ca="1">COUNTIF(OFFSET(Unit_CFDAs!J$2,0,0,COUNTA(Unit_CFDAs!J$2:J$68000),1),$I545)</f>
        <v>1</v>
      </c>
      <c r="T545" s="13">
        <f ca="1">COUNTIF(OFFSET(Unit_CFDAs!K$2,0,0,COUNTA(Unit_CFDAs!K$2:K$68000),1),$I545)</f>
        <v>0</v>
      </c>
      <c r="U545" t="str">
        <f>INDEX('CFDA-Defs'!$C$2:$C$68000,MATCH(I545,'CFDA-Defs'!$B$2:$B$68000))</f>
        <v>National Institutes Of Health, Department Of Health And Human Services</v>
      </c>
      <c r="V545" t="str">
        <f>INDEX('CFDA-Defs'!$A$2:$A$68000,MATCH(I545,'CFDA-Defs'!$B$2:$B$68000))</f>
        <v>Drug Abuse and Addiction Research Programs</v>
      </c>
    </row>
    <row r="546" spans="1:22" x14ac:dyDescent="0.2">
      <c r="A546" s="1">
        <v>40311</v>
      </c>
      <c r="B546" s="1">
        <v>41400</v>
      </c>
      <c r="C546" t="s">
        <v>8046</v>
      </c>
      <c r="D546" t="s">
        <v>8047</v>
      </c>
      <c r="E546" t="s">
        <v>6257</v>
      </c>
      <c r="F546">
        <v>200000</v>
      </c>
      <c r="G546" t="s">
        <v>8048</v>
      </c>
      <c r="H546" t="s">
        <v>8049</v>
      </c>
      <c r="I546">
        <v>93.278999999999996</v>
      </c>
      <c r="J546" s="9">
        <f ca="1">COUNTIF(OFFSET(Unit_CFDAs!A$2,0,0,COUNTA(Unit_CFDAs!A$2:A$68000),1),$I546)</f>
        <v>1</v>
      </c>
      <c r="K546" s="9">
        <f ca="1">COUNTIF(OFFSET(Unit_CFDAs!B$2,0,0,COUNTA(Unit_CFDAs!B$2:B$68000),1),$I546)</f>
        <v>0</v>
      </c>
      <c r="L546" s="9">
        <f ca="1">COUNTIF(OFFSET(Unit_CFDAs!C$2,0,0,COUNTA(Unit_CFDAs!C$2:C$68000),1),$I546)</f>
        <v>1</v>
      </c>
      <c r="M546" s="9">
        <f ca="1">COUNTIF(OFFSET(Unit_CFDAs!D$2,0,0,COUNTA(Unit_CFDAs!D$2:D$68000),1),$I546)</f>
        <v>1</v>
      </c>
      <c r="N546" s="9">
        <f ca="1">COUNTIF(OFFSET(Unit_CFDAs!E$2,0,0,COUNTA(Unit_CFDAs!E$2:E$68000),1),$I546)</f>
        <v>0</v>
      </c>
      <c r="O546" s="10">
        <f ca="1">COUNTIF(OFFSET(Unit_CFDAs!F$2,0,0,COUNTA(Unit_CFDAs!F$2:F$68000),1),$I546)</f>
        <v>0</v>
      </c>
      <c r="P546" s="13">
        <f ca="1">COUNTIF(OFFSET(Unit_CFDAs!G$2,0,0,COUNTA(Unit_CFDAs!G$2:G$68000),1),$I546)</f>
        <v>0</v>
      </c>
      <c r="Q546" s="13">
        <f ca="1">COUNTIF(OFFSET(Unit_CFDAs!H$2,0,0,COUNTA(Unit_CFDAs!H$2:H$68000),1),$I546)</f>
        <v>1</v>
      </c>
      <c r="R546" s="13">
        <f ca="1">COUNTIF(OFFSET(Unit_CFDAs!I$2,0,0,COUNTA(Unit_CFDAs!I$2:I$68000),1),$I546)</f>
        <v>1</v>
      </c>
      <c r="S546" s="13">
        <f ca="1">COUNTIF(OFFSET(Unit_CFDAs!J$2,0,0,COUNTA(Unit_CFDAs!J$2:J$68000),1),$I546)</f>
        <v>1</v>
      </c>
      <c r="T546" s="13">
        <f ca="1">COUNTIF(OFFSET(Unit_CFDAs!K$2,0,0,COUNTA(Unit_CFDAs!K$2:K$68000),1),$I546)</f>
        <v>0</v>
      </c>
      <c r="U546" t="str">
        <f>INDEX('CFDA-Defs'!$C$2:$C$68000,MATCH(I546,'CFDA-Defs'!$B$2:$B$68000))</f>
        <v>National Institutes Of Health, Department Of Health And Human Services</v>
      </c>
      <c r="V546" t="str">
        <f>INDEX('CFDA-Defs'!$A$2:$A$68000,MATCH(I546,'CFDA-Defs'!$B$2:$B$68000))</f>
        <v>Drug Abuse and Addiction Research Programs</v>
      </c>
    </row>
    <row r="547" spans="1:22" x14ac:dyDescent="0.2">
      <c r="A547" s="1">
        <v>40290</v>
      </c>
      <c r="B547" s="1">
        <v>41280</v>
      </c>
      <c r="C547" t="s">
        <v>8050</v>
      </c>
      <c r="D547" t="s">
        <v>8051</v>
      </c>
      <c r="E547" t="s">
        <v>6257</v>
      </c>
      <c r="G547" t="s">
        <v>8052</v>
      </c>
      <c r="H547" t="s">
        <v>8053</v>
      </c>
      <c r="I547">
        <v>93.278999999999996</v>
      </c>
      <c r="J547" s="9">
        <f ca="1">COUNTIF(OFFSET(Unit_CFDAs!A$2,0,0,COUNTA(Unit_CFDAs!A$2:A$68000),1),$I547)</f>
        <v>1</v>
      </c>
      <c r="K547" s="9">
        <f ca="1">COUNTIF(OFFSET(Unit_CFDAs!B$2,0,0,COUNTA(Unit_CFDAs!B$2:B$68000),1),$I547)</f>
        <v>0</v>
      </c>
      <c r="L547" s="9">
        <f ca="1">COUNTIF(OFFSET(Unit_CFDAs!C$2,0,0,COUNTA(Unit_CFDAs!C$2:C$68000),1),$I547)</f>
        <v>1</v>
      </c>
      <c r="M547" s="9">
        <f ca="1">COUNTIF(OFFSET(Unit_CFDAs!D$2,0,0,COUNTA(Unit_CFDAs!D$2:D$68000),1),$I547)</f>
        <v>1</v>
      </c>
      <c r="N547" s="9">
        <f ca="1">COUNTIF(OFFSET(Unit_CFDAs!E$2,0,0,COUNTA(Unit_CFDAs!E$2:E$68000),1),$I547)</f>
        <v>0</v>
      </c>
      <c r="O547" s="10">
        <f ca="1">COUNTIF(OFFSET(Unit_CFDAs!F$2,0,0,COUNTA(Unit_CFDAs!F$2:F$68000),1),$I547)</f>
        <v>0</v>
      </c>
      <c r="P547" s="13">
        <f ca="1">COUNTIF(OFFSET(Unit_CFDAs!G$2,0,0,COUNTA(Unit_CFDAs!G$2:G$68000),1),$I547)</f>
        <v>0</v>
      </c>
      <c r="Q547" s="13">
        <f ca="1">COUNTIF(OFFSET(Unit_CFDAs!H$2,0,0,COUNTA(Unit_CFDAs!H$2:H$68000),1),$I547)</f>
        <v>1</v>
      </c>
      <c r="R547" s="13">
        <f ca="1">COUNTIF(OFFSET(Unit_CFDAs!I$2,0,0,COUNTA(Unit_CFDAs!I$2:I$68000),1),$I547)</f>
        <v>1</v>
      </c>
      <c r="S547" s="13">
        <f ca="1">COUNTIF(OFFSET(Unit_CFDAs!J$2,0,0,COUNTA(Unit_CFDAs!J$2:J$68000),1),$I547)</f>
        <v>1</v>
      </c>
      <c r="T547" s="13">
        <f ca="1">COUNTIF(OFFSET(Unit_CFDAs!K$2,0,0,COUNTA(Unit_CFDAs!K$2:K$68000),1),$I547)</f>
        <v>0</v>
      </c>
      <c r="U547" t="str">
        <f>INDEX('CFDA-Defs'!$C$2:$C$68000,MATCH(I547,'CFDA-Defs'!$B$2:$B$68000))</f>
        <v>National Institutes Of Health, Department Of Health And Human Services</v>
      </c>
      <c r="V547" t="str">
        <f>INDEX('CFDA-Defs'!$A$2:$A$68000,MATCH(I547,'CFDA-Defs'!$B$2:$B$68000))</f>
        <v>Drug Abuse and Addiction Research Programs</v>
      </c>
    </row>
    <row r="548" spans="1:22" x14ac:dyDescent="0.2">
      <c r="A548" s="1">
        <v>40271</v>
      </c>
      <c r="B548" s="1">
        <v>41226</v>
      </c>
      <c r="C548" t="s">
        <v>229</v>
      </c>
      <c r="D548" t="s">
        <v>230</v>
      </c>
      <c r="E548" t="s">
        <v>6257</v>
      </c>
      <c r="F548">
        <v>300000</v>
      </c>
      <c r="G548" t="s">
        <v>8054</v>
      </c>
      <c r="H548" t="s">
        <v>231</v>
      </c>
      <c r="I548">
        <v>93.278999999999996</v>
      </c>
      <c r="J548" s="9">
        <f ca="1">COUNTIF(OFFSET(Unit_CFDAs!A$2,0,0,COUNTA(Unit_CFDAs!A$2:A$68000),1),$I548)</f>
        <v>1</v>
      </c>
      <c r="K548" s="9">
        <f ca="1">COUNTIF(OFFSET(Unit_CFDAs!B$2,0,0,COUNTA(Unit_CFDAs!B$2:B$68000),1),$I548)</f>
        <v>0</v>
      </c>
      <c r="L548" s="9">
        <f ca="1">COUNTIF(OFFSET(Unit_CFDAs!C$2,0,0,COUNTA(Unit_CFDAs!C$2:C$68000),1),$I548)</f>
        <v>1</v>
      </c>
      <c r="M548" s="9">
        <f ca="1">COUNTIF(OFFSET(Unit_CFDAs!D$2,0,0,COUNTA(Unit_CFDAs!D$2:D$68000),1),$I548)</f>
        <v>1</v>
      </c>
      <c r="N548" s="9">
        <f ca="1">COUNTIF(OFFSET(Unit_CFDAs!E$2,0,0,COUNTA(Unit_CFDAs!E$2:E$68000),1),$I548)</f>
        <v>0</v>
      </c>
      <c r="O548" s="10">
        <f ca="1">COUNTIF(OFFSET(Unit_CFDAs!F$2,0,0,COUNTA(Unit_CFDAs!F$2:F$68000),1),$I548)</f>
        <v>0</v>
      </c>
      <c r="P548" s="13">
        <f ca="1">COUNTIF(OFFSET(Unit_CFDAs!G$2,0,0,COUNTA(Unit_CFDAs!G$2:G$68000),1),$I548)</f>
        <v>0</v>
      </c>
      <c r="Q548" s="13">
        <f ca="1">COUNTIF(OFFSET(Unit_CFDAs!H$2,0,0,COUNTA(Unit_CFDAs!H$2:H$68000),1),$I548)</f>
        <v>1</v>
      </c>
      <c r="R548" s="13">
        <f ca="1">COUNTIF(OFFSET(Unit_CFDAs!I$2,0,0,COUNTA(Unit_CFDAs!I$2:I$68000),1),$I548)</f>
        <v>1</v>
      </c>
      <c r="S548" s="13">
        <f ca="1">COUNTIF(OFFSET(Unit_CFDAs!J$2,0,0,COUNTA(Unit_CFDAs!J$2:J$68000),1),$I548)</f>
        <v>1</v>
      </c>
      <c r="T548" s="13">
        <f ca="1">COUNTIF(OFFSET(Unit_CFDAs!K$2,0,0,COUNTA(Unit_CFDAs!K$2:K$68000),1),$I548)</f>
        <v>0</v>
      </c>
      <c r="U548" t="str">
        <f>INDEX('CFDA-Defs'!$C$2:$C$68000,MATCH(I548,'CFDA-Defs'!$B$2:$B$68000))</f>
        <v>National Institutes Of Health, Department Of Health And Human Services</v>
      </c>
      <c r="V548" t="str">
        <f>INDEX('CFDA-Defs'!$A$2:$A$68000,MATCH(I548,'CFDA-Defs'!$B$2:$B$68000))</f>
        <v>Drug Abuse and Addiction Research Programs</v>
      </c>
    </row>
    <row r="549" spans="1:22" x14ac:dyDescent="0.2">
      <c r="A549" s="1">
        <v>40262</v>
      </c>
      <c r="B549" s="1">
        <v>41400</v>
      </c>
      <c r="C549" t="s">
        <v>8055</v>
      </c>
      <c r="D549" t="s">
        <v>8056</v>
      </c>
      <c r="E549" t="s">
        <v>6257</v>
      </c>
      <c r="G549" t="s">
        <v>8057</v>
      </c>
      <c r="H549" t="s">
        <v>8058</v>
      </c>
      <c r="I549">
        <v>93.278999999999996</v>
      </c>
      <c r="J549" s="9">
        <f ca="1">COUNTIF(OFFSET(Unit_CFDAs!A$2,0,0,COUNTA(Unit_CFDAs!A$2:A$68000),1),$I549)</f>
        <v>1</v>
      </c>
      <c r="K549" s="9">
        <f ca="1">COUNTIF(OFFSET(Unit_CFDAs!B$2,0,0,COUNTA(Unit_CFDAs!B$2:B$68000),1),$I549)</f>
        <v>0</v>
      </c>
      <c r="L549" s="9">
        <f ca="1">COUNTIF(OFFSET(Unit_CFDAs!C$2,0,0,COUNTA(Unit_CFDAs!C$2:C$68000),1),$I549)</f>
        <v>1</v>
      </c>
      <c r="M549" s="9">
        <f ca="1">COUNTIF(OFFSET(Unit_CFDAs!D$2,0,0,COUNTA(Unit_CFDAs!D$2:D$68000),1),$I549)</f>
        <v>1</v>
      </c>
      <c r="N549" s="9">
        <f ca="1">COUNTIF(OFFSET(Unit_CFDAs!E$2,0,0,COUNTA(Unit_CFDAs!E$2:E$68000),1),$I549)</f>
        <v>0</v>
      </c>
      <c r="O549" s="10">
        <f ca="1">COUNTIF(OFFSET(Unit_CFDAs!F$2,0,0,COUNTA(Unit_CFDAs!F$2:F$68000),1),$I549)</f>
        <v>0</v>
      </c>
      <c r="P549" s="13">
        <f ca="1">COUNTIF(OFFSET(Unit_CFDAs!G$2,0,0,COUNTA(Unit_CFDAs!G$2:G$68000),1),$I549)</f>
        <v>0</v>
      </c>
      <c r="Q549" s="13">
        <f ca="1">COUNTIF(OFFSET(Unit_CFDAs!H$2,0,0,COUNTA(Unit_CFDAs!H$2:H$68000),1),$I549)</f>
        <v>1</v>
      </c>
      <c r="R549" s="13">
        <f ca="1">COUNTIF(OFFSET(Unit_CFDAs!I$2,0,0,COUNTA(Unit_CFDAs!I$2:I$68000),1),$I549)</f>
        <v>1</v>
      </c>
      <c r="S549" s="13">
        <f ca="1">COUNTIF(OFFSET(Unit_CFDAs!J$2,0,0,COUNTA(Unit_CFDAs!J$2:J$68000),1),$I549)</f>
        <v>1</v>
      </c>
      <c r="T549" s="13">
        <f ca="1">COUNTIF(OFFSET(Unit_CFDAs!K$2,0,0,COUNTA(Unit_CFDAs!K$2:K$68000),1),$I549)</f>
        <v>0</v>
      </c>
      <c r="U549" t="str">
        <f>INDEX('CFDA-Defs'!$C$2:$C$68000,MATCH(I549,'CFDA-Defs'!$B$2:$B$68000))</f>
        <v>National Institutes Of Health, Department Of Health And Human Services</v>
      </c>
      <c r="V549" t="str">
        <f>INDEX('CFDA-Defs'!$A$2:$A$68000,MATCH(I549,'CFDA-Defs'!$B$2:$B$68000))</f>
        <v>Drug Abuse and Addiction Research Programs</v>
      </c>
    </row>
    <row r="550" spans="1:22" x14ac:dyDescent="0.2">
      <c r="A550" s="1">
        <v>40262</v>
      </c>
      <c r="B550" s="1">
        <v>41400</v>
      </c>
      <c r="C550" t="s">
        <v>8059</v>
      </c>
      <c r="D550" t="s">
        <v>8060</v>
      </c>
      <c r="E550" t="s">
        <v>6257</v>
      </c>
      <c r="F550">
        <v>200000</v>
      </c>
      <c r="G550" t="s">
        <v>8061</v>
      </c>
      <c r="H550" t="s">
        <v>8062</v>
      </c>
      <c r="I550">
        <v>93.278999999999996</v>
      </c>
      <c r="J550" s="9">
        <f ca="1">COUNTIF(OFFSET(Unit_CFDAs!A$2,0,0,COUNTA(Unit_CFDAs!A$2:A$68000),1),$I550)</f>
        <v>1</v>
      </c>
      <c r="K550" s="9">
        <f ca="1">COUNTIF(OFFSET(Unit_CFDAs!B$2,0,0,COUNTA(Unit_CFDAs!B$2:B$68000),1),$I550)</f>
        <v>0</v>
      </c>
      <c r="L550" s="9">
        <f ca="1">COUNTIF(OFFSET(Unit_CFDAs!C$2,0,0,COUNTA(Unit_CFDAs!C$2:C$68000),1),$I550)</f>
        <v>1</v>
      </c>
      <c r="M550" s="9">
        <f ca="1">COUNTIF(OFFSET(Unit_CFDAs!D$2,0,0,COUNTA(Unit_CFDAs!D$2:D$68000),1),$I550)</f>
        <v>1</v>
      </c>
      <c r="N550" s="9">
        <f ca="1">COUNTIF(OFFSET(Unit_CFDAs!E$2,0,0,COUNTA(Unit_CFDAs!E$2:E$68000),1),$I550)</f>
        <v>0</v>
      </c>
      <c r="O550" s="10">
        <f ca="1">COUNTIF(OFFSET(Unit_CFDAs!F$2,0,0,COUNTA(Unit_CFDAs!F$2:F$68000),1),$I550)</f>
        <v>0</v>
      </c>
      <c r="P550" s="13">
        <f ca="1">COUNTIF(OFFSET(Unit_CFDAs!G$2,0,0,COUNTA(Unit_CFDAs!G$2:G$68000),1),$I550)</f>
        <v>0</v>
      </c>
      <c r="Q550" s="13">
        <f ca="1">COUNTIF(OFFSET(Unit_CFDAs!H$2,0,0,COUNTA(Unit_CFDAs!H$2:H$68000),1),$I550)</f>
        <v>1</v>
      </c>
      <c r="R550" s="13">
        <f ca="1">COUNTIF(OFFSET(Unit_CFDAs!I$2,0,0,COUNTA(Unit_CFDAs!I$2:I$68000),1),$I550)</f>
        <v>1</v>
      </c>
      <c r="S550" s="13">
        <f ca="1">COUNTIF(OFFSET(Unit_CFDAs!J$2,0,0,COUNTA(Unit_CFDAs!J$2:J$68000),1),$I550)</f>
        <v>1</v>
      </c>
      <c r="T550" s="13">
        <f ca="1">COUNTIF(OFFSET(Unit_CFDAs!K$2,0,0,COUNTA(Unit_CFDAs!K$2:K$68000),1),$I550)</f>
        <v>0</v>
      </c>
      <c r="U550" t="str">
        <f>INDEX('CFDA-Defs'!$C$2:$C$68000,MATCH(I550,'CFDA-Defs'!$B$2:$B$68000))</f>
        <v>National Institutes Of Health, Department Of Health And Human Services</v>
      </c>
      <c r="V550" t="str">
        <f>INDEX('CFDA-Defs'!$A$2:$A$68000,MATCH(I550,'CFDA-Defs'!$B$2:$B$68000))</f>
        <v>Drug Abuse and Addiction Research Programs</v>
      </c>
    </row>
    <row r="551" spans="1:22" x14ac:dyDescent="0.2">
      <c r="A551" s="1">
        <v>40262</v>
      </c>
      <c r="B551" s="1">
        <v>41400</v>
      </c>
      <c r="C551" t="s">
        <v>8063</v>
      </c>
      <c r="D551" t="s">
        <v>8064</v>
      </c>
      <c r="E551" t="s">
        <v>6257</v>
      </c>
      <c r="F551">
        <v>100000</v>
      </c>
      <c r="G551" t="s">
        <v>8065</v>
      </c>
      <c r="H551" t="s">
        <v>8066</v>
      </c>
      <c r="I551">
        <v>93.278999999999996</v>
      </c>
      <c r="J551" s="9">
        <f ca="1">COUNTIF(OFFSET(Unit_CFDAs!A$2,0,0,COUNTA(Unit_CFDAs!A$2:A$68000),1),$I551)</f>
        <v>1</v>
      </c>
      <c r="K551" s="9">
        <f ca="1">COUNTIF(OFFSET(Unit_CFDAs!B$2,0,0,COUNTA(Unit_CFDAs!B$2:B$68000),1),$I551)</f>
        <v>0</v>
      </c>
      <c r="L551" s="9">
        <f ca="1">COUNTIF(OFFSET(Unit_CFDAs!C$2,0,0,COUNTA(Unit_CFDAs!C$2:C$68000),1),$I551)</f>
        <v>1</v>
      </c>
      <c r="M551" s="9">
        <f ca="1">COUNTIF(OFFSET(Unit_CFDAs!D$2,0,0,COUNTA(Unit_CFDAs!D$2:D$68000),1),$I551)</f>
        <v>1</v>
      </c>
      <c r="N551" s="9">
        <f ca="1">COUNTIF(OFFSET(Unit_CFDAs!E$2,0,0,COUNTA(Unit_CFDAs!E$2:E$68000),1),$I551)</f>
        <v>0</v>
      </c>
      <c r="O551" s="10">
        <f ca="1">COUNTIF(OFFSET(Unit_CFDAs!F$2,0,0,COUNTA(Unit_CFDAs!F$2:F$68000),1),$I551)</f>
        <v>0</v>
      </c>
      <c r="P551" s="13">
        <f ca="1">COUNTIF(OFFSET(Unit_CFDAs!G$2,0,0,COUNTA(Unit_CFDAs!G$2:G$68000),1),$I551)</f>
        <v>0</v>
      </c>
      <c r="Q551" s="13">
        <f ca="1">COUNTIF(OFFSET(Unit_CFDAs!H$2,0,0,COUNTA(Unit_CFDAs!H$2:H$68000),1),$I551)</f>
        <v>1</v>
      </c>
      <c r="R551" s="13">
        <f ca="1">COUNTIF(OFFSET(Unit_CFDAs!I$2,0,0,COUNTA(Unit_CFDAs!I$2:I$68000),1),$I551)</f>
        <v>1</v>
      </c>
      <c r="S551" s="13">
        <f ca="1">COUNTIF(OFFSET(Unit_CFDAs!J$2,0,0,COUNTA(Unit_CFDAs!J$2:J$68000),1),$I551)</f>
        <v>1</v>
      </c>
      <c r="T551" s="13">
        <f ca="1">COUNTIF(OFFSET(Unit_CFDAs!K$2,0,0,COUNTA(Unit_CFDAs!K$2:K$68000),1),$I551)</f>
        <v>0</v>
      </c>
      <c r="U551" t="str">
        <f>INDEX('CFDA-Defs'!$C$2:$C$68000,MATCH(I551,'CFDA-Defs'!$B$2:$B$68000))</f>
        <v>National Institutes Of Health, Department Of Health And Human Services</v>
      </c>
      <c r="V551" t="str">
        <f>INDEX('CFDA-Defs'!$A$2:$A$68000,MATCH(I551,'CFDA-Defs'!$B$2:$B$68000))</f>
        <v>Drug Abuse and Addiction Research Programs</v>
      </c>
    </row>
    <row r="552" spans="1:22" x14ac:dyDescent="0.2">
      <c r="A552" s="1">
        <v>40239</v>
      </c>
      <c r="B552" s="1">
        <v>41400</v>
      </c>
      <c r="C552" t="s">
        <v>8067</v>
      </c>
      <c r="D552" t="s">
        <v>8068</v>
      </c>
      <c r="E552" t="s">
        <v>6257</v>
      </c>
      <c r="F552">
        <v>225000</v>
      </c>
      <c r="G552" t="s">
        <v>8069</v>
      </c>
      <c r="H552" t="s">
        <v>8070</v>
      </c>
      <c r="I552">
        <v>93.278999999999996</v>
      </c>
      <c r="J552" s="9">
        <f ca="1">COUNTIF(OFFSET(Unit_CFDAs!A$2,0,0,COUNTA(Unit_CFDAs!A$2:A$68000),1),$I552)</f>
        <v>1</v>
      </c>
      <c r="K552" s="9">
        <f ca="1">COUNTIF(OFFSET(Unit_CFDAs!B$2,0,0,COUNTA(Unit_CFDAs!B$2:B$68000),1),$I552)</f>
        <v>0</v>
      </c>
      <c r="L552" s="9">
        <f ca="1">COUNTIF(OFFSET(Unit_CFDAs!C$2,0,0,COUNTA(Unit_CFDAs!C$2:C$68000),1),$I552)</f>
        <v>1</v>
      </c>
      <c r="M552" s="9">
        <f ca="1">COUNTIF(OFFSET(Unit_CFDAs!D$2,0,0,COUNTA(Unit_CFDAs!D$2:D$68000),1),$I552)</f>
        <v>1</v>
      </c>
      <c r="N552" s="9">
        <f ca="1">COUNTIF(OFFSET(Unit_CFDAs!E$2,0,0,COUNTA(Unit_CFDAs!E$2:E$68000),1),$I552)</f>
        <v>0</v>
      </c>
      <c r="O552" s="10">
        <f ca="1">COUNTIF(OFFSET(Unit_CFDAs!F$2,0,0,COUNTA(Unit_CFDAs!F$2:F$68000),1),$I552)</f>
        <v>0</v>
      </c>
      <c r="P552" s="13">
        <f ca="1">COUNTIF(OFFSET(Unit_CFDAs!G$2,0,0,COUNTA(Unit_CFDAs!G$2:G$68000),1),$I552)</f>
        <v>0</v>
      </c>
      <c r="Q552" s="13">
        <f ca="1">COUNTIF(OFFSET(Unit_CFDAs!H$2,0,0,COUNTA(Unit_CFDAs!H$2:H$68000),1),$I552)</f>
        <v>1</v>
      </c>
      <c r="R552" s="13">
        <f ca="1">COUNTIF(OFFSET(Unit_CFDAs!I$2,0,0,COUNTA(Unit_CFDAs!I$2:I$68000),1),$I552)</f>
        <v>1</v>
      </c>
      <c r="S552" s="13">
        <f ca="1">COUNTIF(OFFSET(Unit_CFDAs!J$2,0,0,COUNTA(Unit_CFDAs!J$2:J$68000),1),$I552)</f>
        <v>1</v>
      </c>
      <c r="T552" s="13">
        <f ca="1">COUNTIF(OFFSET(Unit_CFDAs!K$2,0,0,COUNTA(Unit_CFDAs!K$2:K$68000),1),$I552)</f>
        <v>0</v>
      </c>
      <c r="U552" t="str">
        <f>INDEX('CFDA-Defs'!$C$2:$C$68000,MATCH(I552,'CFDA-Defs'!$B$2:$B$68000))</f>
        <v>National Institutes Of Health, Department Of Health And Human Services</v>
      </c>
      <c r="V552" t="str">
        <f>INDEX('CFDA-Defs'!$A$2:$A$68000,MATCH(I552,'CFDA-Defs'!$B$2:$B$68000))</f>
        <v>Drug Abuse and Addiction Research Programs</v>
      </c>
    </row>
    <row r="553" spans="1:22" x14ac:dyDescent="0.2">
      <c r="A553" s="1">
        <v>40239</v>
      </c>
      <c r="B553" s="1">
        <v>41400</v>
      </c>
      <c r="C553" t="s">
        <v>8071</v>
      </c>
      <c r="D553" t="s">
        <v>8072</v>
      </c>
      <c r="E553" t="s">
        <v>6261</v>
      </c>
      <c r="G553" t="s">
        <v>8073</v>
      </c>
      <c r="H553" t="s">
        <v>8074</v>
      </c>
      <c r="I553">
        <v>93.278999999999996</v>
      </c>
      <c r="J553" s="9">
        <f ca="1">COUNTIF(OFFSET(Unit_CFDAs!A$2,0,0,COUNTA(Unit_CFDAs!A$2:A$68000),1),$I553)</f>
        <v>1</v>
      </c>
      <c r="K553" s="9">
        <f ca="1">COUNTIF(OFFSET(Unit_CFDAs!B$2,0,0,COUNTA(Unit_CFDAs!B$2:B$68000),1),$I553)</f>
        <v>0</v>
      </c>
      <c r="L553" s="9">
        <f ca="1">COUNTIF(OFFSET(Unit_CFDAs!C$2,0,0,COUNTA(Unit_CFDAs!C$2:C$68000),1),$I553)</f>
        <v>1</v>
      </c>
      <c r="M553" s="9">
        <f ca="1">COUNTIF(OFFSET(Unit_CFDAs!D$2,0,0,COUNTA(Unit_CFDAs!D$2:D$68000),1),$I553)</f>
        <v>1</v>
      </c>
      <c r="N553" s="9">
        <f ca="1">COUNTIF(OFFSET(Unit_CFDAs!E$2,0,0,COUNTA(Unit_CFDAs!E$2:E$68000),1),$I553)</f>
        <v>0</v>
      </c>
      <c r="O553" s="10">
        <f ca="1">COUNTIF(OFFSET(Unit_CFDAs!F$2,0,0,COUNTA(Unit_CFDAs!F$2:F$68000),1),$I553)</f>
        <v>0</v>
      </c>
      <c r="P553" s="13">
        <f ca="1">COUNTIF(OFFSET(Unit_CFDAs!G$2,0,0,COUNTA(Unit_CFDAs!G$2:G$68000),1),$I553)</f>
        <v>0</v>
      </c>
      <c r="Q553" s="13">
        <f ca="1">COUNTIF(OFFSET(Unit_CFDAs!H$2,0,0,COUNTA(Unit_CFDAs!H$2:H$68000),1),$I553)</f>
        <v>1</v>
      </c>
      <c r="R553" s="13">
        <f ca="1">COUNTIF(OFFSET(Unit_CFDAs!I$2,0,0,COUNTA(Unit_CFDAs!I$2:I$68000),1),$I553)</f>
        <v>1</v>
      </c>
      <c r="S553" s="13">
        <f ca="1">COUNTIF(OFFSET(Unit_CFDAs!J$2,0,0,COUNTA(Unit_CFDAs!J$2:J$68000),1),$I553)</f>
        <v>1</v>
      </c>
      <c r="T553" s="13">
        <f ca="1">COUNTIF(OFFSET(Unit_CFDAs!K$2,0,0,COUNTA(Unit_CFDAs!K$2:K$68000),1),$I553)</f>
        <v>0</v>
      </c>
      <c r="U553" t="str">
        <f>INDEX('CFDA-Defs'!$C$2:$C$68000,MATCH(I553,'CFDA-Defs'!$B$2:$B$68000))</f>
        <v>National Institutes Of Health, Department Of Health And Human Services</v>
      </c>
      <c r="V553" t="str">
        <f>INDEX('CFDA-Defs'!$A$2:$A$68000,MATCH(I553,'CFDA-Defs'!$B$2:$B$68000))</f>
        <v>Drug Abuse and Addiction Research Programs</v>
      </c>
    </row>
    <row r="554" spans="1:22" x14ac:dyDescent="0.2">
      <c r="A554" s="1">
        <v>40239</v>
      </c>
      <c r="B554" s="1">
        <v>41400</v>
      </c>
      <c r="C554" t="s">
        <v>8075</v>
      </c>
      <c r="D554" t="s">
        <v>8076</v>
      </c>
      <c r="E554" t="s">
        <v>6261</v>
      </c>
      <c r="F554">
        <v>200000</v>
      </c>
      <c r="G554" t="s">
        <v>8077</v>
      </c>
      <c r="H554" t="s">
        <v>8078</v>
      </c>
      <c r="I554">
        <v>93.278999999999996</v>
      </c>
      <c r="J554" s="9">
        <f ca="1">COUNTIF(OFFSET(Unit_CFDAs!A$2,0,0,COUNTA(Unit_CFDAs!A$2:A$68000),1),$I554)</f>
        <v>1</v>
      </c>
      <c r="K554" s="9">
        <f ca="1">COUNTIF(OFFSET(Unit_CFDAs!B$2,0,0,COUNTA(Unit_CFDAs!B$2:B$68000),1),$I554)</f>
        <v>0</v>
      </c>
      <c r="L554" s="9">
        <f ca="1">COUNTIF(OFFSET(Unit_CFDAs!C$2,0,0,COUNTA(Unit_CFDAs!C$2:C$68000),1),$I554)</f>
        <v>1</v>
      </c>
      <c r="M554" s="9">
        <f ca="1">COUNTIF(OFFSET(Unit_CFDAs!D$2,0,0,COUNTA(Unit_CFDAs!D$2:D$68000),1),$I554)</f>
        <v>1</v>
      </c>
      <c r="N554" s="9">
        <f ca="1">COUNTIF(OFFSET(Unit_CFDAs!E$2,0,0,COUNTA(Unit_CFDAs!E$2:E$68000),1),$I554)</f>
        <v>0</v>
      </c>
      <c r="O554" s="10">
        <f ca="1">COUNTIF(OFFSET(Unit_CFDAs!F$2,0,0,COUNTA(Unit_CFDAs!F$2:F$68000),1),$I554)</f>
        <v>0</v>
      </c>
      <c r="P554" s="13">
        <f ca="1">COUNTIF(OFFSET(Unit_CFDAs!G$2,0,0,COUNTA(Unit_CFDAs!G$2:G$68000),1),$I554)</f>
        <v>0</v>
      </c>
      <c r="Q554" s="13">
        <f ca="1">COUNTIF(OFFSET(Unit_CFDAs!H$2,0,0,COUNTA(Unit_CFDAs!H$2:H$68000),1),$I554)</f>
        <v>1</v>
      </c>
      <c r="R554" s="13">
        <f ca="1">COUNTIF(OFFSET(Unit_CFDAs!I$2,0,0,COUNTA(Unit_CFDAs!I$2:I$68000),1),$I554)</f>
        <v>1</v>
      </c>
      <c r="S554" s="13">
        <f ca="1">COUNTIF(OFFSET(Unit_CFDAs!J$2,0,0,COUNTA(Unit_CFDAs!J$2:J$68000),1),$I554)</f>
        <v>1</v>
      </c>
      <c r="T554" s="13">
        <f ca="1">COUNTIF(OFFSET(Unit_CFDAs!K$2,0,0,COUNTA(Unit_CFDAs!K$2:K$68000),1),$I554)</f>
        <v>0</v>
      </c>
      <c r="U554" t="str">
        <f>INDEX('CFDA-Defs'!$C$2:$C$68000,MATCH(I554,'CFDA-Defs'!$B$2:$B$68000))</f>
        <v>National Institutes Of Health, Department Of Health And Human Services</v>
      </c>
      <c r="V554" t="str">
        <f>INDEX('CFDA-Defs'!$A$2:$A$68000,MATCH(I554,'CFDA-Defs'!$B$2:$B$68000))</f>
        <v>Drug Abuse and Addiction Research Programs</v>
      </c>
    </row>
    <row r="555" spans="1:22" x14ac:dyDescent="0.2">
      <c r="A555" s="1">
        <v>40233</v>
      </c>
      <c r="B555" s="1">
        <v>41400</v>
      </c>
      <c r="C555" t="s">
        <v>8079</v>
      </c>
      <c r="D555" t="s">
        <v>8080</v>
      </c>
      <c r="E555" t="s">
        <v>6257</v>
      </c>
      <c r="F555">
        <v>200000</v>
      </c>
      <c r="G555" t="s">
        <v>8081</v>
      </c>
      <c r="H555" t="s">
        <v>8082</v>
      </c>
      <c r="I555">
        <v>93.278999999999996</v>
      </c>
      <c r="J555" s="9">
        <f ca="1">COUNTIF(OFFSET(Unit_CFDAs!A$2,0,0,COUNTA(Unit_CFDAs!A$2:A$68000),1),$I555)</f>
        <v>1</v>
      </c>
      <c r="K555" s="9">
        <f ca="1">COUNTIF(OFFSET(Unit_CFDAs!B$2,0,0,COUNTA(Unit_CFDAs!B$2:B$68000),1),$I555)</f>
        <v>0</v>
      </c>
      <c r="L555" s="9">
        <f ca="1">COUNTIF(OFFSET(Unit_CFDAs!C$2,0,0,COUNTA(Unit_CFDAs!C$2:C$68000),1),$I555)</f>
        <v>1</v>
      </c>
      <c r="M555" s="9">
        <f ca="1">COUNTIF(OFFSET(Unit_CFDAs!D$2,0,0,COUNTA(Unit_CFDAs!D$2:D$68000),1),$I555)</f>
        <v>1</v>
      </c>
      <c r="N555" s="9">
        <f ca="1">COUNTIF(OFFSET(Unit_CFDAs!E$2,0,0,COUNTA(Unit_CFDAs!E$2:E$68000),1),$I555)</f>
        <v>0</v>
      </c>
      <c r="O555" s="10">
        <f ca="1">COUNTIF(OFFSET(Unit_CFDAs!F$2,0,0,COUNTA(Unit_CFDAs!F$2:F$68000),1),$I555)</f>
        <v>0</v>
      </c>
      <c r="P555" s="13">
        <f ca="1">COUNTIF(OFFSET(Unit_CFDAs!G$2,0,0,COUNTA(Unit_CFDAs!G$2:G$68000),1),$I555)</f>
        <v>0</v>
      </c>
      <c r="Q555" s="13">
        <f ca="1">COUNTIF(OFFSET(Unit_CFDAs!H$2,0,0,COUNTA(Unit_CFDAs!H$2:H$68000),1),$I555)</f>
        <v>1</v>
      </c>
      <c r="R555" s="13">
        <f ca="1">COUNTIF(OFFSET(Unit_CFDAs!I$2,0,0,COUNTA(Unit_CFDAs!I$2:I$68000),1),$I555)</f>
        <v>1</v>
      </c>
      <c r="S555" s="13">
        <f ca="1">COUNTIF(OFFSET(Unit_CFDAs!J$2,0,0,COUNTA(Unit_CFDAs!J$2:J$68000),1),$I555)</f>
        <v>1</v>
      </c>
      <c r="T555" s="13">
        <f ca="1">COUNTIF(OFFSET(Unit_CFDAs!K$2,0,0,COUNTA(Unit_CFDAs!K$2:K$68000),1),$I555)</f>
        <v>0</v>
      </c>
      <c r="U555" t="str">
        <f>INDEX('CFDA-Defs'!$C$2:$C$68000,MATCH(I555,'CFDA-Defs'!$B$2:$B$68000))</f>
        <v>National Institutes Of Health, Department Of Health And Human Services</v>
      </c>
      <c r="V555" t="str">
        <f>INDEX('CFDA-Defs'!$A$2:$A$68000,MATCH(I555,'CFDA-Defs'!$B$2:$B$68000))</f>
        <v>Drug Abuse and Addiction Research Programs</v>
      </c>
    </row>
    <row r="556" spans="1:22" x14ac:dyDescent="0.2">
      <c r="A556" s="1">
        <v>40233</v>
      </c>
      <c r="B556" s="1">
        <v>41400</v>
      </c>
      <c r="C556" t="s">
        <v>8083</v>
      </c>
      <c r="D556" t="s">
        <v>8084</v>
      </c>
      <c r="E556" t="s">
        <v>6257</v>
      </c>
      <c r="G556" t="s">
        <v>8081</v>
      </c>
      <c r="H556" t="s">
        <v>8085</v>
      </c>
      <c r="I556">
        <v>93.278999999999996</v>
      </c>
      <c r="J556" s="9">
        <f ca="1">COUNTIF(OFFSET(Unit_CFDAs!A$2,0,0,COUNTA(Unit_CFDAs!A$2:A$68000),1),$I556)</f>
        <v>1</v>
      </c>
      <c r="K556" s="9">
        <f ca="1">COUNTIF(OFFSET(Unit_CFDAs!B$2,0,0,COUNTA(Unit_CFDAs!B$2:B$68000),1),$I556)</f>
        <v>0</v>
      </c>
      <c r="L556" s="9">
        <f ca="1">COUNTIF(OFFSET(Unit_CFDAs!C$2,0,0,COUNTA(Unit_CFDAs!C$2:C$68000),1),$I556)</f>
        <v>1</v>
      </c>
      <c r="M556" s="9">
        <f ca="1">COUNTIF(OFFSET(Unit_CFDAs!D$2,0,0,COUNTA(Unit_CFDAs!D$2:D$68000),1),$I556)</f>
        <v>1</v>
      </c>
      <c r="N556" s="9">
        <f ca="1">COUNTIF(OFFSET(Unit_CFDAs!E$2,0,0,COUNTA(Unit_CFDAs!E$2:E$68000),1),$I556)</f>
        <v>0</v>
      </c>
      <c r="O556" s="10">
        <f ca="1">COUNTIF(OFFSET(Unit_CFDAs!F$2,0,0,COUNTA(Unit_CFDAs!F$2:F$68000),1),$I556)</f>
        <v>0</v>
      </c>
      <c r="P556" s="13">
        <f ca="1">COUNTIF(OFFSET(Unit_CFDAs!G$2,0,0,COUNTA(Unit_CFDAs!G$2:G$68000),1),$I556)</f>
        <v>0</v>
      </c>
      <c r="Q556" s="13">
        <f ca="1">COUNTIF(OFFSET(Unit_CFDAs!H$2,0,0,COUNTA(Unit_CFDAs!H$2:H$68000),1),$I556)</f>
        <v>1</v>
      </c>
      <c r="R556" s="13">
        <f ca="1">COUNTIF(OFFSET(Unit_CFDAs!I$2,0,0,COUNTA(Unit_CFDAs!I$2:I$68000),1),$I556)</f>
        <v>1</v>
      </c>
      <c r="S556" s="13">
        <f ca="1">COUNTIF(OFFSET(Unit_CFDAs!J$2,0,0,COUNTA(Unit_CFDAs!J$2:J$68000),1),$I556)</f>
        <v>1</v>
      </c>
      <c r="T556" s="13">
        <f ca="1">COUNTIF(OFFSET(Unit_CFDAs!K$2,0,0,COUNTA(Unit_CFDAs!K$2:K$68000),1),$I556)</f>
        <v>0</v>
      </c>
      <c r="U556" t="str">
        <f>INDEX('CFDA-Defs'!$C$2:$C$68000,MATCH(I556,'CFDA-Defs'!$B$2:$B$68000))</f>
        <v>National Institutes Of Health, Department Of Health And Human Services</v>
      </c>
      <c r="V556" t="str">
        <f>INDEX('CFDA-Defs'!$A$2:$A$68000,MATCH(I556,'CFDA-Defs'!$B$2:$B$68000))</f>
        <v>Drug Abuse and Addiction Research Programs</v>
      </c>
    </row>
    <row r="557" spans="1:22" x14ac:dyDescent="0.2">
      <c r="A557" s="1">
        <v>40233</v>
      </c>
      <c r="B557" s="1">
        <v>41400</v>
      </c>
      <c r="C557" t="s">
        <v>8086</v>
      </c>
      <c r="D557" t="s">
        <v>8087</v>
      </c>
      <c r="E557" t="s">
        <v>6257</v>
      </c>
      <c r="F557">
        <v>100000</v>
      </c>
      <c r="G557" t="s">
        <v>8088</v>
      </c>
      <c r="H557" t="s">
        <v>8089</v>
      </c>
      <c r="I557">
        <v>93.278999999999996</v>
      </c>
      <c r="J557" s="9">
        <f ca="1">COUNTIF(OFFSET(Unit_CFDAs!A$2,0,0,COUNTA(Unit_CFDAs!A$2:A$68000),1),$I557)</f>
        <v>1</v>
      </c>
      <c r="K557" s="9">
        <f ca="1">COUNTIF(OFFSET(Unit_CFDAs!B$2,0,0,COUNTA(Unit_CFDAs!B$2:B$68000),1),$I557)</f>
        <v>0</v>
      </c>
      <c r="L557" s="9">
        <f ca="1">COUNTIF(OFFSET(Unit_CFDAs!C$2,0,0,COUNTA(Unit_CFDAs!C$2:C$68000),1),$I557)</f>
        <v>1</v>
      </c>
      <c r="M557" s="9">
        <f ca="1">COUNTIF(OFFSET(Unit_CFDAs!D$2,0,0,COUNTA(Unit_CFDAs!D$2:D$68000),1),$I557)</f>
        <v>1</v>
      </c>
      <c r="N557" s="9">
        <f ca="1">COUNTIF(OFFSET(Unit_CFDAs!E$2,0,0,COUNTA(Unit_CFDAs!E$2:E$68000),1),$I557)</f>
        <v>0</v>
      </c>
      <c r="O557" s="10">
        <f ca="1">COUNTIF(OFFSET(Unit_CFDAs!F$2,0,0,COUNTA(Unit_CFDAs!F$2:F$68000),1),$I557)</f>
        <v>0</v>
      </c>
      <c r="P557" s="13">
        <f ca="1">COUNTIF(OFFSET(Unit_CFDAs!G$2,0,0,COUNTA(Unit_CFDAs!G$2:G$68000),1),$I557)</f>
        <v>0</v>
      </c>
      <c r="Q557" s="13">
        <f ca="1">COUNTIF(OFFSET(Unit_CFDAs!H$2,0,0,COUNTA(Unit_CFDAs!H$2:H$68000),1),$I557)</f>
        <v>1</v>
      </c>
      <c r="R557" s="13">
        <f ca="1">COUNTIF(OFFSET(Unit_CFDAs!I$2,0,0,COUNTA(Unit_CFDAs!I$2:I$68000),1),$I557)</f>
        <v>1</v>
      </c>
      <c r="S557" s="13">
        <f ca="1">COUNTIF(OFFSET(Unit_CFDAs!J$2,0,0,COUNTA(Unit_CFDAs!J$2:J$68000),1),$I557)</f>
        <v>1</v>
      </c>
      <c r="T557" s="13">
        <f ca="1">COUNTIF(OFFSET(Unit_CFDAs!K$2,0,0,COUNTA(Unit_CFDAs!K$2:K$68000),1),$I557)</f>
        <v>0</v>
      </c>
      <c r="U557" t="str">
        <f>INDEX('CFDA-Defs'!$C$2:$C$68000,MATCH(I557,'CFDA-Defs'!$B$2:$B$68000))</f>
        <v>National Institutes Of Health, Department Of Health And Human Services</v>
      </c>
      <c r="V557" t="str">
        <f>INDEX('CFDA-Defs'!$A$2:$A$68000,MATCH(I557,'CFDA-Defs'!$B$2:$B$68000))</f>
        <v>Drug Abuse and Addiction Research Programs</v>
      </c>
    </row>
    <row r="558" spans="1:22" x14ac:dyDescent="0.2">
      <c r="A558" s="1">
        <v>40212</v>
      </c>
      <c r="B558" s="1">
        <v>41400</v>
      </c>
      <c r="C558" t="s">
        <v>8090</v>
      </c>
      <c r="D558" t="s">
        <v>8091</v>
      </c>
      <c r="E558" t="s">
        <v>6257</v>
      </c>
      <c r="G558" t="s">
        <v>8092</v>
      </c>
      <c r="H558" t="s">
        <v>8093</v>
      </c>
      <c r="I558">
        <v>93.278999999999996</v>
      </c>
      <c r="J558" s="9">
        <f ca="1">COUNTIF(OFFSET(Unit_CFDAs!A$2,0,0,COUNTA(Unit_CFDAs!A$2:A$68000),1),$I558)</f>
        <v>1</v>
      </c>
      <c r="K558" s="9">
        <f ca="1">COUNTIF(OFFSET(Unit_CFDAs!B$2,0,0,COUNTA(Unit_CFDAs!B$2:B$68000),1),$I558)</f>
        <v>0</v>
      </c>
      <c r="L558" s="9">
        <f ca="1">COUNTIF(OFFSET(Unit_CFDAs!C$2,0,0,COUNTA(Unit_CFDAs!C$2:C$68000),1),$I558)</f>
        <v>1</v>
      </c>
      <c r="M558" s="9">
        <f ca="1">COUNTIF(OFFSET(Unit_CFDAs!D$2,0,0,COUNTA(Unit_CFDAs!D$2:D$68000),1),$I558)</f>
        <v>1</v>
      </c>
      <c r="N558" s="9">
        <f ca="1">COUNTIF(OFFSET(Unit_CFDAs!E$2,0,0,COUNTA(Unit_CFDAs!E$2:E$68000),1),$I558)</f>
        <v>0</v>
      </c>
      <c r="O558" s="10">
        <f ca="1">COUNTIF(OFFSET(Unit_CFDAs!F$2,0,0,COUNTA(Unit_CFDAs!F$2:F$68000),1),$I558)</f>
        <v>0</v>
      </c>
      <c r="P558" s="13">
        <f ca="1">COUNTIF(OFFSET(Unit_CFDAs!G$2,0,0,COUNTA(Unit_CFDAs!G$2:G$68000),1),$I558)</f>
        <v>0</v>
      </c>
      <c r="Q558" s="13">
        <f ca="1">COUNTIF(OFFSET(Unit_CFDAs!H$2,0,0,COUNTA(Unit_CFDAs!H$2:H$68000),1),$I558)</f>
        <v>1</v>
      </c>
      <c r="R558" s="13">
        <f ca="1">COUNTIF(OFFSET(Unit_CFDAs!I$2,0,0,COUNTA(Unit_CFDAs!I$2:I$68000),1),$I558)</f>
        <v>1</v>
      </c>
      <c r="S558" s="13">
        <f ca="1">COUNTIF(OFFSET(Unit_CFDAs!J$2,0,0,COUNTA(Unit_CFDAs!J$2:J$68000),1),$I558)</f>
        <v>1</v>
      </c>
      <c r="T558" s="13">
        <f ca="1">COUNTIF(OFFSET(Unit_CFDAs!K$2,0,0,COUNTA(Unit_CFDAs!K$2:K$68000),1),$I558)</f>
        <v>0</v>
      </c>
      <c r="U558" t="str">
        <f>INDEX('CFDA-Defs'!$C$2:$C$68000,MATCH(I558,'CFDA-Defs'!$B$2:$B$68000))</f>
        <v>National Institutes Of Health, Department Of Health And Human Services</v>
      </c>
      <c r="V558" t="str">
        <f>INDEX('CFDA-Defs'!$A$2:$A$68000,MATCH(I558,'CFDA-Defs'!$B$2:$B$68000))</f>
        <v>Drug Abuse and Addiction Research Programs</v>
      </c>
    </row>
    <row r="559" spans="1:22" x14ac:dyDescent="0.2">
      <c r="A559" s="1">
        <v>40212</v>
      </c>
      <c r="B559" s="1">
        <v>41400</v>
      </c>
      <c r="C559" t="s">
        <v>8094</v>
      </c>
      <c r="D559" t="s">
        <v>8095</v>
      </c>
      <c r="E559" t="s">
        <v>6257</v>
      </c>
      <c r="F559">
        <v>200000</v>
      </c>
      <c r="G559" t="s">
        <v>8096</v>
      </c>
      <c r="H559" t="s">
        <v>8097</v>
      </c>
      <c r="I559">
        <v>93.278999999999996</v>
      </c>
      <c r="J559" s="9">
        <f ca="1">COUNTIF(OFFSET(Unit_CFDAs!A$2,0,0,COUNTA(Unit_CFDAs!A$2:A$68000),1),$I559)</f>
        <v>1</v>
      </c>
      <c r="K559" s="9">
        <f ca="1">COUNTIF(OFFSET(Unit_CFDAs!B$2,0,0,COUNTA(Unit_CFDAs!B$2:B$68000),1),$I559)</f>
        <v>0</v>
      </c>
      <c r="L559" s="9">
        <f ca="1">COUNTIF(OFFSET(Unit_CFDAs!C$2,0,0,COUNTA(Unit_CFDAs!C$2:C$68000),1),$I559)</f>
        <v>1</v>
      </c>
      <c r="M559" s="9">
        <f ca="1">COUNTIF(OFFSET(Unit_CFDAs!D$2,0,0,COUNTA(Unit_CFDAs!D$2:D$68000),1),$I559)</f>
        <v>1</v>
      </c>
      <c r="N559" s="9">
        <f ca="1">COUNTIF(OFFSET(Unit_CFDAs!E$2,0,0,COUNTA(Unit_CFDAs!E$2:E$68000),1),$I559)</f>
        <v>0</v>
      </c>
      <c r="O559" s="10">
        <f ca="1">COUNTIF(OFFSET(Unit_CFDAs!F$2,0,0,COUNTA(Unit_CFDAs!F$2:F$68000),1),$I559)</f>
        <v>0</v>
      </c>
      <c r="P559" s="13">
        <f ca="1">COUNTIF(OFFSET(Unit_CFDAs!G$2,0,0,COUNTA(Unit_CFDAs!G$2:G$68000),1),$I559)</f>
        <v>0</v>
      </c>
      <c r="Q559" s="13">
        <f ca="1">COUNTIF(OFFSET(Unit_CFDAs!H$2,0,0,COUNTA(Unit_CFDAs!H$2:H$68000),1),$I559)</f>
        <v>1</v>
      </c>
      <c r="R559" s="13">
        <f ca="1">COUNTIF(OFFSET(Unit_CFDAs!I$2,0,0,COUNTA(Unit_CFDAs!I$2:I$68000),1),$I559)</f>
        <v>1</v>
      </c>
      <c r="S559" s="13">
        <f ca="1">COUNTIF(OFFSET(Unit_CFDAs!J$2,0,0,COUNTA(Unit_CFDAs!J$2:J$68000),1),$I559)</f>
        <v>1</v>
      </c>
      <c r="T559" s="13">
        <f ca="1">COUNTIF(OFFSET(Unit_CFDAs!K$2,0,0,COUNTA(Unit_CFDAs!K$2:K$68000),1),$I559)</f>
        <v>0</v>
      </c>
      <c r="U559" t="str">
        <f>INDEX('CFDA-Defs'!$C$2:$C$68000,MATCH(I559,'CFDA-Defs'!$B$2:$B$68000))</f>
        <v>National Institutes Of Health, Department Of Health And Human Services</v>
      </c>
      <c r="V559" t="str">
        <f>INDEX('CFDA-Defs'!$A$2:$A$68000,MATCH(I559,'CFDA-Defs'!$B$2:$B$68000))</f>
        <v>Drug Abuse and Addiction Research Programs</v>
      </c>
    </row>
    <row r="560" spans="1:22" x14ac:dyDescent="0.2">
      <c r="A560" s="1">
        <v>40156</v>
      </c>
      <c r="B560" s="1">
        <v>41280</v>
      </c>
      <c r="C560" t="s">
        <v>8098</v>
      </c>
      <c r="D560" t="s">
        <v>8099</v>
      </c>
      <c r="E560" t="s">
        <v>6257</v>
      </c>
      <c r="G560" t="s">
        <v>8100</v>
      </c>
      <c r="H560" t="s">
        <v>8101</v>
      </c>
      <c r="I560">
        <v>93.278999999999996</v>
      </c>
      <c r="J560" s="9">
        <f ca="1">COUNTIF(OFFSET(Unit_CFDAs!A$2,0,0,COUNTA(Unit_CFDAs!A$2:A$68000),1),$I560)</f>
        <v>1</v>
      </c>
      <c r="K560" s="9">
        <f ca="1">COUNTIF(OFFSET(Unit_CFDAs!B$2,0,0,COUNTA(Unit_CFDAs!B$2:B$68000),1),$I560)</f>
        <v>0</v>
      </c>
      <c r="L560" s="9">
        <f ca="1">COUNTIF(OFFSET(Unit_CFDAs!C$2,0,0,COUNTA(Unit_CFDAs!C$2:C$68000),1),$I560)</f>
        <v>1</v>
      </c>
      <c r="M560" s="9">
        <f ca="1">COUNTIF(OFFSET(Unit_CFDAs!D$2,0,0,COUNTA(Unit_CFDAs!D$2:D$68000),1),$I560)</f>
        <v>1</v>
      </c>
      <c r="N560" s="9">
        <f ca="1">COUNTIF(OFFSET(Unit_CFDAs!E$2,0,0,COUNTA(Unit_CFDAs!E$2:E$68000),1),$I560)</f>
        <v>0</v>
      </c>
      <c r="O560" s="10">
        <f ca="1">COUNTIF(OFFSET(Unit_CFDAs!F$2,0,0,COUNTA(Unit_CFDAs!F$2:F$68000),1),$I560)</f>
        <v>0</v>
      </c>
      <c r="P560" s="13">
        <f ca="1">COUNTIF(OFFSET(Unit_CFDAs!G$2,0,0,COUNTA(Unit_CFDAs!G$2:G$68000),1),$I560)</f>
        <v>0</v>
      </c>
      <c r="Q560" s="13">
        <f ca="1">COUNTIF(OFFSET(Unit_CFDAs!H$2,0,0,COUNTA(Unit_CFDAs!H$2:H$68000),1),$I560)</f>
        <v>1</v>
      </c>
      <c r="R560" s="13">
        <f ca="1">COUNTIF(OFFSET(Unit_CFDAs!I$2,0,0,COUNTA(Unit_CFDAs!I$2:I$68000),1),$I560)</f>
        <v>1</v>
      </c>
      <c r="S560" s="13">
        <f ca="1">COUNTIF(OFFSET(Unit_CFDAs!J$2,0,0,COUNTA(Unit_CFDAs!J$2:J$68000),1),$I560)</f>
        <v>1</v>
      </c>
      <c r="T560" s="13">
        <f ca="1">COUNTIF(OFFSET(Unit_CFDAs!K$2,0,0,COUNTA(Unit_CFDAs!K$2:K$68000),1),$I560)</f>
        <v>0</v>
      </c>
      <c r="U560" t="str">
        <f>INDEX('CFDA-Defs'!$C$2:$C$68000,MATCH(I560,'CFDA-Defs'!$B$2:$B$68000))</f>
        <v>National Institutes Of Health, Department Of Health And Human Services</v>
      </c>
      <c r="V560" t="str">
        <f>INDEX('CFDA-Defs'!$A$2:$A$68000,MATCH(I560,'CFDA-Defs'!$B$2:$B$68000))</f>
        <v>Drug Abuse and Addiction Research Programs</v>
      </c>
    </row>
    <row r="561" spans="1:22" x14ac:dyDescent="0.2">
      <c r="A561" s="1">
        <v>40155</v>
      </c>
      <c r="B561" s="1">
        <v>41400</v>
      </c>
      <c r="C561" t="s">
        <v>8102</v>
      </c>
      <c r="D561" t="s">
        <v>8103</v>
      </c>
      <c r="E561" t="s">
        <v>6257</v>
      </c>
      <c r="G561" t="s">
        <v>8104</v>
      </c>
      <c r="H561" t="s">
        <v>8105</v>
      </c>
      <c r="I561">
        <v>93.278999999999996</v>
      </c>
      <c r="J561" s="9">
        <f ca="1">COUNTIF(OFFSET(Unit_CFDAs!A$2,0,0,COUNTA(Unit_CFDAs!A$2:A$68000),1),$I561)</f>
        <v>1</v>
      </c>
      <c r="K561" s="9">
        <f ca="1">COUNTIF(OFFSET(Unit_CFDAs!B$2,0,0,COUNTA(Unit_CFDAs!B$2:B$68000),1),$I561)</f>
        <v>0</v>
      </c>
      <c r="L561" s="9">
        <f ca="1">COUNTIF(OFFSET(Unit_CFDAs!C$2,0,0,COUNTA(Unit_CFDAs!C$2:C$68000),1),$I561)</f>
        <v>1</v>
      </c>
      <c r="M561" s="9">
        <f ca="1">COUNTIF(OFFSET(Unit_CFDAs!D$2,0,0,COUNTA(Unit_CFDAs!D$2:D$68000),1),$I561)</f>
        <v>1</v>
      </c>
      <c r="N561" s="9">
        <f ca="1">COUNTIF(OFFSET(Unit_CFDAs!E$2,0,0,COUNTA(Unit_CFDAs!E$2:E$68000),1),$I561)</f>
        <v>0</v>
      </c>
      <c r="O561" s="10">
        <f ca="1">COUNTIF(OFFSET(Unit_CFDAs!F$2,0,0,COUNTA(Unit_CFDAs!F$2:F$68000),1),$I561)</f>
        <v>0</v>
      </c>
      <c r="P561" s="13">
        <f ca="1">COUNTIF(OFFSET(Unit_CFDAs!G$2,0,0,COUNTA(Unit_CFDAs!G$2:G$68000),1),$I561)</f>
        <v>0</v>
      </c>
      <c r="Q561" s="13">
        <f ca="1">COUNTIF(OFFSET(Unit_CFDAs!H$2,0,0,COUNTA(Unit_CFDAs!H$2:H$68000),1),$I561)</f>
        <v>1</v>
      </c>
      <c r="R561" s="13">
        <f ca="1">COUNTIF(OFFSET(Unit_CFDAs!I$2,0,0,COUNTA(Unit_CFDAs!I$2:I$68000),1),$I561)</f>
        <v>1</v>
      </c>
      <c r="S561" s="13">
        <f ca="1">COUNTIF(OFFSET(Unit_CFDAs!J$2,0,0,COUNTA(Unit_CFDAs!J$2:J$68000),1),$I561)</f>
        <v>1</v>
      </c>
      <c r="T561" s="13">
        <f ca="1">COUNTIF(OFFSET(Unit_CFDAs!K$2,0,0,COUNTA(Unit_CFDAs!K$2:K$68000),1),$I561)</f>
        <v>0</v>
      </c>
      <c r="U561" t="str">
        <f>INDEX('CFDA-Defs'!$C$2:$C$68000,MATCH(I561,'CFDA-Defs'!$B$2:$B$68000))</f>
        <v>National Institutes Of Health, Department Of Health And Human Services</v>
      </c>
      <c r="V561" t="str">
        <f>INDEX('CFDA-Defs'!$A$2:$A$68000,MATCH(I561,'CFDA-Defs'!$B$2:$B$68000))</f>
        <v>Drug Abuse and Addiction Research Programs</v>
      </c>
    </row>
    <row r="562" spans="1:22" x14ac:dyDescent="0.2">
      <c r="A562" s="1">
        <v>40151</v>
      </c>
      <c r="B562" s="1">
        <v>41280</v>
      </c>
      <c r="C562" t="s">
        <v>8106</v>
      </c>
      <c r="D562" t="s">
        <v>8107</v>
      </c>
      <c r="E562" t="s">
        <v>6257</v>
      </c>
      <c r="F562">
        <v>200000</v>
      </c>
      <c r="G562" t="s">
        <v>8108</v>
      </c>
      <c r="H562" t="s">
        <v>8109</v>
      </c>
      <c r="I562">
        <v>93.278999999999996</v>
      </c>
      <c r="J562" s="9">
        <f ca="1">COUNTIF(OFFSET(Unit_CFDAs!A$2,0,0,COUNTA(Unit_CFDAs!A$2:A$68000),1),$I562)</f>
        <v>1</v>
      </c>
      <c r="K562" s="9">
        <f ca="1">COUNTIF(OFFSET(Unit_CFDAs!B$2,0,0,COUNTA(Unit_CFDAs!B$2:B$68000),1),$I562)</f>
        <v>0</v>
      </c>
      <c r="L562" s="9">
        <f ca="1">COUNTIF(OFFSET(Unit_CFDAs!C$2,0,0,COUNTA(Unit_CFDAs!C$2:C$68000),1),$I562)</f>
        <v>1</v>
      </c>
      <c r="M562" s="9">
        <f ca="1">COUNTIF(OFFSET(Unit_CFDAs!D$2,0,0,COUNTA(Unit_CFDAs!D$2:D$68000),1),$I562)</f>
        <v>1</v>
      </c>
      <c r="N562" s="9">
        <f ca="1">COUNTIF(OFFSET(Unit_CFDAs!E$2,0,0,COUNTA(Unit_CFDAs!E$2:E$68000),1),$I562)</f>
        <v>0</v>
      </c>
      <c r="O562" s="10">
        <f ca="1">COUNTIF(OFFSET(Unit_CFDAs!F$2,0,0,COUNTA(Unit_CFDAs!F$2:F$68000),1),$I562)</f>
        <v>0</v>
      </c>
      <c r="P562" s="13">
        <f ca="1">COUNTIF(OFFSET(Unit_CFDAs!G$2,0,0,COUNTA(Unit_CFDAs!G$2:G$68000),1),$I562)</f>
        <v>0</v>
      </c>
      <c r="Q562" s="13">
        <f ca="1">COUNTIF(OFFSET(Unit_CFDAs!H$2,0,0,COUNTA(Unit_CFDAs!H$2:H$68000),1),$I562)</f>
        <v>1</v>
      </c>
      <c r="R562" s="13">
        <f ca="1">COUNTIF(OFFSET(Unit_CFDAs!I$2,0,0,COUNTA(Unit_CFDAs!I$2:I$68000),1),$I562)</f>
        <v>1</v>
      </c>
      <c r="S562" s="13">
        <f ca="1">COUNTIF(OFFSET(Unit_CFDAs!J$2,0,0,COUNTA(Unit_CFDAs!J$2:J$68000),1),$I562)</f>
        <v>1</v>
      </c>
      <c r="T562" s="13">
        <f ca="1">COUNTIF(OFFSET(Unit_CFDAs!K$2,0,0,COUNTA(Unit_CFDAs!K$2:K$68000),1),$I562)</f>
        <v>0</v>
      </c>
      <c r="U562" t="str">
        <f>INDEX('CFDA-Defs'!$C$2:$C$68000,MATCH(I562,'CFDA-Defs'!$B$2:$B$68000))</f>
        <v>National Institutes Of Health, Department Of Health And Human Services</v>
      </c>
      <c r="V562" t="str">
        <f>INDEX('CFDA-Defs'!$A$2:$A$68000,MATCH(I562,'CFDA-Defs'!$B$2:$B$68000))</f>
        <v>Drug Abuse and Addiction Research Programs</v>
      </c>
    </row>
    <row r="563" spans="1:22" x14ac:dyDescent="0.2">
      <c r="A563" s="1">
        <v>40151</v>
      </c>
      <c r="B563" s="1">
        <v>41280</v>
      </c>
      <c r="C563" t="s">
        <v>8110</v>
      </c>
      <c r="D563" t="s">
        <v>8111</v>
      </c>
      <c r="E563" t="s">
        <v>6257</v>
      </c>
      <c r="G563" t="s">
        <v>8108</v>
      </c>
      <c r="H563" t="s">
        <v>8112</v>
      </c>
      <c r="I563">
        <v>93.278999999999996</v>
      </c>
      <c r="J563" s="9">
        <f ca="1">COUNTIF(OFFSET(Unit_CFDAs!A$2,0,0,COUNTA(Unit_CFDAs!A$2:A$68000),1),$I563)</f>
        <v>1</v>
      </c>
      <c r="K563" s="9">
        <f ca="1">COUNTIF(OFFSET(Unit_CFDAs!B$2,0,0,COUNTA(Unit_CFDAs!B$2:B$68000),1),$I563)</f>
        <v>0</v>
      </c>
      <c r="L563" s="9">
        <f ca="1">COUNTIF(OFFSET(Unit_CFDAs!C$2,0,0,COUNTA(Unit_CFDAs!C$2:C$68000),1),$I563)</f>
        <v>1</v>
      </c>
      <c r="M563" s="9">
        <f ca="1">COUNTIF(OFFSET(Unit_CFDAs!D$2,0,0,COUNTA(Unit_CFDAs!D$2:D$68000),1),$I563)</f>
        <v>1</v>
      </c>
      <c r="N563" s="9">
        <f ca="1">COUNTIF(OFFSET(Unit_CFDAs!E$2,0,0,COUNTA(Unit_CFDAs!E$2:E$68000),1),$I563)</f>
        <v>0</v>
      </c>
      <c r="O563" s="10">
        <f ca="1">COUNTIF(OFFSET(Unit_CFDAs!F$2,0,0,COUNTA(Unit_CFDAs!F$2:F$68000),1),$I563)</f>
        <v>0</v>
      </c>
      <c r="P563" s="13">
        <f ca="1">COUNTIF(OFFSET(Unit_CFDAs!G$2,0,0,COUNTA(Unit_CFDAs!G$2:G$68000),1),$I563)</f>
        <v>0</v>
      </c>
      <c r="Q563" s="13">
        <f ca="1">COUNTIF(OFFSET(Unit_CFDAs!H$2,0,0,COUNTA(Unit_CFDAs!H$2:H$68000),1),$I563)</f>
        <v>1</v>
      </c>
      <c r="R563" s="13">
        <f ca="1">COUNTIF(OFFSET(Unit_CFDAs!I$2,0,0,COUNTA(Unit_CFDAs!I$2:I$68000),1),$I563)</f>
        <v>1</v>
      </c>
      <c r="S563" s="13">
        <f ca="1">COUNTIF(OFFSET(Unit_CFDAs!J$2,0,0,COUNTA(Unit_CFDAs!J$2:J$68000),1),$I563)</f>
        <v>1</v>
      </c>
      <c r="T563" s="13">
        <f ca="1">COUNTIF(OFFSET(Unit_CFDAs!K$2,0,0,COUNTA(Unit_CFDAs!K$2:K$68000),1),$I563)</f>
        <v>0</v>
      </c>
      <c r="U563" t="str">
        <f>INDEX('CFDA-Defs'!$C$2:$C$68000,MATCH(I563,'CFDA-Defs'!$B$2:$B$68000))</f>
        <v>National Institutes Of Health, Department Of Health And Human Services</v>
      </c>
      <c r="V563" t="str">
        <f>INDEX('CFDA-Defs'!$A$2:$A$68000,MATCH(I563,'CFDA-Defs'!$B$2:$B$68000))</f>
        <v>Drug Abuse and Addiction Research Programs</v>
      </c>
    </row>
    <row r="564" spans="1:22" x14ac:dyDescent="0.2">
      <c r="A564" s="1">
        <v>40050</v>
      </c>
      <c r="B564" s="1">
        <v>41280</v>
      </c>
      <c r="C564" t="s">
        <v>8113</v>
      </c>
      <c r="D564" t="s">
        <v>8114</v>
      </c>
      <c r="E564" t="s">
        <v>6257</v>
      </c>
      <c r="F564">
        <v>100000</v>
      </c>
      <c r="G564" t="s">
        <v>8115</v>
      </c>
      <c r="H564" t="s">
        <v>8116</v>
      </c>
      <c r="I564">
        <v>93.278999999999996</v>
      </c>
      <c r="J564" s="9">
        <f ca="1">COUNTIF(OFFSET(Unit_CFDAs!A$2,0,0,COUNTA(Unit_CFDAs!A$2:A$68000),1),$I564)</f>
        <v>1</v>
      </c>
      <c r="K564" s="9">
        <f ca="1">COUNTIF(OFFSET(Unit_CFDAs!B$2,0,0,COUNTA(Unit_CFDAs!B$2:B$68000),1),$I564)</f>
        <v>0</v>
      </c>
      <c r="L564" s="9">
        <f ca="1">COUNTIF(OFFSET(Unit_CFDAs!C$2,0,0,COUNTA(Unit_CFDAs!C$2:C$68000),1),$I564)</f>
        <v>1</v>
      </c>
      <c r="M564" s="9">
        <f ca="1">COUNTIF(OFFSET(Unit_CFDAs!D$2,0,0,COUNTA(Unit_CFDAs!D$2:D$68000),1),$I564)</f>
        <v>1</v>
      </c>
      <c r="N564" s="9">
        <f ca="1">COUNTIF(OFFSET(Unit_CFDAs!E$2,0,0,COUNTA(Unit_CFDAs!E$2:E$68000),1),$I564)</f>
        <v>0</v>
      </c>
      <c r="O564" s="10">
        <f ca="1">COUNTIF(OFFSET(Unit_CFDAs!F$2,0,0,COUNTA(Unit_CFDAs!F$2:F$68000),1),$I564)</f>
        <v>0</v>
      </c>
      <c r="P564" s="13">
        <f ca="1">COUNTIF(OFFSET(Unit_CFDAs!G$2,0,0,COUNTA(Unit_CFDAs!G$2:G$68000),1),$I564)</f>
        <v>0</v>
      </c>
      <c r="Q564" s="13">
        <f ca="1">COUNTIF(OFFSET(Unit_CFDAs!H$2,0,0,COUNTA(Unit_CFDAs!H$2:H$68000),1),$I564)</f>
        <v>1</v>
      </c>
      <c r="R564" s="13">
        <f ca="1">COUNTIF(OFFSET(Unit_CFDAs!I$2,0,0,COUNTA(Unit_CFDAs!I$2:I$68000),1),$I564)</f>
        <v>1</v>
      </c>
      <c r="S564" s="13">
        <f ca="1">COUNTIF(OFFSET(Unit_CFDAs!J$2,0,0,COUNTA(Unit_CFDAs!J$2:J$68000),1),$I564)</f>
        <v>1</v>
      </c>
      <c r="T564" s="13">
        <f ca="1">COUNTIF(OFFSET(Unit_CFDAs!K$2,0,0,COUNTA(Unit_CFDAs!K$2:K$68000),1),$I564)</f>
        <v>0</v>
      </c>
      <c r="U564" t="str">
        <f>INDEX('CFDA-Defs'!$C$2:$C$68000,MATCH(I564,'CFDA-Defs'!$B$2:$B$68000))</f>
        <v>National Institutes Of Health, Department Of Health And Human Services</v>
      </c>
      <c r="V564" t="str">
        <f>INDEX('CFDA-Defs'!$A$2:$A$68000,MATCH(I564,'CFDA-Defs'!$B$2:$B$68000))</f>
        <v>Drug Abuse and Addiction Research Programs</v>
      </c>
    </row>
    <row r="565" spans="1:22" x14ac:dyDescent="0.2">
      <c r="A565" s="1">
        <v>40050</v>
      </c>
      <c r="B565" s="1">
        <v>41280</v>
      </c>
      <c r="C565" t="s">
        <v>8117</v>
      </c>
      <c r="D565" t="s">
        <v>8118</v>
      </c>
      <c r="E565" t="s">
        <v>6257</v>
      </c>
      <c r="F565">
        <v>200000</v>
      </c>
      <c r="G565" t="s">
        <v>8115</v>
      </c>
      <c r="H565" t="s">
        <v>8119</v>
      </c>
      <c r="I565">
        <v>93.278999999999996</v>
      </c>
      <c r="J565" s="9">
        <f ca="1">COUNTIF(OFFSET(Unit_CFDAs!A$2,0,0,COUNTA(Unit_CFDAs!A$2:A$68000),1),$I565)</f>
        <v>1</v>
      </c>
      <c r="K565" s="9">
        <f ca="1">COUNTIF(OFFSET(Unit_CFDAs!B$2,0,0,COUNTA(Unit_CFDAs!B$2:B$68000),1),$I565)</f>
        <v>0</v>
      </c>
      <c r="L565" s="9">
        <f ca="1">COUNTIF(OFFSET(Unit_CFDAs!C$2,0,0,COUNTA(Unit_CFDAs!C$2:C$68000),1),$I565)</f>
        <v>1</v>
      </c>
      <c r="M565" s="9">
        <f ca="1">COUNTIF(OFFSET(Unit_CFDAs!D$2,0,0,COUNTA(Unit_CFDAs!D$2:D$68000),1),$I565)</f>
        <v>1</v>
      </c>
      <c r="N565" s="9">
        <f ca="1">COUNTIF(OFFSET(Unit_CFDAs!E$2,0,0,COUNTA(Unit_CFDAs!E$2:E$68000),1),$I565)</f>
        <v>0</v>
      </c>
      <c r="O565" s="10">
        <f ca="1">COUNTIF(OFFSET(Unit_CFDAs!F$2,0,0,COUNTA(Unit_CFDAs!F$2:F$68000),1),$I565)</f>
        <v>0</v>
      </c>
      <c r="P565" s="13">
        <f ca="1">COUNTIF(OFFSET(Unit_CFDAs!G$2,0,0,COUNTA(Unit_CFDAs!G$2:G$68000),1),$I565)</f>
        <v>0</v>
      </c>
      <c r="Q565" s="13">
        <f ca="1">COUNTIF(OFFSET(Unit_CFDAs!H$2,0,0,COUNTA(Unit_CFDAs!H$2:H$68000),1),$I565)</f>
        <v>1</v>
      </c>
      <c r="R565" s="13">
        <f ca="1">COUNTIF(OFFSET(Unit_CFDAs!I$2,0,0,COUNTA(Unit_CFDAs!I$2:I$68000),1),$I565)</f>
        <v>1</v>
      </c>
      <c r="S565" s="13">
        <f ca="1">COUNTIF(OFFSET(Unit_CFDAs!J$2,0,0,COUNTA(Unit_CFDAs!J$2:J$68000),1),$I565)</f>
        <v>1</v>
      </c>
      <c r="T565" s="13">
        <f ca="1">COUNTIF(OFFSET(Unit_CFDAs!K$2,0,0,COUNTA(Unit_CFDAs!K$2:K$68000),1),$I565)</f>
        <v>0</v>
      </c>
      <c r="U565" t="str">
        <f>INDEX('CFDA-Defs'!$C$2:$C$68000,MATCH(I565,'CFDA-Defs'!$B$2:$B$68000))</f>
        <v>National Institutes Of Health, Department Of Health And Human Services</v>
      </c>
      <c r="V565" t="str">
        <f>INDEX('CFDA-Defs'!$A$2:$A$68000,MATCH(I565,'CFDA-Defs'!$B$2:$B$68000))</f>
        <v>Drug Abuse and Addiction Research Programs</v>
      </c>
    </row>
    <row r="566" spans="1:22" x14ac:dyDescent="0.2">
      <c r="A566" s="1">
        <v>40050</v>
      </c>
      <c r="B566" s="1">
        <v>41280</v>
      </c>
      <c r="C566" t="s">
        <v>8120</v>
      </c>
      <c r="D566" t="s">
        <v>8121</v>
      </c>
      <c r="E566" t="s">
        <v>6257</v>
      </c>
      <c r="G566" t="s">
        <v>8122</v>
      </c>
      <c r="H566" t="s">
        <v>8123</v>
      </c>
      <c r="I566">
        <v>93.278999999999996</v>
      </c>
      <c r="J566" s="9">
        <f ca="1">COUNTIF(OFFSET(Unit_CFDAs!A$2,0,0,COUNTA(Unit_CFDAs!A$2:A$68000),1),$I566)</f>
        <v>1</v>
      </c>
      <c r="K566" s="9">
        <f ca="1">COUNTIF(OFFSET(Unit_CFDAs!B$2,0,0,COUNTA(Unit_CFDAs!B$2:B$68000),1),$I566)</f>
        <v>0</v>
      </c>
      <c r="L566" s="9">
        <f ca="1">COUNTIF(OFFSET(Unit_CFDAs!C$2,0,0,COUNTA(Unit_CFDAs!C$2:C$68000),1),$I566)</f>
        <v>1</v>
      </c>
      <c r="M566" s="9">
        <f ca="1">COUNTIF(OFFSET(Unit_CFDAs!D$2,0,0,COUNTA(Unit_CFDAs!D$2:D$68000),1),$I566)</f>
        <v>1</v>
      </c>
      <c r="N566" s="9">
        <f ca="1">COUNTIF(OFFSET(Unit_CFDAs!E$2,0,0,COUNTA(Unit_CFDAs!E$2:E$68000),1),$I566)</f>
        <v>0</v>
      </c>
      <c r="O566" s="10">
        <f ca="1">COUNTIF(OFFSET(Unit_CFDAs!F$2,0,0,COUNTA(Unit_CFDAs!F$2:F$68000),1),$I566)</f>
        <v>0</v>
      </c>
      <c r="P566" s="13">
        <f ca="1">COUNTIF(OFFSET(Unit_CFDAs!G$2,0,0,COUNTA(Unit_CFDAs!G$2:G$68000),1),$I566)</f>
        <v>0</v>
      </c>
      <c r="Q566" s="13">
        <f ca="1">COUNTIF(OFFSET(Unit_CFDAs!H$2,0,0,COUNTA(Unit_CFDAs!H$2:H$68000),1),$I566)</f>
        <v>1</v>
      </c>
      <c r="R566" s="13">
        <f ca="1">COUNTIF(OFFSET(Unit_CFDAs!I$2,0,0,COUNTA(Unit_CFDAs!I$2:I$68000),1),$I566)</f>
        <v>1</v>
      </c>
      <c r="S566" s="13">
        <f ca="1">COUNTIF(OFFSET(Unit_CFDAs!J$2,0,0,COUNTA(Unit_CFDAs!J$2:J$68000),1),$I566)</f>
        <v>1</v>
      </c>
      <c r="T566" s="13">
        <f ca="1">COUNTIF(OFFSET(Unit_CFDAs!K$2,0,0,COUNTA(Unit_CFDAs!K$2:K$68000),1),$I566)</f>
        <v>0</v>
      </c>
      <c r="U566" t="str">
        <f>INDEX('CFDA-Defs'!$C$2:$C$68000,MATCH(I566,'CFDA-Defs'!$B$2:$B$68000))</f>
        <v>National Institutes Of Health, Department Of Health And Human Services</v>
      </c>
      <c r="V566" t="str">
        <f>INDEX('CFDA-Defs'!$A$2:$A$68000,MATCH(I566,'CFDA-Defs'!$B$2:$B$68000))</f>
        <v>Drug Abuse and Addiction Research Programs</v>
      </c>
    </row>
    <row r="567" spans="1:22" x14ac:dyDescent="0.2">
      <c r="A567" s="1">
        <v>40043</v>
      </c>
      <c r="B567" s="1">
        <v>41158</v>
      </c>
      <c r="C567" t="s">
        <v>8124</v>
      </c>
      <c r="D567" t="s">
        <v>8125</v>
      </c>
      <c r="E567" t="s">
        <v>6261</v>
      </c>
      <c r="F567">
        <v>3000000</v>
      </c>
      <c r="G567" t="s">
        <v>8126</v>
      </c>
      <c r="H567" t="s">
        <v>8127</v>
      </c>
      <c r="I567">
        <v>93.278999999999996</v>
      </c>
      <c r="J567" s="9">
        <f ca="1">COUNTIF(OFFSET(Unit_CFDAs!A$2,0,0,COUNTA(Unit_CFDAs!A$2:A$68000),1),$I567)</f>
        <v>1</v>
      </c>
      <c r="K567" s="9">
        <f ca="1">COUNTIF(OFFSET(Unit_CFDAs!B$2,0,0,COUNTA(Unit_CFDAs!B$2:B$68000),1),$I567)</f>
        <v>0</v>
      </c>
      <c r="L567" s="9">
        <f ca="1">COUNTIF(OFFSET(Unit_CFDAs!C$2,0,0,COUNTA(Unit_CFDAs!C$2:C$68000),1),$I567)</f>
        <v>1</v>
      </c>
      <c r="M567" s="9">
        <f ca="1">COUNTIF(OFFSET(Unit_CFDAs!D$2,0,0,COUNTA(Unit_CFDAs!D$2:D$68000),1),$I567)</f>
        <v>1</v>
      </c>
      <c r="N567" s="9">
        <f ca="1">COUNTIF(OFFSET(Unit_CFDAs!E$2,0,0,COUNTA(Unit_CFDAs!E$2:E$68000),1),$I567)</f>
        <v>0</v>
      </c>
      <c r="O567" s="10">
        <f ca="1">COUNTIF(OFFSET(Unit_CFDAs!F$2,0,0,COUNTA(Unit_CFDAs!F$2:F$68000),1),$I567)</f>
        <v>0</v>
      </c>
      <c r="P567" s="13">
        <f ca="1">COUNTIF(OFFSET(Unit_CFDAs!G$2,0,0,COUNTA(Unit_CFDAs!G$2:G$68000),1),$I567)</f>
        <v>0</v>
      </c>
      <c r="Q567" s="13">
        <f ca="1">COUNTIF(OFFSET(Unit_CFDAs!H$2,0,0,COUNTA(Unit_CFDAs!H$2:H$68000),1),$I567)</f>
        <v>1</v>
      </c>
      <c r="R567" s="13">
        <f ca="1">COUNTIF(OFFSET(Unit_CFDAs!I$2,0,0,COUNTA(Unit_CFDAs!I$2:I$68000),1),$I567)</f>
        <v>1</v>
      </c>
      <c r="S567" s="13">
        <f ca="1">COUNTIF(OFFSET(Unit_CFDAs!J$2,0,0,COUNTA(Unit_CFDAs!J$2:J$68000),1),$I567)</f>
        <v>1</v>
      </c>
      <c r="T567" s="13">
        <f ca="1">COUNTIF(OFFSET(Unit_CFDAs!K$2,0,0,COUNTA(Unit_CFDAs!K$2:K$68000),1),$I567)</f>
        <v>0</v>
      </c>
      <c r="U567" t="str">
        <f>INDEX('CFDA-Defs'!$C$2:$C$68000,MATCH(I567,'CFDA-Defs'!$B$2:$B$68000))</f>
        <v>National Institutes Of Health, Department Of Health And Human Services</v>
      </c>
      <c r="V567" t="str">
        <f>INDEX('CFDA-Defs'!$A$2:$A$68000,MATCH(I567,'CFDA-Defs'!$B$2:$B$68000))</f>
        <v>Drug Abuse and Addiction Research Programs</v>
      </c>
    </row>
    <row r="568" spans="1:22" x14ac:dyDescent="0.2">
      <c r="A568" s="1">
        <v>40004</v>
      </c>
      <c r="B568" s="1">
        <v>41158</v>
      </c>
      <c r="C568" t="s">
        <v>164</v>
      </c>
      <c r="D568" t="s">
        <v>165</v>
      </c>
      <c r="E568" t="s">
        <v>6257</v>
      </c>
      <c r="F568">
        <v>5000000</v>
      </c>
      <c r="G568" t="s">
        <v>166</v>
      </c>
      <c r="H568" t="s">
        <v>167</v>
      </c>
      <c r="I568">
        <v>93.278999999999996</v>
      </c>
      <c r="J568" s="9">
        <f ca="1">COUNTIF(OFFSET(Unit_CFDAs!A$2,0,0,COUNTA(Unit_CFDAs!A$2:A$68000),1),$I568)</f>
        <v>1</v>
      </c>
      <c r="K568" s="9">
        <f ca="1">COUNTIF(OFFSET(Unit_CFDAs!B$2,0,0,COUNTA(Unit_CFDAs!B$2:B$68000),1),$I568)</f>
        <v>0</v>
      </c>
      <c r="L568" s="9">
        <f ca="1">COUNTIF(OFFSET(Unit_CFDAs!C$2,0,0,COUNTA(Unit_CFDAs!C$2:C$68000),1),$I568)</f>
        <v>1</v>
      </c>
      <c r="M568" s="9">
        <f ca="1">COUNTIF(OFFSET(Unit_CFDAs!D$2,0,0,COUNTA(Unit_CFDAs!D$2:D$68000),1),$I568)</f>
        <v>1</v>
      </c>
      <c r="N568" s="9">
        <f ca="1">COUNTIF(OFFSET(Unit_CFDAs!E$2,0,0,COUNTA(Unit_CFDAs!E$2:E$68000),1),$I568)</f>
        <v>0</v>
      </c>
      <c r="O568" s="10">
        <f ca="1">COUNTIF(OFFSET(Unit_CFDAs!F$2,0,0,COUNTA(Unit_CFDAs!F$2:F$68000),1),$I568)</f>
        <v>0</v>
      </c>
      <c r="P568" s="13">
        <f ca="1">COUNTIF(OFFSET(Unit_CFDAs!G$2,0,0,COUNTA(Unit_CFDAs!G$2:G$68000),1),$I568)</f>
        <v>0</v>
      </c>
      <c r="Q568" s="13">
        <f ca="1">COUNTIF(OFFSET(Unit_CFDAs!H$2,0,0,COUNTA(Unit_CFDAs!H$2:H$68000),1),$I568)</f>
        <v>1</v>
      </c>
      <c r="R568" s="13">
        <f ca="1">COUNTIF(OFFSET(Unit_CFDAs!I$2,0,0,COUNTA(Unit_CFDAs!I$2:I$68000),1),$I568)</f>
        <v>1</v>
      </c>
      <c r="S568" s="13">
        <f ca="1">COUNTIF(OFFSET(Unit_CFDAs!J$2,0,0,COUNTA(Unit_CFDAs!J$2:J$68000),1),$I568)</f>
        <v>1</v>
      </c>
      <c r="T568" s="13">
        <f ca="1">COUNTIF(OFFSET(Unit_CFDAs!K$2,0,0,COUNTA(Unit_CFDAs!K$2:K$68000),1),$I568)</f>
        <v>0</v>
      </c>
      <c r="U568" t="str">
        <f>INDEX('CFDA-Defs'!$C$2:$C$68000,MATCH(I568,'CFDA-Defs'!$B$2:$B$68000))</f>
        <v>National Institutes Of Health, Department Of Health And Human Services</v>
      </c>
      <c r="V568" t="str">
        <f>INDEX('CFDA-Defs'!$A$2:$A$68000,MATCH(I568,'CFDA-Defs'!$B$2:$B$68000))</f>
        <v>Drug Abuse and Addiction Research Programs</v>
      </c>
    </row>
    <row r="569" spans="1:22" x14ac:dyDescent="0.2">
      <c r="A569" s="1">
        <v>39996</v>
      </c>
      <c r="B569" s="1">
        <v>41158</v>
      </c>
      <c r="C569" t="s">
        <v>133</v>
      </c>
      <c r="D569" t="s">
        <v>134</v>
      </c>
      <c r="E569" t="s">
        <v>6257</v>
      </c>
      <c r="G569" t="s">
        <v>135</v>
      </c>
      <c r="H569" t="s">
        <v>136</v>
      </c>
      <c r="I569">
        <v>93.278999999999996</v>
      </c>
      <c r="J569" s="9">
        <f ca="1">COUNTIF(OFFSET(Unit_CFDAs!A$2,0,0,COUNTA(Unit_CFDAs!A$2:A$68000),1),$I569)</f>
        <v>1</v>
      </c>
      <c r="K569" s="9">
        <f ca="1">COUNTIF(OFFSET(Unit_CFDAs!B$2,0,0,COUNTA(Unit_CFDAs!B$2:B$68000),1),$I569)</f>
        <v>0</v>
      </c>
      <c r="L569" s="9">
        <f ca="1">COUNTIF(OFFSET(Unit_CFDAs!C$2,0,0,COUNTA(Unit_CFDAs!C$2:C$68000),1),$I569)</f>
        <v>1</v>
      </c>
      <c r="M569" s="9">
        <f ca="1">COUNTIF(OFFSET(Unit_CFDAs!D$2,0,0,COUNTA(Unit_CFDAs!D$2:D$68000),1),$I569)</f>
        <v>1</v>
      </c>
      <c r="N569" s="9">
        <f ca="1">COUNTIF(OFFSET(Unit_CFDAs!E$2,0,0,COUNTA(Unit_CFDAs!E$2:E$68000),1),$I569)</f>
        <v>0</v>
      </c>
      <c r="O569" s="10">
        <f ca="1">COUNTIF(OFFSET(Unit_CFDAs!F$2,0,0,COUNTA(Unit_CFDAs!F$2:F$68000),1),$I569)</f>
        <v>0</v>
      </c>
      <c r="P569" s="13">
        <f ca="1">COUNTIF(OFFSET(Unit_CFDAs!G$2,0,0,COUNTA(Unit_CFDAs!G$2:G$68000),1),$I569)</f>
        <v>0</v>
      </c>
      <c r="Q569" s="13">
        <f ca="1">COUNTIF(OFFSET(Unit_CFDAs!H$2,0,0,COUNTA(Unit_CFDAs!H$2:H$68000),1),$I569)</f>
        <v>1</v>
      </c>
      <c r="R569" s="13">
        <f ca="1">COUNTIF(OFFSET(Unit_CFDAs!I$2,0,0,COUNTA(Unit_CFDAs!I$2:I$68000),1),$I569)</f>
        <v>1</v>
      </c>
      <c r="S569" s="13">
        <f ca="1">COUNTIF(OFFSET(Unit_CFDAs!J$2,0,0,COUNTA(Unit_CFDAs!J$2:J$68000),1),$I569)</f>
        <v>1</v>
      </c>
      <c r="T569" s="13">
        <f ca="1">COUNTIF(OFFSET(Unit_CFDAs!K$2,0,0,COUNTA(Unit_CFDAs!K$2:K$68000),1),$I569)</f>
        <v>0</v>
      </c>
      <c r="U569" t="str">
        <f>INDEX('CFDA-Defs'!$C$2:$C$68000,MATCH(I569,'CFDA-Defs'!$B$2:$B$68000))</f>
        <v>National Institutes Of Health, Department Of Health And Human Services</v>
      </c>
      <c r="V569" t="str">
        <f>INDEX('CFDA-Defs'!$A$2:$A$68000,MATCH(I569,'CFDA-Defs'!$B$2:$B$68000))</f>
        <v>Drug Abuse and Addiction Research Programs</v>
      </c>
    </row>
    <row r="570" spans="1:22" x14ac:dyDescent="0.2">
      <c r="A570" s="1">
        <v>39907</v>
      </c>
      <c r="B570" s="1">
        <v>41158</v>
      </c>
      <c r="C570" t="s">
        <v>8128</v>
      </c>
      <c r="D570" t="s">
        <v>8129</v>
      </c>
      <c r="E570" t="s">
        <v>6261</v>
      </c>
      <c r="G570" t="s">
        <v>8130</v>
      </c>
      <c r="H570" t="s">
        <v>8131</v>
      </c>
      <c r="I570">
        <v>93.278999999999996</v>
      </c>
      <c r="J570" s="9">
        <f ca="1">COUNTIF(OFFSET(Unit_CFDAs!A$2,0,0,COUNTA(Unit_CFDAs!A$2:A$68000),1),$I570)</f>
        <v>1</v>
      </c>
      <c r="K570" s="9">
        <f ca="1">COUNTIF(OFFSET(Unit_CFDAs!B$2,0,0,COUNTA(Unit_CFDAs!B$2:B$68000),1),$I570)</f>
        <v>0</v>
      </c>
      <c r="L570" s="9">
        <f ca="1">COUNTIF(OFFSET(Unit_CFDAs!C$2,0,0,COUNTA(Unit_CFDAs!C$2:C$68000),1),$I570)</f>
        <v>1</v>
      </c>
      <c r="M570" s="9">
        <f ca="1">COUNTIF(OFFSET(Unit_CFDAs!D$2,0,0,COUNTA(Unit_CFDAs!D$2:D$68000),1),$I570)</f>
        <v>1</v>
      </c>
      <c r="N570" s="9">
        <f ca="1">COUNTIF(OFFSET(Unit_CFDAs!E$2,0,0,COUNTA(Unit_CFDAs!E$2:E$68000),1),$I570)</f>
        <v>0</v>
      </c>
      <c r="O570" s="10">
        <f ca="1">COUNTIF(OFFSET(Unit_CFDAs!F$2,0,0,COUNTA(Unit_CFDAs!F$2:F$68000),1),$I570)</f>
        <v>0</v>
      </c>
      <c r="P570" s="13">
        <f ca="1">COUNTIF(OFFSET(Unit_CFDAs!G$2,0,0,COUNTA(Unit_CFDAs!G$2:G$68000),1),$I570)</f>
        <v>0</v>
      </c>
      <c r="Q570" s="13">
        <f ca="1">COUNTIF(OFFSET(Unit_CFDAs!H$2,0,0,COUNTA(Unit_CFDAs!H$2:H$68000),1),$I570)</f>
        <v>1</v>
      </c>
      <c r="R570" s="13">
        <f ca="1">COUNTIF(OFFSET(Unit_CFDAs!I$2,0,0,COUNTA(Unit_CFDAs!I$2:I$68000),1),$I570)</f>
        <v>1</v>
      </c>
      <c r="S570" s="13">
        <f ca="1">COUNTIF(OFFSET(Unit_CFDAs!J$2,0,0,COUNTA(Unit_CFDAs!J$2:J$68000),1),$I570)</f>
        <v>1</v>
      </c>
      <c r="T570" s="13">
        <f ca="1">COUNTIF(OFFSET(Unit_CFDAs!K$2,0,0,COUNTA(Unit_CFDAs!K$2:K$68000),1),$I570)</f>
        <v>0</v>
      </c>
      <c r="U570" t="str">
        <f>INDEX('CFDA-Defs'!$C$2:$C$68000,MATCH(I570,'CFDA-Defs'!$B$2:$B$68000))</f>
        <v>National Institutes Of Health, Department Of Health And Human Services</v>
      </c>
      <c r="V570" t="str">
        <f>INDEX('CFDA-Defs'!$A$2:$A$68000,MATCH(I570,'CFDA-Defs'!$B$2:$B$68000))</f>
        <v>Drug Abuse and Addiction Research Programs</v>
      </c>
    </row>
    <row r="571" spans="1:22" x14ac:dyDescent="0.2">
      <c r="A571" s="1">
        <v>40751</v>
      </c>
      <c r="B571" s="1">
        <v>41888</v>
      </c>
      <c r="C571" t="s">
        <v>8132</v>
      </c>
      <c r="D571" t="s">
        <v>8133</v>
      </c>
      <c r="E571" t="s">
        <v>6257</v>
      </c>
      <c r="G571" t="s">
        <v>8134</v>
      </c>
      <c r="H571" t="s">
        <v>8135</v>
      </c>
      <c r="I571">
        <v>93.283000000000001</v>
      </c>
      <c r="J571" s="9">
        <f ca="1">COUNTIF(OFFSET(Unit_CFDAs!A$2,0,0,COUNTA(Unit_CFDAs!A$2:A$68000),1),$I571)</f>
        <v>0</v>
      </c>
      <c r="K571" s="9">
        <f ca="1">COUNTIF(OFFSET(Unit_CFDAs!B$2,0,0,COUNTA(Unit_CFDAs!B$2:B$68000),1),$I571)</f>
        <v>0</v>
      </c>
      <c r="L571" s="9">
        <f ca="1">COUNTIF(OFFSET(Unit_CFDAs!C$2,0,0,COUNTA(Unit_CFDAs!C$2:C$68000),1),$I571)</f>
        <v>1</v>
      </c>
      <c r="M571" s="9">
        <f ca="1">COUNTIF(OFFSET(Unit_CFDAs!D$2,0,0,COUNTA(Unit_CFDAs!D$2:D$68000),1),$I571)</f>
        <v>1</v>
      </c>
      <c r="N571" s="9">
        <f ca="1">COUNTIF(OFFSET(Unit_CFDAs!E$2,0,0,COUNTA(Unit_CFDAs!E$2:E$68000),1),$I571)</f>
        <v>0</v>
      </c>
      <c r="O571" s="10">
        <f ca="1">COUNTIF(OFFSET(Unit_CFDAs!F$2,0,0,COUNTA(Unit_CFDAs!F$2:F$68000),1),$I571)</f>
        <v>0</v>
      </c>
      <c r="P571" s="13">
        <f ca="1">COUNTIF(OFFSET(Unit_CFDAs!G$2,0,0,COUNTA(Unit_CFDAs!G$2:G$68000),1),$I571)</f>
        <v>0</v>
      </c>
      <c r="Q571" s="13">
        <f ca="1">COUNTIF(OFFSET(Unit_CFDAs!H$2,0,0,COUNTA(Unit_CFDAs!H$2:H$68000),1),$I571)</f>
        <v>0</v>
      </c>
      <c r="R571" s="13">
        <f ca="1">COUNTIF(OFFSET(Unit_CFDAs!I$2,0,0,COUNTA(Unit_CFDAs!I$2:I$68000),1),$I571)</f>
        <v>0</v>
      </c>
      <c r="S571" s="13">
        <f ca="1">COUNTIF(OFFSET(Unit_CFDAs!J$2,0,0,COUNTA(Unit_CFDAs!J$2:J$68000),1),$I571)</f>
        <v>0</v>
      </c>
      <c r="T571" s="13">
        <f ca="1">COUNTIF(OFFSET(Unit_CFDAs!K$2,0,0,COUNTA(Unit_CFDAs!K$2:K$68000),1),$I571)</f>
        <v>0</v>
      </c>
      <c r="U571" t="str">
        <f>INDEX('CFDA-Defs'!$C$2:$C$68000,MATCH(I571,'CFDA-Defs'!$B$2:$B$68000))</f>
        <v>Centers For Disease Control And Prevention, Department Of Health And Human Services</v>
      </c>
      <c r="V571" t="str">
        <f>INDEX('CFDA-Defs'!$A$2:$A$68000,MATCH(I571,'CFDA-Defs'!$B$2:$B$68000))</f>
        <v xml:space="preserve">Centers for Disease Control and Prevention_Investigations and Technical Assistance </v>
      </c>
    </row>
    <row r="572" spans="1:22" x14ac:dyDescent="0.2">
      <c r="A572" s="1">
        <v>40751</v>
      </c>
      <c r="B572" s="1">
        <v>41888</v>
      </c>
      <c r="C572" t="s">
        <v>8136</v>
      </c>
      <c r="D572" t="s">
        <v>8137</v>
      </c>
      <c r="E572" t="s">
        <v>6257</v>
      </c>
      <c r="F572">
        <v>200000</v>
      </c>
      <c r="G572" t="s">
        <v>8134</v>
      </c>
      <c r="H572" t="s">
        <v>8138</v>
      </c>
      <c r="I572">
        <v>93.283000000000001</v>
      </c>
      <c r="J572" s="9">
        <f ca="1">COUNTIF(OFFSET(Unit_CFDAs!A$2,0,0,COUNTA(Unit_CFDAs!A$2:A$68000),1),$I572)</f>
        <v>0</v>
      </c>
      <c r="K572" s="9">
        <f ca="1">COUNTIF(OFFSET(Unit_CFDAs!B$2,0,0,COUNTA(Unit_CFDAs!B$2:B$68000),1),$I572)</f>
        <v>0</v>
      </c>
      <c r="L572" s="9">
        <f ca="1">COUNTIF(OFFSET(Unit_CFDAs!C$2,0,0,COUNTA(Unit_CFDAs!C$2:C$68000),1),$I572)</f>
        <v>1</v>
      </c>
      <c r="M572" s="9">
        <f ca="1">COUNTIF(OFFSET(Unit_CFDAs!D$2,0,0,COUNTA(Unit_CFDAs!D$2:D$68000),1),$I572)</f>
        <v>1</v>
      </c>
      <c r="N572" s="9">
        <f ca="1">COUNTIF(OFFSET(Unit_CFDAs!E$2,0,0,COUNTA(Unit_CFDAs!E$2:E$68000),1),$I572)</f>
        <v>0</v>
      </c>
      <c r="O572" s="10">
        <f ca="1">COUNTIF(OFFSET(Unit_CFDAs!F$2,0,0,COUNTA(Unit_CFDAs!F$2:F$68000),1),$I572)</f>
        <v>0</v>
      </c>
      <c r="P572" s="13">
        <f ca="1">COUNTIF(OFFSET(Unit_CFDAs!G$2,0,0,COUNTA(Unit_CFDAs!G$2:G$68000),1),$I572)</f>
        <v>0</v>
      </c>
      <c r="Q572" s="13">
        <f ca="1">COUNTIF(OFFSET(Unit_CFDAs!H$2,0,0,COUNTA(Unit_CFDAs!H$2:H$68000),1),$I572)</f>
        <v>0</v>
      </c>
      <c r="R572" s="13">
        <f ca="1">COUNTIF(OFFSET(Unit_CFDAs!I$2,0,0,COUNTA(Unit_CFDAs!I$2:I$68000),1),$I572)</f>
        <v>0</v>
      </c>
      <c r="S572" s="13">
        <f ca="1">COUNTIF(OFFSET(Unit_CFDAs!J$2,0,0,COUNTA(Unit_CFDAs!J$2:J$68000),1),$I572)</f>
        <v>0</v>
      </c>
      <c r="T572" s="13">
        <f ca="1">COUNTIF(OFFSET(Unit_CFDAs!K$2,0,0,COUNTA(Unit_CFDAs!K$2:K$68000),1),$I572)</f>
        <v>0</v>
      </c>
      <c r="U572" t="str">
        <f>INDEX('CFDA-Defs'!$C$2:$C$68000,MATCH(I572,'CFDA-Defs'!$B$2:$B$68000))</f>
        <v>Centers For Disease Control And Prevention, Department Of Health And Human Services</v>
      </c>
      <c r="V572" t="str">
        <f>INDEX('CFDA-Defs'!$A$2:$A$68000,MATCH(I572,'CFDA-Defs'!$B$2:$B$68000))</f>
        <v xml:space="preserve">Centers for Disease Control and Prevention_Investigations and Technical Assistance </v>
      </c>
    </row>
    <row r="573" spans="1:22" x14ac:dyDescent="0.2">
      <c r="A573" s="1">
        <v>41125</v>
      </c>
      <c r="B573" s="1">
        <v>42253</v>
      </c>
      <c r="C573" t="s">
        <v>8139</v>
      </c>
      <c r="D573" t="s">
        <v>8140</v>
      </c>
      <c r="E573" t="s">
        <v>6257</v>
      </c>
      <c r="F573">
        <v>200000</v>
      </c>
      <c r="G573" t="s">
        <v>8141</v>
      </c>
      <c r="H573" t="s">
        <v>8142</v>
      </c>
      <c r="I573">
        <v>93.286000000000001</v>
      </c>
      <c r="J573" s="9">
        <f ca="1">COUNTIF(OFFSET(Unit_CFDAs!A$2,0,0,COUNTA(Unit_CFDAs!A$2:A$68000),1),$I573)</f>
        <v>1</v>
      </c>
      <c r="K573" s="9">
        <f ca="1">COUNTIF(OFFSET(Unit_CFDAs!B$2,0,0,COUNTA(Unit_CFDAs!B$2:B$68000),1),$I573)</f>
        <v>1</v>
      </c>
      <c r="L573" s="9">
        <f ca="1">COUNTIF(OFFSET(Unit_CFDAs!C$2,0,0,COUNTA(Unit_CFDAs!C$2:C$68000),1),$I573)</f>
        <v>0</v>
      </c>
      <c r="M573" s="9">
        <f ca="1">COUNTIF(OFFSET(Unit_CFDAs!D$2,0,0,COUNTA(Unit_CFDAs!D$2:D$68000),1),$I573)</f>
        <v>1</v>
      </c>
      <c r="N573" s="9">
        <f ca="1">COUNTIF(OFFSET(Unit_CFDAs!E$2,0,0,COUNTA(Unit_CFDAs!E$2:E$68000),1),$I573)</f>
        <v>0</v>
      </c>
      <c r="O573" s="10">
        <f ca="1">COUNTIF(OFFSET(Unit_CFDAs!F$2,0,0,COUNTA(Unit_CFDAs!F$2:F$68000),1),$I573)</f>
        <v>1</v>
      </c>
      <c r="P573" s="13">
        <f ca="1">COUNTIF(OFFSET(Unit_CFDAs!G$2,0,0,COUNTA(Unit_CFDAs!G$2:G$68000),1),$I573)</f>
        <v>0</v>
      </c>
      <c r="Q573" s="13">
        <f ca="1">COUNTIF(OFFSET(Unit_CFDAs!H$2,0,0,COUNTA(Unit_CFDAs!H$2:H$68000),1),$I573)</f>
        <v>0</v>
      </c>
      <c r="R573" s="13">
        <f ca="1">COUNTIF(OFFSET(Unit_CFDAs!I$2,0,0,COUNTA(Unit_CFDAs!I$2:I$68000),1),$I573)</f>
        <v>0</v>
      </c>
      <c r="S573" s="13">
        <f ca="1">COUNTIF(OFFSET(Unit_CFDAs!J$2,0,0,COUNTA(Unit_CFDAs!J$2:J$68000),1),$I573)</f>
        <v>0</v>
      </c>
      <c r="T573" s="13">
        <f ca="1">COUNTIF(OFFSET(Unit_CFDAs!K$2,0,0,COUNTA(Unit_CFDAs!K$2:K$68000),1),$I573)</f>
        <v>1</v>
      </c>
      <c r="U573" t="str">
        <f>INDEX('CFDA-Defs'!$C$2:$C$68000,MATCH(I573,'CFDA-Defs'!$B$2:$B$68000))</f>
        <v>National Institutes Of Health, Department Of Health And Human Services</v>
      </c>
      <c r="V573" t="str">
        <f>INDEX('CFDA-Defs'!$A$2:$A$68000,MATCH(I573,'CFDA-Defs'!$B$2:$B$68000))</f>
        <v>Discovery and Applied Research for Technological Innovations to Improve Human Health</v>
      </c>
    </row>
    <row r="574" spans="1:22" x14ac:dyDescent="0.2">
      <c r="A574" s="1">
        <v>40960</v>
      </c>
      <c r="B574" s="1">
        <v>41789</v>
      </c>
      <c r="C574" t="s">
        <v>8143</v>
      </c>
      <c r="D574" t="s">
        <v>8144</v>
      </c>
      <c r="E574" t="s">
        <v>6257</v>
      </c>
      <c r="F574">
        <v>40000</v>
      </c>
      <c r="G574" t="s">
        <v>8145</v>
      </c>
      <c r="H574" t="s">
        <v>8146</v>
      </c>
      <c r="I574">
        <v>93.286000000000001</v>
      </c>
      <c r="J574" s="9">
        <f ca="1">COUNTIF(OFFSET(Unit_CFDAs!A$2,0,0,COUNTA(Unit_CFDAs!A$2:A$68000),1),$I574)</f>
        <v>1</v>
      </c>
      <c r="K574" s="9">
        <f ca="1">COUNTIF(OFFSET(Unit_CFDAs!B$2,0,0,COUNTA(Unit_CFDAs!B$2:B$68000),1),$I574)</f>
        <v>1</v>
      </c>
      <c r="L574" s="9">
        <f ca="1">COUNTIF(OFFSET(Unit_CFDAs!C$2,0,0,COUNTA(Unit_CFDAs!C$2:C$68000),1),$I574)</f>
        <v>0</v>
      </c>
      <c r="M574" s="9">
        <f ca="1">COUNTIF(OFFSET(Unit_CFDAs!D$2,0,0,COUNTA(Unit_CFDAs!D$2:D$68000),1),$I574)</f>
        <v>1</v>
      </c>
      <c r="N574" s="9">
        <f ca="1">COUNTIF(OFFSET(Unit_CFDAs!E$2,0,0,COUNTA(Unit_CFDAs!E$2:E$68000),1),$I574)</f>
        <v>0</v>
      </c>
      <c r="O574" s="10">
        <f ca="1">COUNTIF(OFFSET(Unit_CFDAs!F$2,0,0,COUNTA(Unit_CFDAs!F$2:F$68000),1),$I574)</f>
        <v>1</v>
      </c>
      <c r="P574" s="13">
        <f ca="1">COUNTIF(OFFSET(Unit_CFDAs!G$2,0,0,COUNTA(Unit_CFDAs!G$2:G$68000),1),$I574)</f>
        <v>0</v>
      </c>
      <c r="Q574" s="13">
        <f ca="1">COUNTIF(OFFSET(Unit_CFDAs!H$2,0,0,COUNTA(Unit_CFDAs!H$2:H$68000),1),$I574)</f>
        <v>0</v>
      </c>
      <c r="R574" s="13">
        <f ca="1">COUNTIF(OFFSET(Unit_CFDAs!I$2,0,0,COUNTA(Unit_CFDAs!I$2:I$68000),1),$I574)</f>
        <v>0</v>
      </c>
      <c r="S574" s="13">
        <f ca="1">COUNTIF(OFFSET(Unit_CFDAs!J$2,0,0,COUNTA(Unit_CFDAs!J$2:J$68000),1),$I574)</f>
        <v>0</v>
      </c>
      <c r="T574" s="13">
        <f ca="1">COUNTIF(OFFSET(Unit_CFDAs!K$2,0,0,COUNTA(Unit_CFDAs!K$2:K$68000),1),$I574)</f>
        <v>1</v>
      </c>
      <c r="U574" t="str">
        <f>INDEX('CFDA-Defs'!$C$2:$C$68000,MATCH(I574,'CFDA-Defs'!$B$2:$B$68000))</f>
        <v>National Institutes Of Health, Department Of Health And Human Services</v>
      </c>
      <c r="V574" t="str">
        <f>INDEX('CFDA-Defs'!$A$2:$A$68000,MATCH(I574,'CFDA-Defs'!$B$2:$B$68000))</f>
        <v>Discovery and Applied Research for Technological Innovations to Improve Human Health</v>
      </c>
    </row>
    <row r="575" spans="1:22" x14ac:dyDescent="0.2">
      <c r="A575" s="1">
        <v>40870</v>
      </c>
      <c r="B575" s="1">
        <v>41964</v>
      </c>
      <c r="C575" t="s">
        <v>8147</v>
      </c>
      <c r="D575" t="s">
        <v>8148</v>
      </c>
      <c r="E575" t="s">
        <v>6257</v>
      </c>
      <c r="G575" t="s">
        <v>8149</v>
      </c>
      <c r="H575" t="s">
        <v>8150</v>
      </c>
      <c r="I575">
        <v>93.286000000000001</v>
      </c>
      <c r="J575" s="9">
        <f ca="1">COUNTIF(OFFSET(Unit_CFDAs!A$2,0,0,COUNTA(Unit_CFDAs!A$2:A$68000),1),$I575)</f>
        <v>1</v>
      </c>
      <c r="K575" s="9">
        <f ca="1">COUNTIF(OFFSET(Unit_CFDAs!B$2,0,0,COUNTA(Unit_CFDAs!B$2:B$68000),1),$I575)</f>
        <v>1</v>
      </c>
      <c r="L575" s="9">
        <f ca="1">COUNTIF(OFFSET(Unit_CFDAs!C$2,0,0,COUNTA(Unit_CFDAs!C$2:C$68000),1),$I575)</f>
        <v>0</v>
      </c>
      <c r="M575" s="9">
        <f ca="1">COUNTIF(OFFSET(Unit_CFDAs!D$2,0,0,COUNTA(Unit_CFDAs!D$2:D$68000),1),$I575)</f>
        <v>1</v>
      </c>
      <c r="N575" s="9">
        <f ca="1">COUNTIF(OFFSET(Unit_CFDAs!E$2,0,0,COUNTA(Unit_CFDAs!E$2:E$68000),1),$I575)</f>
        <v>0</v>
      </c>
      <c r="O575" s="10">
        <f ca="1">COUNTIF(OFFSET(Unit_CFDAs!F$2,0,0,COUNTA(Unit_CFDAs!F$2:F$68000),1),$I575)</f>
        <v>1</v>
      </c>
      <c r="P575" s="13">
        <f ca="1">COUNTIF(OFFSET(Unit_CFDAs!G$2,0,0,COUNTA(Unit_CFDAs!G$2:G$68000),1),$I575)</f>
        <v>0</v>
      </c>
      <c r="Q575" s="13">
        <f ca="1">COUNTIF(OFFSET(Unit_CFDAs!H$2,0,0,COUNTA(Unit_CFDAs!H$2:H$68000),1),$I575)</f>
        <v>0</v>
      </c>
      <c r="R575" s="13">
        <f ca="1">COUNTIF(OFFSET(Unit_CFDAs!I$2,0,0,COUNTA(Unit_CFDAs!I$2:I$68000),1),$I575)</f>
        <v>0</v>
      </c>
      <c r="S575" s="13">
        <f ca="1">COUNTIF(OFFSET(Unit_CFDAs!J$2,0,0,COUNTA(Unit_CFDAs!J$2:J$68000),1),$I575)</f>
        <v>0</v>
      </c>
      <c r="T575" s="13">
        <f ca="1">COUNTIF(OFFSET(Unit_CFDAs!K$2,0,0,COUNTA(Unit_CFDAs!K$2:K$68000),1),$I575)</f>
        <v>1</v>
      </c>
      <c r="U575" t="str">
        <f>INDEX('CFDA-Defs'!$C$2:$C$68000,MATCH(I575,'CFDA-Defs'!$B$2:$B$68000))</f>
        <v>National Institutes Of Health, Department Of Health And Human Services</v>
      </c>
      <c r="V575" t="str">
        <f>INDEX('CFDA-Defs'!$A$2:$A$68000,MATCH(I575,'CFDA-Defs'!$B$2:$B$68000))</f>
        <v>Discovery and Applied Research for Technological Innovations to Improve Human Health</v>
      </c>
    </row>
    <row r="576" spans="1:22" x14ac:dyDescent="0.2">
      <c r="A576" s="1">
        <v>40704</v>
      </c>
      <c r="B576" s="1">
        <v>41645</v>
      </c>
      <c r="C576" t="s">
        <v>8151</v>
      </c>
      <c r="D576" t="s">
        <v>8152</v>
      </c>
      <c r="E576" t="s">
        <v>6257</v>
      </c>
      <c r="F576">
        <v>100000</v>
      </c>
      <c r="G576" t="s">
        <v>8153</v>
      </c>
      <c r="H576" t="s">
        <v>8154</v>
      </c>
      <c r="I576">
        <v>93.286000000000001</v>
      </c>
      <c r="J576" s="9">
        <f ca="1">COUNTIF(OFFSET(Unit_CFDAs!A$2,0,0,COUNTA(Unit_CFDAs!A$2:A$68000),1),$I576)</f>
        <v>1</v>
      </c>
      <c r="K576" s="9">
        <f ca="1">COUNTIF(OFFSET(Unit_CFDAs!B$2,0,0,COUNTA(Unit_CFDAs!B$2:B$68000),1),$I576)</f>
        <v>1</v>
      </c>
      <c r="L576" s="9">
        <f ca="1">COUNTIF(OFFSET(Unit_CFDAs!C$2,0,0,COUNTA(Unit_CFDAs!C$2:C$68000),1),$I576)</f>
        <v>0</v>
      </c>
      <c r="M576" s="9">
        <f ca="1">COUNTIF(OFFSET(Unit_CFDAs!D$2,0,0,COUNTA(Unit_CFDAs!D$2:D$68000),1),$I576)</f>
        <v>1</v>
      </c>
      <c r="N576" s="9">
        <f ca="1">COUNTIF(OFFSET(Unit_CFDAs!E$2,0,0,COUNTA(Unit_CFDAs!E$2:E$68000),1),$I576)</f>
        <v>0</v>
      </c>
      <c r="O576" s="10">
        <f ca="1">COUNTIF(OFFSET(Unit_CFDAs!F$2,0,0,COUNTA(Unit_CFDAs!F$2:F$68000),1),$I576)</f>
        <v>1</v>
      </c>
      <c r="P576" s="13">
        <f ca="1">COUNTIF(OFFSET(Unit_CFDAs!G$2,0,0,COUNTA(Unit_CFDAs!G$2:G$68000),1),$I576)</f>
        <v>0</v>
      </c>
      <c r="Q576" s="13">
        <f ca="1">COUNTIF(OFFSET(Unit_CFDAs!H$2,0,0,COUNTA(Unit_CFDAs!H$2:H$68000),1),$I576)</f>
        <v>0</v>
      </c>
      <c r="R576" s="13">
        <f ca="1">COUNTIF(OFFSET(Unit_CFDAs!I$2,0,0,COUNTA(Unit_CFDAs!I$2:I$68000),1),$I576)</f>
        <v>0</v>
      </c>
      <c r="S576" s="13">
        <f ca="1">COUNTIF(OFFSET(Unit_CFDAs!J$2,0,0,COUNTA(Unit_CFDAs!J$2:J$68000),1),$I576)</f>
        <v>0</v>
      </c>
      <c r="T576" s="13">
        <f ca="1">COUNTIF(OFFSET(Unit_CFDAs!K$2,0,0,COUNTA(Unit_CFDAs!K$2:K$68000),1),$I576)</f>
        <v>1</v>
      </c>
      <c r="U576" t="str">
        <f>INDEX('CFDA-Defs'!$C$2:$C$68000,MATCH(I576,'CFDA-Defs'!$B$2:$B$68000))</f>
        <v>National Institutes Of Health, Department Of Health And Human Services</v>
      </c>
      <c r="V576" t="str">
        <f>INDEX('CFDA-Defs'!$A$2:$A$68000,MATCH(I576,'CFDA-Defs'!$B$2:$B$68000))</f>
        <v>Discovery and Applied Research for Technological Innovations to Improve Human Health</v>
      </c>
    </row>
    <row r="577" spans="1:22" x14ac:dyDescent="0.2">
      <c r="A577" s="1">
        <v>40633</v>
      </c>
      <c r="B577" s="1">
        <v>41523</v>
      </c>
      <c r="C577" t="s">
        <v>8155</v>
      </c>
      <c r="D577" t="s">
        <v>8156</v>
      </c>
      <c r="E577" t="s">
        <v>6257</v>
      </c>
      <c r="F577">
        <v>70000</v>
      </c>
      <c r="G577" t="s">
        <v>8157</v>
      </c>
      <c r="H577" t="s">
        <v>8158</v>
      </c>
      <c r="I577">
        <v>93.286000000000001</v>
      </c>
      <c r="J577" s="9">
        <f ca="1">COUNTIF(OFFSET(Unit_CFDAs!A$2,0,0,COUNTA(Unit_CFDAs!A$2:A$68000),1),$I577)</f>
        <v>1</v>
      </c>
      <c r="K577" s="9">
        <f ca="1">COUNTIF(OFFSET(Unit_CFDAs!B$2,0,0,COUNTA(Unit_CFDAs!B$2:B$68000),1),$I577)</f>
        <v>1</v>
      </c>
      <c r="L577" s="9">
        <f ca="1">COUNTIF(OFFSET(Unit_CFDAs!C$2,0,0,COUNTA(Unit_CFDAs!C$2:C$68000),1),$I577)</f>
        <v>0</v>
      </c>
      <c r="M577" s="9">
        <f ca="1">COUNTIF(OFFSET(Unit_CFDAs!D$2,0,0,COUNTA(Unit_CFDAs!D$2:D$68000),1),$I577)</f>
        <v>1</v>
      </c>
      <c r="N577" s="9">
        <f ca="1">COUNTIF(OFFSET(Unit_CFDAs!E$2,0,0,COUNTA(Unit_CFDAs!E$2:E$68000),1),$I577)</f>
        <v>0</v>
      </c>
      <c r="O577" s="10">
        <f ca="1">COUNTIF(OFFSET(Unit_CFDAs!F$2,0,0,COUNTA(Unit_CFDAs!F$2:F$68000),1),$I577)</f>
        <v>1</v>
      </c>
      <c r="P577" s="13">
        <f ca="1">COUNTIF(OFFSET(Unit_CFDAs!G$2,0,0,COUNTA(Unit_CFDAs!G$2:G$68000),1),$I577)</f>
        <v>0</v>
      </c>
      <c r="Q577" s="13">
        <f ca="1">COUNTIF(OFFSET(Unit_CFDAs!H$2,0,0,COUNTA(Unit_CFDAs!H$2:H$68000),1),$I577)</f>
        <v>0</v>
      </c>
      <c r="R577" s="13">
        <f ca="1">COUNTIF(OFFSET(Unit_CFDAs!I$2,0,0,COUNTA(Unit_CFDAs!I$2:I$68000),1),$I577)</f>
        <v>0</v>
      </c>
      <c r="S577" s="13">
        <f ca="1">COUNTIF(OFFSET(Unit_CFDAs!J$2,0,0,COUNTA(Unit_CFDAs!J$2:J$68000),1),$I577)</f>
        <v>0</v>
      </c>
      <c r="T577" s="13">
        <f ca="1">COUNTIF(OFFSET(Unit_CFDAs!K$2,0,0,COUNTA(Unit_CFDAs!K$2:K$68000),1),$I577)</f>
        <v>1</v>
      </c>
      <c r="U577" t="str">
        <f>INDEX('CFDA-Defs'!$C$2:$C$68000,MATCH(I577,'CFDA-Defs'!$B$2:$B$68000))</f>
        <v>National Institutes Of Health, Department Of Health And Human Services</v>
      </c>
      <c r="V577" t="str">
        <f>INDEX('CFDA-Defs'!$A$2:$A$68000,MATCH(I577,'CFDA-Defs'!$B$2:$B$68000))</f>
        <v>Discovery and Applied Research for Technological Innovations to Improve Human Health</v>
      </c>
    </row>
    <row r="578" spans="1:22" x14ac:dyDescent="0.2">
      <c r="A578" s="1">
        <v>40487</v>
      </c>
      <c r="B578" s="1">
        <v>41400</v>
      </c>
      <c r="C578" t="s">
        <v>8159</v>
      </c>
      <c r="D578" t="s">
        <v>8160</v>
      </c>
      <c r="E578" t="s">
        <v>6257</v>
      </c>
      <c r="G578" t="s">
        <v>8161</v>
      </c>
      <c r="H578" t="s">
        <v>8162</v>
      </c>
      <c r="I578">
        <v>93.286000000000001</v>
      </c>
      <c r="J578" s="9">
        <f ca="1">COUNTIF(OFFSET(Unit_CFDAs!A$2,0,0,COUNTA(Unit_CFDAs!A$2:A$68000),1),$I578)</f>
        <v>1</v>
      </c>
      <c r="K578" s="9">
        <f ca="1">COUNTIF(OFFSET(Unit_CFDAs!B$2,0,0,COUNTA(Unit_CFDAs!B$2:B$68000),1),$I578)</f>
        <v>1</v>
      </c>
      <c r="L578" s="9">
        <f ca="1">COUNTIF(OFFSET(Unit_CFDAs!C$2,0,0,COUNTA(Unit_CFDAs!C$2:C$68000),1),$I578)</f>
        <v>0</v>
      </c>
      <c r="M578" s="9">
        <f ca="1">COUNTIF(OFFSET(Unit_CFDAs!D$2,0,0,COUNTA(Unit_CFDAs!D$2:D$68000),1),$I578)</f>
        <v>1</v>
      </c>
      <c r="N578" s="9">
        <f ca="1">COUNTIF(OFFSET(Unit_CFDAs!E$2,0,0,COUNTA(Unit_CFDAs!E$2:E$68000),1),$I578)</f>
        <v>0</v>
      </c>
      <c r="O578" s="10">
        <f ca="1">COUNTIF(OFFSET(Unit_CFDAs!F$2,0,0,COUNTA(Unit_CFDAs!F$2:F$68000),1),$I578)</f>
        <v>1</v>
      </c>
      <c r="P578" s="13">
        <f ca="1">COUNTIF(OFFSET(Unit_CFDAs!G$2,0,0,COUNTA(Unit_CFDAs!G$2:G$68000),1),$I578)</f>
        <v>0</v>
      </c>
      <c r="Q578" s="13">
        <f ca="1">COUNTIF(OFFSET(Unit_CFDAs!H$2,0,0,COUNTA(Unit_CFDAs!H$2:H$68000),1),$I578)</f>
        <v>0</v>
      </c>
      <c r="R578" s="13">
        <f ca="1">COUNTIF(OFFSET(Unit_CFDAs!I$2,0,0,COUNTA(Unit_CFDAs!I$2:I$68000),1),$I578)</f>
        <v>0</v>
      </c>
      <c r="S578" s="13">
        <f ca="1">COUNTIF(OFFSET(Unit_CFDAs!J$2,0,0,COUNTA(Unit_CFDAs!J$2:J$68000),1),$I578)</f>
        <v>0</v>
      </c>
      <c r="T578" s="13">
        <f ca="1">COUNTIF(OFFSET(Unit_CFDAs!K$2,0,0,COUNTA(Unit_CFDAs!K$2:K$68000),1),$I578)</f>
        <v>1</v>
      </c>
      <c r="U578" t="str">
        <f>INDEX('CFDA-Defs'!$C$2:$C$68000,MATCH(I578,'CFDA-Defs'!$B$2:$B$68000))</f>
        <v>National Institutes Of Health, Department Of Health And Human Services</v>
      </c>
      <c r="V578" t="str">
        <f>INDEX('CFDA-Defs'!$A$2:$A$68000,MATCH(I578,'CFDA-Defs'!$B$2:$B$68000))</f>
        <v>Discovery and Applied Research for Technological Innovations to Improve Human Health</v>
      </c>
    </row>
    <row r="579" spans="1:22" x14ac:dyDescent="0.2">
      <c r="A579" s="1">
        <v>40471</v>
      </c>
      <c r="B579" s="1">
        <v>41537</v>
      </c>
      <c r="C579" t="s">
        <v>8163</v>
      </c>
      <c r="D579" t="s">
        <v>8164</v>
      </c>
      <c r="E579" t="s">
        <v>6257</v>
      </c>
      <c r="F579">
        <v>500000</v>
      </c>
      <c r="G579" t="s">
        <v>8165</v>
      </c>
      <c r="H579" t="s">
        <v>8166</v>
      </c>
      <c r="I579">
        <v>93.286000000000001</v>
      </c>
      <c r="J579" s="9">
        <f ca="1">COUNTIF(OFFSET(Unit_CFDAs!A$2,0,0,COUNTA(Unit_CFDAs!A$2:A$68000),1),$I579)</f>
        <v>1</v>
      </c>
      <c r="K579" s="9">
        <f ca="1">COUNTIF(OFFSET(Unit_CFDAs!B$2,0,0,COUNTA(Unit_CFDAs!B$2:B$68000),1),$I579)</f>
        <v>1</v>
      </c>
      <c r="L579" s="9">
        <f ca="1">COUNTIF(OFFSET(Unit_CFDAs!C$2,0,0,COUNTA(Unit_CFDAs!C$2:C$68000),1),$I579)</f>
        <v>0</v>
      </c>
      <c r="M579" s="9">
        <f ca="1">COUNTIF(OFFSET(Unit_CFDAs!D$2,0,0,COUNTA(Unit_CFDAs!D$2:D$68000),1),$I579)</f>
        <v>1</v>
      </c>
      <c r="N579" s="9">
        <f ca="1">COUNTIF(OFFSET(Unit_CFDAs!E$2,0,0,COUNTA(Unit_CFDAs!E$2:E$68000),1),$I579)</f>
        <v>0</v>
      </c>
      <c r="O579" s="10">
        <f ca="1">COUNTIF(OFFSET(Unit_CFDAs!F$2,0,0,COUNTA(Unit_CFDAs!F$2:F$68000),1),$I579)</f>
        <v>1</v>
      </c>
      <c r="P579" s="13">
        <f ca="1">COUNTIF(OFFSET(Unit_CFDAs!G$2,0,0,COUNTA(Unit_CFDAs!G$2:G$68000),1),$I579)</f>
        <v>0</v>
      </c>
      <c r="Q579" s="13">
        <f ca="1">COUNTIF(OFFSET(Unit_CFDAs!H$2,0,0,COUNTA(Unit_CFDAs!H$2:H$68000),1),$I579)</f>
        <v>0</v>
      </c>
      <c r="R579" s="13">
        <f ca="1">COUNTIF(OFFSET(Unit_CFDAs!I$2,0,0,COUNTA(Unit_CFDAs!I$2:I$68000),1),$I579)</f>
        <v>0</v>
      </c>
      <c r="S579" s="13">
        <f ca="1">COUNTIF(OFFSET(Unit_CFDAs!J$2,0,0,COUNTA(Unit_CFDAs!J$2:J$68000),1),$I579)</f>
        <v>0</v>
      </c>
      <c r="T579" s="13">
        <f ca="1">COUNTIF(OFFSET(Unit_CFDAs!K$2,0,0,COUNTA(Unit_CFDAs!K$2:K$68000),1),$I579)</f>
        <v>1</v>
      </c>
      <c r="U579" t="str">
        <f>INDEX('CFDA-Defs'!$C$2:$C$68000,MATCH(I579,'CFDA-Defs'!$B$2:$B$68000))</f>
        <v>National Institutes Of Health, Department Of Health And Human Services</v>
      </c>
      <c r="V579" t="str">
        <f>INDEX('CFDA-Defs'!$A$2:$A$68000,MATCH(I579,'CFDA-Defs'!$B$2:$B$68000))</f>
        <v>Discovery and Applied Research for Technological Innovations to Improve Human Health</v>
      </c>
    </row>
    <row r="580" spans="1:22" x14ac:dyDescent="0.2">
      <c r="A580" s="1">
        <v>40285</v>
      </c>
      <c r="B580" s="1">
        <v>41400</v>
      </c>
      <c r="C580" t="s">
        <v>8167</v>
      </c>
      <c r="D580" t="s">
        <v>8168</v>
      </c>
      <c r="E580" t="s">
        <v>6257</v>
      </c>
      <c r="F580">
        <v>200000</v>
      </c>
      <c r="G580" t="s">
        <v>8169</v>
      </c>
      <c r="H580" t="s">
        <v>8170</v>
      </c>
      <c r="I580">
        <v>93.286000000000001</v>
      </c>
      <c r="J580" s="9">
        <f ca="1">COUNTIF(OFFSET(Unit_CFDAs!A$2,0,0,COUNTA(Unit_CFDAs!A$2:A$68000),1),$I580)</f>
        <v>1</v>
      </c>
      <c r="K580" s="9">
        <f ca="1">COUNTIF(OFFSET(Unit_CFDAs!B$2,0,0,COUNTA(Unit_CFDAs!B$2:B$68000),1),$I580)</f>
        <v>1</v>
      </c>
      <c r="L580" s="9">
        <f ca="1">COUNTIF(OFFSET(Unit_CFDAs!C$2,0,0,COUNTA(Unit_CFDAs!C$2:C$68000),1),$I580)</f>
        <v>0</v>
      </c>
      <c r="M580" s="9">
        <f ca="1">COUNTIF(OFFSET(Unit_CFDAs!D$2,0,0,COUNTA(Unit_CFDAs!D$2:D$68000),1),$I580)</f>
        <v>1</v>
      </c>
      <c r="N580" s="9">
        <f ca="1">COUNTIF(OFFSET(Unit_CFDAs!E$2,0,0,COUNTA(Unit_CFDAs!E$2:E$68000),1),$I580)</f>
        <v>0</v>
      </c>
      <c r="O580" s="10">
        <f ca="1">COUNTIF(OFFSET(Unit_CFDAs!F$2,0,0,COUNTA(Unit_CFDAs!F$2:F$68000),1),$I580)</f>
        <v>1</v>
      </c>
      <c r="P580" s="13">
        <f ca="1">COUNTIF(OFFSET(Unit_CFDAs!G$2,0,0,COUNTA(Unit_CFDAs!G$2:G$68000),1),$I580)</f>
        <v>0</v>
      </c>
      <c r="Q580" s="13">
        <f ca="1">COUNTIF(OFFSET(Unit_CFDAs!H$2,0,0,COUNTA(Unit_CFDAs!H$2:H$68000),1),$I580)</f>
        <v>0</v>
      </c>
      <c r="R580" s="13">
        <f ca="1">COUNTIF(OFFSET(Unit_CFDAs!I$2,0,0,COUNTA(Unit_CFDAs!I$2:I$68000),1),$I580)</f>
        <v>0</v>
      </c>
      <c r="S580" s="13">
        <f ca="1">COUNTIF(OFFSET(Unit_CFDAs!J$2,0,0,COUNTA(Unit_CFDAs!J$2:J$68000),1),$I580)</f>
        <v>0</v>
      </c>
      <c r="T580" s="13">
        <f ca="1">COUNTIF(OFFSET(Unit_CFDAs!K$2,0,0,COUNTA(Unit_CFDAs!K$2:K$68000),1),$I580)</f>
        <v>1</v>
      </c>
      <c r="U580" t="str">
        <f>INDEX('CFDA-Defs'!$C$2:$C$68000,MATCH(I580,'CFDA-Defs'!$B$2:$B$68000))</f>
        <v>National Institutes Of Health, Department Of Health And Human Services</v>
      </c>
      <c r="V580" t="str">
        <f>INDEX('CFDA-Defs'!$A$2:$A$68000,MATCH(I580,'CFDA-Defs'!$B$2:$B$68000))</f>
        <v>Discovery and Applied Research for Technological Innovations to Improve Human Health</v>
      </c>
    </row>
    <row r="581" spans="1:22" x14ac:dyDescent="0.2">
      <c r="A581" s="1">
        <v>40285</v>
      </c>
      <c r="B581" s="1">
        <v>41400</v>
      </c>
      <c r="C581" t="s">
        <v>8171</v>
      </c>
      <c r="D581" t="s">
        <v>8172</v>
      </c>
      <c r="E581" t="s">
        <v>6257</v>
      </c>
      <c r="G581" t="s">
        <v>8169</v>
      </c>
      <c r="H581" t="s">
        <v>8173</v>
      </c>
      <c r="I581">
        <v>93.286000000000001</v>
      </c>
      <c r="J581" s="9">
        <f ca="1">COUNTIF(OFFSET(Unit_CFDAs!A$2,0,0,COUNTA(Unit_CFDAs!A$2:A$68000),1),$I581)</f>
        <v>1</v>
      </c>
      <c r="K581" s="9">
        <f ca="1">COUNTIF(OFFSET(Unit_CFDAs!B$2,0,0,COUNTA(Unit_CFDAs!B$2:B$68000),1),$I581)</f>
        <v>1</v>
      </c>
      <c r="L581" s="9">
        <f ca="1">COUNTIF(OFFSET(Unit_CFDAs!C$2,0,0,COUNTA(Unit_CFDAs!C$2:C$68000),1),$I581)</f>
        <v>0</v>
      </c>
      <c r="M581" s="9">
        <f ca="1">COUNTIF(OFFSET(Unit_CFDAs!D$2,0,0,COUNTA(Unit_CFDAs!D$2:D$68000),1),$I581)</f>
        <v>1</v>
      </c>
      <c r="N581" s="9">
        <f ca="1">COUNTIF(OFFSET(Unit_CFDAs!E$2,0,0,COUNTA(Unit_CFDAs!E$2:E$68000),1),$I581)</f>
        <v>0</v>
      </c>
      <c r="O581" s="10">
        <f ca="1">COUNTIF(OFFSET(Unit_CFDAs!F$2,0,0,COUNTA(Unit_CFDAs!F$2:F$68000),1),$I581)</f>
        <v>1</v>
      </c>
      <c r="P581" s="13">
        <f ca="1">COUNTIF(OFFSET(Unit_CFDAs!G$2,0,0,COUNTA(Unit_CFDAs!G$2:G$68000),1),$I581)</f>
        <v>0</v>
      </c>
      <c r="Q581" s="13">
        <f ca="1">COUNTIF(OFFSET(Unit_CFDAs!H$2,0,0,COUNTA(Unit_CFDAs!H$2:H$68000),1),$I581)</f>
        <v>0</v>
      </c>
      <c r="R581" s="13">
        <f ca="1">COUNTIF(OFFSET(Unit_CFDAs!I$2,0,0,COUNTA(Unit_CFDAs!I$2:I$68000),1),$I581)</f>
        <v>0</v>
      </c>
      <c r="S581" s="13">
        <f ca="1">COUNTIF(OFFSET(Unit_CFDAs!J$2,0,0,COUNTA(Unit_CFDAs!J$2:J$68000),1),$I581)</f>
        <v>0</v>
      </c>
      <c r="T581" s="13">
        <f ca="1">COUNTIF(OFFSET(Unit_CFDAs!K$2,0,0,COUNTA(Unit_CFDAs!K$2:K$68000),1),$I581)</f>
        <v>1</v>
      </c>
      <c r="U581" t="str">
        <f>INDEX('CFDA-Defs'!$C$2:$C$68000,MATCH(I581,'CFDA-Defs'!$B$2:$B$68000))</f>
        <v>National Institutes Of Health, Department Of Health And Human Services</v>
      </c>
      <c r="V581" t="str">
        <f>INDEX('CFDA-Defs'!$A$2:$A$68000,MATCH(I581,'CFDA-Defs'!$B$2:$B$68000))</f>
        <v>Discovery and Applied Research for Technological Innovations to Improve Human Health</v>
      </c>
    </row>
    <row r="582" spans="1:22" x14ac:dyDescent="0.2">
      <c r="A582" s="1">
        <v>40255</v>
      </c>
      <c r="B582" s="1">
        <v>41400</v>
      </c>
      <c r="C582" t="s">
        <v>8174</v>
      </c>
      <c r="D582" t="s">
        <v>8175</v>
      </c>
      <c r="E582" t="s">
        <v>6257</v>
      </c>
      <c r="G582" t="s">
        <v>8176</v>
      </c>
      <c r="H582" t="s">
        <v>8177</v>
      </c>
      <c r="I582">
        <v>93.286000000000001</v>
      </c>
      <c r="J582" s="9">
        <f ca="1">COUNTIF(OFFSET(Unit_CFDAs!A$2,0,0,COUNTA(Unit_CFDAs!A$2:A$68000),1),$I582)</f>
        <v>1</v>
      </c>
      <c r="K582" s="9">
        <f ca="1">COUNTIF(OFFSET(Unit_CFDAs!B$2,0,0,COUNTA(Unit_CFDAs!B$2:B$68000),1),$I582)</f>
        <v>1</v>
      </c>
      <c r="L582" s="9">
        <f ca="1">COUNTIF(OFFSET(Unit_CFDAs!C$2,0,0,COUNTA(Unit_CFDAs!C$2:C$68000),1),$I582)</f>
        <v>0</v>
      </c>
      <c r="M582" s="9">
        <f ca="1">COUNTIF(OFFSET(Unit_CFDAs!D$2,0,0,COUNTA(Unit_CFDAs!D$2:D$68000),1),$I582)</f>
        <v>1</v>
      </c>
      <c r="N582" s="9">
        <f ca="1">COUNTIF(OFFSET(Unit_CFDAs!E$2,0,0,COUNTA(Unit_CFDAs!E$2:E$68000),1),$I582)</f>
        <v>0</v>
      </c>
      <c r="O582" s="10">
        <f ca="1">COUNTIF(OFFSET(Unit_CFDAs!F$2,0,0,COUNTA(Unit_CFDAs!F$2:F$68000),1),$I582)</f>
        <v>1</v>
      </c>
      <c r="P582" s="13">
        <f ca="1">COUNTIF(OFFSET(Unit_CFDAs!G$2,0,0,COUNTA(Unit_CFDAs!G$2:G$68000),1),$I582)</f>
        <v>0</v>
      </c>
      <c r="Q582" s="13">
        <f ca="1">COUNTIF(OFFSET(Unit_CFDAs!H$2,0,0,COUNTA(Unit_CFDAs!H$2:H$68000),1),$I582)</f>
        <v>0</v>
      </c>
      <c r="R582" s="13">
        <f ca="1">COUNTIF(OFFSET(Unit_CFDAs!I$2,0,0,COUNTA(Unit_CFDAs!I$2:I$68000),1),$I582)</f>
        <v>0</v>
      </c>
      <c r="S582" s="13">
        <f ca="1">COUNTIF(OFFSET(Unit_CFDAs!J$2,0,0,COUNTA(Unit_CFDAs!J$2:J$68000),1),$I582)</f>
        <v>0</v>
      </c>
      <c r="T582" s="13">
        <f ca="1">COUNTIF(OFFSET(Unit_CFDAs!K$2,0,0,COUNTA(Unit_CFDAs!K$2:K$68000),1),$I582)</f>
        <v>1</v>
      </c>
      <c r="U582" t="str">
        <f>INDEX('CFDA-Defs'!$C$2:$C$68000,MATCH(I582,'CFDA-Defs'!$B$2:$B$68000))</f>
        <v>National Institutes Of Health, Department Of Health And Human Services</v>
      </c>
      <c r="V582" t="str">
        <f>INDEX('CFDA-Defs'!$A$2:$A$68000,MATCH(I582,'CFDA-Defs'!$B$2:$B$68000))</f>
        <v>Discovery and Applied Research for Technological Innovations to Improve Human Health</v>
      </c>
    </row>
    <row r="583" spans="1:22" x14ac:dyDescent="0.2">
      <c r="A583" s="1">
        <v>40255</v>
      </c>
      <c r="B583" s="1">
        <v>41400</v>
      </c>
      <c r="C583" t="s">
        <v>8178</v>
      </c>
      <c r="D583" t="s">
        <v>8179</v>
      </c>
      <c r="E583" t="s">
        <v>6257</v>
      </c>
      <c r="F583">
        <v>200000</v>
      </c>
      <c r="G583" t="s">
        <v>8180</v>
      </c>
      <c r="H583" t="s">
        <v>8181</v>
      </c>
      <c r="I583">
        <v>93.286000000000001</v>
      </c>
      <c r="J583" s="9">
        <f ca="1">COUNTIF(OFFSET(Unit_CFDAs!A$2,0,0,COUNTA(Unit_CFDAs!A$2:A$68000),1),$I583)</f>
        <v>1</v>
      </c>
      <c r="K583" s="9">
        <f ca="1">COUNTIF(OFFSET(Unit_CFDAs!B$2,0,0,COUNTA(Unit_CFDAs!B$2:B$68000),1),$I583)</f>
        <v>1</v>
      </c>
      <c r="L583" s="9">
        <f ca="1">COUNTIF(OFFSET(Unit_CFDAs!C$2,0,0,COUNTA(Unit_CFDAs!C$2:C$68000),1),$I583)</f>
        <v>0</v>
      </c>
      <c r="M583" s="9">
        <f ca="1">COUNTIF(OFFSET(Unit_CFDAs!D$2,0,0,COUNTA(Unit_CFDAs!D$2:D$68000),1),$I583)</f>
        <v>1</v>
      </c>
      <c r="N583" s="9">
        <f ca="1">COUNTIF(OFFSET(Unit_CFDAs!E$2,0,0,COUNTA(Unit_CFDAs!E$2:E$68000),1),$I583)</f>
        <v>0</v>
      </c>
      <c r="O583" s="10">
        <f ca="1">COUNTIF(OFFSET(Unit_CFDAs!F$2,0,0,COUNTA(Unit_CFDAs!F$2:F$68000),1),$I583)</f>
        <v>1</v>
      </c>
      <c r="P583" s="13">
        <f ca="1">COUNTIF(OFFSET(Unit_CFDAs!G$2,0,0,COUNTA(Unit_CFDAs!G$2:G$68000),1),$I583)</f>
        <v>0</v>
      </c>
      <c r="Q583" s="13">
        <f ca="1">COUNTIF(OFFSET(Unit_CFDAs!H$2,0,0,COUNTA(Unit_CFDAs!H$2:H$68000),1),$I583)</f>
        <v>0</v>
      </c>
      <c r="R583" s="13">
        <f ca="1">COUNTIF(OFFSET(Unit_CFDAs!I$2,0,0,COUNTA(Unit_CFDAs!I$2:I$68000),1),$I583)</f>
        <v>0</v>
      </c>
      <c r="S583" s="13">
        <f ca="1">COUNTIF(OFFSET(Unit_CFDAs!J$2,0,0,COUNTA(Unit_CFDAs!J$2:J$68000),1),$I583)</f>
        <v>0</v>
      </c>
      <c r="T583" s="13">
        <f ca="1">COUNTIF(OFFSET(Unit_CFDAs!K$2,0,0,COUNTA(Unit_CFDAs!K$2:K$68000),1),$I583)</f>
        <v>1</v>
      </c>
      <c r="U583" t="str">
        <f>INDEX('CFDA-Defs'!$C$2:$C$68000,MATCH(I583,'CFDA-Defs'!$B$2:$B$68000))</f>
        <v>National Institutes Of Health, Department Of Health And Human Services</v>
      </c>
      <c r="V583" t="str">
        <f>INDEX('CFDA-Defs'!$A$2:$A$68000,MATCH(I583,'CFDA-Defs'!$B$2:$B$68000))</f>
        <v>Discovery and Applied Research for Technological Innovations to Improve Human Health</v>
      </c>
    </row>
    <row r="584" spans="1:22" x14ac:dyDescent="0.2">
      <c r="A584" s="1">
        <v>40234</v>
      </c>
      <c r="B584" s="1">
        <v>41280</v>
      </c>
      <c r="C584" t="s">
        <v>8182</v>
      </c>
      <c r="D584" t="s">
        <v>8183</v>
      </c>
      <c r="E584" t="s">
        <v>6257</v>
      </c>
      <c r="G584" t="s">
        <v>8184</v>
      </c>
      <c r="H584" t="s">
        <v>8185</v>
      </c>
      <c r="I584">
        <v>93.286000000000001</v>
      </c>
      <c r="J584" s="9">
        <f ca="1">COUNTIF(OFFSET(Unit_CFDAs!A$2,0,0,COUNTA(Unit_CFDAs!A$2:A$68000),1),$I584)</f>
        <v>1</v>
      </c>
      <c r="K584" s="9">
        <f ca="1">COUNTIF(OFFSET(Unit_CFDAs!B$2,0,0,COUNTA(Unit_CFDAs!B$2:B$68000),1),$I584)</f>
        <v>1</v>
      </c>
      <c r="L584" s="9">
        <f ca="1">COUNTIF(OFFSET(Unit_CFDAs!C$2,0,0,COUNTA(Unit_CFDAs!C$2:C$68000),1),$I584)</f>
        <v>0</v>
      </c>
      <c r="M584" s="9">
        <f ca="1">COUNTIF(OFFSET(Unit_CFDAs!D$2,0,0,COUNTA(Unit_CFDAs!D$2:D$68000),1),$I584)</f>
        <v>1</v>
      </c>
      <c r="N584" s="9">
        <f ca="1">COUNTIF(OFFSET(Unit_CFDAs!E$2,0,0,COUNTA(Unit_CFDAs!E$2:E$68000),1),$I584)</f>
        <v>0</v>
      </c>
      <c r="O584" s="10">
        <f ca="1">COUNTIF(OFFSET(Unit_CFDAs!F$2,0,0,COUNTA(Unit_CFDAs!F$2:F$68000),1),$I584)</f>
        <v>1</v>
      </c>
      <c r="P584" s="13">
        <f ca="1">COUNTIF(OFFSET(Unit_CFDAs!G$2,0,0,COUNTA(Unit_CFDAs!G$2:G$68000),1),$I584)</f>
        <v>0</v>
      </c>
      <c r="Q584" s="13">
        <f ca="1">COUNTIF(OFFSET(Unit_CFDAs!H$2,0,0,COUNTA(Unit_CFDAs!H$2:H$68000),1),$I584)</f>
        <v>0</v>
      </c>
      <c r="R584" s="13">
        <f ca="1">COUNTIF(OFFSET(Unit_CFDAs!I$2,0,0,COUNTA(Unit_CFDAs!I$2:I$68000),1),$I584)</f>
        <v>0</v>
      </c>
      <c r="S584" s="13">
        <f ca="1">COUNTIF(OFFSET(Unit_CFDAs!J$2,0,0,COUNTA(Unit_CFDAs!J$2:J$68000),1),$I584)</f>
        <v>0</v>
      </c>
      <c r="T584" s="13">
        <f ca="1">COUNTIF(OFFSET(Unit_CFDAs!K$2,0,0,COUNTA(Unit_CFDAs!K$2:K$68000),1),$I584)</f>
        <v>1</v>
      </c>
      <c r="U584" t="str">
        <f>INDEX('CFDA-Defs'!$C$2:$C$68000,MATCH(I584,'CFDA-Defs'!$B$2:$B$68000))</f>
        <v>National Institutes Of Health, Department Of Health And Human Services</v>
      </c>
      <c r="V584" t="str">
        <f>INDEX('CFDA-Defs'!$A$2:$A$68000,MATCH(I584,'CFDA-Defs'!$B$2:$B$68000))</f>
        <v>Discovery and Applied Research for Technological Innovations to Improve Human Health</v>
      </c>
    </row>
    <row r="585" spans="1:22" x14ac:dyDescent="0.2">
      <c r="A585" s="1">
        <v>40234</v>
      </c>
      <c r="B585" s="1">
        <v>41280</v>
      </c>
      <c r="C585" t="s">
        <v>8186</v>
      </c>
      <c r="D585" t="s">
        <v>8187</v>
      </c>
      <c r="E585" t="s">
        <v>6257</v>
      </c>
      <c r="F585">
        <v>200000</v>
      </c>
      <c r="G585" t="s">
        <v>8188</v>
      </c>
      <c r="H585" t="s">
        <v>8189</v>
      </c>
      <c r="I585">
        <v>93.286000000000001</v>
      </c>
      <c r="J585" s="9">
        <f ca="1">COUNTIF(OFFSET(Unit_CFDAs!A$2,0,0,COUNTA(Unit_CFDAs!A$2:A$68000),1),$I585)</f>
        <v>1</v>
      </c>
      <c r="K585" s="9">
        <f ca="1">COUNTIF(OFFSET(Unit_CFDAs!B$2,0,0,COUNTA(Unit_CFDAs!B$2:B$68000),1),$I585)</f>
        <v>1</v>
      </c>
      <c r="L585" s="9">
        <f ca="1">COUNTIF(OFFSET(Unit_CFDAs!C$2,0,0,COUNTA(Unit_CFDAs!C$2:C$68000),1),$I585)</f>
        <v>0</v>
      </c>
      <c r="M585" s="9">
        <f ca="1">COUNTIF(OFFSET(Unit_CFDAs!D$2,0,0,COUNTA(Unit_CFDAs!D$2:D$68000),1),$I585)</f>
        <v>1</v>
      </c>
      <c r="N585" s="9">
        <f ca="1">COUNTIF(OFFSET(Unit_CFDAs!E$2,0,0,COUNTA(Unit_CFDAs!E$2:E$68000),1),$I585)</f>
        <v>0</v>
      </c>
      <c r="O585" s="10">
        <f ca="1">COUNTIF(OFFSET(Unit_CFDAs!F$2,0,0,COUNTA(Unit_CFDAs!F$2:F$68000),1),$I585)</f>
        <v>1</v>
      </c>
      <c r="P585" s="13">
        <f ca="1">COUNTIF(OFFSET(Unit_CFDAs!G$2,0,0,COUNTA(Unit_CFDAs!G$2:G$68000),1),$I585)</f>
        <v>0</v>
      </c>
      <c r="Q585" s="13">
        <f ca="1">COUNTIF(OFFSET(Unit_CFDAs!H$2,0,0,COUNTA(Unit_CFDAs!H$2:H$68000),1),$I585)</f>
        <v>0</v>
      </c>
      <c r="R585" s="13">
        <f ca="1">COUNTIF(OFFSET(Unit_CFDAs!I$2,0,0,COUNTA(Unit_CFDAs!I$2:I$68000),1),$I585)</f>
        <v>0</v>
      </c>
      <c r="S585" s="13">
        <f ca="1">COUNTIF(OFFSET(Unit_CFDAs!J$2,0,0,COUNTA(Unit_CFDAs!J$2:J$68000),1),$I585)</f>
        <v>0</v>
      </c>
      <c r="T585" s="13">
        <f ca="1">COUNTIF(OFFSET(Unit_CFDAs!K$2,0,0,COUNTA(Unit_CFDAs!K$2:K$68000),1),$I585)</f>
        <v>1</v>
      </c>
      <c r="U585" t="str">
        <f>INDEX('CFDA-Defs'!$C$2:$C$68000,MATCH(I585,'CFDA-Defs'!$B$2:$B$68000))</f>
        <v>National Institutes Of Health, Department Of Health And Human Services</v>
      </c>
      <c r="V585" t="str">
        <f>INDEX('CFDA-Defs'!$A$2:$A$68000,MATCH(I585,'CFDA-Defs'!$B$2:$B$68000))</f>
        <v>Discovery and Applied Research for Technological Innovations to Improve Human Health</v>
      </c>
    </row>
    <row r="586" spans="1:22" x14ac:dyDescent="0.2">
      <c r="A586" s="1">
        <v>40103</v>
      </c>
      <c r="B586" s="1">
        <v>41280</v>
      </c>
      <c r="C586" t="s">
        <v>8190</v>
      </c>
      <c r="D586" t="s">
        <v>8191</v>
      </c>
      <c r="E586" t="s">
        <v>6257</v>
      </c>
      <c r="G586" t="s">
        <v>8192</v>
      </c>
      <c r="H586" t="s">
        <v>8193</v>
      </c>
      <c r="I586">
        <v>93.286000000000001</v>
      </c>
      <c r="J586" s="9">
        <f ca="1">COUNTIF(OFFSET(Unit_CFDAs!A$2,0,0,COUNTA(Unit_CFDAs!A$2:A$68000),1),$I586)</f>
        <v>1</v>
      </c>
      <c r="K586" s="9">
        <f ca="1">COUNTIF(OFFSET(Unit_CFDAs!B$2,0,0,COUNTA(Unit_CFDAs!B$2:B$68000),1),$I586)</f>
        <v>1</v>
      </c>
      <c r="L586" s="9">
        <f ca="1">COUNTIF(OFFSET(Unit_CFDAs!C$2,0,0,COUNTA(Unit_CFDAs!C$2:C$68000),1),$I586)</f>
        <v>0</v>
      </c>
      <c r="M586" s="9">
        <f ca="1">COUNTIF(OFFSET(Unit_CFDAs!D$2,0,0,COUNTA(Unit_CFDAs!D$2:D$68000),1),$I586)</f>
        <v>1</v>
      </c>
      <c r="N586" s="9">
        <f ca="1">COUNTIF(OFFSET(Unit_CFDAs!E$2,0,0,COUNTA(Unit_CFDAs!E$2:E$68000),1),$I586)</f>
        <v>0</v>
      </c>
      <c r="O586" s="10">
        <f ca="1">COUNTIF(OFFSET(Unit_CFDAs!F$2,0,0,COUNTA(Unit_CFDAs!F$2:F$68000),1),$I586)</f>
        <v>1</v>
      </c>
      <c r="P586" s="13">
        <f ca="1">COUNTIF(OFFSET(Unit_CFDAs!G$2,0,0,COUNTA(Unit_CFDAs!G$2:G$68000),1),$I586)</f>
        <v>0</v>
      </c>
      <c r="Q586" s="13">
        <f ca="1">COUNTIF(OFFSET(Unit_CFDAs!H$2,0,0,COUNTA(Unit_CFDAs!H$2:H$68000),1),$I586)</f>
        <v>0</v>
      </c>
      <c r="R586" s="13">
        <f ca="1">COUNTIF(OFFSET(Unit_CFDAs!I$2,0,0,COUNTA(Unit_CFDAs!I$2:I$68000),1),$I586)</f>
        <v>0</v>
      </c>
      <c r="S586" s="13">
        <f ca="1">COUNTIF(OFFSET(Unit_CFDAs!J$2,0,0,COUNTA(Unit_CFDAs!J$2:J$68000),1),$I586)</f>
        <v>0</v>
      </c>
      <c r="T586" s="13">
        <f ca="1">COUNTIF(OFFSET(Unit_CFDAs!K$2,0,0,COUNTA(Unit_CFDAs!K$2:K$68000),1),$I586)</f>
        <v>1</v>
      </c>
      <c r="U586" t="str">
        <f>INDEX('CFDA-Defs'!$C$2:$C$68000,MATCH(I586,'CFDA-Defs'!$B$2:$B$68000))</f>
        <v>National Institutes Of Health, Department Of Health And Human Services</v>
      </c>
      <c r="V586" t="str">
        <f>INDEX('CFDA-Defs'!$A$2:$A$68000,MATCH(I586,'CFDA-Defs'!$B$2:$B$68000))</f>
        <v>Discovery and Applied Research for Technological Innovations to Improve Human Health</v>
      </c>
    </row>
    <row r="587" spans="1:22" x14ac:dyDescent="0.2">
      <c r="A587" s="1">
        <v>41125</v>
      </c>
      <c r="B587" s="1">
        <v>42161</v>
      </c>
      <c r="C587" t="s">
        <v>8194</v>
      </c>
      <c r="D587" t="s">
        <v>8195</v>
      </c>
      <c r="E587" t="s">
        <v>6257</v>
      </c>
      <c r="G587" t="s">
        <v>8196</v>
      </c>
      <c r="H587" t="s">
        <v>8197</v>
      </c>
      <c r="I587">
        <v>93.307000000000002</v>
      </c>
      <c r="J587" s="9">
        <f ca="1">COUNTIF(OFFSET(Unit_CFDAs!A$2,0,0,COUNTA(Unit_CFDAs!A$2:A$68000),1),$I587)</f>
        <v>1</v>
      </c>
      <c r="K587" s="9">
        <f ca="1">COUNTIF(OFFSET(Unit_CFDAs!B$2,0,0,COUNTA(Unit_CFDAs!B$2:B$68000),1),$I587)</f>
        <v>1</v>
      </c>
      <c r="L587" s="9">
        <f ca="1">COUNTIF(OFFSET(Unit_CFDAs!C$2,0,0,COUNTA(Unit_CFDAs!C$2:C$68000),1),$I587)</f>
        <v>1</v>
      </c>
      <c r="M587" s="9">
        <f ca="1">COUNTIF(OFFSET(Unit_CFDAs!D$2,0,0,COUNTA(Unit_CFDAs!D$2:D$68000),1),$I587)</f>
        <v>1</v>
      </c>
      <c r="N587" s="9">
        <f ca="1">COUNTIF(OFFSET(Unit_CFDAs!E$2,0,0,COUNTA(Unit_CFDAs!E$2:E$68000),1),$I587)</f>
        <v>0</v>
      </c>
      <c r="O587" s="10">
        <f ca="1">COUNTIF(OFFSET(Unit_CFDAs!F$2,0,0,COUNTA(Unit_CFDAs!F$2:F$68000),1),$I587)</f>
        <v>2</v>
      </c>
      <c r="P587" s="13">
        <f ca="1">COUNTIF(OFFSET(Unit_CFDAs!G$2,0,0,COUNTA(Unit_CFDAs!G$2:G$68000),1),$I587)</f>
        <v>0</v>
      </c>
      <c r="Q587" s="13">
        <f ca="1">COUNTIF(OFFSET(Unit_CFDAs!H$2,0,0,COUNTA(Unit_CFDAs!H$2:H$68000),1),$I587)</f>
        <v>1</v>
      </c>
      <c r="R587" s="13">
        <f ca="1">COUNTIF(OFFSET(Unit_CFDAs!I$2,0,0,COUNTA(Unit_CFDAs!I$2:I$68000),1),$I587)</f>
        <v>1</v>
      </c>
      <c r="S587" s="13">
        <f ca="1">COUNTIF(OFFSET(Unit_CFDAs!J$2,0,0,COUNTA(Unit_CFDAs!J$2:J$68000),1),$I587)</f>
        <v>1</v>
      </c>
      <c r="T587" s="13">
        <f ca="1">COUNTIF(OFFSET(Unit_CFDAs!K$2,0,0,COUNTA(Unit_CFDAs!K$2:K$68000),1),$I587)</f>
        <v>0</v>
      </c>
      <c r="U587" t="str">
        <f>INDEX('CFDA-Defs'!$C$2:$C$68000,MATCH(I587,'CFDA-Defs'!$B$2:$B$68000))</f>
        <v>National Institutes Of Health, Department Of Health And Human Services</v>
      </c>
      <c r="V587" t="str">
        <f>INDEX('CFDA-Defs'!$A$2:$A$68000,MATCH(I587,'CFDA-Defs'!$B$2:$B$68000))</f>
        <v xml:space="preserve">Minority Health and Health Disparities Research </v>
      </c>
    </row>
    <row r="588" spans="1:22" x14ac:dyDescent="0.2">
      <c r="A588" s="1">
        <v>41125</v>
      </c>
      <c r="B588" s="1">
        <v>42161</v>
      </c>
      <c r="C588" t="s">
        <v>8198</v>
      </c>
      <c r="D588" t="s">
        <v>8199</v>
      </c>
      <c r="E588" t="s">
        <v>6257</v>
      </c>
      <c r="F588">
        <v>200000</v>
      </c>
      <c r="G588" t="s">
        <v>8200</v>
      </c>
      <c r="H588" t="s">
        <v>8201</v>
      </c>
      <c r="I588">
        <v>93.307000000000002</v>
      </c>
      <c r="J588" s="9">
        <f ca="1">COUNTIF(OFFSET(Unit_CFDAs!A$2,0,0,COUNTA(Unit_CFDAs!A$2:A$68000),1),$I588)</f>
        <v>1</v>
      </c>
      <c r="K588" s="9">
        <f ca="1">COUNTIF(OFFSET(Unit_CFDAs!B$2,0,0,COUNTA(Unit_CFDAs!B$2:B$68000),1),$I588)</f>
        <v>1</v>
      </c>
      <c r="L588" s="9">
        <f ca="1">COUNTIF(OFFSET(Unit_CFDAs!C$2,0,0,COUNTA(Unit_CFDAs!C$2:C$68000),1),$I588)</f>
        <v>1</v>
      </c>
      <c r="M588" s="9">
        <f ca="1">COUNTIF(OFFSET(Unit_CFDAs!D$2,0,0,COUNTA(Unit_CFDAs!D$2:D$68000),1),$I588)</f>
        <v>1</v>
      </c>
      <c r="N588" s="9">
        <f ca="1">COUNTIF(OFFSET(Unit_CFDAs!E$2,0,0,COUNTA(Unit_CFDAs!E$2:E$68000),1),$I588)</f>
        <v>0</v>
      </c>
      <c r="O588" s="10">
        <f ca="1">COUNTIF(OFFSET(Unit_CFDAs!F$2,0,0,COUNTA(Unit_CFDAs!F$2:F$68000),1),$I588)</f>
        <v>2</v>
      </c>
      <c r="P588" s="13">
        <f ca="1">COUNTIF(OFFSET(Unit_CFDAs!G$2,0,0,COUNTA(Unit_CFDAs!G$2:G$68000),1),$I588)</f>
        <v>0</v>
      </c>
      <c r="Q588" s="13">
        <f ca="1">COUNTIF(OFFSET(Unit_CFDAs!H$2,0,0,COUNTA(Unit_CFDAs!H$2:H$68000),1),$I588)</f>
        <v>1</v>
      </c>
      <c r="R588" s="13">
        <f ca="1">COUNTIF(OFFSET(Unit_CFDAs!I$2,0,0,COUNTA(Unit_CFDAs!I$2:I$68000),1),$I588)</f>
        <v>1</v>
      </c>
      <c r="S588" s="13">
        <f ca="1">COUNTIF(OFFSET(Unit_CFDAs!J$2,0,0,COUNTA(Unit_CFDAs!J$2:J$68000),1),$I588)</f>
        <v>1</v>
      </c>
      <c r="T588" s="13">
        <f ca="1">COUNTIF(OFFSET(Unit_CFDAs!K$2,0,0,COUNTA(Unit_CFDAs!K$2:K$68000),1),$I588)</f>
        <v>0</v>
      </c>
      <c r="U588" t="str">
        <f>INDEX('CFDA-Defs'!$C$2:$C$68000,MATCH(I588,'CFDA-Defs'!$B$2:$B$68000))</f>
        <v>National Institutes Of Health, Department Of Health And Human Services</v>
      </c>
      <c r="V588" t="str">
        <f>INDEX('CFDA-Defs'!$A$2:$A$68000,MATCH(I588,'CFDA-Defs'!$B$2:$B$68000))</f>
        <v xml:space="preserve">Minority Health and Health Disparities Research </v>
      </c>
    </row>
    <row r="589" spans="1:22" x14ac:dyDescent="0.2">
      <c r="A589" s="1">
        <v>41096</v>
      </c>
      <c r="B589" s="1">
        <v>41957</v>
      </c>
      <c r="C589" t="s">
        <v>8202</v>
      </c>
      <c r="D589" t="s">
        <v>8203</v>
      </c>
      <c r="E589" t="s">
        <v>6257</v>
      </c>
      <c r="F589">
        <v>200000</v>
      </c>
      <c r="G589" t="s">
        <v>8204</v>
      </c>
      <c r="H589" t="s">
        <v>8205</v>
      </c>
      <c r="I589">
        <v>93.307000000000002</v>
      </c>
      <c r="J589" s="9">
        <f ca="1">COUNTIF(OFFSET(Unit_CFDAs!A$2,0,0,COUNTA(Unit_CFDAs!A$2:A$68000),1),$I589)</f>
        <v>1</v>
      </c>
      <c r="K589" s="9">
        <f ca="1">COUNTIF(OFFSET(Unit_CFDAs!B$2,0,0,COUNTA(Unit_CFDAs!B$2:B$68000),1),$I589)</f>
        <v>1</v>
      </c>
      <c r="L589" s="9">
        <f ca="1">COUNTIF(OFFSET(Unit_CFDAs!C$2,0,0,COUNTA(Unit_CFDAs!C$2:C$68000),1),$I589)</f>
        <v>1</v>
      </c>
      <c r="M589" s="9">
        <f ca="1">COUNTIF(OFFSET(Unit_CFDAs!D$2,0,0,COUNTA(Unit_CFDAs!D$2:D$68000),1),$I589)</f>
        <v>1</v>
      </c>
      <c r="N589" s="9">
        <f ca="1">COUNTIF(OFFSET(Unit_CFDAs!E$2,0,0,COUNTA(Unit_CFDAs!E$2:E$68000),1),$I589)</f>
        <v>0</v>
      </c>
      <c r="O589" s="10">
        <f ca="1">COUNTIF(OFFSET(Unit_CFDAs!F$2,0,0,COUNTA(Unit_CFDAs!F$2:F$68000),1),$I589)</f>
        <v>2</v>
      </c>
      <c r="P589" s="13">
        <f ca="1">COUNTIF(OFFSET(Unit_CFDAs!G$2,0,0,COUNTA(Unit_CFDAs!G$2:G$68000),1),$I589)</f>
        <v>0</v>
      </c>
      <c r="Q589" s="13">
        <f ca="1">COUNTIF(OFFSET(Unit_CFDAs!H$2,0,0,COUNTA(Unit_CFDAs!H$2:H$68000),1),$I589)</f>
        <v>1</v>
      </c>
      <c r="R589" s="13">
        <f ca="1">COUNTIF(OFFSET(Unit_CFDAs!I$2,0,0,COUNTA(Unit_CFDAs!I$2:I$68000),1),$I589)</f>
        <v>1</v>
      </c>
      <c r="S589" s="13">
        <f ca="1">COUNTIF(OFFSET(Unit_CFDAs!J$2,0,0,COUNTA(Unit_CFDAs!J$2:J$68000),1),$I589)</f>
        <v>1</v>
      </c>
      <c r="T589" s="13">
        <f ca="1">COUNTIF(OFFSET(Unit_CFDAs!K$2,0,0,COUNTA(Unit_CFDAs!K$2:K$68000),1),$I589)</f>
        <v>0</v>
      </c>
      <c r="U589" t="str">
        <f>INDEX('CFDA-Defs'!$C$2:$C$68000,MATCH(I589,'CFDA-Defs'!$B$2:$B$68000))</f>
        <v>National Institutes Of Health, Department Of Health And Human Services</v>
      </c>
      <c r="V589" t="str">
        <f>INDEX('CFDA-Defs'!$A$2:$A$68000,MATCH(I589,'CFDA-Defs'!$B$2:$B$68000))</f>
        <v xml:space="preserve">Minority Health and Health Disparities Research </v>
      </c>
    </row>
    <row r="590" spans="1:22" x14ac:dyDescent="0.2">
      <c r="A590" s="1">
        <v>41096</v>
      </c>
      <c r="B590" s="1">
        <v>41957</v>
      </c>
      <c r="C590" t="s">
        <v>8206</v>
      </c>
      <c r="D590" t="s">
        <v>8207</v>
      </c>
      <c r="E590" t="s">
        <v>6257</v>
      </c>
      <c r="G590" t="s">
        <v>8208</v>
      </c>
      <c r="H590" t="s">
        <v>8209</v>
      </c>
      <c r="I590">
        <v>93.307000000000002</v>
      </c>
      <c r="J590" s="9">
        <f ca="1">COUNTIF(OFFSET(Unit_CFDAs!A$2,0,0,COUNTA(Unit_CFDAs!A$2:A$68000),1),$I590)</f>
        <v>1</v>
      </c>
      <c r="K590" s="9">
        <f ca="1">COUNTIF(OFFSET(Unit_CFDAs!B$2,0,0,COUNTA(Unit_CFDAs!B$2:B$68000),1),$I590)</f>
        <v>1</v>
      </c>
      <c r="L590" s="9">
        <f ca="1">COUNTIF(OFFSET(Unit_CFDAs!C$2,0,0,COUNTA(Unit_CFDAs!C$2:C$68000),1),$I590)</f>
        <v>1</v>
      </c>
      <c r="M590" s="9">
        <f ca="1">COUNTIF(OFFSET(Unit_CFDAs!D$2,0,0,COUNTA(Unit_CFDAs!D$2:D$68000),1),$I590)</f>
        <v>1</v>
      </c>
      <c r="N590" s="9">
        <f ca="1">COUNTIF(OFFSET(Unit_CFDAs!E$2,0,0,COUNTA(Unit_CFDAs!E$2:E$68000),1),$I590)</f>
        <v>0</v>
      </c>
      <c r="O590" s="10">
        <f ca="1">COUNTIF(OFFSET(Unit_CFDAs!F$2,0,0,COUNTA(Unit_CFDAs!F$2:F$68000),1),$I590)</f>
        <v>2</v>
      </c>
      <c r="P590" s="13">
        <f ca="1">COUNTIF(OFFSET(Unit_CFDAs!G$2,0,0,COUNTA(Unit_CFDAs!G$2:G$68000),1),$I590)</f>
        <v>0</v>
      </c>
      <c r="Q590" s="13">
        <f ca="1">COUNTIF(OFFSET(Unit_CFDAs!H$2,0,0,COUNTA(Unit_CFDAs!H$2:H$68000),1),$I590)</f>
        <v>1</v>
      </c>
      <c r="R590" s="13">
        <f ca="1">COUNTIF(OFFSET(Unit_CFDAs!I$2,0,0,COUNTA(Unit_CFDAs!I$2:I$68000),1),$I590)</f>
        <v>1</v>
      </c>
      <c r="S590" s="13">
        <f ca="1">COUNTIF(OFFSET(Unit_CFDAs!J$2,0,0,COUNTA(Unit_CFDAs!J$2:J$68000),1),$I590)</f>
        <v>1</v>
      </c>
      <c r="T590" s="13">
        <f ca="1">COUNTIF(OFFSET(Unit_CFDAs!K$2,0,0,COUNTA(Unit_CFDAs!K$2:K$68000),1),$I590)</f>
        <v>0</v>
      </c>
      <c r="U590" t="str">
        <f>INDEX('CFDA-Defs'!$C$2:$C$68000,MATCH(I590,'CFDA-Defs'!$B$2:$B$68000))</f>
        <v>National Institutes Of Health, Department Of Health And Human Services</v>
      </c>
      <c r="V590" t="str">
        <f>INDEX('CFDA-Defs'!$A$2:$A$68000,MATCH(I590,'CFDA-Defs'!$B$2:$B$68000))</f>
        <v xml:space="preserve">Minority Health and Health Disparities Research </v>
      </c>
    </row>
    <row r="591" spans="1:22" x14ac:dyDescent="0.2">
      <c r="A591" s="1">
        <v>41004</v>
      </c>
      <c r="B591" s="1">
        <v>42130</v>
      </c>
      <c r="C591" t="s">
        <v>8210</v>
      </c>
      <c r="D591" t="s">
        <v>8211</v>
      </c>
      <c r="E591" t="s">
        <v>6257</v>
      </c>
      <c r="G591" t="s">
        <v>8212</v>
      </c>
      <c r="H591" t="s">
        <v>8213</v>
      </c>
      <c r="I591">
        <v>93.307000000000002</v>
      </c>
      <c r="J591" s="9">
        <f ca="1">COUNTIF(OFFSET(Unit_CFDAs!A$2,0,0,COUNTA(Unit_CFDAs!A$2:A$68000),1),$I591)</f>
        <v>1</v>
      </c>
      <c r="K591" s="9">
        <f ca="1">COUNTIF(OFFSET(Unit_CFDAs!B$2,0,0,COUNTA(Unit_CFDAs!B$2:B$68000),1),$I591)</f>
        <v>1</v>
      </c>
      <c r="L591" s="9">
        <f ca="1">COUNTIF(OFFSET(Unit_CFDAs!C$2,0,0,COUNTA(Unit_CFDAs!C$2:C$68000),1),$I591)</f>
        <v>1</v>
      </c>
      <c r="M591" s="9">
        <f ca="1">COUNTIF(OFFSET(Unit_CFDAs!D$2,0,0,COUNTA(Unit_CFDAs!D$2:D$68000),1),$I591)</f>
        <v>1</v>
      </c>
      <c r="N591" s="9">
        <f ca="1">COUNTIF(OFFSET(Unit_CFDAs!E$2,0,0,COUNTA(Unit_CFDAs!E$2:E$68000),1),$I591)</f>
        <v>0</v>
      </c>
      <c r="O591" s="10">
        <f ca="1">COUNTIF(OFFSET(Unit_CFDAs!F$2,0,0,COUNTA(Unit_CFDAs!F$2:F$68000),1),$I591)</f>
        <v>2</v>
      </c>
      <c r="P591" s="13">
        <f ca="1">COUNTIF(OFFSET(Unit_CFDAs!G$2,0,0,COUNTA(Unit_CFDAs!G$2:G$68000),1),$I591)</f>
        <v>0</v>
      </c>
      <c r="Q591" s="13">
        <f ca="1">COUNTIF(OFFSET(Unit_CFDAs!H$2,0,0,COUNTA(Unit_CFDAs!H$2:H$68000),1),$I591)</f>
        <v>1</v>
      </c>
      <c r="R591" s="13">
        <f ca="1">COUNTIF(OFFSET(Unit_CFDAs!I$2,0,0,COUNTA(Unit_CFDAs!I$2:I$68000),1),$I591)</f>
        <v>1</v>
      </c>
      <c r="S591" s="13">
        <f ca="1">COUNTIF(OFFSET(Unit_CFDAs!J$2,0,0,COUNTA(Unit_CFDAs!J$2:J$68000),1),$I591)</f>
        <v>1</v>
      </c>
      <c r="T591" s="13">
        <f ca="1">COUNTIF(OFFSET(Unit_CFDAs!K$2,0,0,COUNTA(Unit_CFDAs!K$2:K$68000),1),$I591)</f>
        <v>0</v>
      </c>
      <c r="U591" t="str">
        <f>INDEX('CFDA-Defs'!$C$2:$C$68000,MATCH(I591,'CFDA-Defs'!$B$2:$B$68000))</f>
        <v>National Institutes Of Health, Department Of Health And Human Services</v>
      </c>
      <c r="V591" t="str">
        <f>INDEX('CFDA-Defs'!$A$2:$A$68000,MATCH(I591,'CFDA-Defs'!$B$2:$B$68000))</f>
        <v xml:space="preserve">Minority Health and Health Disparities Research </v>
      </c>
    </row>
    <row r="592" spans="1:22" x14ac:dyDescent="0.2">
      <c r="A592" s="1">
        <v>41102</v>
      </c>
      <c r="B592" s="1">
        <v>41201</v>
      </c>
      <c r="C592" t="s">
        <v>6237</v>
      </c>
      <c r="D592" t="s">
        <v>6238</v>
      </c>
      <c r="E592" t="s">
        <v>6257</v>
      </c>
      <c r="F592">
        <v>2000000</v>
      </c>
      <c r="G592" t="s">
        <v>6239</v>
      </c>
      <c r="H592" t="s">
        <v>6240</v>
      </c>
      <c r="I592">
        <v>93.31</v>
      </c>
      <c r="J592" s="9">
        <f ca="1">COUNTIF(OFFSET(Unit_CFDAs!A$2,0,0,COUNTA(Unit_CFDAs!A$2:A$68000),1),$I592)</f>
        <v>1</v>
      </c>
      <c r="K592" s="9">
        <f ca="1">COUNTIF(OFFSET(Unit_CFDAs!B$2,0,0,COUNTA(Unit_CFDAs!B$2:B$68000),1),$I592)</f>
        <v>1</v>
      </c>
      <c r="L592" s="9">
        <f ca="1">COUNTIF(OFFSET(Unit_CFDAs!C$2,0,0,COUNTA(Unit_CFDAs!C$2:C$68000),1),$I592)</f>
        <v>1</v>
      </c>
      <c r="M592" s="9">
        <f ca="1">COUNTIF(OFFSET(Unit_CFDAs!D$2,0,0,COUNTA(Unit_CFDAs!D$2:D$68000),1),$I592)</f>
        <v>1</v>
      </c>
      <c r="N592" s="9">
        <f ca="1">COUNTIF(OFFSET(Unit_CFDAs!E$2,0,0,COUNTA(Unit_CFDAs!E$2:E$68000),1),$I592)</f>
        <v>0</v>
      </c>
      <c r="O592" s="10">
        <f ca="1">COUNTIF(OFFSET(Unit_CFDAs!F$2,0,0,COUNTA(Unit_CFDAs!F$2:F$68000),1),$I592)</f>
        <v>0</v>
      </c>
      <c r="P592" s="13">
        <f ca="1">COUNTIF(OFFSET(Unit_CFDAs!G$2,0,0,COUNTA(Unit_CFDAs!G$2:G$68000),1),$I592)</f>
        <v>0</v>
      </c>
      <c r="Q592" s="13">
        <f ca="1">COUNTIF(OFFSET(Unit_CFDAs!H$2,0,0,COUNTA(Unit_CFDAs!H$2:H$68000),1),$I592)</f>
        <v>1</v>
      </c>
      <c r="R592" s="13">
        <f ca="1">COUNTIF(OFFSET(Unit_CFDAs!I$2,0,0,COUNTA(Unit_CFDAs!I$2:I$68000),1),$I592)</f>
        <v>1</v>
      </c>
      <c r="S592" s="13">
        <f ca="1">COUNTIF(OFFSET(Unit_CFDAs!J$2,0,0,COUNTA(Unit_CFDAs!J$2:J$68000),1),$I592)</f>
        <v>1</v>
      </c>
      <c r="T592" s="13">
        <f ca="1">COUNTIF(OFFSET(Unit_CFDAs!K$2,0,0,COUNTA(Unit_CFDAs!K$2:K$68000),1),$I592)</f>
        <v>0</v>
      </c>
      <c r="U592" t="str">
        <f>INDEX('CFDA-Defs'!$C$2:$C$68000,MATCH(I592,'CFDA-Defs'!$B$2:$B$68000))</f>
        <v>National Institutes Of Health, Department Of Health And Human Services</v>
      </c>
      <c r="V592" t="str">
        <f>INDEX('CFDA-Defs'!$A$2:$A$68000,MATCH(I592,'CFDA-Defs'!$B$2:$B$68000))</f>
        <v>Trans-NIH Research Support</v>
      </c>
    </row>
    <row r="593" spans="1:22" x14ac:dyDescent="0.2">
      <c r="A593" s="1">
        <v>41074</v>
      </c>
      <c r="B593" s="1">
        <v>41222</v>
      </c>
      <c r="C593" t="s">
        <v>6151</v>
      </c>
      <c r="D593" t="s">
        <v>6152</v>
      </c>
      <c r="E593" t="s">
        <v>6257</v>
      </c>
      <c r="G593" t="s">
        <v>6153</v>
      </c>
      <c r="H593" t="s">
        <v>6154</v>
      </c>
      <c r="I593">
        <v>93.31</v>
      </c>
      <c r="J593" s="9">
        <f ca="1">COUNTIF(OFFSET(Unit_CFDAs!A$2,0,0,COUNTA(Unit_CFDAs!A$2:A$68000),1),$I593)</f>
        <v>1</v>
      </c>
      <c r="K593" s="9">
        <f ca="1">COUNTIF(OFFSET(Unit_CFDAs!B$2,0,0,COUNTA(Unit_CFDAs!B$2:B$68000),1),$I593)</f>
        <v>1</v>
      </c>
      <c r="L593" s="9">
        <f ca="1">COUNTIF(OFFSET(Unit_CFDAs!C$2,0,0,COUNTA(Unit_CFDAs!C$2:C$68000),1),$I593)</f>
        <v>1</v>
      </c>
      <c r="M593" s="9">
        <f ca="1">COUNTIF(OFFSET(Unit_CFDAs!D$2,0,0,COUNTA(Unit_CFDAs!D$2:D$68000),1),$I593)</f>
        <v>1</v>
      </c>
      <c r="N593" s="9">
        <f ca="1">COUNTIF(OFFSET(Unit_CFDAs!E$2,0,0,COUNTA(Unit_CFDAs!E$2:E$68000),1),$I593)</f>
        <v>0</v>
      </c>
      <c r="O593" s="10">
        <f ca="1">COUNTIF(OFFSET(Unit_CFDAs!F$2,0,0,COUNTA(Unit_CFDAs!F$2:F$68000),1),$I593)</f>
        <v>0</v>
      </c>
      <c r="P593" s="13">
        <f ca="1">COUNTIF(OFFSET(Unit_CFDAs!G$2,0,0,COUNTA(Unit_CFDAs!G$2:G$68000),1),$I593)</f>
        <v>0</v>
      </c>
      <c r="Q593" s="13">
        <f ca="1">COUNTIF(OFFSET(Unit_CFDAs!H$2,0,0,COUNTA(Unit_CFDAs!H$2:H$68000),1),$I593)</f>
        <v>1</v>
      </c>
      <c r="R593" s="13">
        <f ca="1">COUNTIF(OFFSET(Unit_CFDAs!I$2,0,0,COUNTA(Unit_CFDAs!I$2:I$68000),1),$I593)</f>
        <v>1</v>
      </c>
      <c r="S593" s="13">
        <f ca="1">COUNTIF(OFFSET(Unit_CFDAs!J$2,0,0,COUNTA(Unit_CFDAs!J$2:J$68000),1),$I593)</f>
        <v>1</v>
      </c>
      <c r="T593" s="13">
        <f ca="1">COUNTIF(OFFSET(Unit_CFDAs!K$2,0,0,COUNTA(Unit_CFDAs!K$2:K$68000),1),$I593)</f>
        <v>0</v>
      </c>
      <c r="U593" t="str">
        <f>INDEX('CFDA-Defs'!$C$2:$C$68000,MATCH(I593,'CFDA-Defs'!$B$2:$B$68000))</f>
        <v>National Institutes Of Health, Department Of Health And Human Services</v>
      </c>
      <c r="V593" t="str">
        <f>INDEX('CFDA-Defs'!$A$2:$A$68000,MATCH(I593,'CFDA-Defs'!$B$2:$B$68000))</f>
        <v>Trans-NIH Research Support</v>
      </c>
    </row>
    <row r="594" spans="1:22" x14ac:dyDescent="0.2">
      <c r="A594" s="1">
        <v>40999</v>
      </c>
      <c r="B594" s="1">
        <v>41153</v>
      </c>
      <c r="C594" t="s">
        <v>8214</v>
      </c>
      <c r="D594" t="s">
        <v>8215</v>
      </c>
      <c r="E594" t="s">
        <v>6261</v>
      </c>
      <c r="F594">
        <v>700000</v>
      </c>
      <c r="G594" t="s">
        <v>8216</v>
      </c>
      <c r="H594" t="s">
        <v>8217</v>
      </c>
      <c r="I594">
        <v>93.31</v>
      </c>
      <c r="J594" s="9">
        <f ca="1">COUNTIF(OFFSET(Unit_CFDAs!A$2,0,0,COUNTA(Unit_CFDAs!A$2:A$68000),1),$I594)</f>
        <v>1</v>
      </c>
      <c r="K594" s="9">
        <f ca="1">COUNTIF(OFFSET(Unit_CFDAs!B$2,0,0,COUNTA(Unit_CFDAs!B$2:B$68000),1),$I594)</f>
        <v>1</v>
      </c>
      <c r="L594" s="9">
        <f ca="1">COUNTIF(OFFSET(Unit_CFDAs!C$2,0,0,COUNTA(Unit_CFDAs!C$2:C$68000),1),$I594)</f>
        <v>1</v>
      </c>
      <c r="M594" s="9">
        <f ca="1">COUNTIF(OFFSET(Unit_CFDAs!D$2,0,0,COUNTA(Unit_CFDAs!D$2:D$68000),1),$I594)</f>
        <v>1</v>
      </c>
      <c r="N594" s="9">
        <f ca="1">COUNTIF(OFFSET(Unit_CFDAs!E$2,0,0,COUNTA(Unit_CFDAs!E$2:E$68000),1),$I594)</f>
        <v>0</v>
      </c>
      <c r="O594" s="10">
        <f ca="1">COUNTIF(OFFSET(Unit_CFDAs!F$2,0,0,COUNTA(Unit_CFDAs!F$2:F$68000),1),$I594)</f>
        <v>0</v>
      </c>
      <c r="P594" s="13">
        <f ca="1">COUNTIF(OFFSET(Unit_CFDAs!G$2,0,0,COUNTA(Unit_CFDAs!G$2:G$68000),1),$I594)</f>
        <v>0</v>
      </c>
      <c r="Q594" s="13">
        <f ca="1">COUNTIF(OFFSET(Unit_CFDAs!H$2,0,0,COUNTA(Unit_CFDAs!H$2:H$68000),1),$I594)</f>
        <v>1</v>
      </c>
      <c r="R594" s="13">
        <f ca="1">COUNTIF(OFFSET(Unit_CFDAs!I$2,0,0,COUNTA(Unit_CFDAs!I$2:I$68000),1),$I594)</f>
        <v>1</v>
      </c>
      <c r="S594" s="13">
        <f ca="1">COUNTIF(OFFSET(Unit_CFDAs!J$2,0,0,COUNTA(Unit_CFDAs!J$2:J$68000),1),$I594)</f>
        <v>1</v>
      </c>
      <c r="T594" s="13">
        <f ca="1">COUNTIF(OFFSET(Unit_CFDAs!K$2,0,0,COUNTA(Unit_CFDAs!K$2:K$68000),1),$I594)</f>
        <v>0</v>
      </c>
      <c r="U594" t="str">
        <f>INDEX('CFDA-Defs'!$C$2:$C$68000,MATCH(I594,'CFDA-Defs'!$B$2:$B$68000))</f>
        <v>National Institutes Of Health, Department Of Health And Human Services</v>
      </c>
      <c r="V594" t="str">
        <f>INDEX('CFDA-Defs'!$A$2:$A$68000,MATCH(I594,'CFDA-Defs'!$B$2:$B$68000))</f>
        <v>Trans-NIH Research Support</v>
      </c>
    </row>
    <row r="595" spans="1:22" x14ac:dyDescent="0.2">
      <c r="A595" s="1">
        <v>40999</v>
      </c>
      <c r="B595" s="1">
        <v>41160</v>
      </c>
      <c r="C595" t="s">
        <v>499</v>
      </c>
      <c r="D595" t="s">
        <v>8218</v>
      </c>
      <c r="E595" t="s">
        <v>6257</v>
      </c>
      <c r="F595">
        <v>1500000</v>
      </c>
      <c r="G595" t="s">
        <v>500</v>
      </c>
      <c r="H595" t="s">
        <v>501</v>
      </c>
      <c r="I595">
        <v>93.31</v>
      </c>
      <c r="J595" s="9">
        <f ca="1">COUNTIF(OFFSET(Unit_CFDAs!A$2,0,0,COUNTA(Unit_CFDAs!A$2:A$68000),1),$I595)</f>
        <v>1</v>
      </c>
      <c r="K595" s="9">
        <f ca="1">COUNTIF(OFFSET(Unit_CFDAs!B$2,0,0,COUNTA(Unit_CFDAs!B$2:B$68000),1),$I595)</f>
        <v>1</v>
      </c>
      <c r="L595" s="9">
        <f ca="1">COUNTIF(OFFSET(Unit_CFDAs!C$2,0,0,COUNTA(Unit_CFDAs!C$2:C$68000),1),$I595)</f>
        <v>1</v>
      </c>
      <c r="M595" s="9">
        <f ca="1">COUNTIF(OFFSET(Unit_CFDAs!D$2,0,0,COUNTA(Unit_CFDAs!D$2:D$68000),1),$I595)</f>
        <v>1</v>
      </c>
      <c r="N595" s="9">
        <f ca="1">COUNTIF(OFFSET(Unit_CFDAs!E$2,0,0,COUNTA(Unit_CFDAs!E$2:E$68000),1),$I595)</f>
        <v>0</v>
      </c>
      <c r="O595" s="10">
        <f ca="1">COUNTIF(OFFSET(Unit_CFDAs!F$2,0,0,COUNTA(Unit_CFDAs!F$2:F$68000),1),$I595)</f>
        <v>0</v>
      </c>
      <c r="P595" s="13">
        <f ca="1">COUNTIF(OFFSET(Unit_CFDAs!G$2,0,0,COUNTA(Unit_CFDAs!G$2:G$68000),1),$I595)</f>
        <v>0</v>
      </c>
      <c r="Q595" s="13">
        <f ca="1">COUNTIF(OFFSET(Unit_CFDAs!H$2,0,0,COUNTA(Unit_CFDAs!H$2:H$68000),1),$I595)</f>
        <v>1</v>
      </c>
      <c r="R595" s="13">
        <f ca="1">COUNTIF(OFFSET(Unit_CFDAs!I$2,0,0,COUNTA(Unit_CFDAs!I$2:I$68000),1),$I595)</f>
        <v>1</v>
      </c>
      <c r="S595" s="13">
        <f ca="1">COUNTIF(OFFSET(Unit_CFDAs!J$2,0,0,COUNTA(Unit_CFDAs!J$2:J$68000),1),$I595)</f>
        <v>1</v>
      </c>
      <c r="T595" s="13">
        <f ca="1">COUNTIF(OFFSET(Unit_CFDAs!K$2,0,0,COUNTA(Unit_CFDAs!K$2:K$68000),1),$I595)</f>
        <v>0</v>
      </c>
      <c r="U595" t="str">
        <f>INDEX('CFDA-Defs'!$C$2:$C$68000,MATCH(I595,'CFDA-Defs'!$B$2:$B$68000))</f>
        <v>National Institutes Of Health, Department Of Health And Human Services</v>
      </c>
      <c r="V595" t="str">
        <f>INDEX('CFDA-Defs'!$A$2:$A$68000,MATCH(I595,'CFDA-Defs'!$B$2:$B$68000))</f>
        <v>Trans-NIH Research Support</v>
      </c>
    </row>
    <row r="596" spans="1:22" x14ac:dyDescent="0.2">
      <c r="A596" s="1">
        <v>40999</v>
      </c>
      <c r="B596" s="1">
        <v>41188</v>
      </c>
      <c r="C596" t="s">
        <v>409</v>
      </c>
      <c r="D596" t="s">
        <v>8219</v>
      </c>
      <c r="E596" t="s">
        <v>6257</v>
      </c>
      <c r="G596" t="s">
        <v>8220</v>
      </c>
      <c r="H596" t="s">
        <v>410</v>
      </c>
      <c r="I596">
        <v>93.31</v>
      </c>
      <c r="J596" s="9">
        <f ca="1">COUNTIF(OFFSET(Unit_CFDAs!A$2,0,0,COUNTA(Unit_CFDAs!A$2:A$68000),1),$I596)</f>
        <v>1</v>
      </c>
      <c r="K596" s="9">
        <f ca="1">COUNTIF(OFFSET(Unit_CFDAs!B$2,0,0,COUNTA(Unit_CFDAs!B$2:B$68000),1),$I596)</f>
        <v>1</v>
      </c>
      <c r="L596" s="9">
        <f ca="1">COUNTIF(OFFSET(Unit_CFDAs!C$2,0,0,COUNTA(Unit_CFDAs!C$2:C$68000),1),$I596)</f>
        <v>1</v>
      </c>
      <c r="M596" s="9">
        <f ca="1">COUNTIF(OFFSET(Unit_CFDAs!D$2,0,0,COUNTA(Unit_CFDAs!D$2:D$68000),1),$I596)</f>
        <v>1</v>
      </c>
      <c r="N596" s="9">
        <f ca="1">COUNTIF(OFFSET(Unit_CFDAs!E$2,0,0,COUNTA(Unit_CFDAs!E$2:E$68000),1),$I596)</f>
        <v>0</v>
      </c>
      <c r="O596" s="10">
        <f ca="1">COUNTIF(OFFSET(Unit_CFDAs!F$2,0,0,COUNTA(Unit_CFDAs!F$2:F$68000),1),$I596)</f>
        <v>0</v>
      </c>
      <c r="P596" s="13">
        <f ca="1">COUNTIF(OFFSET(Unit_CFDAs!G$2,0,0,COUNTA(Unit_CFDAs!G$2:G$68000),1),$I596)</f>
        <v>0</v>
      </c>
      <c r="Q596" s="13">
        <f ca="1">COUNTIF(OFFSET(Unit_CFDAs!H$2,0,0,COUNTA(Unit_CFDAs!H$2:H$68000),1),$I596)</f>
        <v>1</v>
      </c>
      <c r="R596" s="13">
        <f ca="1">COUNTIF(OFFSET(Unit_CFDAs!I$2,0,0,COUNTA(Unit_CFDAs!I$2:I$68000),1),$I596)</f>
        <v>1</v>
      </c>
      <c r="S596" s="13">
        <f ca="1">COUNTIF(OFFSET(Unit_CFDAs!J$2,0,0,COUNTA(Unit_CFDAs!J$2:J$68000),1),$I596)</f>
        <v>1</v>
      </c>
      <c r="T596" s="13">
        <f ca="1">COUNTIF(OFFSET(Unit_CFDAs!K$2,0,0,COUNTA(Unit_CFDAs!K$2:K$68000),1),$I596)</f>
        <v>0</v>
      </c>
      <c r="U596" t="str">
        <f>INDEX('CFDA-Defs'!$C$2:$C$68000,MATCH(I596,'CFDA-Defs'!$B$2:$B$68000))</f>
        <v>National Institutes Of Health, Department Of Health And Human Services</v>
      </c>
      <c r="V596" t="str">
        <f>INDEX('CFDA-Defs'!$A$2:$A$68000,MATCH(I596,'CFDA-Defs'!$B$2:$B$68000))</f>
        <v>Trans-NIH Research Support</v>
      </c>
    </row>
    <row r="597" spans="1:22" x14ac:dyDescent="0.2">
      <c r="A597" s="1">
        <v>40976</v>
      </c>
      <c r="B597" s="1">
        <v>41163</v>
      </c>
      <c r="C597" t="s">
        <v>444</v>
      </c>
      <c r="D597" t="s">
        <v>8221</v>
      </c>
      <c r="E597" t="s">
        <v>6257</v>
      </c>
      <c r="F597">
        <v>250000</v>
      </c>
      <c r="G597" t="s">
        <v>343</v>
      </c>
      <c r="H597" t="s">
        <v>445</v>
      </c>
      <c r="I597">
        <v>93.31</v>
      </c>
      <c r="J597" s="9">
        <f ca="1">COUNTIF(OFFSET(Unit_CFDAs!A$2,0,0,COUNTA(Unit_CFDAs!A$2:A$68000),1),$I597)</f>
        <v>1</v>
      </c>
      <c r="K597" s="9">
        <f ca="1">COUNTIF(OFFSET(Unit_CFDAs!B$2,0,0,COUNTA(Unit_CFDAs!B$2:B$68000),1),$I597)</f>
        <v>1</v>
      </c>
      <c r="L597" s="9">
        <f ca="1">COUNTIF(OFFSET(Unit_CFDAs!C$2,0,0,COUNTA(Unit_CFDAs!C$2:C$68000),1),$I597)</f>
        <v>1</v>
      </c>
      <c r="M597" s="9">
        <f ca="1">COUNTIF(OFFSET(Unit_CFDAs!D$2,0,0,COUNTA(Unit_CFDAs!D$2:D$68000),1),$I597)</f>
        <v>1</v>
      </c>
      <c r="N597" s="9">
        <f ca="1">COUNTIF(OFFSET(Unit_CFDAs!E$2,0,0,COUNTA(Unit_CFDAs!E$2:E$68000),1),$I597)</f>
        <v>0</v>
      </c>
      <c r="O597" s="10">
        <f ca="1">COUNTIF(OFFSET(Unit_CFDAs!F$2,0,0,COUNTA(Unit_CFDAs!F$2:F$68000),1),$I597)</f>
        <v>0</v>
      </c>
      <c r="P597" s="13">
        <f ca="1">COUNTIF(OFFSET(Unit_CFDAs!G$2,0,0,COUNTA(Unit_CFDAs!G$2:G$68000),1),$I597)</f>
        <v>0</v>
      </c>
      <c r="Q597" s="13">
        <f ca="1">COUNTIF(OFFSET(Unit_CFDAs!H$2,0,0,COUNTA(Unit_CFDAs!H$2:H$68000),1),$I597)</f>
        <v>1</v>
      </c>
      <c r="R597" s="13">
        <f ca="1">COUNTIF(OFFSET(Unit_CFDAs!I$2,0,0,COUNTA(Unit_CFDAs!I$2:I$68000),1),$I597)</f>
        <v>1</v>
      </c>
      <c r="S597" s="13">
        <f ca="1">COUNTIF(OFFSET(Unit_CFDAs!J$2,0,0,COUNTA(Unit_CFDAs!J$2:J$68000),1),$I597)</f>
        <v>1</v>
      </c>
      <c r="T597" s="13">
        <f ca="1">COUNTIF(OFFSET(Unit_CFDAs!K$2,0,0,COUNTA(Unit_CFDAs!K$2:K$68000),1),$I597)</f>
        <v>0</v>
      </c>
      <c r="U597" t="str">
        <f>INDEX('CFDA-Defs'!$C$2:$C$68000,MATCH(I597,'CFDA-Defs'!$B$2:$B$68000))</f>
        <v>National Institutes Of Health, Department Of Health And Human Services</v>
      </c>
      <c r="V597" t="str">
        <f>INDEX('CFDA-Defs'!$A$2:$A$68000,MATCH(I597,'CFDA-Defs'!$B$2:$B$68000))</f>
        <v>Trans-NIH Research Support</v>
      </c>
    </row>
    <row r="598" spans="1:22" x14ac:dyDescent="0.2">
      <c r="A598" s="1">
        <v>40946</v>
      </c>
      <c r="B598" s="1">
        <v>41180</v>
      </c>
      <c r="C598" t="s">
        <v>452</v>
      </c>
      <c r="D598" t="s">
        <v>453</v>
      </c>
      <c r="E598" t="s">
        <v>6257</v>
      </c>
      <c r="G598" t="s">
        <v>454</v>
      </c>
      <c r="H598" t="s">
        <v>455</v>
      </c>
      <c r="I598">
        <v>93.31</v>
      </c>
      <c r="J598" s="9">
        <f ca="1">COUNTIF(OFFSET(Unit_CFDAs!A$2,0,0,COUNTA(Unit_CFDAs!A$2:A$68000),1),$I598)</f>
        <v>1</v>
      </c>
      <c r="K598" s="9">
        <f ca="1">COUNTIF(OFFSET(Unit_CFDAs!B$2,0,0,COUNTA(Unit_CFDAs!B$2:B$68000),1),$I598)</f>
        <v>1</v>
      </c>
      <c r="L598" s="9">
        <f ca="1">COUNTIF(OFFSET(Unit_CFDAs!C$2,0,0,COUNTA(Unit_CFDAs!C$2:C$68000),1),$I598)</f>
        <v>1</v>
      </c>
      <c r="M598" s="9">
        <f ca="1">COUNTIF(OFFSET(Unit_CFDAs!D$2,0,0,COUNTA(Unit_CFDAs!D$2:D$68000),1),$I598)</f>
        <v>1</v>
      </c>
      <c r="N598" s="9">
        <f ca="1">COUNTIF(OFFSET(Unit_CFDAs!E$2,0,0,COUNTA(Unit_CFDAs!E$2:E$68000),1),$I598)</f>
        <v>0</v>
      </c>
      <c r="O598" s="10">
        <f ca="1">COUNTIF(OFFSET(Unit_CFDAs!F$2,0,0,COUNTA(Unit_CFDAs!F$2:F$68000),1),$I598)</f>
        <v>0</v>
      </c>
      <c r="P598" s="13">
        <f ca="1">COUNTIF(OFFSET(Unit_CFDAs!G$2,0,0,COUNTA(Unit_CFDAs!G$2:G$68000),1),$I598)</f>
        <v>0</v>
      </c>
      <c r="Q598" s="13">
        <f ca="1">COUNTIF(OFFSET(Unit_CFDAs!H$2,0,0,COUNTA(Unit_CFDAs!H$2:H$68000),1),$I598)</f>
        <v>1</v>
      </c>
      <c r="R598" s="13">
        <f ca="1">COUNTIF(OFFSET(Unit_CFDAs!I$2,0,0,COUNTA(Unit_CFDAs!I$2:I$68000),1),$I598)</f>
        <v>1</v>
      </c>
      <c r="S598" s="13">
        <f ca="1">COUNTIF(OFFSET(Unit_CFDAs!J$2,0,0,COUNTA(Unit_CFDAs!J$2:J$68000),1),$I598)</f>
        <v>1</v>
      </c>
      <c r="T598" s="13">
        <f ca="1">COUNTIF(OFFSET(Unit_CFDAs!K$2,0,0,COUNTA(Unit_CFDAs!K$2:K$68000),1),$I598)</f>
        <v>0</v>
      </c>
      <c r="U598" t="str">
        <f>INDEX('CFDA-Defs'!$C$2:$C$68000,MATCH(I598,'CFDA-Defs'!$B$2:$B$68000))</f>
        <v>National Institutes Of Health, Department Of Health And Human Services</v>
      </c>
      <c r="V598" t="str">
        <f>INDEX('CFDA-Defs'!$A$2:$A$68000,MATCH(I598,'CFDA-Defs'!$B$2:$B$68000))</f>
        <v>Trans-NIH Research Support</v>
      </c>
    </row>
    <row r="599" spans="1:22" x14ac:dyDescent="0.2">
      <c r="A599" s="1">
        <v>40862</v>
      </c>
      <c r="B599" s="1">
        <v>41653</v>
      </c>
      <c r="C599" t="s">
        <v>8222</v>
      </c>
      <c r="D599" t="s">
        <v>8223</v>
      </c>
      <c r="E599" t="s">
        <v>6257</v>
      </c>
      <c r="G599" t="s">
        <v>8224</v>
      </c>
      <c r="H599" t="s">
        <v>8225</v>
      </c>
      <c r="I599">
        <v>93.31</v>
      </c>
      <c r="J599" s="9">
        <f ca="1">COUNTIF(OFFSET(Unit_CFDAs!A$2,0,0,COUNTA(Unit_CFDAs!A$2:A$68000),1),$I599)</f>
        <v>1</v>
      </c>
      <c r="K599" s="9">
        <f ca="1">COUNTIF(OFFSET(Unit_CFDAs!B$2,0,0,COUNTA(Unit_CFDAs!B$2:B$68000),1),$I599)</f>
        <v>1</v>
      </c>
      <c r="L599" s="9">
        <f ca="1">COUNTIF(OFFSET(Unit_CFDAs!C$2,0,0,COUNTA(Unit_CFDAs!C$2:C$68000),1),$I599)</f>
        <v>1</v>
      </c>
      <c r="M599" s="9">
        <f ca="1">COUNTIF(OFFSET(Unit_CFDAs!D$2,0,0,COUNTA(Unit_CFDAs!D$2:D$68000),1),$I599)</f>
        <v>1</v>
      </c>
      <c r="N599" s="9">
        <f ca="1">COUNTIF(OFFSET(Unit_CFDAs!E$2,0,0,COUNTA(Unit_CFDAs!E$2:E$68000),1),$I599)</f>
        <v>0</v>
      </c>
      <c r="O599" s="10">
        <f ca="1">COUNTIF(OFFSET(Unit_CFDAs!F$2,0,0,COUNTA(Unit_CFDAs!F$2:F$68000),1),$I599)</f>
        <v>0</v>
      </c>
      <c r="P599" s="13">
        <f ca="1">COUNTIF(OFFSET(Unit_CFDAs!G$2,0,0,COUNTA(Unit_CFDAs!G$2:G$68000),1),$I599)</f>
        <v>0</v>
      </c>
      <c r="Q599" s="13">
        <f ca="1">COUNTIF(OFFSET(Unit_CFDAs!H$2,0,0,COUNTA(Unit_CFDAs!H$2:H$68000),1),$I599)</f>
        <v>1</v>
      </c>
      <c r="R599" s="13">
        <f ca="1">COUNTIF(OFFSET(Unit_CFDAs!I$2,0,0,COUNTA(Unit_CFDAs!I$2:I$68000),1),$I599)</f>
        <v>1</v>
      </c>
      <c r="S599" s="13">
        <f ca="1">COUNTIF(OFFSET(Unit_CFDAs!J$2,0,0,COUNTA(Unit_CFDAs!J$2:J$68000),1),$I599)</f>
        <v>1</v>
      </c>
      <c r="T599" s="13">
        <f ca="1">COUNTIF(OFFSET(Unit_CFDAs!K$2,0,0,COUNTA(Unit_CFDAs!K$2:K$68000),1),$I599)</f>
        <v>0</v>
      </c>
      <c r="U599" t="str">
        <f>INDEX('CFDA-Defs'!$C$2:$C$68000,MATCH(I599,'CFDA-Defs'!$B$2:$B$68000))</f>
        <v>National Institutes Of Health, Department Of Health And Human Services</v>
      </c>
      <c r="V599" t="str">
        <f>INDEX('CFDA-Defs'!$A$2:$A$68000,MATCH(I599,'CFDA-Defs'!$B$2:$B$68000))</f>
        <v>Trans-NIH Research Support</v>
      </c>
    </row>
    <row r="600" spans="1:22" x14ac:dyDescent="0.2">
      <c r="A600" s="1">
        <v>40862</v>
      </c>
      <c r="B600" s="1">
        <v>41803</v>
      </c>
      <c r="C600" t="s">
        <v>8226</v>
      </c>
      <c r="D600" t="s">
        <v>8227</v>
      </c>
      <c r="E600" t="s">
        <v>6257</v>
      </c>
      <c r="F600">
        <v>2000000</v>
      </c>
      <c r="G600" t="s">
        <v>8228</v>
      </c>
      <c r="H600" t="s">
        <v>8229</v>
      </c>
      <c r="I600">
        <v>93.31</v>
      </c>
      <c r="J600" s="9">
        <f ca="1">COUNTIF(OFFSET(Unit_CFDAs!A$2,0,0,COUNTA(Unit_CFDAs!A$2:A$68000),1),$I600)</f>
        <v>1</v>
      </c>
      <c r="K600" s="9">
        <f ca="1">COUNTIF(OFFSET(Unit_CFDAs!B$2,0,0,COUNTA(Unit_CFDAs!B$2:B$68000),1),$I600)</f>
        <v>1</v>
      </c>
      <c r="L600" s="9">
        <f ca="1">COUNTIF(OFFSET(Unit_CFDAs!C$2,0,0,COUNTA(Unit_CFDAs!C$2:C$68000),1),$I600)</f>
        <v>1</v>
      </c>
      <c r="M600" s="9">
        <f ca="1">COUNTIF(OFFSET(Unit_CFDAs!D$2,0,0,COUNTA(Unit_CFDAs!D$2:D$68000),1),$I600)</f>
        <v>1</v>
      </c>
      <c r="N600" s="9">
        <f ca="1">COUNTIF(OFFSET(Unit_CFDAs!E$2,0,0,COUNTA(Unit_CFDAs!E$2:E$68000),1),$I600)</f>
        <v>0</v>
      </c>
      <c r="O600" s="10">
        <f ca="1">COUNTIF(OFFSET(Unit_CFDAs!F$2,0,0,COUNTA(Unit_CFDAs!F$2:F$68000),1),$I600)</f>
        <v>0</v>
      </c>
      <c r="P600" s="13">
        <f ca="1">COUNTIF(OFFSET(Unit_CFDAs!G$2,0,0,COUNTA(Unit_CFDAs!G$2:G$68000),1),$I600)</f>
        <v>0</v>
      </c>
      <c r="Q600" s="13">
        <f ca="1">COUNTIF(OFFSET(Unit_CFDAs!H$2,0,0,COUNTA(Unit_CFDAs!H$2:H$68000),1),$I600)</f>
        <v>1</v>
      </c>
      <c r="R600" s="13">
        <f ca="1">COUNTIF(OFFSET(Unit_CFDAs!I$2,0,0,COUNTA(Unit_CFDAs!I$2:I$68000),1),$I600)</f>
        <v>1</v>
      </c>
      <c r="S600" s="13">
        <f ca="1">COUNTIF(OFFSET(Unit_CFDAs!J$2,0,0,COUNTA(Unit_CFDAs!J$2:J$68000),1),$I600)</f>
        <v>1</v>
      </c>
      <c r="T600" s="13">
        <f ca="1">COUNTIF(OFFSET(Unit_CFDAs!K$2,0,0,COUNTA(Unit_CFDAs!K$2:K$68000),1),$I600)</f>
        <v>0</v>
      </c>
      <c r="U600" t="str">
        <f>INDEX('CFDA-Defs'!$C$2:$C$68000,MATCH(I600,'CFDA-Defs'!$B$2:$B$68000))</f>
        <v>National Institutes Of Health, Department Of Health And Human Services</v>
      </c>
      <c r="V600" t="str">
        <f>INDEX('CFDA-Defs'!$A$2:$A$68000,MATCH(I600,'CFDA-Defs'!$B$2:$B$68000))</f>
        <v>Trans-NIH Research Support</v>
      </c>
    </row>
    <row r="601" spans="1:22" x14ac:dyDescent="0.2">
      <c r="A601" s="1">
        <v>41137</v>
      </c>
      <c r="B601" s="1">
        <v>41557</v>
      </c>
      <c r="C601" t="s">
        <v>8230</v>
      </c>
      <c r="D601" t="s">
        <v>8231</v>
      </c>
      <c r="E601" t="s">
        <v>6257</v>
      </c>
      <c r="F601">
        <v>499999</v>
      </c>
      <c r="G601" t="s">
        <v>8232</v>
      </c>
      <c r="H601" t="s">
        <v>8233</v>
      </c>
      <c r="I601">
        <v>93.313000000000002</v>
      </c>
      <c r="J601" s="9">
        <f ca="1">COUNTIF(OFFSET(Unit_CFDAs!A$2,0,0,COUNTA(Unit_CFDAs!A$2:A$68000),1),$I601)</f>
        <v>0</v>
      </c>
      <c r="K601" s="9">
        <f ca="1">COUNTIF(OFFSET(Unit_CFDAs!B$2,0,0,COUNTA(Unit_CFDAs!B$2:B$68000),1),$I601)</f>
        <v>1</v>
      </c>
      <c r="L601" s="9">
        <f ca="1">COUNTIF(OFFSET(Unit_CFDAs!C$2,0,0,COUNTA(Unit_CFDAs!C$2:C$68000),1),$I601)</f>
        <v>0</v>
      </c>
      <c r="M601" s="9">
        <f ca="1">COUNTIF(OFFSET(Unit_CFDAs!D$2,0,0,COUNTA(Unit_CFDAs!D$2:D$68000),1),$I601)</f>
        <v>0</v>
      </c>
      <c r="N601" s="9">
        <f ca="1">COUNTIF(OFFSET(Unit_CFDAs!E$2,0,0,COUNTA(Unit_CFDAs!E$2:E$68000),1),$I601)</f>
        <v>0</v>
      </c>
      <c r="O601" s="10">
        <f ca="1">COUNTIF(OFFSET(Unit_CFDAs!F$2,0,0,COUNTA(Unit_CFDAs!F$2:F$68000),1),$I601)</f>
        <v>0</v>
      </c>
      <c r="P601" s="13">
        <f ca="1">COUNTIF(OFFSET(Unit_CFDAs!G$2,0,0,COUNTA(Unit_CFDAs!G$2:G$68000),1),$I601)</f>
        <v>0</v>
      </c>
      <c r="Q601" s="13">
        <f ca="1">COUNTIF(OFFSET(Unit_CFDAs!H$2,0,0,COUNTA(Unit_CFDAs!H$2:H$68000),1),$I601)</f>
        <v>0</v>
      </c>
      <c r="R601" s="13">
        <f ca="1">COUNTIF(OFFSET(Unit_CFDAs!I$2,0,0,COUNTA(Unit_CFDAs!I$2:I$68000),1),$I601)</f>
        <v>0</v>
      </c>
      <c r="S601" s="13">
        <f ca="1">COUNTIF(OFFSET(Unit_CFDAs!J$2,0,0,COUNTA(Unit_CFDAs!J$2:J$68000),1),$I601)</f>
        <v>0</v>
      </c>
      <c r="T601" s="13">
        <f ca="1">COUNTIF(OFFSET(Unit_CFDAs!K$2,0,0,COUNTA(Unit_CFDAs!K$2:K$68000),1),$I601)</f>
        <v>0</v>
      </c>
      <c r="U601" t="str">
        <f>INDEX('CFDA-Defs'!$C$2:$C$68000,MATCH(I601,'CFDA-Defs'!$B$2:$B$68000))</f>
        <v>National Institutes Of Health, Department Of Health And Human Services</v>
      </c>
      <c r="V601" t="str">
        <f>INDEX('CFDA-Defs'!$A$2:$A$68000,MATCH(I601,'CFDA-Defs'!$B$2:$B$68000))</f>
        <v>NIH Office of Research on Women's Health</v>
      </c>
    </row>
    <row r="602" spans="1:22" x14ac:dyDescent="0.2">
      <c r="A602" s="1">
        <v>41103</v>
      </c>
      <c r="B602" s="1">
        <v>41187</v>
      </c>
      <c r="C602" t="s">
        <v>6241</v>
      </c>
      <c r="D602" t="s">
        <v>8234</v>
      </c>
      <c r="E602" t="s">
        <v>6257</v>
      </c>
      <c r="F602">
        <v>500000</v>
      </c>
      <c r="G602" t="s">
        <v>8235</v>
      </c>
      <c r="H602" t="s">
        <v>6242</v>
      </c>
      <c r="I602">
        <v>93.313000000000002</v>
      </c>
      <c r="J602" s="9">
        <f ca="1">COUNTIF(OFFSET(Unit_CFDAs!A$2,0,0,COUNTA(Unit_CFDAs!A$2:A$68000),1),$I602)</f>
        <v>0</v>
      </c>
      <c r="K602" s="9">
        <f ca="1">COUNTIF(OFFSET(Unit_CFDAs!B$2,0,0,COUNTA(Unit_CFDAs!B$2:B$68000),1),$I602)</f>
        <v>1</v>
      </c>
      <c r="L602" s="9">
        <f ca="1">COUNTIF(OFFSET(Unit_CFDAs!C$2,0,0,COUNTA(Unit_CFDAs!C$2:C$68000),1),$I602)</f>
        <v>0</v>
      </c>
      <c r="M602" s="9">
        <f ca="1">COUNTIF(OFFSET(Unit_CFDAs!D$2,0,0,COUNTA(Unit_CFDAs!D$2:D$68000),1),$I602)</f>
        <v>0</v>
      </c>
      <c r="N602" s="9">
        <f ca="1">COUNTIF(OFFSET(Unit_CFDAs!E$2,0,0,COUNTA(Unit_CFDAs!E$2:E$68000),1),$I602)</f>
        <v>0</v>
      </c>
      <c r="O602" s="10">
        <f ca="1">COUNTIF(OFFSET(Unit_CFDAs!F$2,0,0,COUNTA(Unit_CFDAs!F$2:F$68000),1),$I602)</f>
        <v>0</v>
      </c>
      <c r="P602" s="13">
        <f ca="1">COUNTIF(OFFSET(Unit_CFDAs!G$2,0,0,COUNTA(Unit_CFDAs!G$2:G$68000),1),$I602)</f>
        <v>0</v>
      </c>
      <c r="Q602" s="13">
        <f ca="1">COUNTIF(OFFSET(Unit_CFDAs!H$2,0,0,COUNTA(Unit_CFDAs!H$2:H$68000),1),$I602)</f>
        <v>0</v>
      </c>
      <c r="R602" s="13">
        <f ca="1">COUNTIF(OFFSET(Unit_CFDAs!I$2,0,0,COUNTA(Unit_CFDAs!I$2:I$68000),1),$I602)</f>
        <v>0</v>
      </c>
      <c r="S602" s="13">
        <f ca="1">COUNTIF(OFFSET(Unit_CFDAs!J$2,0,0,COUNTA(Unit_CFDAs!J$2:J$68000),1),$I602)</f>
        <v>0</v>
      </c>
      <c r="T602" s="13">
        <f ca="1">COUNTIF(OFFSET(Unit_CFDAs!K$2,0,0,COUNTA(Unit_CFDAs!K$2:K$68000),1),$I602)</f>
        <v>0</v>
      </c>
      <c r="U602" t="str">
        <f>INDEX('CFDA-Defs'!$C$2:$C$68000,MATCH(I602,'CFDA-Defs'!$B$2:$B$68000))</f>
        <v>National Institutes Of Health, Department Of Health And Human Services</v>
      </c>
      <c r="V602" t="str">
        <f>INDEX('CFDA-Defs'!$A$2:$A$68000,MATCH(I602,'CFDA-Defs'!$B$2:$B$68000))</f>
        <v>NIH Office of Research on Women's Health</v>
      </c>
    </row>
    <row r="603" spans="1:22" x14ac:dyDescent="0.2">
      <c r="A603" s="1">
        <v>40761</v>
      </c>
      <c r="B603" s="1">
        <v>42010</v>
      </c>
      <c r="C603" t="s">
        <v>8236</v>
      </c>
      <c r="D603" t="s">
        <v>8237</v>
      </c>
      <c r="E603" t="s">
        <v>6257</v>
      </c>
      <c r="G603" t="s">
        <v>8238</v>
      </c>
      <c r="H603" t="s">
        <v>8239</v>
      </c>
      <c r="I603">
        <v>93.313000000000002</v>
      </c>
      <c r="J603" s="9">
        <f ca="1">COUNTIF(OFFSET(Unit_CFDAs!A$2,0,0,COUNTA(Unit_CFDAs!A$2:A$68000),1),$I603)</f>
        <v>0</v>
      </c>
      <c r="K603" s="9">
        <f ca="1">COUNTIF(OFFSET(Unit_CFDAs!B$2,0,0,COUNTA(Unit_CFDAs!B$2:B$68000),1),$I603)</f>
        <v>1</v>
      </c>
      <c r="L603" s="9">
        <f ca="1">COUNTIF(OFFSET(Unit_CFDAs!C$2,0,0,COUNTA(Unit_CFDAs!C$2:C$68000),1),$I603)</f>
        <v>0</v>
      </c>
      <c r="M603" s="9">
        <f ca="1">COUNTIF(OFFSET(Unit_CFDAs!D$2,0,0,COUNTA(Unit_CFDAs!D$2:D$68000),1),$I603)</f>
        <v>0</v>
      </c>
      <c r="N603" s="9">
        <f ca="1">COUNTIF(OFFSET(Unit_CFDAs!E$2,0,0,COUNTA(Unit_CFDAs!E$2:E$68000),1),$I603)</f>
        <v>0</v>
      </c>
      <c r="O603" s="10">
        <f ca="1">COUNTIF(OFFSET(Unit_CFDAs!F$2,0,0,COUNTA(Unit_CFDAs!F$2:F$68000),1),$I603)</f>
        <v>0</v>
      </c>
      <c r="P603" s="13">
        <f ca="1">COUNTIF(OFFSET(Unit_CFDAs!G$2,0,0,COUNTA(Unit_CFDAs!G$2:G$68000),1),$I603)</f>
        <v>0</v>
      </c>
      <c r="Q603" s="13">
        <f ca="1">COUNTIF(OFFSET(Unit_CFDAs!H$2,0,0,COUNTA(Unit_CFDAs!H$2:H$68000),1),$I603)</f>
        <v>0</v>
      </c>
      <c r="R603" s="13">
        <f ca="1">COUNTIF(OFFSET(Unit_CFDAs!I$2,0,0,COUNTA(Unit_CFDAs!I$2:I$68000),1),$I603)</f>
        <v>0</v>
      </c>
      <c r="S603" s="13">
        <f ca="1">COUNTIF(OFFSET(Unit_CFDAs!J$2,0,0,COUNTA(Unit_CFDAs!J$2:J$68000),1),$I603)</f>
        <v>0</v>
      </c>
      <c r="T603" s="13">
        <f ca="1">COUNTIF(OFFSET(Unit_CFDAs!K$2,0,0,COUNTA(Unit_CFDAs!K$2:K$68000),1),$I603)</f>
        <v>0</v>
      </c>
      <c r="U603" t="str">
        <f>INDEX('CFDA-Defs'!$C$2:$C$68000,MATCH(I603,'CFDA-Defs'!$B$2:$B$68000))</f>
        <v>National Institutes Of Health, Department Of Health And Human Services</v>
      </c>
      <c r="V603" t="str">
        <f>INDEX('CFDA-Defs'!$A$2:$A$68000,MATCH(I603,'CFDA-Defs'!$B$2:$B$68000))</f>
        <v>NIH Office of Research on Women's Health</v>
      </c>
    </row>
    <row r="604" spans="1:22" x14ac:dyDescent="0.2">
      <c r="A604" s="1">
        <v>40761</v>
      </c>
      <c r="B604" s="1">
        <v>42010</v>
      </c>
      <c r="C604" t="s">
        <v>8240</v>
      </c>
      <c r="D604" t="s">
        <v>8241</v>
      </c>
      <c r="E604" t="s">
        <v>6257</v>
      </c>
      <c r="F604">
        <v>200000</v>
      </c>
      <c r="G604" t="s">
        <v>8242</v>
      </c>
      <c r="H604" t="s">
        <v>8243</v>
      </c>
      <c r="I604">
        <v>93.313000000000002</v>
      </c>
      <c r="J604" s="9">
        <f ca="1">COUNTIF(OFFSET(Unit_CFDAs!A$2,0,0,COUNTA(Unit_CFDAs!A$2:A$68000),1),$I604)</f>
        <v>0</v>
      </c>
      <c r="K604" s="9">
        <f ca="1">COUNTIF(OFFSET(Unit_CFDAs!B$2,0,0,COUNTA(Unit_CFDAs!B$2:B$68000),1),$I604)</f>
        <v>1</v>
      </c>
      <c r="L604" s="9">
        <f ca="1">COUNTIF(OFFSET(Unit_CFDAs!C$2,0,0,COUNTA(Unit_CFDAs!C$2:C$68000),1),$I604)</f>
        <v>0</v>
      </c>
      <c r="M604" s="9">
        <f ca="1">COUNTIF(OFFSET(Unit_CFDAs!D$2,0,0,COUNTA(Unit_CFDAs!D$2:D$68000),1),$I604)</f>
        <v>0</v>
      </c>
      <c r="N604" s="9">
        <f ca="1">COUNTIF(OFFSET(Unit_CFDAs!E$2,0,0,COUNTA(Unit_CFDAs!E$2:E$68000),1),$I604)</f>
        <v>0</v>
      </c>
      <c r="O604" s="10">
        <f ca="1">COUNTIF(OFFSET(Unit_CFDAs!F$2,0,0,COUNTA(Unit_CFDAs!F$2:F$68000),1),$I604)</f>
        <v>0</v>
      </c>
      <c r="P604" s="13">
        <f ca="1">COUNTIF(OFFSET(Unit_CFDAs!G$2,0,0,COUNTA(Unit_CFDAs!G$2:G$68000),1),$I604)</f>
        <v>0</v>
      </c>
      <c r="Q604" s="13">
        <f ca="1">COUNTIF(OFFSET(Unit_CFDAs!H$2,0,0,COUNTA(Unit_CFDAs!H$2:H$68000),1),$I604)</f>
        <v>0</v>
      </c>
      <c r="R604" s="13">
        <f ca="1">COUNTIF(OFFSET(Unit_CFDAs!I$2,0,0,COUNTA(Unit_CFDAs!I$2:I$68000),1),$I604)</f>
        <v>0</v>
      </c>
      <c r="S604" s="13">
        <f ca="1">COUNTIF(OFFSET(Unit_CFDAs!J$2,0,0,COUNTA(Unit_CFDAs!J$2:J$68000),1),$I604)</f>
        <v>0</v>
      </c>
      <c r="T604" s="13">
        <f ca="1">COUNTIF(OFFSET(Unit_CFDAs!K$2,0,0,COUNTA(Unit_CFDAs!K$2:K$68000),1),$I604)</f>
        <v>0</v>
      </c>
      <c r="U604" t="str">
        <f>INDEX('CFDA-Defs'!$C$2:$C$68000,MATCH(I604,'CFDA-Defs'!$B$2:$B$68000))</f>
        <v>National Institutes Of Health, Department Of Health And Human Services</v>
      </c>
      <c r="V604" t="str">
        <f>INDEX('CFDA-Defs'!$A$2:$A$68000,MATCH(I604,'CFDA-Defs'!$B$2:$B$68000))</f>
        <v>NIH Office of Research on Women's Health</v>
      </c>
    </row>
    <row r="605" spans="1:22" x14ac:dyDescent="0.2">
      <c r="A605" s="1">
        <v>40628</v>
      </c>
      <c r="B605" s="1">
        <v>41765</v>
      </c>
      <c r="C605" t="s">
        <v>8244</v>
      </c>
      <c r="D605" t="s">
        <v>8245</v>
      </c>
      <c r="E605" t="s">
        <v>6257</v>
      </c>
      <c r="F605">
        <v>200000</v>
      </c>
      <c r="G605" t="s">
        <v>8246</v>
      </c>
      <c r="H605" t="s">
        <v>8247</v>
      </c>
      <c r="I605">
        <v>93.320999999999998</v>
      </c>
      <c r="J605" s="9">
        <f ca="1">COUNTIF(OFFSET(Unit_CFDAs!A$2,0,0,COUNTA(Unit_CFDAs!A$2:A$68000),1),$I605)</f>
        <v>0</v>
      </c>
      <c r="K605" s="9">
        <f ca="1">COUNTIF(OFFSET(Unit_CFDAs!B$2,0,0,COUNTA(Unit_CFDAs!B$2:B$68000),1),$I605)</f>
        <v>0</v>
      </c>
      <c r="L605" s="9">
        <f ca="1">COUNTIF(OFFSET(Unit_CFDAs!C$2,0,0,COUNTA(Unit_CFDAs!C$2:C$68000),1),$I605)</f>
        <v>0</v>
      </c>
      <c r="M605" s="9">
        <f ca="1">COUNTIF(OFFSET(Unit_CFDAs!D$2,0,0,COUNTA(Unit_CFDAs!D$2:D$68000),1),$I605)</f>
        <v>0</v>
      </c>
      <c r="N605" s="9">
        <f ca="1">COUNTIF(OFFSET(Unit_CFDAs!E$2,0,0,COUNTA(Unit_CFDAs!E$2:E$68000),1),$I605)</f>
        <v>0</v>
      </c>
      <c r="O605" s="10">
        <f ca="1">COUNTIF(OFFSET(Unit_CFDAs!F$2,0,0,COUNTA(Unit_CFDAs!F$2:F$68000),1),$I605)</f>
        <v>0</v>
      </c>
      <c r="P605" s="13">
        <f ca="1">COUNTIF(OFFSET(Unit_CFDAs!G$2,0,0,COUNTA(Unit_CFDAs!G$2:G$68000),1),$I605)</f>
        <v>0</v>
      </c>
      <c r="Q605" s="13">
        <f ca="1">COUNTIF(OFFSET(Unit_CFDAs!H$2,0,0,COUNTA(Unit_CFDAs!H$2:H$68000),1),$I605)</f>
        <v>0</v>
      </c>
      <c r="R605" s="13">
        <f ca="1">COUNTIF(OFFSET(Unit_CFDAs!I$2,0,0,COUNTA(Unit_CFDAs!I$2:I$68000),1),$I605)</f>
        <v>0</v>
      </c>
      <c r="S605" s="13">
        <f ca="1">COUNTIF(OFFSET(Unit_CFDAs!J$2,0,0,COUNTA(Unit_CFDAs!J$2:J$68000),1),$I605)</f>
        <v>0</v>
      </c>
      <c r="T605" s="13">
        <f ca="1">COUNTIF(OFFSET(Unit_CFDAs!K$2,0,0,COUNTA(Unit_CFDAs!K$2:K$68000),1),$I605)</f>
        <v>0</v>
      </c>
      <c r="U605" t="str">
        <f>INDEX('CFDA-Defs'!$C$2:$C$68000,MATCH(I605,'CFDA-Defs'!$B$2:$B$68000))</f>
        <v>National Institutes Of Health, Department Of Health And Human Services</v>
      </c>
      <c r="V605" t="str">
        <f>INDEX('CFDA-Defs'!$A$2:$A$68000,MATCH(I605,'CFDA-Defs'!$B$2:$B$68000))</f>
        <v>Dietary Supplement Research Program</v>
      </c>
    </row>
    <row r="606" spans="1:22" x14ac:dyDescent="0.2">
      <c r="A606" s="1">
        <v>40569</v>
      </c>
      <c r="B606" s="1">
        <v>41765</v>
      </c>
      <c r="C606" t="s">
        <v>8248</v>
      </c>
      <c r="D606" t="s">
        <v>8249</v>
      </c>
      <c r="E606" t="s">
        <v>6257</v>
      </c>
      <c r="G606" t="s">
        <v>8250</v>
      </c>
      <c r="H606" t="s">
        <v>8251</v>
      </c>
      <c r="I606">
        <v>93.320999999999998</v>
      </c>
      <c r="J606" s="9">
        <f ca="1">COUNTIF(OFFSET(Unit_CFDAs!A$2,0,0,COUNTA(Unit_CFDAs!A$2:A$68000),1),$I606)</f>
        <v>0</v>
      </c>
      <c r="K606" s="9">
        <f ca="1">COUNTIF(OFFSET(Unit_CFDAs!B$2,0,0,COUNTA(Unit_CFDAs!B$2:B$68000),1),$I606)</f>
        <v>0</v>
      </c>
      <c r="L606" s="9">
        <f ca="1">COUNTIF(OFFSET(Unit_CFDAs!C$2,0,0,COUNTA(Unit_CFDAs!C$2:C$68000),1),$I606)</f>
        <v>0</v>
      </c>
      <c r="M606" s="9">
        <f ca="1">COUNTIF(OFFSET(Unit_CFDAs!D$2,0,0,COUNTA(Unit_CFDAs!D$2:D$68000),1),$I606)</f>
        <v>0</v>
      </c>
      <c r="N606" s="9">
        <f ca="1">COUNTIF(OFFSET(Unit_CFDAs!E$2,0,0,COUNTA(Unit_CFDAs!E$2:E$68000),1),$I606)</f>
        <v>0</v>
      </c>
      <c r="O606" s="10">
        <f ca="1">COUNTIF(OFFSET(Unit_CFDAs!F$2,0,0,COUNTA(Unit_CFDAs!F$2:F$68000),1),$I606)</f>
        <v>0</v>
      </c>
      <c r="P606" s="13">
        <f ca="1">COUNTIF(OFFSET(Unit_CFDAs!G$2,0,0,COUNTA(Unit_CFDAs!G$2:G$68000),1),$I606)</f>
        <v>0</v>
      </c>
      <c r="Q606" s="13">
        <f ca="1">COUNTIF(OFFSET(Unit_CFDAs!H$2,0,0,COUNTA(Unit_CFDAs!H$2:H$68000),1),$I606)</f>
        <v>0</v>
      </c>
      <c r="R606" s="13">
        <f ca="1">COUNTIF(OFFSET(Unit_CFDAs!I$2,0,0,COUNTA(Unit_CFDAs!I$2:I$68000),1),$I606)</f>
        <v>0</v>
      </c>
      <c r="S606" s="13">
        <f ca="1">COUNTIF(OFFSET(Unit_CFDAs!J$2,0,0,COUNTA(Unit_CFDAs!J$2:J$68000),1),$I606)</f>
        <v>0</v>
      </c>
      <c r="T606" s="13">
        <f ca="1">COUNTIF(OFFSET(Unit_CFDAs!K$2,0,0,COUNTA(Unit_CFDAs!K$2:K$68000),1),$I606)</f>
        <v>0</v>
      </c>
      <c r="U606" t="str">
        <f>INDEX('CFDA-Defs'!$C$2:$C$68000,MATCH(I606,'CFDA-Defs'!$B$2:$B$68000))</f>
        <v>National Institutes Of Health, Department Of Health And Human Services</v>
      </c>
      <c r="V606" t="str">
        <f>INDEX('CFDA-Defs'!$A$2:$A$68000,MATCH(I606,'CFDA-Defs'!$B$2:$B$68000))</f>
        <v>Dietary Supplement Research Program</v>
      </c>
    </row>
    <row r="607" spans="1:22" x14ac:dyDescent="0.2">
      <c r="A607" s="1">
        <v>41145</v>
      </c>
      <c r="B607" s="1">
        <v>41226</v>
      </c>
      <c r="C607" t="s">
        <v>8252</v>
      </c>
      <c r="D607" t="s">
        <v>8253</v>
      </c>
      <c r="E607" t="s">
        <v>6257</v>
      </c>
      <c r="G607" t="s">
        <v>8254</v>
      </c>
      <c r="H607" t="s">
        <v>8255</v>
      </c>
      <c r="I607">
        <v>93.35</v>
      </c>
      <c r="J607" s="9">
        <f ca="1">COUNTIF(OFFSET(Unit_CFDAs!A$2,0,0,COUNTA(Unit_CFDAs!A$2:A$68000),1),$I607)</f>
        <v>0</v>
      </c>
      <c r="K607" s="9">
        <f ca="1">COUNTIF(OFFSET(Unit_CFDAs!B$2,0,0,COUNTA(Unit_CFDAs!B$2:B$68000),1),$I607)</f>
        <v>1</v>
      </c>
      <c r="L607" s="9">
        <f ca="1">COUNTIF(OFFSET(Unit_CFDAs!C$2,0,0,COUNTA(Unit_CFDAs!C$2:C$68000),1),$I607)</f>
        <v>0</v>
      </c>
      <c r="M607" s="9">
        <f ca="1">COUNTIF(OFFSET(Unit_CFDAs!D$2,0,0,COUNTA(Unit_CFDAs!D$2:D$68000),1),$I607)</f>
        <v>0</v>
      </c>
      <c r="N607" s="9">
        <f ca="1">COUNTIF(OFFSET(Unit_CFDAs!E$2,0,0,COUNTA(Unit_CFDAs!E$2:E$68000),1),$I607)</f>
        <v>0</v>
      </c>
      <c r="O607" s="10">
        <f ca="1">COUNTIF(OFFSET(Unit_CFDAs!F$2,0,0,COUNTA(Unit_CFDAs!F$2:F$68000),1),$I607)</f>
        <v>0</v>
      </c>
      <c r="P607" s="13">
        <f ca="1">COUNTIF(OFFSET(Unit_CFDAs!G$2,0,0,COUNTA(Unit_CFDAs!G$2:G$68000),1),$I607)</f>
        <v>0</v>
      </c>
      <c r="Q607" s="13">
        <f ca="1">COUNTIF(OFFSET(Unit_CFDAs!H$2,0,0,COUNTA(Unit_CFDAs!H$2:H$68000),1),$I607)</f>
        <v>0</v>
      </c>
      <c r="R607" s="13">
        <f ca="1">COUNTIF(OFFSET(Unit_CFDAs!I$2,0,0,COUNTA(Unit_CFDAs!I$2:I$68000),1),$I607)</f>
        <v>0</v>
      </c>
      <c r="S607" s="13">
        <f ca="1">COUNTIF(OFFSET(Unit_CFDAs!J$2,0,0,COUNTA(Unit_CFDAs!J$2:J$68000),1),$I607)</f>
        <v>0</v>
      </c>
      <c r="T607" s="13">
        <f ca="1">COUNTIF(OFFSET(Unit_CFDAs!K$2,0,0,COUNTA(Unit_CFDAs!K$2:K$68000),1),$I607)</f>
        <v>0</v>
      </c>
      <c r="U607" t="str">
        <f>INDEX('CFDA-Defs'!$C$2:$C$68000,MATCH(I607,'CFDA-Defs'!$B$2:$B$68000))</f>
        <v>National Institutes Of Health, Department Of Health And Human Services</v>
      </c>
      <c r="V607" t="str">
        <f>INDEX('CFDA-Defs'!$A$2:$A$68000,MATCH(I607,'CFDA-Defs'!$B$2:$B$68000))</f>
        <v>National Center for Advancing Translational Sciences</v>
      </c>
    </row>
    <row r="608" spans="1:22" x14ac:dyDescent="0.2">
      <c r="A608" s="1">
        <v>41082</v>
      </c>
      <c r="B608" s="1">
        <v>41849</v>
      </c>
      <c r="C608" t="s">
        <v>8256</v>
      </c>
      <c r="D608" t="s">
        <v>8257</v>
      </c>
      <c r="E608" t="s">
        <v>6257</v>
      </c>
      <c r="F608">
        <v>200000</v>
      </c>
      <c r="G608" t="s">
        <v>8258</v>
      </c>
      <c r="H608" t="s">
        <v>8259</v>
      </c>
      <c r="I608">
        <v>93.35</v>
      </c>
      <c r="J608" s="9">
        <f ca="1">COUNTIF(OFFSET(Unit_CFDAs!A$2,0,0,COUNTA(Unit_CFDAs!A$2:A$68000),1),$I608)</f>
        <v>0</v>
      </c>
      <c r="K608" s="9">
        <f ca="1">COUNTIF(OFFSET(Unit_CFDAs!B$2,0,0,COUNTA(Unit_CFDAs!B$2:B$68000),1),$I608)</f>
        <v>1</v>
      </c>
      <c r="L608" s="9">
        <f ca="1">COUNTIF(OFFSET(Unit_CFDAs!C$2,0,0,COUNTA(Unit_CFDAs!C$2:C$68000),1),$I608)</f>
        <v>0</v>
      </c>
      <c r="M608" s="9">
        <f ca="1">COUNTIF(OFFSET(Unit_CFDAs!D$2,0,0,COUNTA(Unit_CFDAs!D$2:D$68000),1),$I608)</f>
        <v>0</v>
      </c>
      <c r="N608" s="9">
        <f ca="1">COUNTIF(OFFSET(Unit_CFDAs!E$2,0,0,COUNTA(Unit_CFDAs!E$2:E$68000),1),$I608)</f>
        <v>0</v>
      </c>
      <c r="O608" s="10">
        <f ca="1">COUNTIF(OFFSET(Unit_CFDAs!F$2,0,0,COUNTA(Unit_CFDAs!F$2:F$68000),1),$I608)</f>
        <v>0</v>
      </c>
      <c r="P608" s="13">
        <f ca="1">COUNTIF(OFFSET(Unit_CFDAs!G$2,0,0,COUNTA(Unit_CFDAs!G$2:G$68000),1),$I608)</f>
        <v>0</v>
      </c>
      <c r="Q608" s="13">
        <f ca="1">COUNTIF(OFFSET(Unit_CFDAs!H$2,0,0,COUNTA(Unit_CFDAs!H$2:H$68000),1),$I608)</f>
        <v>0</v>
      </c>
      <c r="R608" s="13">
        <f ca="1">COUNTIF(OFFSET(Unit_CFDAs!I$2,0,0,COUNTA(Unit_CFDAs!I$2:I$68000),1),$I608)</f>
        <v>0</v>
      </c>
      <c r="S608" s="13">
        <f ca="1">COUNTIF(OFFSET(Unit_CFDAs!J$2,0,0,COUNTA(Unit_CFDAs!J$2:J$68000),1),$I608)</f>
        <v>0</v>
      </c>
      <c r="T608" s="13">
        <f ca="1">COUNTIF(OFFSET(Unit_CFDAs!K$2,0,0,COUNTA(Unit_CFDAs!K$2:K$68000),1),$I608)</f>
        <v>0</v>
      </c>
      <c r="U608" t="str">
        <f>INDEX('CFDA-Defs'!$C$2:$C$68000,MATCH(I608,'CFDA-Defs'!$B$2:$B$68000))</f>
        <v>National Institutes Of Health, Department Of Health And Human Services</v>
      </c>
      <c r="V608" t="str">
        <f>INDEX('CFDA-Defs'!$A$2:$A$68000,MATCH(I608,'CFDA-Defs'!$B$2:$B$68000))</f>
        <v>National Center for Advancing Translational Sciences</v>
      </c>
    </row>
    <row r="609" spans="1:22" x14ac:dyDescent="0.2">
      <c r="A609" s="1">
        <v>41073</v>
      </c>
      <c r="B609" s="1">
        <v>42063</v>
      </c>
      <c r="C609" t="s">
        <v>8260</v>
      </c>
      <c r="D609" t="s">
        <v>8261</v>
      </c>
      <c r="E609" t="s">
        <v>6257</v>
      </c>
      <c r="F609">
        <v>300000</v>
      </c>
      <c r="G609" t="s">
        <v>8262</v>
      </c>
      <c r="H609" t="s">
        <v>8263</v>
      </c>
      <c r="I609">
        <v>93.35</v>
      </c>
      <c r="J609" s="9">
        <f ca="1">COUNTIF(OFFSET(Unit_CFDAs!A$2,0,0,COUNTA(Unit_CFDAs!A$2:A$68000),1),$I609)</f>
        <v>0</v>
      </c>
      <c r="K609" s="9">
        <f ca="1">COUNTIF(OFFSET(Unit_CFDAs!B$2,0,0,COUNTA(Unit_CFDAs!B$2:B$68000),1),$I609)</f>
        <v>1</v>
      </c>
      <c r="L609" s="9">
        <f ca="1">COUNTIF(OFFSET(Unit_CFDAs!C$2,0,0,COUNTA(Unit_CFDAs!C$2:C$68000),1),$I609)</f>
        <v>0</v>
      </c>
      <c r="M609" s="9">
        <f ca="1">COUNTIF(OFFSET(Unit_CFDAs!D$2,0,0,COUNTA(Unit_CFDAs!D$2:D$68000),1),$I609)</f>
        <v>0</v>
      </c>
      <c r="N609" s="9">
        <f ca="1">COUNTIF(OFFSET(Unit_CFDAs!E$2,0,0,COUNTA(Unit_CFDAs!E$2:E$68000),1),$I609)</f>
        <v>0</v>
      </c>
      <c r="O609" s="10">
        <f ca="1">COUNTIF(OFFSET(Unit_CFDAs!F$2,0,0,COUNTA(Unit_CFDAs!F$2:F$68000),1),$I609)</f>
        <v>0</v>
      </c>
      <c r="P609" s="13">
        <f ca="1">COUNTIF(OFFSET(Unit_CFDAs!G$2,0,0,COUNTA(Unit_CFDAs!G$2:G$68000),1),$I609)</f>
        <v>0</v>
      </c>
      <c r="Q609" s="13">
        <f ca="1">COUNTIF(OFFSET(Unit_CFDAs!H$2,0,0,COUNTA(Unit_CFDAs!H$2:H$68000),1),$I609)</f>
        <v>0</v>
      </c>
      <c r="R609" s="13">
        <f ca="1">COUNTIF(OFFSET(Unit_CFDAs!I$2,0,0,COUNTA(Unit_CFDAs!I$2:I$68000),1),$I609)</f>
        <v>0</v>
      </c>
      <c r="S609" s="13">
        <f ca="1">COUNTIF(OFFSET(Unit_CFDAs!J$2,0,0,COUNTA(Unit_CFDAs!J$2:J$68000),1),$I609)</f>
        <v>0</v>
      </c>
      <c r="T609" s="13">
        <f ca="1">COUNTIF(OFFSET(Unit_CFDAs!K$2,0,0,COUNTA(Unit_CFDAs!K$2:K$68000),1),$I609)</f>
        <v>0</v>
      </c>
      <c r="U609" t="str">
        <f>INDEX('CFDA-Defs'!$C$2:$C$68000,MATCH(I609,'CFDA-Defs'!$B$2:$B$68000))</f>
        <v>National Institutes Of Health, Department Of Health And Human Services</v>
      </c>
      <c r="V609" t="str">
        <f>INDEX('CFDA-Defs'!$A$2:$A$68000,MATCH(I609,'CFDA-Defs'!$B$2:$B$68000))</f>
        <v>National Center for Advancing Translational Sciences</v>
      </c>
    </row>
    <row r="610" spans="1:22" x14ac:dyDescent="0.2">
      <c r="A610" s="1">
        <v>40746</v>
      </c>
      <c r="B610" s="1">
        <v>41783</v>
      </c>
      <c r="C610" t="s">
        <v>8264</v>
      </c>
      <c r="D610" t="s">
        <v>8265</v>
      </c>
      <c r="E610" t="s">
        <v>6257</v>
      </c>
      <c r="G610" t="s">
        <v>8266</v>
      </c>
      <c r="H610" t="s">
        <v>8267</v>
      </c>
      <c r="I610">
        <v>93.35</v>
      </c>
      <c r="J610" s="9">
        <f ca="1">COUNTIF(OFFSET(Unit_CFDAs!A$2,0,0,COUNTA(Unit_CFDAs!A$2:A$68000),1),$I610)</f>
        <v>0</v>
      </c>
      <c r="K610" s="9">
        <f ca="1">COUNTIF(OFFSET(Unit_CFDAs!B$2,0,0,COUNTA(Unit_CFDAs!B$2:B$68000),1),$I610)</f>
        <v>1</v>
      </c>
      <c r="L610" s="9">
        <f ca="1">COUNTIF(OFFSET(Unit_CFDAs!C$2,0,0,COUNTA(Unit_CFDAs!C$2:C$68000),1),$I610)</f>
        <v>0</v>
      </c>
      <c r="M610" s="9">
        <f ca="1">COUNTIF(OFFSET(Unit_CFDAs!D$2,0,0,COUNTA(Unit_CFDAs!D$2:D$68000),1),$I610)</f>
        <v>0</v>
      </c>
      <c r="N610" s="9">
        <f ca="1">COUNTIF(OFFSET(Unit_CFDAs!E$2,0,0,COUNTA(Unit_CFDAs!E$2:E$68000),1),$I610)</f>
        <v>0</v>
      </c>
      <c r="O610" s="10">
        <f ca="1">COUNTIF(OFFSET(Unit_CFDAs!F$2,0,0,COUNTA(Unit_CFDAs!F$2:F$68000),1),$I610)</f>
        <v>0</v>
      </c>
      <c r="P610" s="13">
        <f ca="1">COUNTIF(OFFSET(Unit_CFDAs!G$2,0,0,COUNTA(Unit_CFDAs!G$2:G$68000),1),$I610)</f>
        <v>0</v>
      </c>
      <c r="Q610" s="13">
        <f ca="1">COUNTIF(OFFSET(Unit_CFDAs!H$2,0,0,COUNTA(Unit_CFDAs!H$2:H$68000),1),$I610)</f>
        <v>0</v>
      </c>
      <c r="R610" s="13">
        <f ca="1">COUNTIF(OFFSET(Unit_CFDAs!I$2,0,0,COUNTA(Unit_CFDAs!I$2:I$68000),1),$I610)</f>
        <v>0</v>
      </c>
      <c r="S610" s="13">
        <f ca="1">COUNTIF(OFFSET(Unit_CFDAs!J$2,0,0,COUNTA(Unit_CFDAs!J$2:J$68000),1),$I610)</f>
        <v>0</v>
      </c>
      <c r="T610" s="13">
        <f ca="1">COUNTIF(OFFSET(Unit_CFDAs!K$2,0,0,COUNTA(Unit_CFDAs!K$2:K$68000),1),$I610)</f>
        <v>0</v>
      </c>
      <c r="U610" t="str">
        <f>INDEX('CFDA-Defs'!$C$2:$C$68000,MATCH(I610,'CFDA-Defs'!$B$2:$B$68000))</f>
        <v>National Institutes Of Health, Department Of Health And Human Services</v>
      </c>
      <c r="V610" t="str">
        <f>INDEX('CFDA-Defs'!$A$2:$A$68000,MATCH(I610,'CFDA-Defs'!$B$2:$B$68000))</f>
        <v>National Center for Advancing Translational Sciences</v>
      </c>
    </row>
    <row r="611" spans="1:22" x14ac:dyDescent="0.2">
      <c r="A611" s="1">
        <v>40634</v>
      </c>
      <c r="B611" s="1">
        <v>41830</v>
      </c>
      <c r="C611" t="s">
        <v>8268</v>
      </c>
      <c r="D611" t="s">
        <v>8269</v>
      </c>
      <c r="E611" t="s">
        <v>6257</v>
      </c>
      <c r="G611" t="s">
        <v>8270</v>
      </c>
      <c r="H611" t="s">
        <v>8271</v>
      </c>
      <c r="I611">
        <v>93.35</v>
      </c>
      <c r="J611" s="9">
        <f ca="1">COUNTIF(OFFSET(Unit_CFDAs!A$2,0,0,COUNTA(Unit_CFDAs!A$2:A$68000),1),$I611)</f>
        <v>0</v>
      </c>
      <c r="K611" s="9">
        <f ca="1">COUNTIF(OFFSET(Unit_CFDAs!B$2,0,0,COUNTA(Unit_CFDAs!B$2:B$68000),1),$I611)</f>
        <v>1</v>
      </c>
      <c r="L611" s="9">
        <f ca="1">COUNTIF(OFFSET(Unit_CFDAs!C$2,0,0,COUNTA(Unit_CFDAs!C$2:C$68000),1),$I611)</f>
        <v>0</v>
      </c>
      <c r="M611" s="9">
        <f ca="1">COUNTIF(OFFSET(Unit_CFDAs!D$2,0,0,COUNTA(Unit_CFDAs!D$2:D$68000),1),$I611)</f>
        <v>0</v>
      </c>
      <c r="N611" s="9">
        <f ca="1">COUNTIF(OFFSET(Unit_CFDAs!E$2,0,0,COUNTA(Unit_CFDAs!E$2:E$68000),1),$I611)</f>
        <v>0</v>
      </c>
      <c r="O611" s="10">
        <f ca="1">COUNTIF(OFFSET(Unit_CFDAs!F$2,0,0,COUNTA(Unit_CFDAs!F$2:F$68000),1),$I611)</f>
        <v>0</v>
      </c>
      <c r="P611" s="13">
        <f ca="1">COUNTIF(OFFSET(Unit_CFDAs!G$2,0,0,COUNTA(Unit_CFDAs!G$2:G$68000),1),$I611)</f>
        <v>0</v>
      </c>
      <c r="Q611" s="13">
        <f ca="1">COUNTIF(OFFSET(Unit_CFDAs!H$2,0,0,COUNTA(Unit_CFDAs!H$2:H$68000),1),$I611)</f>
        <v>0</v>
      </c>
      <c r="R611" s="13">
        <f ca="1">COUNTIF(OFFSET(Unit_CFDAs!I$2,0,0,COUNTA(Unit_CFDAs!I$2:I$68000),1),$I611)</f>
        <v>0</v>
      </c>
      <c r="S611" s="13">
        <f ca="1">COUNTIF(OFFSET(Unit_CFDAs!J$2,0,0,COUNTA(Unit_CFDAs!J$2:J$68000),1),$I611)</f>
        <v>0</v>
      </c>
      <c r="T611" s="13">
        <f ca="1">COUNTIF(OFFSET(Unit_CFDAs!K$2,0,0,COUNTA(Unit_CFDAs!K$2:K$68000),1),$I611)</f>
        <v>0</v>
      </c>
      <c r="U611" t="str">
        <f>INDEX('CFDA-Defs'!$C$2:$C$68000,MATCH(I611,'CFDA-Defs'!$B$2:$B$68000))</f>
        <v>National Institutes Of Health, Department Of Health And Human Services</v>
      </c>
      <c r="V611" t="str">
        <f>INDEX('CFDA-Defs'!$A$2:$A$68000,MATCH(I611,'CFDA-Defs'!$B$2:$B$68000))</f>
        <v>National Center for Advancing Translational Sciences</v>
      </c>
    </row>
    <row r="612" spans="1:22" x14ac:dyDescent="0.2">
      <c r="A612" s="1">
        <v>41103</v>
      </c>
      <c r="B612" s="1">
        <v>42253</v>
      </c>
      <c r="C612" t="s">
        <v>8272</v>
      </c>
      <c r="D612" t="s">
        <v>8273</v>
      </c>
      <c r="E612" t="s">
        <v>6257</v>
      </c>
      <c r="G612" t="s">
        <v>8274</v>
      </c>
      <c r="H612" t="s">
        <v>8275</v>
      </c>
      <c r="I612">
        <v>93.350999999999999</v>
      </c>
      <c r="J612" s="9">
        <f ca="1">COUNTIF(OFFSET(Unit_CFDAs!A$2,0,0,COUNTA(Unit_CFDAs!A$2:A$68000),1),$I612)</f>
        <v>0</v>
      </c>
      <c r="K612" s="9">
        <f ca="1">COUNTIF(OFFSET(Unit_CFDAs!B$2,0,0,COUNTA(Unit_CFDAs!B$2:B$68000),1),$I612)</f>
        <v>0</v>
      </c>
      <c r="L612" s="9">
        <f ca="1">COUNTIF(OFFSET(Unit_CFDAs!C$2,0,0,COUNTA(Unit_CFDAs!C$2:C$68000),1),$I612)</f>
        <v>0</v>
      </c>
      <c r="M612" s="9">
        <f ca="1">COUNTIF(OFFSET(Unit_CFDAs!D$2,0,0,COUNTA(Unit_CFDAs!D$2:D$68000),1),$I612)</f>
        <v>0</v>
      </c>
      <c r="N612" s="9">
        <f ca="1">COUNTIF(OFFSET(Unit_CFDAs!E$2,0,0,COUNTA(Unit_CFDAs!E$2:E$68000),1),$I612)</f>
        <v>0</v>
      </c>
      <c r="O612" s="10">
        <f ca="1">COUNTIF(OFFSET(Unit_CFDAs!F$2,0,0,COUNTA(Unit_CFDAs!F$2:F$68000),1),$I612)</f>
        <v>0</v>
      </c>
      <c r="P612" s="13">
        <f ca="1">COUNTIF(OFFSET(Unit_CFDAs!G$2,0,0,COUNTA(Unit_CFDAs!G$2:G$68000),1),$I612)</f>
        <v>0</v>
      </c>
      <c r="Q612" s="13">
        <f ca="1">COUNTIF(OFFSET(Unit_CFDAs!H$2,0,0,COUNTA(Unit_CFDAs!H$2:H$68000),1),$I612)</f>
        <v>1</v>
      </c>
      <c r="R612" s="13">
        <f ca="1">COUNTIF(OFFSET(Unit_CFDAs!I$2,0,0,COUNTA(Unit_CFDAs!I$2:I$68000),1),$I612)</f>
        <v>0</v>
      </c>
      <c r="S612" s="13">
        <f ca="1">COUNTIF(OFFSET(Unit_CFDAs!J$2,0,0,COUNTA(Unit_CFDAs!J$2:J$68000),1),$I612)</f>
        <v>0</v>
      </c>
      <c r="T612" s="13">
        <f ca="1">COUNTIF(OFFSET(Unit_CFDAs!K$2,0,0,COUNTA(Unit_CFDAs!K$2:K$68000),1),$I612)</f>
        <v>0</v>
      </c>
      <c r="U612" t="str">
        <f>INDEX('CFDA-Defs'!$C$2:$C$68000,MATCH(I612,'CFDA-Defs'!$B$2:$B$68000))</f>
        <v>National Institutes Of Health, Department Of Health And Human Services</v>
      </c>
      <c r="V612" t="str">
        <f>INDEX('CFDA-Defs'!$A$2:$A$68000,MATCH(I612,'CFDA-Defs'!$B$2:$B$68000))</f>
        <v>Research Infrastructure Programs</v>
      </c>
    </row>
    <row r="613" spans="1:22" x14ac:dyDescent="0.2">
      <c r="A613" s="1">
        <v>41089</v>
      </c>
      <c r="B613" s="1">
        <v>41157</v>
      </c>
      <c r="C613" t="s">
        <v>6174</v>
      </c>
      <c r="D613" t="s">
        <v>6175</v>
      </c>
      <c r="E613" t="s">
        <v>6257</v>
      </c>
      <c r="F613">
        <v>100000</v>
      </c>
      <c r="G613" t="s">
        <v>6176</v>
      </c>
      <c r="H613" t="s">
        <v>6177</v>
      </c>
      <c r="I613">
        <v>93.350999999999999</v>
      </c>
      <c r="J613" s="9">
        <f ca="1">COUNTIF(OFFSET(Unit_CFDAs!A$2,0,0,COUNTA(Unit_CFDAs!A$2:A$68000),1),$I613)</f>
        <v>0</v>
      </c>
      <c r="K613" s="9">
        <f ca="1">COUNTIF(OFFSET(Unit_CFDAs!B$2,0,0,COUNTA(Unit_CFDAs!B$2:B$68000),1),$I613)</f>
        <v>0</v>
      </c>
      <c r="L613" s="9">
        <f ca="1">COUNTIF(OFFSET(Unit_CFDAs!C$2,0,0,COUNTA(Unit_CFDAs!C$2:C$68000),1),$I613)</f>
        <v>0</v>
      </c>
      <c r="M613" s="9">
        <f ca="1">COUNTIF(OFFSET(Unit_CFDAs!D$2,0,0,COUNTA(Unit_CFDAs!D$2:D$68000),1),$I613)</f>
        <v>0</v>
      </c>
      <c r="N613" s="9">
        <f ca="1">COUNTIF(OFFSET(Unit_CFDAs!E$2,0,0,COUNTA(Unit_CFDAs!E$2:E$68000),1),$I613)</f>
        <v>0</v>
      </c>
      <c r="O613" s="10">
        <f ca="1">COUNTIF(OFFSET(Unit_CFDAs!F$2,0,0,COUNTA(Unit_CFDAs!F$2:F$68000),1),$I613)</f>
        <v>0</v>
      </c>
      <c r="P613" s="13">
        <f ca="1">COUNTIF(OFFSET(Unit_CFDAs!G$2,0,0,COUNTA(Unit_CFDAs!G$2:G$68000),1),$I613)</f>
        <v>0</v>
      </c>
      <c r="Q613" s="13">
        <f ca="1">COUNTIF(OFFSET(Unit_CFDAs!H$2,0,0,COUNTA(Unit_CFDAs!H$2:H$68000),1),$I613)</f>
        <v>1</v>
      </c>
      <c r="R613" s="13">
        <f ca="1">COUNTIF(OFFSET(Unit_CFDAs!I$2,0,0,COUNTA(Unit_CFDAs!I$2:I$68000),1),$I613)</f>
        <v>0</v>
      </c>
      <c r="S613" s="13">
        <f ca="1">COUNTIF(OFFSET(Unit_CFDAs!J$2,0,0,COUNTA(Unit_CFDAs!J$2:J$68000),1),$I613)</f>
        <v>0</v>
      </c>
      <c r="T613" s="13">
        <f ca="1">COUNTIF(OFFSET(Unit_CFDAs!K$2,0,0,COUNTA(Unit_CFDAs!K$2:K$68000),1),$I613)</f>
        <v>0</v>
      </c>
      <c r="U613" t="str">
        <f>INDEX('CFDA-Defs'!$C$2:$C$68000,MATCH(I613,'CFDA-Defs'!$B$2:$B$68000))</f>
        <v>National Institutes Of Health, Department Of Health And Human Services</v>
      </c>
      <c r="V613" t="str">
        <f>INDEX('CFDA-Defs'!$A$2:$A$68000,MATCH(I613,'CFDA-Defs'!$B$2:$B$68000))</f>
        <v>Research Infrastructure Programs</v>
      </c>
    </row>
    <row r="614" spans="1:22" x14ac:dyDescent="0.2">
      <c r="A614" s="1">
        <v>41087</v>
      </c>
      <c r="B614" s="1">
        <v>41649</v>
      </c>
      <c r="C614" t="s">
        <v>8276</v>
      </c>
      <c r="D614" t="s">
        <v>8277</v>
      </c>
      <c r="E614" t="s">
        <v>6257</v>
      </c>
      <c r="F614">
        <v>350000</v>
      </c>
      <c r="G614" t="s">
        <v>8278</v>
      </c>
      <c r="H614" t="s">
        <v>8279</v>
      </c>
      <c r="I614">
        <v>93.350999999999999</v>
      </c>
      <c r="J614" s="9">
        <f ca="1">COUNTIF(OFFSET(Unit_CFDAs!A$2,0,0,COUNTA(Unit_CFDAs!A$2:A$68000),1),$I614)</f>
        <v>0</v>
      </c>
      <c r="K614" s="9">
        <f ca="1">COUNTIF(OFFSET(Unit_CFDAs!B$2,0,0,COUNTA(Unit_CFDAs!B$2:B$68000),1),$I614)</f>
        <v>0</v>
      </c>
      <c r="L614" s="9">
        <f ca="1">COUNTIF(OFFSET(Unit_CFDAs!C$2,0,0,COUNTA(Unit_CFDAs!C$2:C$68000),1),$I614)</f>
        <v>0</v>
      </c>
      <c r="M614" s="9">
        <f ca="1">COUNTIF(OFFSET(Unit_CFDAs!D$2,0,0,COUNTA(Unit_CFDAs!D$2:D$68000),1),$I614)</f>
        <v>0</v>
      </c>
      <c r="N614" s="9">
        <f ca="1">COUNTIF(OFFSET(Unit_CFDAs!E$2,0,0,COUNTA(Unit_CFDAs!E$2:E$68000),1),$I614)</f>
        <v>0</v>
      </c>
      <c r="O614" s="10">
        <f ca="1">COUNTIF(OFFSET(Unit_CFDAs!F$2,0,0,COUNTA(Unit_CFDAs!F$2:F$68000),1),$I614)</f>
        <v>0</v>
      </c>
      <c r="P614" s="13">
        <f ca="1">COUNTIF(OFFSET(Unit_CFDAs!G$2,0,0,COUNTA(Unit_CFDAs!G$2:G$68000),1),$I614)</f>
        <v>0</v>
      </c>
      <c r="Q614" s="13">
        <f ca="1">COUNTIF(OFFSET(Unit_CFDAs!H$2,0,0,COUNTA(Unit_CFDAs!H$2:H$68000),1),$I614)</f>
        <v>1</v>
      </c>
      <c r="R614" s="13">
        <f ca="1">COUNTIF(OFFSET(Unit_CFDAs!I$2,0,0,COUNTA(Unit_CFDAs!I$2:I$68000),1),$I614)</f>
        <v>0</v>
      </c>
      <c r="S614" s="13">
        <f ca="1">COUNTIF(OFFSET(Unit_CFDAs!J$2,0,0,COUNTA(Unit_CFDAs!J$2:J$68000),1),$I614)</f>
        <v>0</v>
      </c>
      <c r="T614" s="13">
        <f ca="1">COUNTIF(OFFSET(Unit_CFDAs!K$2,0,0,COUNTA(Unit_CFDAs!K$2:K$68000),1),$I614)</f>
        <v>0</v>
      </c>
      <c r="U614" t="str">
        <f>INDEX('CFDA-Defs'!$C$2:$C$68000,MATCH(I614,'CFDA-Defs'!$B$2:$B$68000))</f>
        <v>National Institutes Of Health, Department Of Health And Human Services</v>
      </c>
      <c r="V614" t="str">
        <f>INDEX('CFDA-Defs'!$A$2:$A$68000,MATCH(I614,'CFDA-Defs'!$B$2:$B$68000))</f>
        <v>Research Infrastructure Programs</v>
      </c>
    </row>
    <row r="615" spans="1:22" x14ac:dyDescent="0.2">
      <c r="A615" s="1">
        <v>41072</v>
      </c>
      <c r="B615" s="1">
        <v>42253</v>
      </c>
      <c r="C615" t="s">
        <v>8280</v>
      </c>
      <c r="D615" t="s">
        <v>8281</v>
      </c>
      <c r="E615" t="s">
        <v>6257</v>
      </c>
      <c r="G615" t="s">
        <v>8282</v>
      </c>
      <c r="H615" t="s">
        <v>8283</v>
      </c>
      <c r="I615">
        <v>93.350999999999999</v>
      </c>
      <c r="J615" s="9">
        <f ca="1">COUNTIF(OFFSET(Unit_CFDAs!A$2,0,0,COUNTA(Unit_CFDAs!A$2:A$68000),1),$I615)</f>
        <v>0</v>
      </c>
      <c r="K615" s="9">
        <f ca="1">COUNTIF(OFFSET(Unit_CFDAs!B$2,0,0,COUNTA(Unit_CFDAs!B$2:B$68000),1),$I615)</f>
        <v>0</v>
      </c>
      <c r="L615" s="9">
        <f ca="1">COUNTIF(OFFSET(Unit_CFDAs!C$2,0,0,COUNTA(Unit_CFDAs!C$2:C$68000),1),$I615)</f>
        <v>0</v>
      </c>
      <c r="M615" s="9">
        <f ca="1">COUNTIF(OFFSET(Unit_CFDAs!D$2,0,0,COUNTA(Unit_CFDAs!D$2:D$68000),1),$I615)</f>
        <v>0</v>
      </c>
      <c r="N615" s="9">
        <f ca="1">COUNTIF(OFFSET(Unit_CFDAs!E$2,0,0,COUNTA(Unit_CFDAs!E$2:E$68000),1),$I615)</f>
        <v>0</v>
      </c>
      <c r="O615" s="10">
        <f ca="1">COUNTIF(OFFSET(Unit_CFDAs!F$2,0,0,COUNTA(Unit_CFDAs!F$2:F$68000),1),$I615)</f>
        <v>0</v>
      </c>
      <c r="P615" s="13">
        <f ca="1">COUNTIF(OFFSET(Unit_CFDAs!G$2,0,0,COUNTA(Unit_CFDAs!G$2:G$68000),1),$I615)</f>
        <v>0</v>
      </c>
      <c r="Q615" s="13">
        <f ca="1">COUNTIF(OFFSET(Unit_CFDAs!H$2,0,0,COUNTA(Unit_CFDAs!H$2:H$68000),1),$I615)</f>
        <v>1</v>
      </c>
      <c r="R615" s="13">
        <f ca="1">COUNTIF(OFFSET(Unit_CFDAs!I$2,0,0,COUNTA(Unit_CFDAs!I$2:I$68000),1),$I615)</f>
        <v>0</v>
      </c>
      <c r="S615" s="13">
        <f ca="1">COUNTIF(OFFSET(Unit_CFDAs!J$2,0,0,COUNTA(Unit_CFDAs!J$2:J$68000),1),$I615)</f>
        <v>0</v>
      </c>
      <c r="T615" s="13">
        <f ca="1">COUNTIF(OFFSET(Unit_CFDAs!K$2,0,0,COUNTA(Unit_CFDAs!K$2:K$68000),1),$I615)</f>
        <v>0</v>
      </c>
      <c r="U615" t="str">
        <f>INDEX('CFDA-Defs'!$C$2:$C$68000,MATCH(I615,'CFDA-Defs'!$B$2:$B$68000))</f>
        <v>National Institutes Of Health, Department Of Health And Human Services</v>
      </c>
      <c r="V615" t="str">
        <f>INDEX('CFDA-Defs'!$A$2:$A$68000,MATCH(I615,'CFDA-Defs'!$B$2:$B$68000))</f>
        <v>Research Infrastructure Programs</v>
      </c>
    </row>
    <row r="616" spans="1:22" x14ac:dyDescent="0.2">
      <c r="A616" s="1">
        <v>40985</v>
      </c>
      <c r="B616" s="1">
        <v>42130</v>
      </c>
      <c r="C616" t="s">
        <v>8284</v>
      </c>
      <c r="D616" t="s">
        <v>8285</v>
      </c>
      <c r="E616" t="s">
        <v>6257</v>
      </c>
      <c r="F616">
        <v>275000</v>
      </c>
      <c r="G616" t="s">
        <v>8286</v>
      </c>
      <c r="H616" t="s">
        <v>8287</v>
      </c>
      <c r="I616">
        <v>93.350999999999999</v>
      </c>
      <c r="J616" s="9">
        <f ca="1">COUNTIF(OFFSET(Unit_CFDAs!A$2,0,0,COUNTA(Unit_CFDAs!A$2:A$68000),1),$I616)</f>
        <v>0</v>
      </c>
      <c r="K616" s="9">
        <f ca="1">COUNTIF(OFFSET(Unit_CFDAs!B$2,0,0,COUNTA(Unit_CFDAs!B$2:B$68000),1),$I616)</f>
        <v>0</v>
      </c>
      <c r="L616" s="9">
        <f ca="1">COUNTIF(OFFSET(Unit_CFDAs!C$2,0,0,COUNTA(Unit_CFDAs!C$2:C$68000),1),$I616)</f>
        <v>0</v>
      </c>
      <c r="M616" s="9">
        <f ca="1">COUNTIF(OFFSET(Unit_CFDAs!D$2,0,0,COUNTA(Unit_CFDAs!D$2:D$68000),1),$I616)</f>
        <v>0</v>
      </c>
      <c r="N616" s="9">
        <f ca="1">COUNTIF(OFFSET(Unit_CFDAs!E$2,0,0,COUNTA(Unit_CFDAs!E$2:E$68000),1),$I616)</f>
        <v>0</v>
      </c>
      <c r="O616" s="10">
        <f ca="1">COUNTIF(OFFSET(Unit_CFDAs!F$2,0,0,COUNTA(Unit_CFDAs!F$2:F$68000),1),$I616)</f>
        <v>0</v>
      </c>
      <c r="P616" s="13">
        <f ca="1">COUNTIF(OFFSET(Unit_CFDAs!G$2,0,0,COUNTA(Unit_CFDAs!G$2:G$68000),1),$I616)</f>
        <v>0</v>
      </c>
      <c r="Q616" s="13">
        <f ca="1">COUNTIF(OFFSET(Unit_CFDAs!H$2,0,0,COUNTA(Unit_CFDAs!H$2:H$68000),1),$I616)</f>
        <v>1</v>
      </c>
      <c r="R616" s="13">
        <f ca="1">COUNTIF(OFFSET(Unit_CFDAs!I$2,0,0,COUNTA(Unit_CFDAs!I$2:I$68000),1),$I616)</f>
        <v>0</v>
      </c>
      <c r="S616" s="13">
        <f ca="1">COUNTIF(OFFSET(Unit_CFDAs!J$2,0,0,COUNTA(Unit_CFDAs!J$2:J$68000),1),$I616)</f>
        <v>0</v>
      </c>
      <c r="T616" s="13">
        <f ca="1">COUNTIF(OFFSET(Unit_CFDAs!K$2,0,0,COUNTA(Unit_CFDAs!K$2:K$68000),1),$I616)</f>
        <v>0</v>
      </c>
      <c r="U616" t="str">
        <f>INDEX('CFDA-Defs'!$C$2:$C$68000,MATCH(I616,'CFDA-Defs'!$B$2:$B$68000))</f>
        <v>National Institutes Of Health, Department Of Health And Human Services</v>
      </c>
      <c r="V616" t="str">
        <f>INDEX('CFDA-Defs'!$A$2:$A$68000,MATCH(I616,'CFDA-Defs'!$B$2:$B$68000))</f>
        <v>Research Infrastructure Programs</v>
      </c>
    </row>
    <row r="617" spans="1:22" x14ac:dyDescent="0.2">
      <c r="A617" s="1">
        <v>40817</v>
      </c>
      <c r="B617" s="1">
        <v>41258</v>
      </c>
      <c r="C617" t="s">
        <v>332</v>
      </c>
      <c r="D617" t="s">
        <v>333</v>
      </c>
      <c r="E617" t="s">
        <v>6257</v>
      </c>
      <c r="G617" t="s">
        <v>334</v>
      </c>
      <c r="H617" t="s">
        <v>335</v>
      </c>
      <c r="I617">
        <v>93.350999999999999</v>
      </c>
      <c r="J617" s="9">
        <f ca="1">COUNTIF(OFFSET(Unit_CFDAs!A$2,0,0,COUNTA(Unit_CFDAs!A$2:A$68000),1),$I617)</f>
        <v>0</v>
      </c>
      <c r="K617" s="9">
        <f ca="1">COUNTIF(OFFSET(Unit_CFDAs!B$2,0,0,COUNTA(Unit_CFDAs!B$2:B$68000),1),$I617)</f>
        <v>0</v>
      </c>
      <c r="L617" s="9">
        <f ca="1">COUNTIF(OFFSET(Unit_CFDAs!C$2,0,0,COUNTA(Unit_CFDAs!C$2:C$68000),1),$I617)</f>
        <v>0</v>
      </c>
      <c r="M617" s="9">
        <f ca="1">COUNTIF(OFFSET(Unit_CFDAs!D$2,0,0,COUNTA(Unit_CFDAs!D$2:D$68000),1),$I617)</f>
        <v>0</v>
      </c>
      <c r="N617" s="9">
        <f ca="1">COUNTIF(OFFSET(Unit_CFDAs!E$2,0,0,COUNTA(Unit_CFDAs!E$2:E$68000),1),$I617)</f>
        <v>0</v>
      </c>
      <c r="O617" s="10">
        <f ca="1">COUNTIF(OFFSET(Unit_CFDAs!F$2,0,0,COUNTA(Unit_CFDAs!F$2:F$68000),1),$I617)</f>
        <v>0</v>
      </c>
      <c r="P617" s="13">
        <f ca="1">COUNTIF(OFFSET(Unit_CFDAs!G$2,0,0,COUNTA(Unit_CFDAs!G$2:G$68000),1),$I617)</f>
        <v>0</v>
      </c>
      <c r="Q617" s="13">
        <f ca="1">COUNTIF(OFFSET(Unit_CFDAs!H$2,0,0,COUNTA(Unit_CFDAs!H$2:H$68000),1),$I617)</f>
        <v>1</v>
      </c>
      <c r="R617" s="13">
        <f ca="1">COUNTIF(OFFSET(Unit_CFDAs!I$2,0,0,COUNTA(Unit_CFDAs!I$2:I$68000),1),$I617)</f>
        <v>0</v>
      </c>
      <c r="S617" s="13">
        <f ca="1">COUNTIF(OFFSET(Unit_CFDAs!J$2,0,0,COUNTA(Unit_CFDAs!J$2:J$68000),1),$I617)</f>
        <v>0</v>
      </c>
      <c r="T617" s="13">
        <f ca="1">COUNTIF(OFFSET(Unit_CFDAs!K$2,0,0,COUNTA(Unit_CFDAs!K$2:K$68000),1),$I617)</f>
        <v>0</v>
      </c>
      <c r="U617" t="str">
        <f>INDEX('CFDA-Defs'!$C$2:$C$68000,MATCH(I617,'CFDA-Defs'!$B$2:$B$68000))</f>
        <v>National Institutes Of Health, Department Of Health And Human Services</v>
      </c>
      <c r="V617" t="str">
        <f>INDEX('CFDA-Defs'!$A$2:$A$68000,MATCH(I617,'CFDA-Defs'!$B$2:$B$68000))</f>
        <v>Research Infrastructure Programs</v>
      </c>
    </row>
    <row r="618" spans="1:22" x14ac:dyDescent="0.2">
      <c r="A618" s="1">
        <v>40313</v>
      </c>
      <c r="B618" s="1">
        <v>41298</v>
      </c>
      <c r="C618" t="s">
        <v>8288</v>
      </c>
      <c r="D618" t="s">
        <v>8289</v>
      </c>
      <c r="E618" t="s">
        <v>6257</v>
      </c>
      <c r="G618" t="s">
        <v>8290</v>
      </c>
      <c r="H618" t="s">
        <v>8291</v>
      </c>
      <c r="I618">
        <v>93.350999999999999</v>
      </c>
      <c r="J618" s="9">
        <f ca="1">COUNTIF(OFFSET(Unit_CFDAs!A$2,0,0,COUNTA(Unit_CFDAs!A$2:A$68000),1),$I618)</f>
        <v>0</v>
      </c>
      <c r="K618" s="9">
        <f ca="1">COUNTIF(OFFSET(Unit_CFDAs!B$2,0,0,COUNTA(Unit_CFDAs!B$2:B$68000),1),$I618)</f>
        <v>0</v>
      </c>
      <c r="L618" s="9">
        <f ca="1">COUNTIF(OFFSET(Unit_CFDAs!C$2,0,0,COUNTA(Unit_CFDAs!C$2:C$68000),1),$I618)</f>
        <v>0</v>
      </c>
      <c r="M618" s="9">
        <f ca="1">COUNTIF(OFFSET(Unit_CFDAs!D$2,0,0,COUNTA(Unit_CFDAs!D$2:D$68000),1),$I618)</f>
        <v>0</v>
      </c>
      <c r="N618" s="9">
        <f ca="1">COUNTIF(OFFSET(Unit_CFDAs!E$2,0,0,COUNTA(Unit_CFDAs!E$2:E$68000),1),$I618)</f>
        <v>0</v>
      </c>
      <c r="O618" s="10">
        <f ca="1">COUNTIF(OFFSET(Unit_CFDAs!F$2,0,0,COUNTA(Unit_CFDAs!F$2:F$68000),1),$I618)</f>
        <v>0</v>
      </c>
      <c r="P618" s="13">
        <f ca="1">COUNTIF(OFFSET(Unit_CFDAs!G$2,0,0,COUNTA(Unit_CFDAs!G$2:G$68000),1),$I618)</f>
        <v>0</v>
      </c>
      <c r="Q618" s="13">
        <f ca="1">COUNTIF(OFFSET(Unit_CFDAs!H$2,0,0,COUNTA(Unit_CFDAs!H$2:H$68000),1),$I618)</f>
        <v>1</v>
      </c>
      <c r="R618" s="13">
        <f ca="1">COUNTIF(OFFSET(Unit_CFDAs!I$2,0,0,COUNTA(Unit_CFDAs!I$2:I$68000),1),$I618)</f>
        <v>0</v>
      </c>
      <c r="S618" s="13">
        <f ca="1">COUNTIF(OFFSET(Unit_CFDAs!J$2,0,0,COUNTA(Unit_CFDAs!J$2:J$68000),1),$I618)</f>
        <v>0</v>
      </c>
      <c r="T618" s="13">
        <f ca="1">COUNTIF(OFFSET(Unit_CFDAs!K$2,0,0,COUNTA(Unit_CFDAs!K$2:K$68000),1),$I618)</f>
        <v>0</v>
      </c>
      <c r="U618" t="str">
        <f>INDEX('CFDA-Defs'!$C$2:$C$68000,MATCH(I618,'CFDA-Defs'!$B$2:$B$68000))</f>
        <v>National Institutes Of Health, Department Of Health And Human Services</v>
      </c>
      <c r="V618" t="str">
        <f>INDEX('CFDA-Defs'!$A$2:$A$68000,MATCH(I618,'CFDA-Defs'!$B$2:$B$68000))</f>
        <v>Research Infrastructure Programs</v>
      </c>
    </row>
    <row r="619" spans="1:22" x14ac:dyDescent="0.2">
      <c r="A619" s="1">
        <v>40186</v>
      </c>
      <c r="B619" s="1">
        <v>41645</v>
      </c>
      <c r="C619" t="s">
        <v>8292</v>
      </c>
      <c r="D619" t="s">
        <v>8293</v>
      </c>
      <c r="E619" t="s">
        <v>6257</v>
      </c>
      <c r="G619" t="s">
        <v>8294</v>
      </c>
      <c r="H619" t="s">
        <v>8295</v>
      </c>
      <c r="I619">
        <v>93.350999999999999</v>
      </c>
      <c r="J619" s="9">
        <f ca="1">COUNTIF(OFFSET(Unit_CFDAs!A$2,0,0,COUNTA(Unit_CFDAs!A$2:A$68000),1),$I619)</f>
        <v>0</v>
      </c>
      <c r="K619" s="9">
        <f ca="1">COUNTIF(OFFSET(Unit_CFDAs!B$2,0,0,COUNTA(Unit_CFDAs!B$2:B$68000),1),$I619)</f>
        <v>0</v>
      </c>
      <c r="L619" s="9">
        <f ca="1">COUNTIF(OFFSET(Unit_CFDAs!C$2,0,0,COUNTA(Unit_CFDAs!C$2:C$68000),1),$I619)</f>
        <v>0</v>
      </c>
      <c r="M619" s="9">
        <f ca="1">COUNTIF(OFFSET(Unit_CFDAs!D$2,0,0,COUNTA(Unit_CFDAs!D$2:D$68000),1),$I619)</f>
        <v>0</v>
      </c>
      <c r="N619" s="9">
        <f ca="1">COUNTIF(OFFSET(Unit_CFDAs!E$2,0,0,COUNTA(Unit_CFDAs!E$2:E$68000),1),$I619)</f>
        <v>0</v>
      </c>
      <c r="O619" s="10">
        <f ca="1">COUNTIF(OFFSET(Unit_CFDAs!F$2,0,0,COUNTA(Unit_CFDAs!F$2:F$68000),1),$I619)</f>
        <v>0</v>
      </c>
      <c r="P619" s="13">
        <f ca="1">COUNTIF(OFFSET(Unit_CFDAs!G$2,0,0,COUNTA(Unit_CFDAs!G$2:G$68000),1),$I619)</f>
        <v>0</v>
      </c>
      <c r="Q619" s="13">
        <f ca="1">COUNTIF(OFFSET(Unit_CFDAs!H$2,0,0,COUNTA(Unit_CFDAs!H$2:H$68000),1),$I619)</f>
        <v>1</v>
      </c>
      <c r="R619" s="13">
        <f ca="1">COUNTIF(OFFSET(Unit_CFDAs!I$2,0,0,COUNTA(Unit_CFDAs!I$2:I$68000),1),$I619)</f>
        <v>0</v>
      </c>
      <c r="S619" s="13">
        <f ca="1">COUNTIF(OFFSET(Unit_CFDAs!J$2,0,0,COUNTA(Unit_CFDAs!J$2:J$68000),1),$I619)</f>
        <v>0</v>
      </c>
      <c r="T619" s="13">
        <f ca="1">COUNTIF(OFFSET(Unit_CFDAs!K$2,0,0,COUNTA(Unit_CFDAs!K$2:K$68000),1),$I619)</f>
        <v>0</v>
      </c>
      <c r="U619" t="str">
        <f>INDEX('CFDA-Defs'!$C$2:$C$68000,MATCH(I619,'CFDA-Defs'!$B$2:$B$68000))</f>
        <v>National Institutes Of Health, Department Of Health And Human Services</v>
      </c>
      <c r="V619" t="str">
        <f>INDEX('CFDA-Defs'!$A$2:$A$68000,MATCH(I619,'CFDA-Defs'!$B$2:$B$68000))</f>
        <v>Research Infrastructure Programs</v>
      </c>
    </row>
    <row r="620" spans="1:22" x14ac:dyDescent="0.2">
      <c r="A620" s="1">
        <v>40137</v>
      </c>
      <c r="B620" s="1">
        <v>41280</v>
      </c>
      <c r="C620" t="s">
        <v>8296</v>
      </c>
      <c r="D620" t="s">
        <v>8297</v>
      </c>
      <c r="E620" t="s">
        <v>6257</v>
      </c>
      <c r="G620" t="s">
        <v>8298</v>
      </c>
      <c r="H620" t="s">
        <v>8299</v>
      </c>
      <c r="I620">
        <v>93.350999999999999</v>
      </c>
      <c r="J620" s="9">
        <f ca="1">COUNTIF(OFFSET(Unit_CFDAs!A$2,0,0,COUNTA(Unit_CFDAs!A$2:A$68000),1),$I620)</f>
        <v>0</v>
      </c>
      <c r="K620" s="9">
        <f ca="1">COUNTIF(OFFSET(Unit_CFDAs!B$2,0,0,COUNTA(Unit_CFDAs!B$2:B$68000),1),$I620)</f>
        <v>0</v>
      </c>
      <c r="L620" s="9">
        <f ca="1">COUNTIF(OFFSET(Unit_CFDAs!C$2,0,0,COUNTA(Unit_CFDAs!C$2:C$68000),1),$I620)</f>
        <v>0</v>
      </c>
      <c r="M620" s="9">
        <f ca="1">COUNTIF(OFFSET(Unit_CFDAs!D$2,0,0,COUNTA(Unit_CFDAs!D$2:D$68000),1),$I620)</f>
        <v>0</v>
      </c>
      <c r="N620" s="9">
        <f ca="1">COUNTIF(OFFSET(Unit_CFDAs!E$2,0,0,COUNTA(Unit_CFDAs!E$2:E$68000),1),$I620)</f>
        <v>0</v>
      </c>
      <c r="O620" s="10">
        <f ca="1">COUNTIF(OFFSET(Unit_CFDAs!F$2,0,0,COUNTA(Unit_CFDAs!F$2:F$68000),1),$I620)</f>
        <v>0</v>
      </c>
      <c r="P620" s="13">
        <f ca="1">COUNTIF(OFFSET(Unit_CFDAs!G$2,0,0,COUNTA(Unit_CFDAs!G$2:G$68000),1),$I620)</f>
        <v>0</v>
      </c>
      <c r="Q620" s="13">
        <f ca="1">COUNTIF(OFFSET(Unit_CFDAs!H$2,0,0,COUNTA(Unit_CFDAs!H$2:H$68000),1),$I620)</f>
        <v>1</v>
      </c>
      <c r="R620" s="13">
        <f ca="1">COUNTIF(OFFSET(Unit_CFDAs!I$2,0,0,COUNTA(Unit_CFDAs!I$2:I$68000),1),$I620)</f>
        <v>0</v>
      </c>
      <c r="S620" s="13">
        <f ca="1">COUNTIF(OFFSET(Unit_CFDAs!J$2,0,0,COUNTA(Unit_CFDAs!J$2:J$68000),1),$I620)</f>
        <v>0</v>
      </c>
      <c r="T620" s="13">
        <f ca="1">COUNTIF(OFFSET(Unit_CFDAs!K$2,0,0,COUNTA(Unit_CFDAs!K$2:K$68000),1),$I620)</f>
        <v>0</v>
      </c>
      <c r="U620" t="str">
        <f>INDEX('CFDA-Defs'!$C$2:$C$68000,MATCH(I620,'CFDA-Defs'!$B$2:$B$68000))</f>
        <v>National Institutes Of Health, Department Of Health And Human Services</v>
      </c>
      <c r="V620" t="str">
        <f>INDEX('CFDA-Defs'!$A$2:$A$68000,MATCH(I620,'CFDA-Defs'!$B$2:$B$68000))</f>
        <v>Research Infrastructure Programs</v>
      </c>
    </row>
    <row r="621" spans="1:22" x14ac:dyDescent="0.2">
      <c r="A621" s="1">
        <v>41038</v>
      </c>
      <c r="B621" s="1">
        <v>42164</v>
      </c>
      <c r="C621" t="s">
        <v>8300</v>
      </c>
      <c r="D621" t="s">
        <v>8301</v>
      </c>
      <c r="E621" t="s">
        <v>6257</v>
      </c>
      <c r="G621" t="s">
        <v>8302</v>
      </c>
      <c r="H621" t="s">
        <v>8303</v>
      </c>
      <c r="I621">
        <v>93.361000000000004</v>
      </c>
      <c r="J621" s="9">
        <f ca="1">COUNTIF(OFFSET(Unit_CFDAs!A$2,0,0,COUNTA(Unit_CFDAs!A$2:A$68000),1),$I621)</f>
        <v>0</v>
      </c>
      <c r="K621" s="9">
        <f ca="1">COUNTIF(OFFSET(Unit_CFDAs!B$2,0,0,COUNTA(Unit_CFDAs!B$2:B$68000),1),$I621)</f>
        <v>1</v>
      </c>
      <c r="L621" s="9">
        <f ca="1">COUNTIF(OFFSET(Unit_CFDAs!C$2,0,0,COUNTA(Unit_CFDAs!C$2:C$68000),1),$I621)</f>
        <v>1</v>
      </c>
      <c r="M621" s="9">
        <f ca="1">COUNTIF(OFFSET(Unit_CFDAs!D$2,0,0,COUNTA(Unit_CFDAs!D$2:D$68000),1),$I621)</f>
        <v>1</v>
      </c>
      <c r="N621" s="9">
        <f ca="1">COUNTIF(OFFSET(Unit_CFDAs!E$2,0,0,COUNTA(Unit_CFDAs!E$2:E$68000),1),$I621)</f>
        <v>1</v>
      </c>
      <c r="O621" s="10">
        <f ca="1">COUNTIF(OFFSET(Unit_CFDAs!F$2,0,0,COUNTA(Unit_CFDAs!F$2:F$68000),1),$I621)</f>
        <v>2</v>
      </c>
      <c r="P621" s="13">
        <f ca="1">COUNTIF(OFFSET(Unit_CFDAs!G$2,0,0,COUNTA(Unit_CFDAs!G$2:G$68000),1),$I621)</f>
        <v>0</v>
      </c>
      <c r="Q621" s="13">
        <f ca="1">COUNTIF(OFFSET(Unit_CFDAs!H$2,0,0,COUNTA(Unit_CFDAs!H$2:H$68000),1),$I621)</f>
        <v>1</v>
      </c>
      <c r="R621" s="13">
        <f ca="1">COUNTIF(OFFSET(Unit_CFDAs!I$2,0,0,COUNTA(Unit_CFDAs!I$2:I$68000),1),$I621)</f>
        <v>0</v>
      </c>
      <c r="S621" s="13">
        <f ca="1">COUNTIF(OFFSET(Unit_CFDAs!J$2,0,0,COUNTA(Unit_CFDAs!J$2:J$68000),1),$I621)</f>
        <v>1</v>
      </c>
      <c r="T621" s="13">
        <f ca="1">COUNTIF(OFFSET(Unit_CFDAs!K$2,0,0,COUNTA(Unit_CFDAs!K$2:K$68000),1),$I621)</f>
        <v>1</v>
      </c>
      <c r="U621" t="str">
        <f>INDEX('CFDA-Defs'!$C$2:$C$68000,MATCH(I621,'CFDA-Defs'!$B$2:$B$68000))</f>
        <v>National Institutes Of Health, Department Of Health And Human Services</v>
      </c>
      <c r="V621" t="str">
        <f>INDEX('CFDA-Defs'!$A$2:$A$68000,MATCH(I621,'CFDA-Defs'!$B$2:$B$68000))</f>
        <v>Nursing Research</v>
      </c>
    </row>
    <row r="622" spans="1:22" x14ac:dyDescent="0.2">
      <c r="A622" s="1">
        <v>41034</v>
      </c>
      <c r="B622" s="1">
        <v>42253</v>
      </c>
      <c r="C622" t="s">
        <v>8304</v>
      </c>
      <c r="D622" t="s">
        <v>8305</v>
      </c>
      <c r="E622" t="s">
        <v>6257</v>
      </c>
      <c r="G622" t="s">
        <v>8306</v>
      </c>
      <c r="H622" t="s">
        <v>8307</v>
      </c>
      <c r="I622">
        <v>93.361000000000004</v>
      </c>
      <c r="J622" s="9">
        <f ca="1">COUNTIF(OFFSET(Unit_CFDAs!A$2,0,0,COUNTA(Unit_CFDAs!A$2:A$68000),1),$I622)</f>
        <v>0</v>
      </c>
      <c r="K622" s="9">
        <f ca="1">COUNTIF(OFFSET(Unit_CFDAs!B$2,0,0,COUNTA(Unit_CFDAs!B$2:B$68000),1),$I622)</f>
        <v>1</v>
      </c>
      <c r="L622" s="9">
        <f ca="1">COUNTIF(OFFSET(Unit_CFDAs!C$2,0,0,COUNTA(Unit_CFDAs!C$2:C$68000),1),$I622)</f>
        <v>1</v>
      </c>
      <c r="M622" s="9">
        <f ca="1">COUNTIF(OFFSET(Unit_CFDAs!D$2,0,0,COUNTA(Unit_CFDAs!D$2:D$68000),1),$I622)</f>
        <v>1</v>
      </c>
      <c r="N622" s="9">
        <f ca="1">COUNTIF(OFFSET(Unit_CFDAs!E$2,0,0,COUNTA(Unit_CFDAs!E$2:E$68000),1),$I622)</f>
        <v>1</v>
      </c>
      <c r="O622" s="10">
        <f ca="1">COUNTIF(OFFSET(Unit_CFDAs!F$2,0,0,COUNTA(Unit_CFDAs!F$2:F$68000),1),$I622)</f>
        <v>2</v>
      </c>
      <c r="P622" s="13">
        <f ca="1">COUNTIF(OFFSET(Unit_CFDAs!G$2,0,0,COUNTA(Unit_CFDAs!G$2:G$68000),1),$I622)</f>
        <v>0</v>
      </c>
      <c r="Q622" s="13">
        <f ca="1">COUNTIF(OFFSET(Unit_CFDAs!H$2,0,0,COUNTA(Unit_CFDAs!H$2:H$68000),1),$I622)</f>
        <v>1</v>
      </c>
      <c r="R622" s="13">
        <f ca="1">COUNTIF(OFFSET(Unit_CFDAs!I$2,0,0,COUNTA(Unit_CFDAs!I$2:I$68000),1),$I622)</f>
        <v>0</v>
      </c>
      <c r="S622" s="13">
        <f ca="1">COUNTIF(OFFSET(Unit_CFDAs!J$2,0,0,COUNTA(Unit_CFDAs!J$2:J$68000),1),$I622)</f>
        <v>1</v>
      </c>
      <c r="T622" s="13">
        <f ca="1">COUNTIF(OFFSET(Unit_CFDAs!K$2,0,0,COUNTA(Unit_CFDAs!K$2:K$68000),1),$I622)</f>
        <v>1</v>
      </c>
      <c r="U622" t="str">
        <f>INDEX('CFDA-Defs'!$C$2:$C$68000,MATCH(I622,'CFDA-Defs'!$B$2:$B$68000))</f>
        <v>National Institutes Of Health, Department Of Health And Human Services</v>
      </c>
      <c r="V622" t="str">
        <f>INDEX('CFDA-Defs'!$A$2:$A$68000,MATCH(I622,'CFDA-Defs'!$B$2:$B$68000))</f>
        <v>Nursing Research</v>
      </c>
    </row>
    <row r="623" spans="1:22" x14ac:dyDescent="0.2">
      <c r="A623" s="1">
        <v>40845</v>
      </c>
      <c r="B623" s="1">
        <v>42010</v>
      </c>
      <c r="C623" t="s">
        <v>8308</v>
      </c>
      <c r="D623" t="s">
        <v>8309</v>
      </c>
      <c r="E623" t="s">
        <v>6257</v>
      </c>
      <c r="F623">
        <v>200000</v>
      </c>
      <c r="G623" t="s">
        <v>8310</v>
      </c>
      <c r="H623" t="s">
        <v>8311</v>
      </c>
      <c r="I623">
        <v>93.361000000000004</v>
      </c>
      <c r="J623" s="9">
        <f ca="1">COUNTIF(OFFSET(Unit_CFDAs!A$2,0,0,COUNTA(Unit_CFDAs!A$2:A$68000),1),$I623)</f>
        <v>0</v>
      </c>
      <c r="K623" s="9">
        <f ca="1">COUNTIF(OFFSET(Unit_CFDAs!B$2,0,0,COUNTA(Unit_CFDAs!B$2:B$68000),1),$I623)</f>
        <v>1</v>
      </c>
      <c r="L623" s="9">
        <f ca="1">COUNTIF(OFFSET(Unit_CFDAs!C$2,0,0,COUNTA(Unit_CFDAs!C$2:C$68000),1),$I623)</f>
        <v>1</v>
      </c>
      <c r="M623" s="9">
        <f ca="1">COUNTIF(OFFSET(Unit_CFDAs!D$2,0,0,COUNTA(Unit_CFDAs!D$2:D$68000),1),$I623)</f>
        <v>1</v>
      </c>
      <c r="N623" s="9">
        <f ca="1">COUNTIF(OFFSET(Unit_CFDAs!E$2,0,0,COUNTA(Unit_CFDAs!E$2:E$68000),1),$I623)</f>
        <v>1</v>
      </c>
      <c r="O623" s="10">
        <f ca="1">COUNTIF(OFFSET(Unit_CFDAs!F$2,0,0,COUNTA(Unit_CFDAs!F$2:F$68000),1),$I623)</f>
        <v>2</v>
      </c>
      <c r="P623" s="13">
        <f ca="1">COUNTIF(OFFSET(Unit_CFDAs!G$2,0,0,COUNTA(Unit_CFDAs!G$2:G$68000),1),$I623)</f>
        <v>0</v>
      </c>
      <c r="Q623" s="13">
        <f ca="1">COUNTIF(OFFSET(Unit_CFDAs!H$2,0,0,COUNTA(Unit_CFDAs!H$2:H$68000),1),$I623)</f>
        <v>1</v>
      </c>
      <c r="R623" s="13">
        <f ca="1">COUNTIF(OFFSET(Unit_CFDAs!I$2,0,0,COUNTA(Unit_CFDAs!I$2:I$68000),1),$I623)</f>
        <v>0</v>
      </c>
      <c r="S623" s="13">
        <f ca="1">COUNTIF(OFFSET(Unit_CFDAs!J$2,0,0,COUNTA(Unit_CFDAs!J$2:J$68000),1),$I623)</f>
        <v>1</v>
      </c>
      <c r="T623" s="13">
        <f ca="1">COUNTIF(OFFSET(Unit_CFDAs!K$2,0,0,COUNTA(Unit_CFDAs!K$2:K$68000),1),$I623)</f>
        <v>1</v>
      </c>
      <c r="U623" t="str">
        <f>INDEX('CFDA-Defs'!$C$2:$C$68000,MATCH(I623,'CFDA-Defs'!$B$2:$B$68000))</f>
        <v>National Institutes Of Health, Department Of Health And Human Services</v>
      </c>
      <c r="V623" t="str">
        <f>INDEX('CFDA-Defs'!$A$2:$A$68000,MATCH(I623,'CFDA-Defs'!$B$2:$B$68000))</f>
        <v>Nursing Research</v>
      </c>
    </row>
    <row r="624" spans="1:22" x14ac:dyDescent="0.2">
      <c r="A624" s="1">
        <v>40845</v>
      </c>
      <c r="B624" s="1">
        <v>42010</v>
      </c>
      <c r="C624" t="s">
        <v>8312</v>
      </c>
      <c r="D624" t="s">
        <v>8313</v>
      </c>
      <c r="E624" t="s">
        <v>6257</v>
      </c>
      <c r="G624" t="s">
        <v>8314</v>
      </c>
      <c r="H624" t="s">
        <v>8315</v>
      </c>
      <c r="I624">
        <v>93.361000000000004</v>
      </c>
      <c r="J624" s="9">
        <f ca="1">COUNTIF(OFFSET(Unit_CFDAs!A$2,0,0,COUNTA(Unit_CFDAs!A$2:A$68000),1),$I624)</f>
        <v>0</v>
      </c>
      <c r="K624" s="9">
        <f ca="1">COUNTIF(OFFSET(Unit_CFDAs!B$2,0,0,COUNTA(Unit_CFDAs!B$2:B$68000),1),$I624)</f>
        <v>1</v>
      </c>
      <c r="L624" s="9">
        <f ca="1">COUNTIF(OFFSET(Unit_CFDAs!C$2,0,0,COUNTA(Unit_CFDAs!C$2:C$68000),1),$I624)</f>
        <v>1</v>
      </c>
      <c r="M624" s="9">
        <f ca="1">COUNTIF(OFFSET(Unit_CFDAs!D$2,0,0,COUNTA(Unit_CFDAs!D$2:D$68000),1),$I624)</f>
        <v>1</v>
      </c>
      <c r="N624" s="9">
        <f ca="1">COUNTIF(OFFSET(Unit_CFDAs!E$2,0,0,COUNTA(Unit_CFDAs!E$2:E$68000),1),$I624)</f>
        <v>1</v>
      </c>
      <c r="O624" s="10">
        <f ca="1">COUNTIF(OFFSET(Unit_CFDAs!F$2,0,0,COUNTA(Unit_CFDAs!F$2:F$68000),1),$I624)</f>
        <v>2</v>
      </c>
      <c r="P624" s="13">
        <f ca="1">COUNTIF(OFFSET(Unit_CFDAs!G$2,0,0,COUNTA(Unit_CFDAs!G$2:G$68000),1),$I624)</f>
        <v>0</v>
      </c>
      <c r="Q624" s="13">
        <f ca="1">COUNTIF(OFFSET(Unit_CFDAs!H$2,0,0,COUNTA(Unit_CFDAs!H$2:H$68000),1),$I624)</f>
        <v>1</v>
      </c>
      <c r="R624" s="13">
        <f ca="1">COUNTIF(OFFSET(Unit_CFDAs!I$2,0,0,COUNTA(Unit_CFDAs!I$2:I$68000),1),$I624)</f>
        <v>0</v>
      </c>
      <c r="S624" s="13">
        <f ca="1">COUNTIF(OFFSET(Unit_CFDAs!J$2,0,0,COUNTA(Unit_CFDAs!J$2:J$68000),1),$I624)</f>
        <v>1</v>
      </c>
      <c r="T624" s="13">
        <f ca="1">COUNTIF(OFFSET(Unit_CFDAs!K$2,0,0,COUNTA(Unit_CFDAs!K$2:K$68000),1),$I624)</f>
        <v>1</v>
      </c>
      <c r="U624" t="str">
        <f>INDEX('CFDA-Defs'!$C$2:$C$68000,MATCH(I624,'CFDA-Defs'!$B$2:$B$68000))</f>
        <v>National Institutes Of Health, Department Of Health And Human Services</v>
      </c>
      <c r="V624" t="str">
        <f>INDEX('CFDA-Defs'!$A$2:$A$68000,MATCH(I624,'CFDA-Defs'!$B$2:$B$68000))</f>
        <v>Nursing Research</v>
      </c>
    </row>
    <row r="625" spans="1:22" x14ac:dyDescent="0.2">
      <c r="A625" s="1">
        <v>40845</v>
      </c>
      <c r="B625" s="1">
        <v>42010</v>
      </c>
      <c r="C625" t="s">
        <v>8316</v>
      </c>
      <c r="D625" t="s">
        <v>8317</v>
      </c>
      <c r="E625" t="s">
        <v>6257</v>
      </c>
      <c r="F625">
        <v>300000</v>
      </c>
      <c r="G625" t="s">
        <v>8310</v>
      </c>
      <c r="H625" t="s">
        <v>8318</v>
      </c>
      <c r="I625">
        <v>93.361000000000004</v>
      </c>
      <c r="J625" s="9">
        <f ca="1">COUNTIF(OFFSET(Unit_CFDAs!A$2,0,0,COUNTA(Unit_CFDAs!A$2:A$68000),1),$I625)</f>
        <v>0</v>
      </c>
      <c r="K625" s="9">
        <f ca="1">COUNTIF(OFFSET(Unit_CFDAs!B$2,0,0,COUNTA(Unit_CFDAs!B$2:B$68000),1),$I625)</f>
        <v>1</v>
      </c>
      <c r="L625" s="9">
        <f ca="1">COUNTIF(OFFSET(Unit_CFDAs!C$2,0,0,COUNTA(Unit_CFDAs!C$2:C$68000),1),$I625)</f>
        <v>1</v>
      </c>
      <c r="M625" s="9">
        <f ca="1">COUNTIF(OFFSET(Unit_CFDAs!D$2,0,0,COUNTA(Unit_CFDAs!D$2:D$68000),1),$I625)</f>
        <v>1</v>
      </c>
      <c r="N625" s="9">
        <f ca="1">COUNTIF(OFFSET(Unit_CFDAs!E$2,0,0,COUNTA(Unit_CFDAs!E$2:E$68000),1),$I625)</f>
        <v>1</v>
      </c>
      <c r="O625" s="10">
        <f ca="1">COUNTIF(OFFSET(Unit_CFDAs!F$2,0,0,COUNTA(Unit_CFDAs!F$2:F$68000),1),$I625)</f>
        <v>2</v>
      </c>
      <c r="P625" s="13">
        <f ca="1">COUNTIF(OFFSET(Unit_CFDAs!G$2,0,0,COUNTA(Unit_CFDAs!G$2:G$68000),1),$I625)</f>
        <v>0</v>
      </c>
      <c r="Q625" s="13">
        <f ca="1">COUNTIF(OFFSET(Unit_CFDAs!H$2,0,0,COUNTA(Unit_CFDAs!H$2:H$68000),1),$I625)</f>
        <v>1</v>
      </c>
      <c r="R625" s="13">
        <f ca="1">COUNTIF(OFFSET(Unit_CFDAs!I$2,0,0,COUNTA(Unit_CFDAs!I$2:I$68000),1),$I625)</f>
        <v>0</v>
      </c>
      <c r="S625" s="13">
        <f ca="1">COUNTIF(OFFSET(Unit_CFDAs!J$2,0,0,COUNTA(Unit_CFDAs!J$2:J$68000),1),$I625)</f>
        <v>1</v>
      </c>
      <c r="T625" s="13">
        <f ca="1">COUNTIF(OFFSET(Unit_CFDAs!K$2,0,0,COUNTA(Unit_CFDAs!K$2:K$68000),1),$I625)</f>
        <v>1</v>
      </c>
      <c r="U625" t="str">
        <f>INDEX('CFDA-Defs'!$C$2:$C$68000,MATCH(I625,'CFDA-Defs'!$B$2:$B$68000))</f>
        <v>National Institutes Of Health, Department Of Health And Human Services</v>
      </c>
      <c r="V625" t="str">
        <f>INDEX('CFDA-Defs'!$A$2:$A$68000,MATCH(I625,'CFDA-Defs'!$B$2:$B$68000))</f>
        <v>Nursing Research</v>
      </c>
    </row>
    <row r="626" spans="1:22" x14ac:dyDescent="0.2">
      <c r="A626" s="1">
        <v>40831</v>
      </c>
      <c r="B626" s="1">
        <v>42010</v>
      </c>
      <c r="C626" t="s">
        <v>8319</v>
      </c>
      <c r="D626" t="s">
        <v>8320</v>
      </c>
      <c r="E626" t="s">
        <v>6257</v>
      </c>
      <c r="F626">
        <v>300000</v>
      </c>
      <c r="G626" t="s">
        <v>8321</v>
      </c>
      <c r="H626" t="s">
        <v>8322</v>
      </c>
      <c r="I626">
        <v>93.361000000000004</v>
      </c>
      <c r="J626" s="9">
        <f ca="1">COUNTIF(OFFSET(Unit_CFDAs!A$2,0,0,COUNTA(Unit_CFDAs!A$2:A$68000),1),$I626)</f>
        <v>0</v>
      </c>
      <c r="K626" s="9">
        <f ca="1">COUNTIF(OFFSET(Unit_CFDAs!B$2,0,0,COUNTA(Unit_CFDAs!B$2:B$68000),1),$I626)</f>
        <v>1</v>
      </c>
      <c r="L626" s="9">
        <f ca="1">COUNTIF(OFFSET(Unit_CFDAs!C$2,0,0,COUNTA(Unit_CFDAs!C$2:C$68000),1),$I626)</f>
        <v>1</v>
      </c>
      <c r="M626" s="9">
        <f ca="1">COUNTIF(OFFSET(Unit_CFDAs!D$2,0,0,COUNTA(Unit_CFDAs!D$2:D$68000),1),$I626)</f>
        <v>1</v>
      </c>
      <c r="N626" s="9">
        <f ca="1">COUNTIF(OFFSET(Unit_CFDAs!E$2,0,0,COUNTA(Unit_CFDAs!E$2:E$68000),1),$I626)</f>
        <v>1</v>
      </c>
      <c r="O626" s="10">
        <f ca="1">COUNTIF(OFFSET(Unit_CFDAs!F$2,0,0,COUNTA(Unit_CFDAs!F$2:F$68000),1),$I626)</f>
        <v>2</v>
      </c>
      <c r="P626" s="13">
        <f ca="1">COUNTIF(OFFSET(Unit_CFDAs!G$2,0,0,COUNTA(Unit_CFDAs!G$2:G$68000),1),$I626)</f>
        <v>0</v>
      </c>
      <c r="Q626" s="13">
        <f ca="1">COUNTIF(OFFSET(Unit_CFDAs!H$2,0,0,COUNTA(Unit_CFDAs!H$2:H$68000),1),$I626)</f>
        <v>1</v>
      </c>
      <c r="R626" s="13">
        <f ca="1">COUNTIF(OFFSET(Unit_CFDAs!I$2,0,0,COUNTA(Unit_CFDAs!I$2:I$68000),1),$I626)</f>
        <v>0</v>
      </c>
      <c r="S626" s="13">
        <f ca="1">COUNTIF(OFFSET(Unit_CFDAs!J$2,0,0,COUNTA(Unit_CFDAs!J$2:J$68000),1),$I626)</f>
        <v>1</v>
      </c>
      <c r="T626" s="13">
        <f ca="1">COUNTIF(OFFSET(Unit_CFDAs!K$2,0,0,COUNTA(Unit_CFDAs!K$2:K$68000),1),$I626)</f>
        <v>1</v>
      </c>
      <c r="U626" t="str">
        <f>INDEX('CFDA-Defs'!$C$2:$C$68000,MATCH(I626,'CFDA-Defs'!$B$2:$B$68000))</f>
        <v>National Institutes Of Health, Department Of Health And Human Services</v>
      </c>
      <c r="V626" t="str">
        <f>INDEX('CFDA-Defs'!$A$2:$A$68000,MATCH(I626,'CFDA-Defs'!$B$2:$B$68000))</f>
        <v>Nursing Research</v>
      </c>
    </row>
    <row r="627" spans="1:22" x14ac:dyDescent="0.2">
      <c r="A627" s="1">
        <v>40831</v>
      </c>
      <c r="B627" s="1">
        <v>42010</v>
      </c>
      <c r="C627" t="s">
        <v>8323</v>
      </c>
      <c r="D627" t="s">
        <v>8324</v>
      </c>
      <c r="E627" t="s">
        <v>6257</v>
      </c>
      <c r="F627">
        <v>200000</v>
      </c>
      <c r="G627" t="s">
        <v>8325</v>
      </c>
      <c r="H627" t="s">
        <v>8326</v>
      </c>
      <c r="I627">
        <v>93.361000000000004</v>
      </c>
      <c r="J627" s="9">
        <f ca="1">COUNTIF(OFFSET(Unit_CFDAs!A$2,0,0,COUNTA(Unit_CFDAs!A$2:A$68000),1),$I627)</f>
        <v>0</v>
      </c>
      <c r="K627" s="9">
        <f ca="1">COUNTIF(OFFSET(Unit_CFDAs!B$2,0,0,COUNTA(Unit_CFDAs!B$2:B$68000),1),$I627)</f>
        <v>1</v>
      </c>
      <c r="L627" s="9">
        <f ca="1">COUNTIF(OFFSET(Unit_CFDAs!C$2,0,0,COUNTA(Unit_CFDAs!C$2:C$68000),1),$I627)</f>
        <v>1</v>
      </c>
      <c r="M627" s="9">
        <f ca="1">COUNTIF(OFFSET(Unit_CFDAs!D$2,0,0,COUNTA(Unit_CFDAs!D$2:D$68000),1),$I627)</f>
        <v>1</v>
      </c>
      <c r="N627" s="9">
        <f ca="1">COUNTIF(OFFSET(Unit_CFDAs!E$2,0,0,COUNTA(Unit_CFDAs!E$2:E$68000),1),$I627)</f>
        <v>1</v>
      </c>
      <c r="O627" s="10">
        <f ca="1">COUNTIF(OFFSET(Unit_CFDAs!F$2,0,0,COUNTA(Unit_CFDAs!F$2:F$68000),1),$I627)</f>
        <v>2</v>
      </c>
      <c r="P627" s="13">
        <f ca="1">COUNTIF(OFFSET(Unit_CFDAs!G$2,0,0,COUNTA(Unit_CFDAs!G$2:G$68000),1),$I627)</f>
        <v>0</v>
      </c>
      <c r="Q627" s="13">
        <f ca="1">COUNTIF(OFFSET(Unit_CFDAs!H$2,0,0,COUNTA(Unit_CFDAs!H$2:H$68000),1),$I627)</f>
        <v>1</v>
      </c>
      <c r="R627" s="13">
        <f ca="1">COUNTIF(OFFSET(Unit_CFDAs!I$2,0,0,COUNTA(Unit_CFDAs!I$2:I$68000),1),$I627)</f>
        <v>0</v>
      </c>
      <c r="S627" s="13">
        <f ca="1">COUNTIF(OFFSET(Unit_CFDAs!J$2,0,0,COUNTA(Unit_CFDAs!J$2:J$68000),1),$I627)</f>
        <v>1</v>
      </c>
      <c r="T627" s="13">
        <f ca="1">COUNTIF(OFFSET(Unit_CFDAs!K$2,0,0,COUNTA(Unit_CFDAs!K$2:K$68000),1),$I627)</f>
        <v>1</v>
      </c>
      <c r="U627" t="str">
        <f>INDEX('CFDA-Defs'!$C$2:$C$68000,MATCH(I627,'CFDA-Defs'!$B$2:$B$68000))</f>
        <v>National Institutes Of Health, Department Of Health And Human Services</v>
      </c>
      <c r="V627" t="str">
        <f>INDEX('CFDA-Defs'!$A$2:$A$68000,MATCH(I627,'CFDA-Defs'!$B$2:$B$68000))</f>
        <v>Nursing Research</v>
      </c>
    </row>
    <row r="628" spans="1:22" x14ac:dyDescent="0.2">
      <c r="A628" s="1">
        <v>40831</v>
      </c>
      <c r="B628" s="1">
        <v>42010</v>
      </c>
      <c r="C628" t="s">
        <v>8327</v>
      </c>
      <c r="D628" t="s">
        <v>8328</v>
      </c>
      <c r="E628" t="s">
        <v>6257</v>
      </c>
      <c r="G628" t="s">
        <v>8325</v>
      </c>
      <c r="H628" t="s">
        <v>8329</v>
      </c>
      <c r="I628">
        <v>93.361000000000004</v>
      </c>
      <c r="J628" s="9">
        <f ca="1">COUNTIF(OFFSET(Unit_CFDAs!A$2,0,0,COUNTA(Unit_CFDAs!A$2:A$68000),1),$I628)</f>
        <v>0</v>
      </c>
      <c r="K628" s="9">
        <f ca="1">COUNTIF(OFFSET(Unit_CFDAs!B$2,0,0,COUNTA(Unit_CFDAs!B$2:B$68000),1),$I628)</f>
        <v>1</v>
      </c>
      <c r="L628" s="9">
        <f ca="1">COUNTIF(OFFSET(Unit_CFDAs!C$2,0,0,COUNTA(Unit_CFDAs!C$2:C$68000),1),$I628)</f>
        <v>1</v>
      </c>
      <c r="M628" s="9">
        <f ca="1">COUNTIF(OFFSET(Unit_CFDAs!D$2,0,0,COUNTA(Unit_CFDAs!D$2:D$68000),1),$I628)</f>
        <v>1</v>
      </c>
      <c r="N628" s="9">
        <f ca="1">COUNTIF(OFFSET(Unit_CFDAs!E$2,0,0,COUNTA(Unit_CFDAs!E$2:E$68000),1),$I628)</f>
        <v>1</v>
      </c>
      <c r="O628" s="10">
        <f ca="1">COUNTIF(OFFSET(Unit_CFDAs!F$2,0,0,COUNTA(Unit_CFDAs!F$2:F$68000),1),$I628)</f>
        <v>2</v>
      </c>
      <c r="P628" s="13">
        <f ca="1">COUNTIF(OFFSET(Unit_CFDAs!G$2,0,0,COUNTA(Unit_CFDAs!G$2:G$68000),1),$I628)</f>
        <v>0</v>
      </c>
      <c r="Q628" s="13">
        <f ca="1">COUNTIF(OFFSET(Unit_CFDAs!H$2,0,0,COUNTA(Unit_CFDAs!H$2:H$68000),1),$I628)</f>
        <v>1</v>
      </c>
      <c r="R628" s="13">
        <f ca="1">COUNTIF(OFFSET(Unit_CFDAs!I$2,0,0,COUNTA(Unit_CFDAs!I$2:I$68000),1),$I628)</f>
        <v>0</v>
      </c>
      <c r="S628" s="13">
        <f ca="1">COUNTIF(OFFSET(Unit_CFDAs!J$2,0,0,COUNTA(Unit_CFDAs!J$2:J$68000),1),$I628)</f>
        <v>1</v>
      </c>
      <c r="T628" s="13">
        <f ca="1">COUNTIF(OFFSET(Unit_CFDAs!K$2,0,0,COUNTA(Unit_CFDAs!K$2:K$68000),1),$I628)</f>
        <v>1</v>
      </c>
      <c r="U628" t="str">
        <f>INDEX('CFDA-Defs'!$C$2:$C$68000,MATCH(I628,'CFDA-Defs'!$B$2:$B$68000))</f>
        <v>National Institutes Of Health, Department Of Health And Human Services</v>
      </c>
      <c r="V628" t="str">
        <f>INDEX('CFDA-Defs'!$A$2:$A$68000,MATCH(I628,'CFDA-Defs'!$B$2:$B$68000))</f>
        <v>Nursing Research</v>
      </c>
    </row>
    <row r="629" spans="1:22" x14ac:dyDescent="0.2">
      <c r="A629" s="1">
        <v>40821</v>
      </c>
      <c r="B629" s="1">
        <v>41888</v>
      </c>
      <c r="C629" t="s">
        <v>8330</v>
      </c>
      <c r="D629" t="s">
        <v>8331</v>
      </c>
      <c r="E629" t="s">
        <v>6257</v>
      </c>
      <c r="G629" t="s">
        <v>8332</v>
      </c>
      <c r="H629" t="s">
        <v>8333</v>
      </c>
      <c r="I629">
        <v>93.361000000000004</v>
      </c>
      <c r="J629" s="9">
        <f ca="1">COUNTIF(OFFSET(Unit_CFDAs!A$2,0,0,COUNTA(Unit_CFDAs!A$2:A$68000),1),$I629)</f>
        <v>0</v>
      </c>
      <c r="K629" s="9">
        <f ca="1">COUNTIF(OFFSET(Unit_CFDAs!B$2,0,0,COUNTA(Unit_CFDAs!B$2:B$68000),1),$I629)</f>
        <v>1</v>
      </c>
      <c r="L629" s="9">
        <f ca="1">COUNTIF(OFFSET(Unit_CFDAs!C$2,0,0,COUNTA(Unit_CFDAs!C$2:C$68000),1),$I629)</f>
        <v>1</v>
      </c>
      <c r="M629" s="9">
        <f ca="1">COUNTIF(OFFSET(Unit_CFDAs!D$2,0,0,COUNTA(Unit_CFDAs!D$2:D$68000),1),$I629)</f>
        <v>1</v>
      </c>
      <c r="N629" s="9">
        <f ca="1">COUNTIF(OFFSET(Unit_CFDAs!E$2,0,0,COUNTA(Unit_CFDAs!E$2:E$68000),1),$I629)</f>
        <v>1</v>
      </c>
      <c r="O629" s="10">
        <f ca="1">COUNTIF(OFFSET(Unit_CFDAs!F$2,0,0,COUNTA(Unit_CFDAs!F$2:F$68000),1),$I629)</f>
        <v>2</v>
      </c>
      <c r="P629" s="13">
        <f ca="1">COUNTIF(OFFSET(Unit_CFDAs!G$2,0,0,COUNTA(Unit_CFDAs!G$2:G$68000),1),$I629)</f>
        <v>0</v>
      </c>
      <c r="Q629" s="13">
        <f ca="1">COUNTIF(OFFSET(Unit_CFDAs!H$2,0,0,COUNTA(Unit_CFDAs!H$2:H$68000),1),$I629)</f>
        <v>1</v>
      </c>
      <c r="R629" s="13">
        <f ca="1">COUNTIF(OFFSET(Unit_CFDAs!I$2,0,0,COUNTA(Unit_CFDAs!I$2:I$68000),1),$I629)</f>
        <v>0</v>
      </c>
      <c r="S629" s="13">
        <f ca="1">COUNTIF(OFFSET(Unit_CFDAs!J$2,0,0,COUNTA(Unit_CFDAs!J$2:J$68000),1),$I629)</f>
        <v>1</v>
      </c>
      <c r="T629" s="13">
        <f ca="1">COUNTIF(OFFSET(Unit_CFDAs!K$2,0,0,COUNTA(Unit_CFDAs!K$2:K$68000),1),$I629)</f>
        <v>1</v>
      </c>
      <c r="U629" t="str">
        <f>INDEX('CFDA-Defs'!$C$2:$C$68000,MATCH(I629,'CFDA-Defs'!$B$2:$B$68000))</f>
        <v>National Institutes Of Health, Department Of Health And Human Services</v>
      </c>
      <c r="V629" t="str">
        <f>INDEX('CFDA-Defs'!$A$2:$A$68000,MATCH(I629,'CFDA-Defs'!$B$2:$B$68000))</f>
        <v>Nursing Research</v>
      </c>
    </row>
    <row r="630" spans="1:22" x14ac:dyDescent="0.2">
      <c r="A630" s="1">
        <v>40802</v>
      </c>
      <c r="B630" s="1">
        <v>41888</v>
      </c>
      <c r="C630" t="s">
        <v>8334</v>
      </c>
      <c r="D630" t="s">
        <v>8335</v>
      </c>
      <c r="E630" t="s">
        <v>6257</v>
      </c>
      <c r="G630" t="s">
        <v>8336</v>
      </c>
      <c r="H630" t="s">
        <v>8337</v>
      </c>
      <c r="I630">
        <v>93.361000000000004</v>
      </c>
      <c r="J630" s="9">
        <f ca="1">COUNTIF(OFFSET(Unit_CFDAs!A$2,0,0,COUNTA(Unit_CFDAs!A$2:A$68000),1),$I630)</f>
        <v>0</v>
      </c>
      <c r="K630" s="9">
        <f ca="1">COUNTIF(OFFSET(Unit_CFDAs!B$2,0,0,COUNTA(Unit_CFDAs!B$2:B$68000),1),$I630)</f>
        <v>1</v>
      </c>
      <c r="L630" s="9">
        <f ca="1">COUNTIF(OFFSET(Unit_CFDAs!C$2,0,0,COUNTA(Unit_CFDAs!C$2:C$68000),1),$I630)</f>
        <v>1</v>
      </c>
      <c r="M630" s="9">
        <f ca="1">COUNTIF(OFFSET(Unit_CFDAs!D$2,0,0,COUNTA(Unit_CFDAs!D$2:D$68000),1),$I630)</f>
        <v>1</v>
      </c>
      <c r="N630" s="9">
        <f ca="1">COUNTIF(OFFSET(Unit_CFDAs!E$2,0,0,COUNTA(Unit_CFDAs!E$2:E$68000),1),$I630)</f>
        <v>1</v>
      </c>
      <c r="O630" s="10">
        <f ca="1">COUNTIF(OFFSET(Unit_CFDAs!F$2,0,0,COUNTA(Unit_CFDAs!F$2:F$68000),1),$I630)</f>
        <v>2</v>
      </c>
      <c r="P630" s="13">
        <f ca="1">COUNTIF(OFFSET(Unit_CFDAs!G$2,0,0,COUNTA(Unit_CFDAs!G$2:G$68000),1),$I630)</f>
        <v>0</v>
      </c>
      <c r="Q630" s="13">
        <f ca="1">COUNTIF(OFFSET(Unit_CFDAs!H$2,0,0,COUNTA(Unit_CFDAs!H$2:H$68000),1),$I630)</f>
        <v>1</v>
      </c>
      <c r="R630" s="13">
        <f ca="1">COUNTIF(OFFSET(Unit_CFDAs!I$2,0,0,COUNTA(Unit_CFDAs!I$2:I$68000),1),$I630)</f>
        <v>0</v>
      </c>
      <c r="S630" s="13">
        <f ca="1">COUNTIF(OFFSET(Unit_CFDAs!J$2,0,0,COUNTA(Unit_CFDAs!J$2:J$68000),1),$I630)</f>
        <v>1</v>
      </c>
      <c r="T630" s="13">
        <f ca="1">COUNTIF(OFFSET(Unit_CFDAs!K$2,0,0,COUNTA(Unit_CFDAs!K$2:K$68000),1),$I630)</f>
        <v>1</v>
      </c>
      <c r="U630" t="str">
        <f>INDEX('CFDA-Defs'!$C$2:$C$68000,MATCH(I630,'CFDA-Defs'!$B$2:$B$68000))</f>
        <v>National Institutes Of Health, Department Of Health And Human Services</v>
      </c>
      <c r="V630" t="str">
        <f>INDEX('CFDA-Defs'!$A$2:$A$68000,MATCH(I630,'CFDA-Defs'!$B$2:$B$68000))</f>
        <v>Nursing Research</v>
      </c>
    </row>
    <row r="631" spans="1:22" x14ac:dyDescent="0.2">
      <c r="A631" s="1">
        <v>40802</v>
      </c>
      <c r="B631" s="1">
        <v>41888</v>
      </c>
      <c r="C631" t="s">
        <v>8338</v>
      </c>
      <c r="D631" t="s">
        <v>8339</v>
      </c>
      <c r="E631" t="s">
        <v>6257</v>
      </c>
      <c r="F631">
        <v>200000</v>
      </c>
      <c r="G631" t="s">
        <v>8340</v>
      </c>
      <c r="H631" t="s">
        <v>8341</v>
      </c>
      <c r="I631">
        <v>93.361000000000004</v>
      </c>
      <c r="J631" s="9">
        <f ca="1">COUNTIF(OFFSET(Unit_CFDAs!A$2,0,0,COUNTA(Unit_CFDAs!A$2:A$68000),1),$I631)</f>
        <v>0</v>
      </c>
      <c r="K631" s="9">
        <f ca="1">COUNTIF(OFFSET(Unit_CFDAs!B$2,0,0,COUNTA(Unit_CFDAs!B$2:B$68000),1),$I631)</f>
        <v>1</v>
      </c>
      <c r="L631" s="9">
        <f ca="1">COUNTIF(OFFSET(Unit_CFDAs!C$2,0,0,COUNTA(Unit_CFDAs!C$2:C$68000),1),$I631)</f>
        <v>1</v>
      </c>
      <c r="M631" s="9">
        <f ca="1">COUNTIF(OFFSET(Unit_CFDAs!D$2,0,0,COUNTA(Unit_CFDAs!D$2:D$68000),1),$I631)</f>
        <v>1</v>
      </c>
      <c r="N631" s="9">
        <f ca="1">COUNTIF(OFFSET(Unit_CFDAs!E$2,0,0,COUNTA(Unit_CFDAs!E$2:E$68000),1),$I631)</f>
        <v>1</v>
      </c>
      <c r="O631" s="10">
        <f ca="1">COUNTIF(OFFSET(Unit_CFDAs!F$2,0,0,COUNTA(Unit_CFDAs!F$2:F$68000),1),$I631)</f>
        <v>2</v>
      </c>
      <c r="P631" s="13">
        <f ca="1">COUNTIF(OFFSET(Unit_CFDAs!G$2,0,0,COUNTA(Unit_CFDAs!G$2:G$68000),1),$I631)</f>
        <v>0</v>
      </c>
      <c r="Q631" s="13">
        <f ca="1">COUNTIF(OFFSET(Unit_CFDAs!H$2,0,0,COUNTA(Unit_CFDAs!H$2:H$68000),1),$I631)</f>
        <v>1</v>
      </c>
      <c r="R631" s="13">
        <f ca="1">COUNTIF(OFFSET(Unit_CFDAs!I$2,0,0,COUNTA(Unit_CFDAs!I$2:I$68000),1),$I631)</f>
        <v>0</v>
      </c>
      <c r="S631" s="13">
        <f ca="1">COUNTIF(OFFSET(Unit_CFDAs!J$2,0,0,COUNTA(Unit_CFDAs!J$2:J$68000),1),$I631)</f>
        <v>1</v>
      </c>
      <c r="T631" s="13">
        <f ca="1">COUNTIF(OFFSET(Unit_CFDAs!K$2,0,0,COUNTA(Unit_CFDAs!K$2:K$68000),1),$I631)</f>
        <v>1</v>
      </c>
      <c r="U631" t="str">
        <f>INDEX('CFDA-Defs'!$C$2:$C$68000,MATCH(I631,'CFDA-Defs'!$B$2:$B$68000))</f>
        <v>National Institutes Of Health, Department Of Health And Human Services</v>
      </c>
      <c r="V631" t="str">
        <f>INDEX('CFDA-Defs'!$A$2:$A$68000,MATCH(I631,'CFDA-Defs'!$B$2:$B$68000))</f>
        <v>Nursing Research</v>
      </c>
    </row>
    <row r="632" spans="1:22" x14ac:dyDescent="0.2">
      <c r="A632" s="1">
        <v>40606</v>
      </c>
      <c r="B632" s="1">
        <v>41765</v>
      </c>
      <c r="C632" t="s">
        <v>8342</v>
      </c>
      <c r="D632" t="s">
        <v>8343</v>
      </c>
      <c r="E632" t="s">
        <v>6257</v>
      </c>
      <c r="G632" t="s">
        <v>8344</v>
      </c>
      <c r="H632" t="s">
        <v>8345</v>
      </c>
      <c r="I632">
        <v>93.361000000000004</v>
      </c>
      <c r="J632" s="9">
        <f ca="1">COUNTIF(OFFSET(Unit_CFDAs!A$2,0,0,COUNTA(Unit_CFDAs!A$2:A$68000),1),$I632)</f>
        <v>0</v>
      </c>
      <c r="K632" s="9">
        <f ca="1">COUNTIF(OFFSET(Unit_CFDAs!B$2,0,0,COUNTA(Unit_CFDAs!B$2:B$68000),1),$I632)</f>
        <v>1</v>
      </c>
      <c r="L632" s="9">
        <f ca="1">COUNTIF(OFFSET(Unit_CFDAs!C$2,0,0,COUNTA(Unit_CFDAs!C$2:C$68000),1),$I632)</f>
        <v>1</v>
      </c>
      <c r="M632" s="9">
        <f ca="1">COUNTIF(OFFSET(Unit_CFDAs!D$2,0,0,COUNTA(Unit_CFDAs!D$2:D$68000),1),$I632)</f>
        <v>1</v>
      </c>
      <c r="N632" s="9">
        <f ca="1">COUNTIF(OFFSET(Unit_CFDAs!E$2,0,0,COUNTA(Unit_CFDAs!E$2:E$68000),1),$I632)</f>
        <v>1</v>
      </c>
      <c r="O632" s="10">
        <f ca="1">COUNTIF(OFFSET(Unit_CFDAs!F$2,0,0,COUNTA(Unit_CFDAs!F$2:F$68000),1),$I632)</f>
        <v>2</v>
      </c>
      <c r="P632" s="13">
        <f ca="1">COUNTIF(OFFSET(Unit_CFDAs!G$2,0,0,COUNTA(Unit_CFDAs!G$2:G$68000),1),$I632)</f>
        <v>0</v>
      </c>
      <c r="Q632" s="13">
        <f ca="1">COUNTIF(OFFSET(Unit_CFDAs!H$2,0,0,COUNTA(Unit_CFDAs!H$2:H$68000),1),$I632)</f>
        <v>1</v>
      </c>
      <c r="R632" s="13">
        <f ca="1">COUNTIF(OFFSET(Unit_CFDAs!I$2,0,0,COUNTA(Unit_CFDAs!I$2:I$68000),1),$I632)</f>
        <v>0</v>
      </c>
      <c r="S632" s="13">
        <f ca="1">COUNTIF(OFFSET(Unit_CFDAs!J$2,0,0,COUNTA(Unit_CFDAs!J$2:J$68000),1),$I632)</f>
        <v>1</v>
      </c>
      <c r="T632" s="13">
        <f ca="1">COUNTIF(OFFSET(Unit_CFDAs!K$2,0,0,COUNTA(Unit_CFDAs!K$2:K$68000),1),$I632)</f>
        <v>1</v>
      </c>
      <c r="U632" t="str">
        <f>INDEX('CFDA-Defs'!$C$2:$C$68000,MATCH(I632,'CFDA-Defs'!$B$2:$B$68000))</f>
        <v>National Institutes Of Health, Department Of Health And Human Services</v>
      </c>
      <c r="V632" t="str">
        <f>INDEX('CFDA-Defs'!$A$2:$A$68000,MATCH(I632,'CFDA-Defs'!$B$2:$B$68000))</f>
        <v>Nursing Research</v>
      </c>
    </row>
    <row r="633" spans="1:22" x14ac:dyDescent="0.2">
      <c r="A633" s="1">
        <v>40606</v>
      </c>
      <c r="B633" s="1">
        <v>41765</v>
      </c>
      <c r="C633" t="s">
        <v>8346</v>
      </c>
      <c r="D633" t="s">
        <v>8347</v>
      </c>
      <c r="E633" t="s">
        <v>6257</v>
      </c>
      <c r="F633">
        <v>200000</v>
      </c>
      <c r="G633" t="s">
        <v>8348</v>
      </c>
      <c r="H633" t="s">
        <v>8349</v>
      </c>
      <c r="I633">
        <v>93.361000000000004</v>
      </c>
      <c r="J633" s="9">
        <f ca="1">COUNTIF(OFFSET(Unit_CFDAs!A$2,0,0,COUNTA(Unit_CFDAs!A$2:A$68000),1),$I633)</f>
        <v>0</v>
      </c>
      <c r="K633" s="9">
        <f ca="1">COUNTIF(OFFSET(Unit_CFDAs!B$2,0,0,COUNTA(Unit_CFDAs!B$2:B$68000),1),$I633)</f>
        <v>1</v>
      </c>
      <c r="L633" s="9">
        <f ca="1">COUNTIF(OFFSET(Unit_CFDAs!C$2,0,0,COUNTA(Unit_CFDAs!C$2:C$68000),1),$I633)</f>
        <v>1</v>
      </c>
      <c r="M633" s="9">
        <f ca="1">COUNTIF(OFFSET(Unit_CFDAs!D$2,0,0,COUNTA(Unit_CFDAs!D$2:D$68000),1),$I633)</f>
        <v>1</v>
      </c>
      <c r="N633" s="9">
        <f ca="1">COUNTIF(OFFSET(Unit_CFDAs!E$2,0,0,COUNTA(Unit_CFDAs!E$2:E$68000),1),$I633)</f>
        <v>1</v>
      </c>
      <c r="O633" s="10">
        <f ca="1">COUNTIF(OFFSET(Unit_CFDAs!F$2,0,0,COUNTA(Unit_CFDAs!F$2:F$68000),1),$I633)</f>
        <v>2</v>
      </c>
      <c r="P633" s="13">
        <f ca="1">COUNTIF(OFFSET(Unit_CFDAs!G$2,0,0,COUNTA(Unit_CFDAs!G$2:G$68000),1),$I633)</f>
        <v>0</v>
      </c>
      <c r="Q633" s="13">
        <f ca="1">COUNTIF(OFFSET(Unit_CFDAs!H$2,0,0,COUNTA(Unit_CFDAs!H$2:H$68000),1),$I633)</f>
        <v>1</v>
      </c>
      <c r="R633" s="13">
        <f ca="1">COUNTIF(OFFSET(Unit_CFDAs!I$2,0,0,COUNTA(Unit_CFDAs!I$2:I$68000),1),$I633)</f>
        <v>0</v>
      </c>
      <c r="S633" s="13">
        <f ca="1">COUNTIF(OFFSET(Unit_CFDAs!J$2,0,0,COUNTA(Unit_CFDAs!J$2:J$68000),1),$I633)</f>
        <v>1</v>
      </c>
      <c r="T633" s="13">
        <f ca="1">COUNTIF(OFFSET(Unit_CFDAs!K$2,0,0,COUNTA(Unit_CFDAs!K$2:K$68000),1),$I633)</f>
        <v>1</v>
      </c>
      <c r="U633" t="str">
        <f>INDEX('CFDA-Defs'!$C$2:$C$68000,MATCH(I633,'CFDA-Defs'!$B$2:$B$68000))</f>
        <v>National Institutes Of Health, Department Of Health And Human Services</v>
      </c>
      <c r="V633" t="str">
        <f>INDEX('CFDA-Defs'!$A$2:$A$68000,MATCH(I633,'CFDA-Defs'!$B$2:$B$68000))</f>
        <v>Nursing Research</v>
      </c>
    </row>
    <row r="634" spans="1:22" x14ac:dyDescent="0.2">
      <c r="A634" s="1">
        <v>40564</v>
      </c>
      <c r="B634" s="1">
        <v>41765</v>
      </c>
      <c r="C634" t="s">
        <v>8350</v>
      </c>
      <c r="D634" t="s">
        <v>8351</v>
      </c>
      <c r="E634" t="s">
        <v>6257</v>
      </c>
      <c r="G634" t="s">
        <v>8352</v>
      </c>
      <c r="H634" t="s">
        <v>8353</v>
      </c>
      <c r="I634">
        <v>93.361000000000004</v>
      </c>
      <c r="J634" s="9">
        <f ca="1">COUNTIF(OFFSET(Unit_CFDAs!A$2,0,0,COUNTA(Unit_CFDAs!A$2:A$68000),1),$I634)</f>
        <v>0</v>
      </c>
      <c r="K634" s="9">
        <f ca="1">COUNTIF(OFFSET(Unit_CFDAs!B$2,0,0,COUNTA(Unit_CFDAs!B$2:B$68000),1),$I634)</f>
        <v>1</v>
      </c>
      <c r="L634" s="9">
        <f ca="1">COUNTIF(OFFSET(Unit_CFDAs!C$2,0,0,COUNTA(Unit_CFDAs!C$2:C$68000),1),$I634)</f>
        <v>1</v>
      </c>
      <c r="M634" s="9">
        <f ca="1">COUNTIF(OFFSET(Unit_CFDAs!D$2,0,0,COUNTA(Unit_CFDAs!D$2:D$68000),1),$I634)</f>
        <v>1</v>
      </c>
      <c r="N634" s="9">
        <f ca="1">COUNTIF(OFFSET(Unit_CFDAs!E$2,0,0,COUNTA(Unit_CFDAs!E$2:E$68000),1),$I634)</f>
        <v>1</v>
      </c>
      <c r="O634" s="10">
        <f ca="1">COUNTIF(OFFSET(Unit_CFDAs!F$2,0,0,COUNTA(Unit_CFDAs!F$2:F$68000),1),$I634)</f>
        <v>2</v>
      </c>
      <c r="P634" s="13">
        <f ca="1">COUNTIF(OFFSET(Unit_CFDAs!G$2,0,0,COUNTA(Unit_CFDAs!G$2:G$68000),1),$I634)</f>
        <v>0</v>
      </c>
      <c r="Q634" s="13">
        <f ca="1">COUNTIF(OFFSET(Unit_CFDAs!H$2,0,0,COUNTA(Unit_CFDAs!H$2:H$68000),1),$I634)</f>
        <v>1</v>
      </c>
      <c r="R634" s="13">
        <f ca="1">COUNTIF(OFFSET(Unit_CFDAs!I$2,0,0,COUNTA(Unit_CFDAs!I$2:I$68000),1),$I634)</f>
        <v>0</v>
      </c>
      <c r="S634" s="13">
        <f ca="1">COUNTIF(OFFSET(Unit_CFDAs!J$2,0,0,COUNTA(Unit_CFDAs!J$2:J$68000),1),$I634)</f>
        <v>1</v>
      </c>
      <c r="T634" s="13">
        <f ca="1">COUNTIF(OFFSET(Unit_CFDAs!K$2,0,0,COUNTA(Unit_CFDAs!K$2:K$68000),1),$I634)</f>
        <v>1</v>
      </c>
      <c r="U634" t="str">
        <f>INDEX('CFDA-Defs'!$C$2:$C$68000,MATCH(I634,'CFDA-Defs'!$B$2:$B$68000))</f>
        <v>National Institutes Of Health, Department Of Health And Human Services</v>
      </c>
      <c r="V634" t="str">
        <f>INDEX('CFDA-Defs'!$A$2:$A$68000,MATCH(I634,'CFDA-Defs'!$B$2:$B$68000))</f>
        <v>Nursing Research</v>
      </c>
    </row>
    <row r="635" spans="1:22" x14ac:dyDescent="0.2">
      <c r="A635" s="1">
        <v>40564</v>
      </c>
      <c r="B635" s="1">
        <v>41765</v>
      </c>
      <c r="C635" t="s">
        <v>8354</v>
      </c>
      <c r="D635" t="s">
        <v>8355</v>
      </c>
      <c r="E635" t="s">
        <v>6257</v>
      </c>
      <c r="F635">
        <v>200000</v>
      </c>
      <c r="G635" t="s">
        <v>8352</v>
      </c>
      <c r="H635" t="s">
        <v>8356</v>
      </c>
      <c r="I635">
        <v>93.361000000000004</v>
      </c>
      <c r="J635" s="9">
        <f ca="1">COUNTIF(OFFSET(Unit_CFDAs!A$2,0,0,COUNTA(Unit_CFDAs!A$2:A$68000),1),$I635)</f>
        <v>0</v>
      </c>
      <c r="K635" s="9">
        <f ca="1">COUNTIF(OFFSET(Unit_CFDAs!B$2,0,0,COUNTA(Unit_CFDAs!B$2:B$68000),1),$I635)</f>
        <v>1</v>
      </c>
      <c r="L635" s="9">
        <f ca="1">COUNTIF(OFFSET(Unit_CFDAs!C$2,0,0,COUNTA(Unit_CFDAs!C$2:C$68000),1),$I635)</f>
        <v>1</v>
      </c>
      <c r="M635" s="9">
        <f ca="1">COUNTIF(OFFSET(Unit_CFDAs!D$2,0,0,COUNTA(Unit_CFDAs!D$2:D$68000),1),$I635)</f>
        <v>1</v>
      </c>
      <c r="N635" s="9">
        <f ca="1">COUNTIF(OFFSET(Unit_CFDAs!E$2,0,0,COUNTA(Unit_CFDAs!E$2:E$68000),1),$I635)</f>
        <v>1</v>
      </c>
      <c r="O635" s="10">
        <f ca="1">COUNTIF(OFFSET(Unit_CFDAs!F$2,0,0,COUNTA(Unit_CFDAs!F$2:F$68000),1),$I635)</f>
        <v>2</v>
      </c>
      <c r="P635" s="13">
        <f ca="1">COUNTIF(OFFSET(Unit_CFDAs!G$2,0,0,COUNTA(Unit_CFDAs!G$2:G$68000),1),$I635)</f>
        <v>0</v>
      </c>
      <c r="Q635" s="13">
        <f ca="1">COUNTIF(OFFSET(Unit_CFDAs!H$2,0,0,COUNTA(Unit_CFDAs!H$2:H$68000),1),$I635)</f>
        <v>1</v>
      </c>
      <c r="R635" s="13">
        <f ca="1">COUNTIF(OFFSET(Unit_CFDAs!I$2,0,0,COUNTA(Unit_CFDAs!I$2:I$68000),1),$I635)</f>
        <v>0</v>
      </c>
      <c r="S635" s="13">
        <f ca="1">COUNTIF(OFFSET(Unit_CFDAs!J$2,0,0,COUNTA(Unit_CFDAs!J$2:J$68000),1),$I635)</f>
        <v>1</v>
      </c>
      <c r="T635" s="13">
        <f ca="1">COUNTIF(OFFSET(Unit_CFDAs!K$2,0,0,COUNTA(Unit_CFDAs!K$2:K$68000),1),$I635)</f>
        <v>1</v>
      </c>
      <c r="U635" t="str">
        <f>INDEX('CFDA-Defs'!$C$2:$C$68000,MATCH(I635,'CFDA-Defs'!$B$2:$B$68000))</f>
        <v>National Institutes Of Health, Department Of Health And Human Services</v>
      </c>
      <c r="V635" t="str">
        <f>INDEX('CFDA-Defs'!$A$2:$A$68000,MATCH(I635,'CFDA-Defs'!$B$2:$B$68000))</f>
        <v>Nursing Research</v>
      </c>
    </row>
    <row r="636" spans="1:22" x14ac:dyDescent="0.2">
      <c r="A636" s="1">
        <v>40465</v>
      </c>
      <c r="B636" s="1">
        <v>41645</v>
      </c>
      <c r="C636" t="s">
        <v>8357</v>
      </c>
      <c r="D636" t="s">
        <v>8358</v>
      </c>
      <c r="E636" t="s">
        <v>6257</v>
      </c>
      <c r="F636">
        <v>300000</v>
      </c>
      <c r="G636" t="s">
        <v>8359</v>
      </c>
      <c r="H636" t="s">
        <v>8360</v>
      </c>
      <c r="I636">
        <v>93.361000000000004</v>
      </c>
      <c r="J636" s="9">
        <f ca="1">COUNTIF(OFFSET(Unit_CFDAs!A$2,0,0,COUNTA(Unit_CFDAs!A$2:A$68000),1),$I636)</f>
        <v>0</v>
      </c>
      <c r="K636" s="9">
        <f ca="1">COUNTIF(OFFSET(Unit_CFDAs!B$2,0,0,COUNTA(Unit_CFDAs!B$2:B$68000),1),$I636)</f>
        <v>1</v>
      </c>
      <c r="L636" s="9">
        <f ca="1">COUNTIF(OFFSET(Unit_CFDAs!C$2,0,0,COUNTA(Unit_CFDAs!C$2:C$68000),1),$I636)</f>
        <v>1</v>
      </c>
      <c r="M636" s="9">
        <f ca="1">COUNTIF(OFFSET(Unit_CFDAs!D$2,0,0,COUNTA(Unit_CFDAs!D$2:D$68000),1),$I636)</f>
        <v>1</v>
      </c>
      <c r="N636" s="9">
        <f ca="1">COUNTIF(OFFSET(Unit_CFDAs!E$2,0,0,COUNTA(Unit_CFDAs!E$2:E$68000),1),$I636)</f>
        <v>1</v>
      </c>
      <c r="O636" s="10">
        <f ca="1">COUNTIF(OFFSET(Unit_CFDAs!F$2,0,0,COUNTA(Unit_CFDAs!F$2:F$68000),1),$I636)</f>
        <v>2</v>
      </c>
      <c r="P636" s="13">
        <f ca="1">COUNTIF(OFFSET(Unit_CFDAs!G$2,0,0,COUNTA(Unit_CFDAs!G$2:G$68000),1),$I636)</f>
        <v>0</v>
      </c>
      <c r="Q636" s="13">
        <f ca="1">COUNTIF(OFFSET(Unit_CFDAs!H$2,0,0,COUNTA(Unit_CFDAs!H$2:H$68000),1),$I636)</f>
        <v>1</v>
      </c>
      <c r="R636" s="13">
        <f ca="1">COUNTIF(OFFSET(Unit_CFDAs!I$2,0,0,COUNTA(Unit_CFDAs!I$2:I$68000),1),$I636)</f>
        <v>0</v>
      </c>
      <c r="S636" s="13">
        <f ca="1">COUNTIF(OFFSET(Unit_CFDAs!J$2,0,0,COUNTA(Unit_CFDAs!J$2:J$68000),1),$I636)</f>
        <v>1</v>
      </c>
      <c r="T636" s="13">
        <f ca="1">COUNTIF(OFFSET(Unit_CFDAs!K$2,0,0,COUNTA(Unit_CFDAs!K$2:K$68000),1),$I636)</f>
        <v>1</v>
      </c>
      <c r="U636" t="str">
        <f>INDEX('CFDA-Defs'!$C$2:$C$68000,MATCH(I636,'CFDA-Defs'!$B$2:$B$68000))</f>
        <v>National Institutes Of Health, Department Of Health And Human Services</v>
      </c>
      <c r="V636" t="str">
        <f>INDEX('CFDA-Defs'!$A$2:$A$68000,MATCH(I636,'CFDA-Defs'!$B$2:$B$68000))</f>
        <v>Nursing Research</v>
      </c>
    </row>
    <row r="637" spans="1:22" x14ac:dyDescent="0.2">
      <c r="A637" s="1">
        <v>40464</v>
      </c>
      <c r="B637" s="1">
        <v>41645</v>
      </c>
      <c r="C637" t="s">
        <v>8361</v>
      </c>
      <c r="D637" t="s">
        <v>8362</v>
      </c>
      <c r="E637" t="s">
        <v>6257</v>
      </c>
      <c r="F637">
        <v>275000</v>
      </c>
      <c r="G637" t="s">
        <v>8359</v>
      </c>
      <c r="H637" t="s">
        <v>8363</v>
      </c>
      <c r="I637">
        <v>93.361000000000004</v>
      </c>
      <c r="J637" s="9">
        <f ca="1">COUNTIF(OFFSET(Unit_CFDAs!A$2,0,0,COUNTA(Unit_CFDAs!A$2:A$68000),1),$I637)</f>
        <v>0</v>
      </c>
      <c r="K637" s="9">
        <f ca="1">COUNTIF(OFFSET(Unit_CFDAs!B$2,0,0,COUNTA(Unit_CFDAs!B$2:B$68000),1),$I637)</f>
        <v>1</v>
      </c>
      <c r="L637" s="9">
        <f ca="1">COUNTIF(OFFSET(Unit_CFDAs!C$2,0,0,COUNTA(Unit_CFDAs!C$2:C$68000),1),$I637)</f>
        <v>1</v>
      </c>
      <c r="M637" s="9">
        <f ca="1">COUNTIF(OFFSET(Unit_CFDAs!D$2,0,0,COUNTA(Unit_CFDAs!D$2:D$68000),1),$I637)</f>
        <v>1</v>
      </c>
      <c r="N637" s="9">
        <f ca="1">COUNTIF(OFFSET(Unit_CFDAs!E$2,0,0,COUNTA(Unit_CFDAs!E$2:E$68000),1),$I637)</f>
        <v>1</v>
      </c>
      <c r="O637" s="10">
        <f ca="1">COUNTIF(OFFSET(Unit_CFDAs!F$2,0,0,COUNTA(Unit_CFDAs!F$2:F$68000),1),$I637)</f>
        <v>2</v>
      </c>
      <c r="P637" s="13">
        <f ca="1">COUNTIF(OFFSET(Unit_CFDAs!G$2,0,0,COUNTA(Unit_CFDAs!G$2:G$68000),1),$I637)</f>
        <v>0</v>
      </c>
      <c r="Q637" s="13">
        <f ca="1">COUNTIF(OFFSET(Unit_CFDAs!H$2,0,0,COUNTA(Unit_CFDAs!H$2:H$68000),1),$I637)</f>
        <v>1</v>
      </c>
      <c r="R637" s="13">
        <f ca="1">COUNTIF(OFFSET(Unit_CFDAs!I$2,0,0,COUNTA(Unit_CFDAs!I$2:I$68000),1),$I637)</f>
        <v>0</v>
      </c>
      <c r="S637" s="13">
        <f ca="1">COUNTIF(OFFSET(Unit_CFDAs!J$2,0,0,COUNTA(Unit_CFDAs!J$2:J$68000),1),$I637)</f>
        <v>1</v>
      </c>
      <c r="T637" s="13">
        <f ca="1">COUNTIF(OFFSET(Unit_CFDAs!K$2,0,0,COUNTA(Unit_CFDAs!K$2:K$68000),1),$I637)</f>
        <v>1</v>
      </c>
      <c r="U637" t="str">
        <f>INDEX('CFDA-Defs'!$C$2:$C$68000,MATCH(I637,'CFDA-Defs'!$B$2:$B$68000))</f>
        <v>National Institutes Of Health, Department Of Health And Human Services</v>
      </c>
      <c r="V637" t="str">
        <f>INDEX('CFDA-Defs'!$A$2:$A$68000,MATCH(I637,'CFDA-Defs'!$B$2:$B$68000))</f>
        <v>Nursing Research</v>
      </c>
    </row>
    <row r="638" spans="1:22" x14ac:dyDescent="0.2">
      <c r="A638" s="1">
        <v>40464</v>
      </c>
      <c r="B638" s="1">
        <v>41645</v>
      </c>
      <c r="C638" t="s">
        <v>8364</v>
      </c>
      <c r="D638" t="s">
        <v>8365</v>
      </c>
      <c r="E638" t="s">
        <v>6257</v>
      </c>
      <c r="G638" t="s">
        <v>8359</v>
      </c>
      <c r="H638" t="s">
        <v>8366</v>
      </c>
      <c r="I638">
        <v>93.361000000000004</v>
      </c>
      <c r="J638" s="9">
        <f ca="1">COUNTIF(OFFSET(Unit_CFDAs!A$2,0,0,COUNTA(Unit_CFDAs!A$2:A$68000),1),$I638)</f>
        <v>0</v>
      </c>
      <c r="K638" s="9">
        <f ca="1">COUNTIF(OFFSET(Unit_CFDAs!B$2,0,0,COUNTA(Unit_CFDAs!B$2:B$68000),1),$I638)</f>
        <v>1</v>
      </c>
      <c r="L638" s="9">
        <f ca="1">COUNTIF(OFFSET(Unit_CFDAs!C$2,0,0,COUNTA(Unit_CFDAs!C$2:C$68000),1),$I638)</f>
        <v>1</v>
      </c>
      <c r="M638" s="9">
        <f ca="1">COUNTIF(OFFSET(Unit_CFDAs!D$2,0,0,COUNTA(Unit_CFDAs!D$2:D$68000),1),$I638)</f>
        <v>1</v>
      </c>
      <c r="N638" s="9">
        <f ca="1">COUNTIF(OFFSET(Unit_CFDAs!E$2,0,0,COUNTA(Unit_CFDAs!E$2:E$68000),1),$I638)</f>
        <v>1</v>
      </c>
      <c r="O638" s="10">
        <f ca="1">COUNTIF(OFFSET(Unit_CFDAs!F$2,0,0,COUNTA(Unit_CFDAs!F$2:F$68000),1),$I638)</f>
        <v>2</v>
      </c>
      <c r="P638" s="13">
        <f ca="1">COUNTIF(OFFSET(Unit_CFDAs!G$2,0,0,COUNTA(Unit_CFDAs!G$2:G$68000),1),$I638)</f>
        <v>0</v>
      </c>
      <c r="Q638" s="13">
        <f ca="1">COUNTIF(OFFSET(Unit_CFDAs!H$2,0,0,COUNTA(Unit_CFDAs!H$2:H$68000),1),$I638)</f>
        <v>1</v>
      </c>
      <c r="R638" s="13">
        <f ca="1">COUNTIF(OFFSET(Unit_CFDAs!I$2,0,0,COUNTA(Unit_CFDAs!I$2:I$68000),1),$I638)</f>
        <v>0</v>
      </c>
      <c r="S638" s="13">
        <f ca="1">COUNTIF(OFFSET(Unit_CFDAs!J$2,0,0,COUNTA(Unit_CFDAs!J$2:J$68000),1),$I638)</f>
        <v>1</v>
      </c>
      <c r="T638" s="13">
        <f ca="1">COUNTIF(OFFSET(Unit_CFDAs!K$2,0,0,COUNTA(Unit_CFDAs!K$2:K$68000),1),$I638)</f>
        <v>1</v>
      </c>
      <c r="U638" t="str">
        <f>INDEX('CFDA-Defs'!$C$2:$C$68000,MATCH(I638,'CFDA-Defs'!$B$2:$B$68000))</f>
        <v>National Institutes Of Health, Department Of Health And Human Services</v>
      </c>
      <c r="V638" t="str">
        <f>INDEX('CFDA-Defs'!$A$2:$A$68000,MATCH(I638,'CFDA-Defs'!$B$2:$B$68000))</f>
        <v>Nursing Research</v>
      </c>
    </row>
    <row r="639" spans="1:22" x14ac:dyDescent="0.2">
      <c r="A639" s="1">
        <v>40439</v>
      </c>
      <c r="B639" s="1">
        <v>41645</v>
      </c>
      <c r="C639" t="s">
        <v>8367</v>
      </c>
      <c r="D639" t="s">
        <v>8368</v>
      </c>
      <c r="E639" t="s">
        <v>6257</v>
      </c>
      <c r="F639">
        <v>300000</v>
      </c>
      <c r="G639" t="s">
        <v>8369</v>
      </c>
      <c r="H639" t="s">
        <v>8370</v>
      </c>
      <c r="I639">
        <v>93.361000000000004</v>
      </c>
      <c r="J639" s="9">
        <f ca="1">COUNTIF(OFFSET(Unit_CFDAs!A$2,0,0,COUNTA(Unit_CFDAs!A$2:A$68000),1),$I639)</f>
        <v>0</v>
      </c>
      <c r="K639" s="9">
        <f ca="1">COUNTIF(OFFSET(Unit_CFDAs!B$2,0,0,COUNTA(Unit_CFDAs!B$2:B$68000),1),$I639)</f>
        <v>1</v>
      </c>
      <c r="L639" s="9">
        <f ca="1">COUNTIF(OFFSET(Unit_CFDAs!C$2,0,0,COUNTA(Unit_CFDAs!C$2:C$68000),1),$I639)</f>
        <v>1</v>
      </c>
      <c r="M639" s="9">
        <f ca="1">COUNTIF(OFFSET(Unit_CFDAs!D$2,0,0,COUNTA(Unit_CFDAs!D$2:D$68000),1),$I639)</f>
        <v>1</v>
      </c>
      <c r="N639" s="9">
        <f ca="1">COUNTIF(OFFSET(Unit_CFDAs!E$2,0,0,COUNTA(Unit_CFDAs!E$2:E$68000),1),$I639)</f>
        <v>1</v>
      </c>
      <c r="O639" s="10">
        <f ca="1">COUNTIF(OFFSET(Unit_CFDAs!F$2,0,0,COUNTA(Unit_CFDAs!F$2:F$68000),1),$I639)</f>
        <v>2</v>
      </c>
      <c r="P639" s="13">
        <f ca="1">COUNTIF(OFFSET(Unit_CFDAs!G$2,0,0,COUNTA(Unit_CFDAs!G$2:G$68000),1),$I639)</f>
        <v>0</v>
      </c>
      <c r="Q639" s="13">
        <f ca="1">COUNTIF(OFFSET(Unit_CFDAs!H$2,0,0,COUNTA(Unit_CFDAs!H$2:H$68000),1),$I639)</f>
        <v>1</v>
      </c>
      <c r="R639" s="13">
        <f ca="1">COUNTIF(OFFSET(Unit_CFDAs!I$2,0,0,COUNTA(Unit_CFDAs!I$2:I$68000),1),$I639)</f>
        <v>0</v>
      </c>
      <c r="S639" s="13">
        <f ca="1">COUNTIF(OFFSET(Unit_CFDAs!J$2,0,0,COUNTA(Unit_CFDAs!J$2:J$68000),1),$I639)</f>
        <v>1</v>
      </c>
      <c r="T639" s="13">
        <f ca="1">COUNTIF(OFFSET(Unit_CFDAs!K$2,0,0,COUNTA(Unit_CFDAs!K$2:K$68000),1),$I639)</f>
        <v>1</v>
      </c>
      <c r="U639" t="str">
        <f>INDEX('CFDA-Defs'!$C$2:$C$68000,MATCH(I639,'CFDA-Defs'!$B$2:$B$68000))</f>
        <v>National Institutes Of Health, Department Of Health And Human Services</v>
      </c>
      <c r="V639" t="str">
        <f>INDEX('CFDA-Defs'!$A$2:$A$68000,MATCH(I639,'CFDA-Defs'!$B$2:$B$68000))</f>
        <v>Nursing Research</v>
      </c>
    </row>
    <row r="640" spans="1:22" x14ac:dyDescent="0.2">
      <c r="A640" s="1">
        <v>40397</v>
      </c>
      <c r="B640" s="1">
        <v>41523</v>
      </c>
      <c r="C640" t="s">
        <v>8371</v>
      </c>
      <c r="D640" t="s">
        <v>8372</v>
      </c>
      <c r="E640" t="s">
        <v>6257</v>
      </c>
      <c r="G640" t="s">
        <v>8373</v>
      </c>
      <c r="H640" t="s">
        <v>8374</v>
      </c>
      <c r="I640">
        <v>93.361000000000004</v>
      </c>
      <c r="J640" s="9">
        <f ca="1">COUNTIF(OFFSET(Unit_CFDAs!A$2,0,0,COUNTA(Unit_CFDAs!A$2:A$68000),1),$I640)</f>
        <v>0</v>
      </c>
      <c r="K640" s="9">
        <f ca="1">COUNTIF(OFFSET(Unit_CFDAs!B$2,0,0,COUNTA(Unit_CFDAs!B$2:B$68000),1),$I640)</f>
        <v>1</v>
      </c>
      <c r="L640" s="9">
        <f ca="1">COUNTIF(OFFSET(Unit_CFDAs!C$2,0,0,COUNTA(Unit_CFDAs!C$2:C$68000),1),$I640)</f>
        <v>1</v>
      </c>
      <c r="M640" s="9">
        <f ca="1">COUNTIF(OFFSET(Unit_CFDAs!D$2,0,0,COUNTA(Unit_CFDAs!D$2:D$68000),1),$I640)</f>
        <v>1</v>
      </c>
      <c r="N640" s="9">
        <f ca="1">COUNTIF(OFFSET(Unit_CFDAs!E$2,0,0,COUNTA(Unit_CFDAs!E$2:E$68000),1),$I640)</f>
        <v>1</v>
      </c>
      <c r="O640" s="10">
        <f ca="1">COUNTIF(OFFSET(Unit_CFDAs!F$2,0,0,COUNTA(Unit_CFDAs!F$2:F$68000),1),$I640)</f>
        <v>2</v>
      </c>
      <c r="P640" s="13">
        <f ca="1">COUNTIF(OFFSET(Unit_CFDAs!G$2,0,0,COUNTA(Unit_CFDAs!G$2:G$68000),1),$I640)</f>
        <v>0</v>
      </c>
      <c r="Q640" s="13">
        <f ca="1">COUNTIF(OFFSET(Unit_CFDAs!H$2,0,0,COUNTA(Unit_CFDAs!H$2:H$68000),1),$I640)</f>
        <v>1</v>
      </c>
      <c r="R640" s="13">
        <f ca="1">COUNTIF(OFFSET(Unit_CFDAs!I$2,0,0,COUNTA(Unit_CFDAs!I$2:I$68000),1),$I640)</f>
        <v>0</v>
      </c>
      <c r="S640" s="13">
        <f ca="1">COUNTIF(OFFSET(Unit_CFDAs!J$2,0,0,COUNTA(Unit_CFDAs!J$2:J$68000),1),$I640)</f>
        <v>1</v>
      </c>
      <c r="T640" s="13">
        <f ca="1">COUNTIF(OFFSET(Unit_CFDAs!K$2,0,0,COUNTA(Unit_CFDAs!K$2:K$68000),1),$I640)</f>
        <v>1</v>
      </c>
      <c r="U640" t="str">
        <f>INDEX('CFDA-Defs'!$C$2:$C$68000,MATCH(I640,'CFDA-Defs'!$B$2:$B$68000))</f>
        <v>National Institutes Of Health, Department Of Health And Human Services</v>
      </c>
      <c r="V640" t="str">
        <f>INDEX('CFDA-Defs'!$A$2:$A$68000,MATCH(I640,'CFDA-Defs'!$B$2:$B$68000))</f>
        <v>Nursing Research</v>
      </c>
    </row>
    <row r="641" spans="1:22" x14ac:dyDescent="0.2">
      <c r="A641" s="1">
        <v>40283</v>
      </c>
      <c r="B641" s="1">
        <v>41400</v>
      </c>
      <c r="C641" t="s">
        <v>8375</v>
      </c>
      <c r="D641" t="s">
        <v>8376</v>
      </c>
      <c r="E641" t="s">
        <v>6257</v>
      </c>
      <c r="G641" t="s">
        <v>8377</v>
      </c>
      <c r="H641" t="s">
        <v>8378</v>
      </c>
      <c r="I641">
        <v>93.361000000000004</v>
      </c>
      <c r="J641" s="9">
        <f ca="1">COUNTIF(OFFSET(Unit_CFDAs!A$2,0,0,COUNTA(Unit_CFDAs!A$2:A$68000),1),$I641)</f>
        <v>0</v>
      </c>
      <c r="K641" s="9">
        <f ca="1">COUNTIF(OFFSET(Unit_CFDAs!B$2,0,0,COUNTA(Unit_CFDAs!B$2:B$68000),1),$I641)</f>
        <v>1</v>
      </c>
      <c r="L641" s="9">
        <f ca="1">COUNTIF(OFFSET(Unit_CFDAs!C$2,0,0,COUNTA(Unit_CFDAs!C$2:C$68000),1),$I641)</f>
        <v>1</v>
      </c>
      <c r="M641" s="9">
        <f ca="1">COUNTIF(OFFSET(Unit_CFDAs!D$2,0,0,COUNTA(Unit_CFDAs!D$2:D$68000),1),$I641)</f>
        <v>1</v>
      </c>
      <c r="N641" s="9">
        <f ca="1">COUNTIF(OFFSET(Unit_CFDAs!E$2,0,0,COUNTA(Unit_CFDAs!E$2:E$68000),1),$I641)</f>
        <v>1</v>
      </c>
      <c r="O641" s="10">
        <f ca="1">COUNTIF(OFFSET(Unit_CFDAs!F$2,0,0,COUNTA(Unit_CFDAs!F$2:F$68000),1),$I641)</f>
        <v>2</v>
      </c>
      <c r="P641" s="13">
        <f ca="1">COUNTIF(OFFSET(Unit_CFDAs!G$2,0,0,COUNTA(Unit_CFDAs!G$2:G$68000),1),$I641)</f>
        <v>0</v>
      </c>
      <c r="Q641" s="13">
        <f ca="1">COUNTIF(OFFSET(Unit_CFDAs!H$2,0,0,COUNTA(Unit_CFDAs!H$2:H$68000),1),$I641)</f>
        <v>1</v>
      </c>
      <c r="R641" s="13">
        <f ca="1">COUNTIF(OFFSET(Unit_CFDAs!I$2,0,0,COUNTA(Unit_CFDAs!I$2:I$68000),1),$I641)</f>
        <v>0</v>
      </c>
      <c r="S641" s="13">
        <f ca="1">COUNTIF(OFFSET(Unit_CFDAs!J$2,0,0,COUNTA(Unit_CFDAs!J$2:J$68000),1),$I641)</f>
        <v>1</v>
      </c>
      <c r="T641" s="13">
        <f ca="1">COUNTIF(OFFSET(Unit_CFDAs!K$2,0,0,COUNTA(Unit_CFDAs!K$2:K$68000),1),$I641)</f>
        <v>1</v>
      </c>
      <c r="U641" t="str">
        <f>INDEX('CFDA-Defs'!$C$2:$C$68000,MATCH(I641,'CFDA-Defs'!$B$2:$B$68000))</f>
        <v>National Institutes Of Health, Department Of Health And Human Services</v>
      </c>
      <c r="V641" t="str">
        <f>INDEX('CFDA-Defs'!$A$2:$A$68000,MATCH(I641,'CFDA-Defs'!$B$2:$B$68000))</f>
        <v>Nursing Research</v>
      </c>
    </row>
    <row r="642" spans="1:22" x14ac:dyDescent="0.2">
      <c r="A642" s="1">
        <v>40283</v>
      </c>
      <c r="B642" s="1">
        <v>41400</v>
      </c>
      <c r="C642" t="s">
        <v>8379</v>
      </c>
      <c r="D642" t="s">
        <v>8380</v>
      </c>
      <c r="E642" t="s">
        <v>6257</v>
      </c>
      <c r="F642">
        <v>200000</v>
      </c>
      <c r="G642" t="s">
        <v>8377</v>
      </c>
      <c r="H642" t="s">
        <v>8381</v>
      </c>
      <c r="I642">
        <v>93.361000000000004</v>
      </c>
      <c r="J642" s="9">
        <f ca="1">COUNTIF(OFFSET(Unit_CFDAs!A$2,0,0,COUNTA(Unit_CFDAs!A$2:A$68000),1),$I642)</f>
        <v>0</v>
      </c>
      <c r="K642" s="9">
        <f ca="1">COUNTIF(OFFSET(Unit_CFDAs!B$2,0,0,COUNTA(Unit_CFDAs!B$2:B$68000),1),$I642)</f>
        <v>1</v>
      </c>
      <c r="L642" s="9">
        <f ca="1">COUNTIF(OFFSET(Unit_CFDAs!C$2,0,0,COUNTA(Unit_CFDAs!C$2:C$68000),1),$I642)</f>
        <v>1</v>
      </c>
      <c r="M642" s="9">
        <f ca="1">COUNTIF(OFFSET(Unit_CFDAs!D$2,0,0,COUNTA(Unit_CFDAs!D$2:D$68000),1),$I642)</f>
        <v>1</v>
      </c>
      <c r="N642" s="9">
        <f ca="1">COUNTIF(OFFSET(Unit_CFDAs!E$2,0,0,COUNTA(Unit_CFDAs!E$2:E$68000),1),$I642)</f>
        <v>1</v>
      </c>
      <c r="O642" s="10">
        <f ca="1">COUNTIF(OFFSET(Unit_CFDAs!F$2,0,0,COUNTA(Unit_CFDAs!F$2:F$68000),1),$I642)</f>
        <v>2</v>
      </c>
      <c r="P642" s="13">
        <f ca="1">COUNTIF(OFFSET(Unit_CFDAs!G$2,0,0,COUNTA(Unit_CFDAs!G$2:G$68000),1),$I642)</f>
        <v>0</v>
      </c>
      <c r="Q642" s="13">
        <f ca="1">COUNTIF(OFFSET(Unit_CFDAs!H$2,0,0,COUNTA(Unit_CFDAs!H$2:H$68000),1),$I642)</f>
        <v>1</v>
      </c>
      <c r="R642" s="13">
        <f ca="1">COUNTIF(OFFSET(Unit_CFDAs!I$2,0,0,COUNTA(Unit_CFDAs!I$2:I$68000),1),$I642)</f>
        <v>0</v>
      </c>
      <c r="S642" s="13">
        <f ca="1">COUNTIF(OFFSET(Unit_CFDAs!J$2,0,0,COUNTA(Unit_CFDAs!J$2:J$68000),1),$I642)</f>
        <v>1</v>
      </c>
      <c r="T642" s="13">
        <f ca="1">COUNTIF(OFFSET(Unit_CFDAs!K$2,0,0,COUNTA(Unit_CFDAs!K$2:K$68000),1),$I642)</f>
        <v>1</v>
      </c>
      <c r="U642" t="str">
        <f>INDEX('CFDA-Defs'!$C$2:$C$68000,MATCH(I642,'CFDA-Defs'!$B$2:$B$68000))</f>
        <v>National Institutes Of Health, Department Of Health And Human Services</v>
      </c>
      <c r="V642" t="str">
        <f>INDEX('CFDA-Defs'!$A$2:$A$68000,MATCH(I642,'CFDA-Defs'!$B$2:$B$68000))</f>
        <v>Nursing Research</v>
      </c>
    </row>
    <row r="643" spans="1:22" x14ac:dyDescent="0.2">
      <c r="A643" s="1">
        <v>40240</v>
      </c>
      <c r="B643" s="1">
        <v>41400</v>
      </c>
      <c r="C643" t="s">
        <v>8382</v>
      </c>
      <c r="D643" t="s">
        <v>8383</v>
      </c>
      <c r="E643" t="s">
        <v>6261</v>
      </c>
      <c r="F643">
        <v>300000</v>
      </c>
      <c r="G643" t="s">
        <v>8384</v>
      </c>
      <c r="H643" t="s">
        <v>8385</v>
      </c>
      <c r="I643">
        <v>93.361000000000004</v>
      </c>
      <c r="J643" s="9">
        <f ca="1">COUNTIF(OFFSET(Unit_CFDAs!A$2,0,0,COUNTA(Unit_CFDAs!A$2:A$68000),1),$I643)</f>
        <v>0</v>
      </c>
      <c r="K643" s="9">
        <f ca="1">COUNTIF(OFFSET(Unit_CFDAs!B$2,0,0,COUNTA(Unit_CFDAs!B$2:B$68000),1),$I643)</f>
        <v>1</v>
      </c>
      <c r="L643" s="9">
        <f ca="1">COUNTIF(OFFSET(Unit_CFDAs!C$2,0,0,COUNTA(Unit_CFDAs!C$2:C$68000),1),$I643)</f>
        <v>1</v>
      </c>
      <c r="M643" s="9">
        <f ca="1">COUNTIF(OFFSET(Unit_CFDAs!D$2,0,0,COUNTA(Unit_CFDAs!D$2:D$68000),1),$I643)</f>
        <v>1</v>
      </c>
      <c r="N643" s="9">
        <f ca="1">COUNTIF(OFFSET(Unit_CFDAs!E$2,0,0,COUNTA(Unit_CFDAs!E$2:E$68000),1),$I643)</f>
        <v>1</v>
      </c>
      <c r="O643" s="10">
        <f ca="1">COUNTIF(OFFSET(Unit_CFDAs!F$2,0,0,COUNTA(Unit_CFDAs!F$2:F$68000),1),$I643)</f>
        <v>2</v>
      </c>
      <c r="P643" s="13">
        <f ca="1">COUNTIF(OFFSET(Unit_CFDAs!G$2,0,0,COUNTA(Unit_CFDAs!G$2:G$68000),1),$I643)</f>
        <v>0</v>
      </c>
      <c r="Q643" s="13">
        <f ca="1">COUNTIF(OFFSET(Unit_CFDAs!H$2,0,0,COUNTA(Unit_CFDAs!H$2:H$68000),1),$I643)</f>
        <v>1</v>
      </c>
      <c r="R643" s="13">
        <f ca="1">COUNTIF(OFFSET(Unit_CFDAs!I$2,0,0,COUNTA(Unit_CFDAs!I$2:I$68000),1),$I643)</f>
        <v>0</v>
      </c>
      <c r="S643" s="13">
        <f ca="1">COUNTIF(OFFSET(Unit_CFDAs!J$2,0,0,COUNTA(Unit_CFDAs!J$2:J$68000),1),$I643)</f>
        <v>1</v>
      </c>
      <c r="T643" s="13">
        <f ca="1">COUNTIF(OFFSET(Unit_CFDAs!K$2,0,0,COUNTA(Unit_CFDAs!K$2:K$68000),1),$I643)</f>
        <v>1</v>
      </c>
      <c r="U643" t="str">
        <f>INDEX('CFDA-Defs'!$C$2:$C$68000,MATCH(I643,'CFDA-Defs'!$B$2:$B$68000))</f>
        <v>National Institutes Of Health, Department Of Health And Human Services</v>
      </c>
      <c r="V643" t="str">
        <f>INDEX('CFDA-Defs'!$A$2:$A$68000,MATCH(I643,'CFDA-Defs'!$B$2:$B$68000))</f>
        <v>Nursing Research</v>
      </c>
    </row>
    <row r="644" spans="1:22" x14ac:dyDescent="0.2">
      <c r="A644" s="1">
        <v>40240</v>
      </c>
      <c r="B644" s="1">
        <v>41400</v>
      </c>
      <c r="C644" t="s">
        <v>8386</v>
      </c>
      <c r="D644" t="s">
        <v>8387</v>
      </c>
      <c r="E644" t="s">
        <v>6257</v>
      </c>
      <c r="G644" t="s">
        <v>8388</v>
      </c>
      <c r="H644" t="s">
        <v>8389</v>
      </c>
      <c r="I644">
        <v>93.361000000000004</v>
      </c>
      <c r="J644" s="9">
        <f ca="1">COUNTIF(OFFSET(Unit_CFDAs!A$2,0,0,COUNTA(Unit_CFDAs!A$2:A$68000),1),$I644)</f>
        <v>0</v>
      </c>
      <c r="K644" s="9">
        <f ca="1">COUNTIF(OFFSET(Unit_CFDAs!B$2,0,0,COUNTA(Unit_CFDAs!B$2:B$68000),1),$I644)</f>
        <v>1</v>
      </c>
      <c r="L644" s="9">
        <f ca="1">COUNTIF(OFFSET(Unit_CFDAs!C$2,0,0,COUNTA(Unit_CFDAs!C$2:C$68000),1),$I644)</f>
        <v>1</v>
      </c>
      <c r="M644" s="9">
        <f ca="1">COUNTIF(OFFSET(Unit_CFDAs!D$2,0,0,COUNTA(Unit_CFDAs!D$2:D$68000),1),$I644)</f>
        <v>1</v>
      </c>
      <c r="N644" s="9">
        <f ca="1">COUNTIF(OFFSET(Unit_CFDAs!E$2,0,0,COUNTA(Unit_CFDAs!E$2:E$68000),1),$I644)</f>
        <v>1</v>
      </c>
      <c r="O644" s="10">
        <f ca="1">COUNTIF(OFFSET(Unit_CFDAs!F$2,0,0,COUNTA(Unit_CFDAs!F$2:F$68000),1),$I644)</f>
        <v>2</v>
      </c>
      <c r="P644" s="13">
        <f ca="1">COUNTIF(OFFSET(Unit_CFDAs!G$2,0,0,COUNTA(Unit_CFDAs!G$2:G$68000),1),$I644)</f>
        <v>0</v>
      </c>
      <c r="Q644" s="13">
        <f ca="1">COUNTIF(OFFSET(Unit_CFDAs!H$2,0,0,COUNTA(Unit_CFDAs!H$2:H$68000),1),$I644)</f>
        <v>1</v>
      </c>
      <c r="R644" s="13">
        <f ca="1">COUNTIF(OFFSET(Unit_CFDAs!I$2,0,0,COUNTA(Unit_CFDAs!I$2:I$68000),1),$I644)</f>
        <v>0</v>
      </c>
      <c r="S644" s="13">
        <f ca="1">COUNTIF(OFFSET(Unit_CFDAs!J$2,0,0,COUNTA(Unit_CFDAs!J$2:J$68000),1),$I644)</f>
        <v>1</v>
      </c>
      <c r="T644" s="13">
        <f ca="1">COUNTIF(OFFSET(Unit_CFDAs!K$2,0,0,COUNTA(Unit_CFDAs!K$2:K$68000),1),$I644)</f>
        <v>1</v>
      </c>
      <c r="U644" t="str">
        <f>INDEX('CFDA-Defs'!$C$2:$C$68000,MATCH(I644,'CFDA-Defs'!$B$2:$B$68000))</f>
        <v>National Institutes Of Health, Department Of Health And Human Services</v>
      </c>
      <c r="V644" t="str">
        <f>INDEX('CFDA-Defs'!$A$2:$A$68000,MATCH(I644,'CFDA-Defs'!$B$2:$B$68000))</f>
        <v>Nursing Research</v>
      </c>
    </row>
    <row r="645" spans="1:22" x14ac:dyDescent="0.2">
      <c r="A645" s="1">
        <v>40240</v>
      </c>
      <c r="B645" s="1">
        <v>41400</v>
      </c>
      <c r="C645" t="s">
        <v>8390</v>
      </c>
      <c r="D645" t="s">
        <v>8391</v>
      </c>
      <c r="E645" t="s">
        <v>6257</v>
      </c>
      <c r="F645">
        <v>200000</v>
      </c>
      <c r="G645" t="s">
        <v>8392</v>
      </c>
      <c r="H645" t="s">
        <v>8393</v>
      </c>
      <c r="I645">
        <v>93.361000000000004</v>
      </c>
      <c r="J645" s="9">
        <f ca="1">COUNTIF(OFFSET(Unit_CFDAs!A$2,0,0,COUNTA(Unit_CFDAs!A$2:A$68000),1),$I645)</f>
        <v>0</v>
      </c>
      <c r="K645" s="9">
        <f ca="1">COUNTIF(OFFSET(Unit_CFDAs!B$2,0,0,COUNTA(Unit_CFDAs!B$2:B$68000),1),$I645)</f>
        <v>1</v>
      </c>
      <c r="L645" s="9">
        <f ca="1">COUNTIF(OFFSET(Unit_CFDAs!C$2,0,0,COUNTA(Unit_CFDAs!C$2:C$68000),1),$I645)</f>
        <v>1</v>
      </c>
      <c r="M645" s="9">
        <f ca="1">COUNTIF(OFFSET(Unit_CFDAs!D$2,0,0,COUNTA(Unit_CFDAs!D$2:D$68000),1),$I645)</f>
        <v>1</v>
      </c>
      <c r="N645" s="9">
        <f ca="1">COUNTIF(OFFSET(Unit_CFDAs!E$2,0,0,COUNTA(Unit_CFDAs!E$2:E$68000),1),$I645)</f>
        <v>1</v>
      </c>
      <c r="O645" s="10">
        <f ca="1">COUNTIF(OFFSET(Unit_CFDAs!F$2,0,0,COUNTA(Unit_CFDAs!F$2:F$68000),1),$I645)</f>
        <v>2</v>
      </c>
      <c r="P645" s="13">
        <f ca="1">COUNTIF(OFFSET(Unit_CFDAs!G$2,0,0,COUNTA(Unit_CFDAs!G$2:G$68000),1),$I645)</f>
        <v>0</v>
      </c>
      <c r="Q645" s="13">
        <f ca="1">COUNTIF(OFFSET(Unit_CFDAs!H$2,0,0,COUNTA(Unit_CFDAs!H$2:H$68000),1),$I645)</f>
        <v>1</v>
      </c>
      <c r="R645" s="13">
        <f ca="1">COUNTIF(OFFSET(Unit_CFDAs!I$2,0,0,COUNTA(Unit_CFDAs!I$2:I$68000),1),$I645)</f>
        <v>0</v>
      </c>
      <c r="S645" s="13">
        <f ca="1">COUNTIF(OFFSET(Unit_CFDAs!J$2,0,0,COUNTA(Unit_CFDAs!J$2:J$68000),1),$I645)</f>
        <v>1</v>
      </c>
      <c r="T645" s="13">
        <f ca="1">COUNTIF(OFFSET(Unit_CFDAs!K$2,0,0,COUNTA(Unit_CFDAs!K$2:K$68000),1),$I645)</f>
        <v>1</v>
      </c>
      <c r="U645" t="str">
        <f>INDEX('CFDA-Defs'!$C$2:$C$68000,MATCH(I645,'CFDA-Defs'!$B$2:$B$68000))</f>
        <v>National Institutes Of Health, Department Of Health And Human Services</v>
      </c>
      <c r="V645" t="str">
        <f>INDEX('CFDA-Defs'!$A$2:$A$68000,MATCH(I645,'CFDA-Defs'!$B$2:$B$68000))</f>
        <v>Nursing Research</v>
      </c>
    </row>
    <row r="646" spans="1:22" x14ac:dyDescent="0.2">
      <c r="A646" s="1">
        <v>40232</v>
      </c>
      <c r="B646" s="1">
        <v>41400</v>
      </c>
      <c r="C646" t="s">
        <v>8394</v>
      </c>
      <c r="D646" t="s">
        <v>8395</v>
      </c>
      <c r="E646" t="s">
        <v>6257</v>
      </c>
      <c r="G646" t="s">
        <v>8396</v>
      </c>
      <c r="H646" t="s">
        <v>8397</v>
      </c>
      <c r="I646">
        <v>93.361000000000004</v>
      </c>
      <c r="J646" s="9">
        <f ca="1">COUNTIF(OFFSET(Unit_CFDAs!A$2,0,0,COUNTA(Unit_CFDAs!A$2:A$68000),1),$I646)</f>
        <v>0</v>
      </c>
      <c r="K646" s="9">
        <f ca="1">COUNTIF(OFFSET(Unit_CFDAs!B$2,0,0,COUNTA(Unit_CFDAs!B$2:B$68000),1),$I646)</f>
        <v>1</v>
      </c>
      <c r="L646" s="9">
        <f ca="1">COUNTIF(OFFSET(Unit_CFDAs!C$2,0,0,COUNTA(Unit_CFDAs!C$2:C$68000),1),$I646)</f>
        <v>1</v>
      </c>
      <c r="M646" s="9">
        <f ca="1">COUNTIF(OFFSET(Unit_CFDAs!D$2,0,0,COUNTA(Unit_CFDAs!D$2:D$68000),1),$I646)</f>
        <v>1</v>
      </c>
      <c r="N646" s="9">
        <f ca="1">COUNTIF(OFFSET(Unit_CFDAs!E$2,0,0,COUNTA(Unit_CFDAs!E$2:E$68000),1),$I646)</f>
        <v>1</v>
      </c>
      <c r="O646" s="10">
        <f ca="1">COUNTIF(OFFSET(Unit_CFDAs!F$2,0,0,COUNTA(Unit_CFDAs!F$2:F$68000),1),$I646)</f>
        <v>2</v>
      </c>
      <c r="P646" s="13">
        <f ca="1">COUNTIF(OFFSET(Unit_CFDAs!G$2,0,0,COUNTA(Unit_CFDAs!G$2:G$68000),1),$I646)</f>
        <v>0</v>
      </c>
      <c r="Q646" s="13">
        <f ca="1">COUNTIF(OFFSET(Unit_CFDAs!H$2,0,0,COUNTA(Unit_CFDAs!H$2:H$68000),1),$I646)</f>
        <v>1</v>
      </c>
      <c r="R646" s="13">
        <f ca="1">COUNTIF(OFFSET(Unit_CFDAs!I$2,0,0,COUNTA(Unit_CFDAs!I$2:I$68000),1),$I646)</f>
        <v>0</v>
      </c>
      <c r="S646" s="13">
        <f ca="1">COUNTIF(OFFSET(Unit_CFDAs!J$2,0,0,COUNTA(Unit_CFDAs!J$2:J$68000),1),$I646)</f>
        <v>1</v>
      </c>
      <c r="T646" s="13">
        <f ca="1">COUNTIF(OFFSET(Unit_CFDAs!K$2,0,0,COUNTA(Unit_CFDAs!K$2:K$68000),1),$I646)</f>
        <v>1</v>
      </c>
      <c r="U646" t="str">
        <f>INDEX('CFDA-Defs'!$C$2:$C$68000,MATCH(I646,'CFDA-Defs'!$B$2:$B$68000))</f>
        <v>National Institutes Of Health, Department Of Health And Human Services</v>
      </c>
      <c r="V646" t="str">
        <f>INDEX('CFDA-Defs'!$A$2:$A$68000,MATCH(I646,'CFDA-Defs'!$B$2:$B$68000))</f>
        <v>Nursing Research</v>
      </c>
    </row>
    <row r="647" spans="1:22" x14ac:dyDescent="0.2">
      <c r="A647" s="1">
        <v>40232</v>
      </c>
      <c r="B647" s="1">
        <v>41400</v>
      </c>
      <c r="C647" t="s">
        <v>8398</v>
      </c>
      <c r="D647" t="s">
        <v>8399</v>
      </c>
      <c r="E647" t="s">
        <v>6257</v>
      </c>
      <c r="F647">
        <v>200000</v>
      </c>
      <c r="G647" t="s">
        <v>8396</v>
      </c>
      <c r="H647" t="s">
        <v>8400</v>
      </c>
      <c r="I647">
        <v>93.361000000000004</v>
      </c>
      <c r="J647" s="9">
        <f ca="1">COUNTIF(OFFSET(Unit_CFDAs!A$2,0,0,COUNTA(Unit_CFDAs!A$2:A$68000),1),$I647)</f>
        <v>0</v>
      </c>
      <c r="K647" s="9">
        <f ca="1">COUNTIF(OFFSET(Unit_CFDAs!B$2,0,0,COUNTA(Unit_CFDAs!B$2:B$68000),1),$I647)</f>
        <v>1</v>
      </c>
      <c r="L647" s="9">
        <f ca="1">COUNTIF(OFFSET(Unit_CFDAs!C$2,0,0,COUNTA(Unit_CFDAs!C$2:C$68000),1),$I647)</f>
        <v>1</v>
      </c>
      <c r="M647" s="9">
        <f ca="1">COUNTIF(OFFSET(Unit_CFDAs!D$2,0,0,COUNTA(Unit_CFDAs!D$2:D$68000),1),$I647)</f>
        <v>1</v>
      </c>
      <c r="N647" s="9">
        <f ca="1">COUNTIF(OFFSET(Unit_CFDAs!E$2,0,0,COUNTA(Unit_CFDAs!E$2:E$68000),1),$I647)</f>
        <v>1</v>
      </c>
      <c r="O647" s="10">
        <f ca="1">COUNTIF(OFFSET(Unit_CFDAs!F$2,0,0,COUNTA(Unit_CFDAs!F$2:F$68000),1),$I647)</f>
        <v>2</v>
      </c>
      <c r="P647" s="13">
        <f ca="1">COUNTIF(OFFSET(Unit_CFDAs!G$2,0,0,COUNTA(Unit_CFDAs!G$2:G$68000),1),$I647)</f>
        <v>0</v>
      </c>
      <c r="Q647" s="13">
        <f ca="1">COUNTIF(OFFSET(Unit_CFDAs!H$2,0,0,COUNTA(Unit_CFDAs!H$2:H$68000),1),$I647)</f>
        <v>1</v>
      </c>
      <c r="R647" s="13">
        <f ca="1">COUNTIF(OFFSET(Unit_CFDAs!I$2,0,0,COUNTA(Unit_CFDAs!I$2:I$68000),1),$I647)</f>
        <v>0</v>
      </c>
      <c r="S647" s="13">
        <f ca="1">COUNTIF(OFFSET(Unit_CFDAs!J$2,0,0,COUNTA(Unit_CFDAs!J$2:J$68000),1),$I647)</f>
        <v>1</v>
      </c>
      <c r="T647" s="13">
        <f ca="1">COUNTIF(OFFSET(Unit_CFDAs!K$2,0,0,COUNTA(Unit_CFDAs!K$2:K$68000),1),$I647)</f>
        <v>1</v>
      </c>
      <c r="U647" t="str">
        <f>INDEX('CFDA-Defs'!$C$2:$C$68000,MATCH(I647,'CFDA-Defs'!$B$2:$B$68000))</f>
        <v>National Institutes Of Health, Department Of Health And Human Services</v>
      </c>
      <c r="V647" t="str">
        <f>INDEX('CFDA-Defs'!$A$2:$A$68000,MATCH(I647,'CFDA-Defs'!$B$2:$B$68000))</f>
        <v>Nursing Research</v>
      </c>
    </row>
    <row r="648" spans="1:22" x14ac:dyDescent="0.2">
      <c r="A648" s="1">
        <v>40157</v>
      </c>
      <c r="B648" s="1">
        <v>41280</v>
      </c>
      <c r="C648" t="s">
        <v>8401</v>
      </c>
      <c r="D648" t="s">
        <v>8402</v>
      </c>
      <c r="E648" t="s">
        <v>6273</v>
      </c>
      <c r="G648" t="s">
        <v>8403</v>
      </c>
      <c r="H648" t="s">
        <v>8404</v>
      </c>
      <c r="I648">
        <v>93.361000000000004</v>
      </c>
      <c r="J648" s="9">
        <f ca="1">COUNTIF(OFFSET(Unit_CFDAs!A$2,0,0,COUNTA(Unit_CFDAs!A$2:A$68000),1),$I648)</f>
        <v>0</v>
      </c>
      <c r="K648" s="9">
        <f ca="1">COUNTIF(OFFSET(Unit_CFDAs!B$2,0,0,COUNTA(Unit_CFDAs!B$2:B$68000),1),$I648)</f>
        <v>1</v>
      </c>
      <c r="L648" s="9">
        <f ca="1">COUNTIF(OFFSET(Unit_CFDAs!C$2,0,0,COUNTA(Unit_CFDAs!C$2:C$68000),1),$I648)</f>
        <v>1</v>
      </c>
      <c r="M648" s="9">
        <f ca="1">COUNTIF(OFFSET(Unit_CFDAs!D$2,0,0,COUNTA(Unit_CFDAs!D$2:D$68000),1),$I648)</f>
        <v>1</v>
      </c>
      <c r="N648" s="9">
        <f ca="1">COUNTIF(OFFSET(Unit_CFDAs!E$2,0,0,COUNTA(Unit_CFDAs!E$2:E$68000),1),$I648)</f>
        <v>1</v>
      </c>
      <c r="O648" s="10">
        <f ca="1">COUNTIF(OFFSET(Unit_CFDAs!F$2,0,0,COUNTA(Unit_CFDAs!F$2:F$68000),1),$I648)</f>
        <v>2</v>
      </c>
      <c r="P648" s="13">
        <f ca="1">COUNTIF(OFFSET(Unit_CFDAs!G$2,0,0,COUNTA(Unit_CFDAs!G$2:G$68000),1),$I648)</f>
        <v>0</v>
      </c>
      <c r="Q648" s="13">
        <f ca="1">COUNTIF(OFFSET(Unit_CFDAs!H$2,0,0,COUNTA(Unit_CFDAs!H$2:H$68000),1),$I648)</f>
        <v>1</v>
      </c>
      <c r="R648" s="13">
        <f ca="1">COUNTIF(OFFSET(Unit_CFDAs!I$2,0,0,COUNTA(Unit_CFDAs!I$2:I$68000),1),$I648)</f>
        <v>0</v>
      </c>
      <c r="S648" s="13">
        <f ca="1">COUNTIF(OFFSET(Unit_CFDAs!J$2,0,0,COUNTA(Unit_CFDAs!J$2:J$68000),1),$I648)</f>
        <v>1</v>
      </c>
      <c r="T648" s="13">
        <f ca="1">COUNTIF(OFFSET(Unit_CFDAs!K$2,0,0,COUNTA(Unit_CFDAs!K$2:K$68000),1),$I648)</f>
        <v>1</v>
      </c>
      <c r="U648" t="str">
        <f>INDEX('CFDA-Defs'!$C$2:$C$68000,MATCH(I648,'CFDA-Defs'!$B$2:$B$68000))</f>
        <v>National Institutes Of Health, Department Of Health And Human Services</v>
      </c>
      <c r="V648" t="str">
        <f>INDEX('CFDA-Defs'!$A$2:$A$68000,MATCH(I648,'CFDA-Defs'!$B$2:$B$68000))</f>
        <v>Nursing Research</v>
      </c>
    </row>
    <row r="649" spans="1:22" x14ac:dyDescent="0.2">
      <c r="A649" s="1">
        <v>40157</v>
      </c>
      <c r="B649" s="1">
        <v>41280</v>
      </c>
      <c r="C649" t="s">
        <v>8405</v>
      </c>
      <c r="D649" t="s">
        <v>8406</v>
      </c>
      <c r="E649" t="s">
        <v>6261</v>
      </c>
      <c r="F649">
        <v>200000</v>
      </c>
      <c r="G649" t="s">
        <v>8407</v>
      </c>
      <c r="H649" t="s">
        <v>8408</v>
      </c>
      <c r="I649">
        <v>93.361000000000004</v>
      </c>
      <c r="J649" s="9">
        <f ca="1">COUNTIF(OFFSET(Unit_CFDAs!A$2,0,0,COUNTA(Unit_CFDAs!A$2:A$68000),1),$I649)</f>
        <v>0</v>
      </c>
      <c r="K649" s="9">
        <f ca="1">COUNTIF(OFFSET(Unit_CFDAs!B$2,0,0,COUNTA(Unit_CFDAs!B$2:B$68000),1),$I649)</f>
        <v>1</v>
      </c>
      <c r="L649" s="9">
        <f ca="1">COUNTIF(OFFSET(Unit_CFDAs!C$2,0,0,COUNTA(Unit_CFDAs!C$2:C$68000),1),$I649)</f>
        <v>1</v>
      </c>
      <c r="M649" s="9">
        <f ca="1">COUNTIF(OFFSET(Unit_CFDAs!D$2,0,0,COUNTA(Unit_CFDAs!D$2:D$68000),1),$I649)</f>
        <v>1</v>
      </c>
      <c r="N649" s="9">
        <f ca="1">COUNTIF(OFFSET(Unit_CFDAs!E$2,0,0,COUNTA(Unit_CFDAs!E$2:E$68000),1),$I649)</f>
        <v>1</v>
      </c>
      <c r="O649" s="10">
        <f ca="1">COUNTIF(OFFSET(Unit_CFDAs!F$2,0,0,COUNTA(Unit_CFDAs!F$2:F$68000),1),$I649)</f>
        <v>2</v>
      </c>
      <c r="P649" s="13">
        <f ca="1">COUNTIF(OFFSET(Unit_CFDAs!G$2,0,0,COUNTA(Unit_CFDAs!G$2:G$68000),1),$I649)</f>
        <v>0</v>
      </c>
      <c r="Q649" s="13">
        <f ca="1">COUNTIF(OFFSET(Unit_CFDAs!H$2,0,0,COUNTA(Unit_CFDAs!H$2:H$68000),1),$I649)</f>
        <v>1</v>
      </c>
      <c r="R649" s="13">
        <f ca="1">COUNTIF(OFFSET(Unit_CFDAs!I$2,0,0,COUNTA(Unit_CFDAs!I$2:I$68000),1),$I649)</f>
        <v>0</v>
      </c>
      <c r="S649" s="13">
        <f ca="1">COUNTIF(OFFSET(Unit_CFDAs!J$2,0,0,COUNTA(Unit_CFDAs!J$2:J$68000),1),$I649)</f>
        <v>1</v>
      </c>
      <c r="T649" s="13">
        <f ca="1">COUNTIF(OFFSET(Unit_CFDAs!K$2,0,0,COUNTA(Unit_CFDAs!K$2:K$68000),1),$I649)</f>
        <v>1</v>
      </c>
      <c r="U649" t="str">
        <f>INDEX('CFDA-Defs'!$C$2:$C$68000,MATCH(I649,'CFDA-Defs'!$B$2:$B$68000))</f>
        <v>National Institutes Of Health, Department Of Health And Human Services</v>
      </c>
      <c r="V649" t="str">
        <f>INDEX('CFDA-Defs'!$A$2:$A$68000,MATCH(I649,'CFDA-Defs'!$B$2:$B$68000))</f>
        <v>Nursing Research</v>
      </c>
    </row>
    <row r="650" spans="1:22" x14ac:dyDescent="0.2">
      <c r="A650" s="1">
        <v>40074</v>
      </c>
      <c r="B650" s="1">
        <v>41280</v>
      </c>
      <c r="C650" t="s">
        <v>8409</v>
      </c>
      <c r="D650" t="s">
        <v>8410</v>
      </c>
      <c r="E650" t="s">
        <v>6273</v>
      </c>
      <c r="F650">
        <v>200000</v>
      </c>
      <c r="G650" t="s">
        <v>7219</v>
      </c>
      <c r="H650" t="s">
        <v>8411</v>
      </c>
      <c r="I650">
        <v>93.361000000000004</v>
      </c>
      <c r="J650" s="9">
        <f ca="1">COUNTIF(OFFSET(Unit_CFDAs!A$2,0,0,COUNTA(Unit_CFDAs!A$2:A$68000),1),$I650)</f>
        <v>0</v>
      </c>
      <c r="K650" s="9">
        <f ca="1">COUNTIF(OFFSET(Unit_CFDAs!B$2,0,0,COUNTA(Unit_CFDAs!B$2:B$68000),1),$I650)</f>
        <v>1</v>
      </c>
      <c r="L650" s="9">
        <f ca="1">COUNTIF(OFFSET(Unit_CFDAs!C$2,0,0,COUNTA(Unit_CFDAs!C$2:C$68000),1),$I650)</f>
        <v>1</v>
      </c>
      <c r="M650" s="9">
        <f ca="1">COUNTIF(OFFSET(Unit_CFDAs!D$2,0,0,COUNTA(Unit_CFDAs!D$2:D$68000),1),$I650)</f>
        <v>1</v>
      </c>
      <c r="N650" s="9">
        <f ca="1">COUNTIF(OFFSET(Unit_CFDAs!E$2,0,0,COUNTA(Unit_CFDAs!E$2:E$68000),1),$I650)</f>
        <v>1</v>
      </c>
      <c r="O650" s="10">
        <f ca="1">COUNTIF(OFFSET(Unit_CFDAs!F$2,0,0,COUNTA(Unit_CFDAs!F$2:F$68000),1),$I650)</f>
        <v>2</v>
      </c>
      <c r="P650" s="13">
        <f ca="1">COUNTIF(OFFSET(Unit_CFDAs!G$2,0,0,COUNTA(Unit_CFDAs!G$2:G$68000),1),$I650)</f>
        <v>0</v>
      </c>
      <c r="Q650" s="13">
        <f ca="1">COUNTIF(OFFSET(Unit_CFDAs!H$2,0,0,COUNTA(Unit_CFDAs!H$2:H$68000),1),$I650)</f>
        <v>1</v>
      </c>
      <c r="R650" s="13">
        <f ca="1">COUNTIF(OFFSET(Unit_CFDAs!I$2,0,0,COUNTA(Unit_CFDAs!I$2:I$68000),1),$I650)</f>
        <v>0</v>
      </c>
      <c r="S650" s="13">
        <f ca="1">COUNTIF(OFFSET(Unit_CFDAs!J$2,0,0,COUNTA(Unit_CFDAs!J$2:J$68000),1),$I650)</f>
        <v>1</v>
      </c>
      <c r="T650" s="13">
        <f ca="1">COUNTIF(OFFSET(Unit_CFDAs!K$2,0,0,COUNTA(Unit_CFDAs!K$2:K$68000),1),$I650)</f>
        <v>1</v>
      </c>
      <c r="U650" t="str">
        <f>INDEX('CFDA-Defs'!$C$2:$C$68000,MATCH(I650,'CFDA-Defs'!$B$2:$B$68000))</f>
        <v>National Institutes Of Health, Department Of Health And Human Services</v>
      </c>
      <c r="V650" t="str">
        <f>INDEX('CFDA-Defs'!$A$2:$A$68000,MATCH(I650,'CFDA-Defs'!$B$2:$B$68000))</f>
        <v>Nursing Research</v>
      </c>
    </row>
    <row r="651" spans="1:22" x14ac:dyDescent="0.2">
      <c r="A651" s="1">
        <v>40036</v>
      </c>
      <c r="B651" s="1">
        <v>41158</v>
      </c>
      <c r="C651" t="s">
        <v>75</v>
      </c>
      <c r="D651" t="s">
        <v>76</v>
      </c>
      <c r="E651" t="s">
        <v>6257</v>
      </c>
      <c r="F651">
        <v>200000</v>
      </c>
      <c r="G651" t="s">
        <v>77</v>
      </c>
      <c r="H651" t="s">
        <v>78</v>
      </c>
      <c r="I651">
        <v>93.361000000000004</v>
      </c>
      <c r="J651" s="9">
        <f ca="1">COUNTIF(OFFSET(Unit_CFDAs!A$2,0,0,COUNTA(Unit_CFDAs!A$2:A$68000),1),$I651)</f>
        <v>0</v>
      </c>
      <c r="K651" s="9">
        <f ca="1">COUNTIF(OFFSET(Unit_CFDAs!B$2,0,0,COUNTA(Unit_CFDAs!B$2:B$68000),1),$I651)</f>
        <v>1</v>
      </c>
      <c r="L651" s="9">
        <f ca="1">COUNTIF(OFFSET(Unit_CFDAs!C$2,0,0,COUNTA(Unit_CFDAs!C$2:C$68000),1),$I651)</f>
        <v>1</v>
      </c>
      <c r="M651" s="9">
        <f ca="1">COUNTIF(OFFSET(Unit_CFDAs!D$2,0,0,COUNTA(Unit_CFDAs!D$2:D$68000),1),$I651)</f>
        <v>1</v>
      </c>
      <c r="N651" s="9">
        <f ca="1">COUNTIF(OFFSET(Unit_CFDAs!E$2,0,0,COUNTA(Unit_CFDAs!E$2:E$68000),1),$I651)</f>
        <v>1</v>
      </c>
      <c r="O651" s="10">
        <f ca="1">COUNTIF(OFFSET(Unit_CFDAs!F$2,0,0,COUNTA(Unit_CFDAs!F$2:F$68000),1),$I651)</f>
        <v>2</v>
      </c>
      <c r="P651" s="13">
        <f ca="1">COUNTIF(OFFSET(Unit_CFDAs!G$2,0,0,COUNTA(Unit_CFDAs!G$2:G$68000),1),$I651)</f>
        <v>0</v>
      </c>
      <c r="Q651" s="13">
        <f ca="1">COUNTIF(OFFSET(Unit_CFDAs!H$2,0,0,COUNTA(Unit_CFDAs!H$2:H$68000),1),$I651)</f>
        <v>1</v>
      </c>
      <c r="R651" s="13">
        <f ca="1">COUNTIF(OFFSET(Unit_CFDAs!I$2,0,0,COUNTA(Unit_CFDAs!I$2:I$68000),1),$I651)</f>
        <v>0</v>
      </c>
      <c r="S651" s="13">
        <f ca="1">COUNTIF(OFFSET(Unit_CFDAs!J$2,0,0,COUNTA(Unit_CFDAs!J$2:J$68000),1),$I651)</f>
        <v>1</v>
      </c>
      <c r="T651" s="13">
        <f ca="1">COUNTIF(OFFSET(Unit_CFDAs!K$2,0,0,COUNTA(Unit_CFDAs!K$2:K$68000),1),$I651)</f>
        <v>1</v>
      </c>
      <c r="U651" t="str">
        <f>INDEX('CFDA-Defs'!$C$2:$C$68000,MATCH(I651,'CFDA-Defs'!$B$2:$B$68000))</f>
        <v>National Institutes Of Health, Department Of Health And Human Services</v>
      </c>
      <c r="V651" t="str">
        <f>INDEX('CFDA-Defs'!$A$2:$A$68000,MATCH(I651,'CFDA-Defs'!$B$2:$B$68000))</f>
        <v>Nursing Research</v>
      </c>
    </row>
    <row r="652" spans="1:22" x14ac:dyDescent="0.2">
      <c r="A652" s="1">
        <v>40036</v>
      </c>
      <c r="B652" s="1">
        <v>41158</v>
      </c>
      <c r="C652" t="s">
        <v>83</v>
      </c>
      <c r="D652" t="s">
        <v>84</v>
      </c>
      <c r="E652" t="s">
        <v>6257</v>
      </c>
      <c r="G652" t="s">
        <v>85</v>
      </c>
      <c r="H652" t="s">
        <v>86</v>
      </c>
      <c r="I652">
        <v>93.361000000000004</v>
      </c>
      <c r="J652" s="9">
        <f ca="1">COUNTIF(OFFSET(Unit_CFDAs!A$2,0,0,COUNTA(Unit_CFDAs!A$2:A$68000),1),$I652)</f>
        <v>0</v>
      </c>
      <c r="K652" s="9">
        <f ca="1">COUNTIF(OFFSET(Unit_CFDAs!B$2,0,0,COUNTA(Unit_CFDAs!B$2:B$68000),1),$I652)</f>
        <v>1</v>
      </c>
      <c r="L652" s="9">
        <f ca="1">COUNTIF(OFFSET(Unit_CFDAs!C$2,0,0,COUNTA(Unit_CFDAs!C$2:C$68000),1),$I652)</f>
        <v>1</v>
      </c>
      <c r="M652" s="9">
        <f ca="1">COUNTIF(OFFSET(Unit_CFDAs!D$2,0,0,COUNTA(Unit_CFDAs!D$2:D$68000),1),$I652)</f>
        <v>1</v>
      </c>
      <c r="N652" s="9">
        <f ca="1">COUNTIF(OFFSET(Unit_CFDAs!E$2,0,0,COUNTA(Unit_CFDAs!E$2:E$68000),1),$I652)</f>
        <v>1</v>
      </c>
      <c r="O652" s="10">
        <f ca="1">COUNTIF(OFFSET(Unit_CFDAs!F$2,0,0,COUNTA(Unit_CFDAs!F$2:F$68000),1),$I652)</f>
        <v>2</v>
      </c>
      <c r="P652" s="13">
        <f ca="1">COUNTIF(OFFSET(Unit_CFDAs!G$2,0,0,COUNTA(Unit_CFDAs!G$2:G$68000),1),$I652)</f>
        <v>0</v>
      </c>
      <c r="Q652" s="13">
        <f ca="1">COUNTIF(OFFSET(Unit_CFDAs!H$2,0,0,COUNTA(Unit_CFDAs!H$2:H$68000),1),$I652)</f>
        <v>1</v>
      </c>
      <c r="R652" s="13">
        <f ca="1">COUNTIF(OFFSET(Unit_CFDAs!I$2,0,0,COUNTA(Unit_CFDAs!I$2:I$68000),1),$I652)</f>
        <v>0</v>
      </c>
      <c r="S652" s="13">
        <f ca="1">COUNTIF(OFFSET(Unit_CFDAs!J$2,0,0,COUNTA(Unit_CFDAs!J$2:J$68000),1),$I652)</f>
        <v>1</v>
      </c>
      <c r="T652" s="13">
        <f ca="1">COUNTIF(OFFSET(Unit_CFDAs!K$2,0,0,COUNTA(Unit_CFDAs!K$2:K$68000),1),$I652)</f>
        <v>1</v>
      </c>
      <c r="U652" t="str">
        <f>INDEX('CFDA-Defs'!$C$2:$C$68000,MATCH(I652,'CFDA-Defs'!$B$2:$B$68000))</f>
        <v>National Institutes Of Health, Department Of Health And Human Services</v>
      </c>
      <c r="V652" t="str">
        <f>INDEX('CFDA-Defs'!$A$2:$A$68000,MATCH(I652,'CFDA-Defs'!$B$2:$B$68000))</f>
        <v>Nursing Research</v>
      </c>
    </row>
    <row r="653" spans="1:22" x14ac:dyDescent="0.2">
      <c r="A653" s="1">
        <v>40002</v>
      </c>
      <c r="B653" s="1">
        <v>41158</v>
      </c>
      <c r="C653" t="s">
        <v>67</v>
      </c>
      <c r="D653" t="s">
        <v>68</v>
      </c>
      <c r="E653" t="s">
        <v>6257</v>
      </c>
      <c r="G653" t="s">
        <v>69</v>
      </c>
      <c r="H653" t="s">
        <v>70</v>
      </c>
      <c r="I653">
        <v>93.361000000000004</v>
      </c>
      <c r="J653" s="9">
        <f ca="1">COUNTIF(OFFSET(Unit_CFDAs!A$2,0,0,COUNTA(Unit_CFDAs!A$2:A$68000),1),$I653)</f>
        <v>0</v>
      </c>
      <c r="K653" s="9">
        <f ca="1">COUNTIF(OFFSET(Unit_CFDAs!B$2,0,0,COUNTA(Unit_CFDAs!B$2:B$68000),1),$I653)</f>
        <v>1</v>
      </c>
      <c r="L653" s="9">
        <f ca="1">COUNTIF(OFFSET(Unit_CFDAs!C$2,0,0,COUNTA(Unit_CFDAs!C$2:C$68000),1),$I653)</f>
        <v>1</v>
      </c>
      <c r="M653" s="9">
        <f ca="1">COUNTIF(OFFSET(Unit_CFDAs!D$2,0,0,COUNTA(Unit_CFDAs!D$2:D$68000),1),$I653)</f>
        <v>1</v>
      </c>
      <c r="N653" s="9">
        <f ca="1">COUNTIF(OFFSET(Unit_CFDAs!E$2,0,0,COUNTA(Unit_CFDAs!E$2:E$68000),1),$I653)</f>
        <v>1</v>
      </c>
      <c r="O653" s="10">
        <f ca="1">COUNTIF(OFFSET(Unit_CFDAs!F$2,0,0,COUNTA(Unit_CFDAs!F$2:F$68000),1),$I653)</f>
        <v>2</v>
      </c>
      <c r="P653" s="13">
        <f ca="1">COUNTIF(OFFSET(Unit_CFDAs!G$2,0,0,COUNTA(Unit_CFDAs!G$2:G$68000),1),$I653)</f>
        <v>0</v>
      </c>
      <c r="Q653" s="13">
        <f ca="1">COUNTIF(OFFSET(Unit_CFDAs!H$2,0,0,COUNTA(Unit_CFDAs!H$2:H$68000),1),$I653)</f>
        <v>1</v>
      </c>
      <c r="R653" s="13">
        <f ca="1">COUNTIF(OFFSET(Unit_CFDAs!I$2,0,0,COUNTA(Unit_CFDAs!I$2:I$68000),1),$I653)</f>
        <v>0</v>
      </c>
      <c r="S653" s="13">
        <f ca="1">COUNTIF(OFFSET(Unit_CFDAs!J$2,0,0,COUNTA(Unit_CFDAs!J$2:J$68000),1),$I653)</f>
        <v>1</v>
      </c>
      <c r="T653" s="13">
        <f ca="1">COUNTIF(OFFSET(Unit_CFDAs!K$2,0,0,COUNTA(Unit_CFDAs!K$2:K$68000),1),$I653)</f>
        <v>1</v>
      </c>
      <c r="U653" t="str">
        <f>INDEX('CFDA-Defs'!$C$2:$C$68000,MATCH(I653,'CFDA-Defs'!$B$2:$B$68000))</f>
        <v>National Institutes Of Health, Department Of Health And Human Services</v>
      </c>
      <c r="V653" t="str">
        <f>INDEX('CFDA-Defs'!$A$2:$A$68000,MATCH(I653,'CFDA-Defs'!$B$2:$B$68000))</f>
        <v>Nursing Research</v>
      </c>
    </row>
    <row r="654" spans="1:22" x14ac:dyDescent="0.2">
      <c r="A654" s="1">
        <v>40002</v>
      </c>
      <c r="B654" s="1">
        <v>41158</v>
      </c>
      <c r="C654" t="s">
        <v>12</v>
      </c>
      <c r="D654" t="s">
        <v>13</v>
      </c>
      <c r="E654" t="s">
        <v>6257</v>
      </c>
      <c r="F654">
        <v>300000</v>
      </c>
      <c r="G654" t="s">
        <v>14</v>
      </c>
      <c r="H654" t="s">
        <v>15</v>
      </c>
      <c r="I654">
        <v>93.361000000000004</v>
      </c>
      <c r="J654" s="9">
        <f ca="1">COUNTIF(OFFSET(Unit_CFDAs!A$2,0,0,COUNTA(Unit_CFDAs!A$2:A$68000),1),$I654)</f>
        <v>0</v>
      </c>
      <c r="K654" s="9">
        <f ca="1">COUNTIF(OFFSET(Unit_CFDAs!B$2,0,0,COUNTA(Unit_CFDAs!B$2:B$68000),1),$I654)</f>
        <v>1</v>
      </c>
      <c r="L654" s="9">
        <f ca="1">COUNTIF(OFFSET(Unit_CFDAs!C$2,0,0,COUNTA(Unit_CFDAs!C$2:C$68000),1),$I654)</f>
        <v>1</v>
      </c>
      <c r="M654" s="9">
        <f ca="1">COUNTIF(OFFSET(Unit_CFDAs!D$2,0,0,COUNTA(Unit_CFDAs!D$2:D$68000),1),$I654)</f>
        <v>1</v>
      </c>
      <c r="N654" s="9">
        <f ca="1">COUNTIF(OFFSET(Unit_CFDAs!E$2,0,0,COUNTA(Unit_CFDAs!E$2:E$68000),1),$I654)</f>
        <v>1</v>
      </c>
      <c r="O654" s="10">
        <f ca="1">COUNTIF(OFFSET(Unit_CFDAs!F$2,0,0,COUNTA(Unit_CFDAs!F$2:F$68000),1),$I654)</f>
        <v>2</v>
      </c>
      <c r="P654" s="13">
        <f ca="1">COUNTIF(OFFSET(Unit_CFDAs!G$2,0,0,COUNTA(Unit_CFDAs!G$2:G$68000),1),$I654)</f>
        <v>0</v>
      </c>
      <c r="Q654" s="13">
        <f ca="1">COUNTIF(OFFSET(Unit_CFDAs!H$2,0,0,COUNTA(Unit_CFDAs!H$2:H$68000),1),$I654)</f>
        <v>1</v>
      </c>
      <c r="R654" s="13">
        <f ca="1">COUNTIF(OFFSET(Unit_CFDAs!I$2,0,0,COUNTA(Unit_CFDAs!I$2:I$68000),1),$I654)</f>
        <v>0</v>
      </c>
      <c r="S654" s="13">
        <f ca="1">COUNTIF(OFFSET(Unit_CFDAs!J$2,0,0,COUNTA(Unit_CFDAs!J$2:J$68000),1),$I654)</f>
        <v>1</v>
      </c>
      <c r="T654" s="13">
        <f ca="1">COUNTIF(OFFSET(Unit_CFDAs!K$2,0,0,COUNTA(Unit_CFDAs!K$2:K$68000),1),$I654)</f>
        <v>1</v>
      </c>
      <c r="U654" t="str">
        <f>INDEX('CFDA-Defs'!$C$2:$C$68000,MATCH(I654,'CFDA-Defs'!$B$2:$B$68000))</f>
        <v>National Institutes Of Health, Department Of Health And Human Services</v>
      </c>
      <c r="V654" t="str">
        <f>INDEX('CFDA-Defs'!$A$2:$A$68000,MATCH(I654,'CFDA-Defs'!$B$2:$B$68000))</f>
        <v>Nursing Research</v>
      </c>
    </row>
    <row r="655" spans="1:22" x14ac:dyDescent="0.2">
      <c r="A655" s="1">
        <v>39926</v>
      </c>
      <c r="B655" s="1">
        <v>41158</v>
      </c>
      <c r="C655" t="s">
        <v>175</v>
      </c>
      <c r="D655" t="s">
        <v>176</v>
      </c>
      <c r="E655" t="s">
        <v>6257</v>
      </c>
      <c r="F655">
        <v>200000</v>
      </c>
      <c r="G655" t="s">
        <v>177</v>
      </c>
      <c r="H655" t="s">
        <v>178</v>
      </c>
      <c r="I655">
        <v>93.361000000000004</v>
      </c>
      <c r="J655" s="9">
        <f ca="1">COUNTIF(OFFSET(Unit_CFDAs!A$2,0,0,COUNTA(Unit_CFDAs!A$2:A$68000),1),$I655)</f>
        <v>0</v>
      </c>
      <c r="K655" s="9">
        <f ca="1">COUNTIF(OFFSET(Unit_CFDAs!B$2,0,0,COUNTA(Unit_CFDAs!B$2:B$68000),1),$I655)</f>
        <v>1</v>
      </c>
      <c r="L655" s="9">
        <f ca="1">COUNTIF(OFFSET(Unit_CFDAs!C$2,0,0,COUNTA(Unit_CFDAs!C$2:C$68000),1),$I655)</f>
        <v>1</v>
      </c>
      <c r="M655" s="9">
        <f ca="1">COUNTIF(OFFSET(Unit_CFDAs!D$2,0,0,COUNTA(Unit_CFDAs!D$2:D$68000),1),$I655)</f>
        <v>1</v>
      </c>
      <c r="N655" s="9">
        <f ca="1">COUNTIF(OFFSET(Unit_CFDAs!E$2,0,0,COUNTA(Unit_CFDAs!E$2:E$68000),1),$I655)</f>
        <v>1</v>
      </c>
      <c r="O655" s="10">
        <f ca="1">COUNTIF(OFFSET(Unit_CFDAs!F$2,0,0,COUNTA(Unit_CFDAs!F$2:F$68000),1),$I655)</f>
        <v>2</v>
      </c>
      <c r="P655" s="13">
        <f ca="1">COUNTIF(OFFSET(Unit_CFDAs!G$2,0,0,COUNTA(Unit_CFDAs!G$2:G$68000),1),$I655)</f>
        <v>0</v>
      </c>
      <c r="Q655" s="13">
        <f ca="1">COUNTIF(OFFSET(Unit_CFDAs!H$2,0,0,COUNTA(Unit_CFDAs!H$2:H$68000),1),$I655)</f>
        <v>1</v>
      </c>
      <c r="R655" s="13">
        <f ca="1">COUNTIF(OFFSET(Unit_CFDAs!I$2,0,0,COUNTA(Unit_CFDAs!I$2:I$68000),1),$I655)</f>
        <v>0</v>
      </c>
      <c r="S655" s="13">
        <f ca="1">COUNTIF(OFFSET(Unit_CFDAs!J$2,0,0,COUNTA(Unit_CFDAs!J$2:J$68000),1),$I655)</f>
        <v>1</v>
      </c>
      <c r="T655" s="13">
        <f ca="1">COUNTIF(OFFSET(Unit_CFDAs!K$2,0,0,COUNTA(Unit_CFDAs!K$2:K$68000),1),$I655)</f>
        <v>1</v>
      </c>
      <c r="U655" t="str">
        <f>INDEX('CFDA-Defs'!$C$2:$C$68000,MATCH(I655,'CFDA-Defs'!$B$2:$B$68000))</f>
        <v>National Institutes Of Health, Department Of Health And Human Services</v>
      </c>
      <c r="V655" t="str">
        <f>INDEX('CFDA-Defs'!$A$2:$A$68000,MATCH(I655,'CFDA-Defs'!$B$2:$B$68000))</f>
        <v>Nursing Research</v>
      </c>
    </row>
    <row r="656" spans="1:22" x14ac:dyDescent="0.2">
      <c r="A656" s="1">
        <v>39926</v>
      </c>
      <c r="B656" s="1">
        <v>41158</v>
      </c>
      <c r="C656" t="s">
        <v>156</v>
      </c>
      <c r="D656" t="s">
        <v>157</v>
      </c>
      <c r="E656" t="s">
        <v>6257</v>
      </c>
      <c r="G656" t="s">
        <v>158</v>
      </c>
      <c r="H656" t="s">
        <v>159</v>
      </c>
      <c r="I656">
        <v>93.361000000000004</v>
      </c>
      <c r="J656" s="9">
        <f ca="1">COUNTIF(OFFSET(Unit_CFDAs!A$2,0,0,COUNTA(Unit_CFDAs!A$2:A$68000),1),$I656)</f>
        <v>0</v>
      </c>
      <c r="K656" s="9">
        <f ca="1">COUNTIF(OFFSET(Unit_CFDAs!B$2,0,0,COUNTA(Unit_CFDAs!B$2:B$68000),1),$I656)</f>
        <v>1</v>
      </c>
      <c r="L656" s="9">
        <f ca="1">COUNTIF(OFFSET(Unit_CFDAs!C$2,0,0,COUNTA(Unit_CFDAs!C$2:C$68000),1),$I656)</f>
        <v>1</v>
      </c>
      <c r="M656" s="9">
        <f ca="1">COUNTIF(OFFSET(Unit_CFDAs!D$2,0,0,COUNTA(Unit_CFDAs!D$2:D$68000),1),$I656)</f>
        <v>1</v>
      </c>
      <c r="N656" s="9">
        <f ca="1">COUNTIF(OFFSET(Unit_CFDAs!E$2,0,0,COUNTA(Unit_CFDAs!E$2:E$68000),1),$I656)</f>
        <v>1</v>
      </c>
      <c r="O656" s="10">
        <f ca="1">COUNTIF(OFFSET(Unit_CFDAs!F$2,0,0,COUNTA(Unit_CFDAs!F$2:F$68000),1),$I656)</f>
        <v>2</v>
      </c>
      <c r="P656" s="13">
        <f ca="1">COUNTIF(OFFSET(Unit_CFDAs!G$2,0,0,COUNTA(Unit_CFDAs!G$2:G$68000),1),$I656)</f>
        <v>0</v>
      </c>
      <c r="Q656" s="13">
        <f ca="1">COUNTIF(OFFSET(Unit_CFDAs!H$2,0,0,COUNTA(Unit_CFDAs!H$2:H$68000),1),$I656)</f>
        <v>1</v>
      </c>
      <c r="R656" s="13">
        <f ca="1">COUNTIF(OFFSET(Unit_CFDAs!I$2,0,0,COUNTA(Unit_CFDAs!I$2:I$68000),1),$I656)</f>
        <v>0</v>
      </c>
      <c r="S656" s="13">
        <f ca="1">COUNTIF(OFFSET(Unit_CFDAs!J$2,0,0,COUNTA(Unit_CFDAs!J$2:J$68000),1),$I656)</f>
        <v>1</v>
      </c>
      <c r="T656" s="13">
        <f ca="1">COUNTIF(OFFSET(Unit_CFDAs!K$2,0,0,COUNTA(Unit_CFDAs!K$2:K$68000),1),$I656)</f>
        <v>1</v>
      </c>
      <c r="U656" t="str">
        <f>INDEX('CFDA-Defs'!$C$2:$C$68000,MATCH(I656,'CFDA-Defs'!$B$2:$B$68000))</f>
        <v>National Institutes Of Health, Department Of Health And Human Services</v>
      </c>
      <c r="V656" t="str">
        <f>INDEX('CFDA-Defs'!$A$2:$A$68000,MATCH(I656,'CFDA-Defs'!$B$2:$B$68000))</f>
        <v>Nursing Research</v>
      </c>
    </row>
    <row r="657" spans="1:22" x14ac:dyDescent="0.2">
      <c r="A657" s="1">
        <v>39926</v>
      </c>
      <c r="B657" s="1">
        <v>41158</v>
      </c>
      <c r="C657" t="s">
        <v>36</v>
      </c>
      <c r="D657" t="s">
        <v>37</v>
      </c>
      <c r="E657" t="s">
        <v>6257</v>
      </c>
      <c r="F657">
        <v>200000</v>
      </c>
      <c r="G657" t="s">
        <v>38</v>
      </c>
      <c r="H657" t="s">
        <v>39</v>
      </c>
      <c r="I657">
        <v>93.361000000000004</v>
      </c>
      <c r="J657" s="9">
        <f ca="1">COUNTIF(OFFSET(Unit_CFDAs!A$2,0,0,COUNTA(Unit_CFDAs!A$2:A$68000),1),$I657)</f>
        <v>0</v>
      </c>
      <c r="K657" s="9">
        <f ca="1">COUNTIF(OFFSET(Unit_CFDAs!B$2,0,0,COUNTA(Unit_CFDAs!B$2:B$68000),1),$I657)</f>
        <v>1</v>
      </c>
      <c r="L657" s="9">
        <f ca="1">COUNTIF(OFFSET(Unit_CFDAs!C$2,0,0,COUNTA(Unit_CFDAs!C$2:C$68000),1),$I657)</f>
        <v>1</v>
      </c>
      <c r="M657" s="9">
        <f ca="1">COUNTIF(OFFSET(Unit_CFDAs!D$2,0,0,COUNTA(Unit_CFDAs!D$2:D$68000),1),$I657)</f>
        <v>1</v>
      </c>
      <c r="N657" s="9">
        <f ca="1">COUNTIF(OFFSET(Unit_CFDAs!E$2,0,0,COUNTA(Unit_CFDAs!E$2:E$68000),1),$I657)</f>
        <v>1</v>
      </c>
      <c r="O657" s="10">
        <f ca="1">COUNTIF(OFFSET(Unit_CFDAs!F$2,0,0,COUNTA(Unit_CFDAs!F$2:F$68000),1),$I657)</f>
        <v>2</v>
      </c>
      <c r="P657" s="13">
        <f ca="1">COUNTIF(OFFSET(Unit_CFDAs!G$2,0,0,COUNTA(Unit_CFDAs!G$2:G$68000),1),$I657)</f>
        <v>0</v>
      </c>
      <c r="Q657" s="13">
        <f ca="1">COUNTIF(OFFSET(Unit_CFDAs!H$2,0,0,COUNTA(Unit_CFDAs!H$2:H$68000),1),$I657)</f>
        <v>1</v>
      </c>
      <c r="R657" s="13">
        <f ca="1">COUNTIF(OFFSET(Unit_CFDAs!I$2,0,0,COUNTA(Unit_CFDAs!I$2:I$68000),1),$I657)</f>
        <v>0</v>
      </c>
      <c r="S657" s="13">
        <f ca="1">COUNTIF(OFFSET(Unit_CFDAs!J$2,0,0,COUNTA(Unit_CFDAs!J$2:J$68000),1),$I657)</f>
        <v>1</v>
      </c>
      <c r="T657" s="13">
        <f ca="1">COUNTIF(OFFSET(Unit_CFDAs!K$2,0,0,COUNTA(Unit_CFDAs!K$2:K$68000),1),$I657)</f>
        <v>1</v>
      </c>
      <c r="U657" t="str">
        <f>INDEX('CFDA-Defs'!$C$2:$C$68000,MATCH(I657,'CFDA-Defs'!$B$2:$B$68000))</f>
        <v>National Institutes Of Health, Department Of Health And Human Services</v>
      </c>
      <c r="V657" t="str">
        <f>INDEX('CFDA-Defs'!$A$2:$A$68000,MATCH(I657,'CFDA-Defs'!$B$2:$B$68000))</f>
        <v>Nursing Research</v>
      </c>
    </row>
    <row r="658" spans="1:22" x14ac:dyDescent="0.2">
      <c r="A658" s="1">
        <v>39926</v>
      </c>
      <c r="B658" s="1">
        <v>41158</v>
      </c>
      <c r="C658" t="s">
        <v>179</v>
      </c>
      <c r="D658" t="s">
        <v>180</v>
      </c>
      <c r="E658" t="s">
        <v>6257</v>
      </c>
      <c r="G658" t="s">
        <v>181</v>
      </c>
      <c r="H658" t="s">
        <v>182</v>
      </c>
      <c r="I658">
        <v>93.361000000000004</v>
      </c>
      <c r="J658" s="9">
        <f ca="1">COUNTIF(OFFSET(Unit_CFDAs!A$2,0,0,COUNTA(Unit_CFDAs!A$2:A$68000),1),$I658)</f>
        <v>0</v>
      </c>
      <c r="K658" s="9">
        <f ca="1">COUNTIF(OFFSET(Unit_CFDAs!B$2,0,0,COUNTA(Unit_CFDAs!B$2:B$68000),1),$I658)</f>
        <v>1</v>
      </c>
      <c r="L658" s="9">
        <f ca="1">COUNTIF(OFFSET(Unit_CFDAs!C$2,0,0,COUNTA(Unit_CFDAs!C$2:C$68000),1),$I658)</f>
        <v>1</v>
      </c>
      <c r="M658" s="9">
        <f ca="1">COUNTIF(OFFSET(Unit_CFDAs!D$2,0,0,COUNTA(Unit_CFDAs!D$2:D$68000),1),$I658)</f>
        <v>1</v>
      </c>
      <c r="N658" s="9">
        <f ca="1">COUNTIF(OFFSET(Unit_CFDAs!E$2,0,0,COUNTA(Unit_CFDAs!E$2:E$68000),1),$I658)</f>
        <v>1</v>
      </c>
      <c r="O658" s="10">
        <f ca="1">COUNTIF(OFFSET(Unit_CFDAs!F$2,0,0,COUNTA(Unit_CFDAs!F$2:F$68000),1),$I658)</f>
        <v>2</v>
      </c>
      <c r="P658" s="13">
        <f ca="1">COUNTIF(OFFSET(Unit_CFDAs!G$2,0,0,COUNTA(Unit_CFDAs!G$2:G$68000),1),$I658)</f>
        <v>0</v>
      </c>
      <c r="Q658" s="13">
        <f ca="1">COUNTIF(OFFSET(Unit_CFDAs!H$2,0,0,COUNTA(Unit_CFDAs!H$2:H$68000),1),$I658)</f>
        <v>1</v>
      </c>
      <c r="R658" s="13">
        <f ca="1">COUNTIF(OFFSET(Unit_CFDAs!I$2,0,0,COUNTA(Unit_CFDAs!I$2:I$68000),1),$I658)</f>
        <v>0</v>
      </c>
      <c r="S658" s="13">
        <f ca="1">COUNTIF(OFFSET(Unit_CFDAs!J$2,0,0,COUNTA(Unit_CFDAs!J$2:J$68000),1),$I658)</f>
        <v>1</v>
      </c>
      <c r="T658" s="13">
        <f ca="1">COUNTIF(OFFSET(Unit_CFDAs!K$2,0,0,COUNTA(Unit_CFDAs!K$2:K$68000),1),$I658)</f>
        <v>1</v>
      </c>
      <c r="U658" t="str">
        <f>INDEX('CFDA-Defs'!$C$2:$C$68000,MATCH(I658,'CFDA-Defs'!$B$2:$B$68000))</f>
        <v>National Institutes Of Health, Department Of Health And Human Services</v>
      </c>
      <c r="V658" t="str">
        <f>INDEX('CFDA-Defs'!$A$2:$A$68000,MATCH(I658,'CFDA-Defs'!$B$2:$B$68000))</f>
        <v>Nursing Research</v>
      </c>
    </row>
    <row r="659" spans="1:22" x14ac:dyDescent="0.2">
      <c r="A659" s="1">
        <v>41146</v>
      </c>
      <c r="B659" s="1">
        <v>42375</v>
      </c>
      <c r="C659" t="s">
        <v>8412</v>
      </c>
      <c r="D659" t="s">
        <v>8413</v>
      </c>
      <c r="E659" t="s">
        <v>6257</v>
      </c>
      <c r="F659">
        <v>50000</v>
      </c>
      <c r="G659" t="s">
        <v>8414</v>
      </c>
      <c r="H659" t="s">
        <v>8415</v>
      </c>
      <c r="I659">
        <v>93.393000000000001</v>
      </c>
      <c r="J659" s="9">
        <f ca="1">COUNTIF(OFFSET(Unit_CFDAs!A$2,0,0,COUNTA(Unit_CFDAs!A$2:A$68000),1),$I659)</f>
        <v>1</v>
      </c>
      <c r="K659" s="9">
        <f ca="1">COUNTIF(OFFSET(Unit_CFDAs!B$2,0,0,COUNTA(Unit_CFDAs!B$2:B$68000),1),$I659)</f>
        <v>0</v>
      </c>
      <c r="L659" s="9">
        <f ca="1">COUNTIF(OFFSET(Unit_CFDAs!C$2,0,0,COUNTA(Unit_CFDAs!C$2:C$68000),1),$I659)</f>
        <v>1</v>
      </c>
      <c r="M659" s="9">
        <f ca="1">COUNTIF(OFFSET(Unit_CFDAs!D$2,0,0,COUNTA(Unit_CFDAs!D$2:D$68000),1),$I659)</f>
        <v>1</v>
      </c>
      <c r="N659" s="9">
        <f ca="1">COUNTIF(OFFSET(Unit_CFDAs!E$2,0,0,COUNTA(Unit_CFDAs!E$2:E$68000),1),$I659)</f>
        <v>0</v>
      </c>
      <c r="O659" s="10">
        <f ca="1">COUNTIF(OFFSET(Unit_CFDAs!F$2,0,0,COUNTA(Unit_CFDAs!F$2:F$68000),1),$I659)</f>
        <v>2</v>
      </c>
      <c r="P659" s="13">
        <f ca="1">COUNTIF(OFFSET(Unit_CFDAs!G$2,0,0,COUNTA(Unit_CFDAs!G$2:G$68000),1),$I659)</f>
        <v>0</v>
      </c>
      <c r="Q659" s="13">
        <f ca="1">COUNTIF(OFFSET(Unit_CFDAs!H$2,0,0,COUNTA(Unit_CFDAs!H$2:H$68000),1),$I659)</f>
        <v>1</v>
      </c>
      <c r="R659" s="13">
        <f ca="1">COUNTIF(OFFSET(Unit_CFDAs!I$2,0,0,COUNTA(Unit_CFDAs!I$2:I$68000),1),$I659)</f>
        <v>1</v>
      </c>
      <c r="S659" s="13">
        <f ca="1">COUNTIF(OFFSET(Unit_CFDAs!J$2,0,0,COUNTA(Unit_CFDAs!J$2:J$68000),1),$I659)</f>
        <v>1</v>
      </c>
      <c r="T659" s="13">
        <f ca="1">COUNTIF(OFFSET(Unit_CFDAs!K$2,0,0,COUNTA(Unit_CFDAs!K$2:K$68000),1),$I659)</f>
        <v>0</v>
      </c>
      <c r="U659" t="str">
        <f>INDEX('CFDA-Defs'!$C$2:$C$68000,MATCH(I659,'CFDA-Defs'!$B$2:$B$68000))</f>
        <v>National Institutes Of Health, Department Of Health And Human Services</v>
      </c>
      <c r="V659" t="str">
        <f>INDEX('CFDA-Defs'!$A$2:$A$68000,MATCH(I659,'CFDA-Defs'!$B$2:$B$68000))</f>
        <v>Cancer Cause and Prevention Research</v>
      </c>
    </row>
    <row r="660" spans="1:22" x14ac:dyDescent="0.2">
      <c r="A660" s="1">
        <v>41137</v>
      </c>
      <c r="B660" s="1">
        <v>41280</v>
      </c>
      <c r="C660" t="s">
        <v>8416</v>
      </c>
      <c r="D660" t="s">
        <v>8417</v>
      </c>
      <c r="E660" t="s">
        <v>6257</v>
      </c>
      <c r="F660">
        <v>600000</v>
      </c>
      <c r="G660" t="s">
        <v>8418</v>
      </c>
      <c r="H660" t="s">
        <v>8419</v>
      </c>
      <c r="I660">
        <v>93.393000000000001</v>
      </c>
      <c r="J660" s="9">
        <f ca="1">COUNTIF(OFFSET(Unit_CFDAs!A$2,0,0,COUNTA(Unit_CFDAs!A$2:A$68000),1),$I660)</f>
        <v>1</v>
      </c>
      <c r="K660" s="9">
        <f ca="1">COUNTIF(OFFSET(Unit_CFDAs!B$2,0,0,COUNTA(Unit_CFDAs!B$2:B$68000),1),$I660)</f>
        <v>0</v>
      </c>
      <c r="L660" s="9">
        <f ca="1">COUNTIF(OFFSET(Unit_CFDAs!C$2,0,0,COUNTA(Unit_CFDAs!C$2:C$68000),1),$I660)</f>
        <v>1</v>
      </c>
      <c r="M660" s="9">
        <f ca="1">COUNTIF(OFFSET(Unit_CFDAs!D$2,0,0,COUNTA(Unit_CFDAs!D$2:D$68000),1),$I660)</f>
        <v>1</v>
      </c>
      <c r="N660" s="9">
        <f ca="1">COUNTIF(OFFSET(Unit_CFDAs!E$2,0,0,COUNTA(Unit_CFDAs!E$2:E$68000),1),$I660)</f>
        <v>0</v>
      </c>
      <c r="O660" s="10">
        <f ca="1">COUNTIF(OFFSET(Unit_CFDAs!F$2,0,0,COUNTA(Unit_CFDAs!F$2:F$68000),1),$I660)</f>
        <v>2</v>
      </c>
      <c r="P660" s="13">
        <f ca="1">COUNTIF(OFFSET(Unit_CFDAs!G$2,0,0,COUNTA(Unit_CFDAs!G$2:G$68000),1),$I660)</f>
        <v>0</v>
      </c>
      <c r="Q660" s="13">
        <f ca="1">COUNTIF(OFFSET(Unit_CFDAs!H$2,0,0,COUNTA(Unit_CFDAs!H$2:H$68000),1),$I660)</f>
        <v>1</v>
      </c>
      <c r="R660" s="13">
        <f ca="1">COUNTIF(OFFSET(Unit_CFDAs!I$2,0,0,COUNTA(Unit_CFDAs!I$2:I$68000),1),$I660)</f>
        <v>1</v>
      </c>
      <c r="S660" s="13">
        <f ca="1">COUNTIF(OFFSET(Unit_CFDAs!J$2,0,0,COUNTA(Unit_CFDAs!J$2:J$68000),1),$I660)</f>
        <v>1</v>
      </c>
      <c r="T660" s="13">
        <f ca="1">COUNTIF(OFFSET(Unit_CFDAs!K$2,0,0,COUNTA(Unit_CFDAs!K$2:K$68000),1),$I660)</f>
        <v>0</v>
      </c>
      <c r="U660" t="str">
        <f>INDEX('CFDA-Defs'!$C$2:$C$68000,MATCH(I660,'CFDA-Defs'!$B$2:$B$68000))</f>
        <v>National Institutes Of Health, Department Of Health And Human Services</v>
      </c>
      <c r="V660" t="str">
        <f>INDEX('CFDA-Defs'!$A$2:$A$68000,MATCH(I660,'CFDA-Defs'!$B$2:$B$68000))</f>
        <v>Cancer Cause and Prevention Research</v>
      </c>
    </row>
    <row r="661" spans="1:22" x14ac:dyDescent="0.2">
      <c r="A661" s="1">
        <v>41124</v>
      </c>
      <c r="B661" s="1">
        <v>41216</v>
      </c>
      <c r="C661" t="s">
        <v>8420</v>
      </c>
      <c r="D661" t="s">
        <v>8421</v>
      </c>
      <c r="E661" t="s">
        <v>6257</v>
      </c>
      <c r="F661">
        <v>100000</v>
      </c>
      <c r="G661" t="s">
        <v>8422</v>
      </c>
      <c r="H661" t="s">
        <v>8423</v>
      </c>
      <c r="I661">
        <v>93.393000000000001</v>
      </c>
      <c r="J661" s="9">
        <f ca="1">COUNTIF(OFFSET(Unit_CFDAs!A$2,0,0,COUNTA(Unit_CFDAs!A$2:A$68000),1),$I661)</f>
        <v>1</v>
      </c>
      <c r="K661" s="9">
        <f ca="1">COUNTIF(OFFSET(Unit_CFDAs!B$2,0,0,COUNTA(Unit_CFDAs!B$2:B$68000),1),$I661)</f>
        <v>0</v>
      </c>
      <c r="L661" s="9">
        <f ca="1">COUNTIF(OFFSET(Unit_CFDAs!C$2,0,0,COUNTA(Unit_CFDAs!C$2:C$68000),1),$I661)</f>
        <v>1</v>
      </c>
      <c r="M661" s="9">
        <f ca="1">COUNTIF(OFFSET(Unit_CFDAs!D$2,0,0,COUNTA(Unit_CFDAs!D$2:D$68000),1),$I661)</f>
        <v>1</v>
      </c>
      <c r="N661" s="9">
        <f ca="1">COUNTIF(OFFSET(Unit_CFDAs!E$2,0,0,COUNTA(Unit_CFDAs!E$2:E$68000),1),$I661)</f>
        <v>0</v>
      </c>
      <c r="O661" s="10">
        <f ca="1">COUNTIF(OFFSET(Unit_CFDAs!F$2,0,0,COUNTA(Unit_CFDAs!F$2:F$68000),1),$I661)</f>
        <v>2</v>
      </c>
      <c r="P661" s="13">
        <f ca="1">COUNTIF(OFFSET(Unit_CFDAs!G$2,0,0,COUNTA(Unit_CFDAs!G$2:G$68000),1),$I661)</f>
        <v>0</v>
      </c>
      <c r="Q661" s="13">
        <f ca="1">COUNTIF(OFFSET(Unit_CFDAs!H$2,0,0,COUNTA(Unit_CFDAs!H$2:H$68000),1),$I661)</f>
        <v>1</v>
      </c>
      <c r="R661" s="13">
        <f ca="1">COUNTIF(OFFSET(Unit_CFDAs!I$2,0,0,COUNTA(Unit_CFDAs!I$2:I$68000),1),$I661)</f>
        <v>1</v>
      </c>
      <c r="S661" s="13">
        <f ca="1">COUNTIF(OFFSET(Unit_CFDAs!J$2,0,0,COUNTA(Unit_CFDAs!J$2:J$68000),1),$I661)</f>
        <v>1</v>
      </c>
      <c r="T661" s="13">
        <f ca="1">COUNTIF(OFFSET(Unit_CFDAs!K$2,0,0,COUNTA(Unit_CFDAs!K$2:K$68000),1),$I661)</f>
        <v>0</v>
      </c>
      <c r="U661" t="str">
        <f>INDEX('CFDA-Defs'!$C$2:$C$68000,MATCH(I661,'CFDA-Defs'!$B$2:$B$68000))</f>
        <v>National Institutes Of Health, Department Of Health And Human Services</v>
      </c>
      <c r="V661" t="str">
        <f>INDEX('CFDA-Defs'!$A$2:$A$68000,MATCH(I661,'CFDA-Defs'!$B$2:$B$68000))</f>
        <v>Cancer Cause and Prevention Research</v>
      </c>
    </row>
    <row r="662" spans="1:22" x14ac:dyDescent="0.2">
      <c r="A662" s="1">
        <v>41118</v>
      </c>
      <c r="B662" s="1">
        <v>42287</v>
      </c>
      <c r="C662" t="s">
        <v>8424</v>
      </c>
      <c r="D662" t="s">
        <v>8425</v>
      </c>
      <c r="E662" t="s">
        <v>6257</v>
      </c>
      <c r="G662" t="s">
        <v>8426</v>
      </c>
      <c r="H662" t="s">
        <v>8427</v>
      </c>
      <c r="I662">
        <v>93.393000000000001</v>
      </c>
      <c r="J662" s="9">
        <f ca="1">COUNTIF(OFFSET(Unit_CFDAs!A$2,0,0,COUNTA(Unit_CFDAs!A$2:A$68000),1),$I662)</f>
        <v>1</v>
      </c>
      <c r="K662" s="9">
        <f ca="1">COUNTIF(OFFSET(Unit_CFDAs!B$2,0,0,COUNTA(Unit_CFDAs!B$2:B$68000),1),$I662)</f>
        <v>0</v>
      </c>
      <c r="L662" s="9">
        <f ca="1">COUNTIF(OFFSET(Unit_CFDAs!C$2,0,0,COUNTA(Unit_CFDAs!C$2:C$68000),1),$I662)</f>
        <v>1</v>
      </c>
      <c r="M662" s="9">
        <f ca="1">COUNTIF(OFFSET(Unit_CFDAs!D$2,0,0,COUNTA(Unit_CFDAs!D$2:D$68000),1),$I662)</f>
        <v>1</v>
      </c>
      <c r="N662" s="9">
        <f ca="1">COUNTIF(OFFSET(Unit_CFDAs!E$2,0,0,COUNTA(Unit_CFDAs!E$2:E$68000),1),$I662)</f>
        <v>0</v>
      </c>
      <c r="O662" s="10">
        <f ca="1">COUNTIF(OFFSET(Unit_CFDAs!F$2,0,0,COUNTA(Unit_CFDAs!F$2:F$68000),1),$I662)</f>
        <v>2</v>
      </c>
      <c r="P662" s="13">
        <f ca="1">COUNTIF(OFFSET(Unit_CFDAs!G$2,0,0,COUNTA(Unit_CFDAs!G$2:G$68000),1),$I662)</f>
        <v>0</v>
      </c>
      <c r="Q662" s="13">
        <f ca="1">COUNTIF(OFFSET(Unit_CFDAs!H$2,0,0,COUNTA(Unit_CFDAs!H$2:H$68000),1),$I662)</f>
        <v>1</v>
      </c>
      <c r="R662" s="13">
        <f ca="1">COUNTIF(OFFSET(Unit_CFDAs!I$2,0,0,COUNTA(Unit_CFDAs!I$2:I$68000),1),$I662)</f>
        <v>1</v>
      </c>
      <c r="S662" s="13">
        <f ca="1">COUNTIF(OFFSET(Unit_CFDAs!J$2,0,0,COUNTA(Unit_CFDAs!J$2:J$68000),1),$I662)</f>
        <v>1</v>
      </c>
      <c r="T662" s="13">
        <f ca="1">COUNTIF(OFFSET(Unit_CFDAs!K$2,0,0,COUNTA(Unit_CFDAs!K$2:K$68000),1),$I662)</f>
        <v>0</v>
      </c>
      <c r="U662" t="str">
        <f>INDEX('CFDA-Defs'!$C$2:$C$68000,MATCH(I662,'CFDA-Defs'!$B$2:$B$68000))</f>
        <v>National Institutes Of Health, Department Of Health And Human Services</v>
      </c>
      <c r="V662" t="str">
        <f>INDEX('CFDA-Defs'!$A$2:$A$68000,MATCH(I662,'CFDA-Defs'!$B$2:$B$68000))</f>
        <v>Cancer Cause and Prevention Research</v>
      </c>
    </row>
    <row r="663" spans="1:22" x14ac:dyDescent="0.2">
      <c r="A663" s="1">
        <v>41104</v>
      </c>
      <c r="B663" s="1">
        <v>41184</v>
      </c>
      <c r="C663" t="s">
        <v>6243</v>
      </c>
      <c r="D663" t="s">
        <v>6244</v>
      </c>
      <c r="E663" t="s">
        <v>6257</v>
      </c>
      <c r="F663">
        <v>750000</v>
      </c>
      <c r="G663" t="s">
        <v>8428</v>
      </c>
      <c r="H663" t="s">
        <v>6245</v>
      </c>
      <c r="I663">
        <v>93.393000000000001</v>
      </c>
      <c r="J663" s="9">
        <f ca="1">COUNTIF(OFFSET(Unit_CFDAs!A$2,0,0,COUNTA(Unit_CFDAs!A$2:A$68000),1),$I663)</f>
        <v>1</v>
      </c>
      <c r="K663" s="9">
        <f ca="1">COUNTIF(OFFSET(Unit_CFDAs!B$2,0,0,COUNTA(Unit_CFDAs!B$2:B$68000),1),$I663)</f>
        <v>0</v>
      </c>
      <c r="L663" s="9">
        <f ca="1">COUNTIF(OFFSET(Unit_CFDAs!C$2,0,0,COUNTA(Unit_CFDAs!C$2:C$68000),1),$I663)</f>
        <v>1</v>
      </c>
      <c r="M663" s="9">
        <f ca="1">COUNTIF(OFFSET(Unit_CFDAs!D$2,0,0,COUNTA(Unit_CFDAs!D$2:D$68000),1),$I663)</f>
        <v>1</v>
      </c>
      <c r="N663" s="9">
        <f ca="1">COUNTIF(OFFSET(Unit_CFDAs!E$2,0,0,COUNTA(Unit_CFDAs!E$2:E$68000),1),$I663)</f>
        <v>0</v>
      </c>
      <c r="O663" s="10">
        <f ca="1">COUNTIF(OFFSET(Unit_CFDAs!F$2,0,0,COUNTA(Unit_CFDAs!F$2:F$68000),1),$I663)</f>
        <v>2</v>
      </c>
      <c r="P663" s="13">
        <f ca="1">COUNTIF(OFFSET(Unit_CFDAs!G$2,0,0,COUNTA(Unit_CFDAs!G$2:G$68000),1),$I663)</f>
        <v>0</v>
      </c>
      <c r="Q663" s="13">
        <f ca="1">COUNTIF(OFFSET(Unit_CFDAs!H$2,0,0,COUNTA(Unit_CFDAs!H$2:H$68000),1),$I663)</f>
        <v>1</v>
      </c>
      <c r="R663" s="13">
        <f ca="1">COUNTIF(OFFSET(Unit_CFDAs!I$2,0,0,COUNTA(Unit_CFDAs!I$2:I$68000),1),$I663)</f>
        <v>1</v>
      </c>
      <c r="S663" s="13">
        <f ca="1">COUNTIF(OFFSET(Unit_CFDAs!J$2,0,0,COUNTA(Unit_CFDAs!J$2:J$68000),1),$I663)</f>
        <v>1</v>
      </c>
      <c r="T663" s="13">
        <f ca="1">COUNTIF(OFFSET(Unit_CFDAs!K$2,0,0,COUNTA(Unit_CFDAs!K$2:K$68000),1),$I663)</f>
        <v>0</v>
      </c>
      <c r="U663" t="str">
        <f>INDEX('CFDA-Defs'!$C$2:$C$68000,MATCH(I663,'CFDA-Defs'!$B$2:$B$68000))</f>
        <v>National Institutes Of Health, Department Of Health And Human Services</v>
      </c>
      <c r="V663" t="str">
        <f>INDEX('CFDA-Defs'!$A$2:$A$68000,MATCH(I663,'CFDA-Defs'!$B$2:$B$68000))</f>
        <v>Cancer Cause and Prevention Research</v>
      </c>
    </row>
    <row r="664" spans="1:22" x14ac:dyDescent="0.2">
      <c r="A664" s="1">
        <v>41075</v>
      </c>
      <c r="B664" s="1">
        <v>42189</v>
      </c>
      <c r="C664" t="s">
        <v>8429</v>
      </c>
      <c r="D664" t="s">
        <v>8430</v>
      </c>
      <c r="E664" t="s">
        <v>6257</v>
      </c>
      <c r="G664" t="s">
        <v>8431</v>
      </c>
      <c r="H664" t="s">
        <v>8432</v>
      </c>
      <c r="I664">
        <v>93.393000000000001</v>
      </c>
      <c r="J664" s="9">
        <f ca="1">COUNTIF(OFFSET(Unit_CFDAs!A$2,0,0,COUNTA(Unit_CFDAs!A$2:A$68000),1),$I664)</f>
        <v>1</v>
      </c>
      <c r="K664" s="9">
        <f ca="1">COUNTIF(OFFSET(Unit_CFDAs!B$2,0,0,COUNTA(Unit_CFDAs!B$2:B$68000),1),$I664)</f>
        <v>0</v>
      </c>
      <c r="L664" s="9">
        <f ca="1">COUNTIF(OFFSET(Unit_CFDAs!C$2,0,0,COUNTA(Unit_CFDAs!C$2:C$68000),1),$I664)</f>
        <v>1</v>
      </c>
      <c r="M664" s="9">
        <f ca="1">COUNTIF(OFFSET(Unit_CFDAs!D$2,0,0,COUNTA(Unit_CFDAs!D$2:D$68000),1),$I664)</f>
        <v>1</v>
      </c>
      <c r="N664" s="9">
        <f ca="1">COUNTIF(OFFSET(Unit_CFDAs!E$2,0,0,COUNTA(Unit_CFDAs!E$2:E$68000),1),$I664)</f>
        <v>0</v>
      </c>
      <c r="O664" s="10">
        <f ca="1">COUNTIF(OFFSET(Unit_CFDAs!F$2,0,0,COUNTA(Unit_CFDAs!F$2:F$68000),1),$I664)</f>
        <v>2</v>
      </c>
      <c r="P664" s="13">
        <f ca="1">COUNTIF(OFFSET(Unit_CFDAs!G$2,0,0,COUNTA(Unit_CFDAs!G$2:G$68000),1),$I664)</f>
        <v>0</v>
      </c>
      <c r="Q664" s="13">
        <f ca="1">COUNTIF(OFFSET(Unit_CFDAs!H$2,0,0,COUNTA(Unit_CFDAs!H$2:H$68000),1),$I664)</f>
        <v>1</v>
      </c>
      <c r="R664" s="13">
        <f ca="1">COUNTIF(OFFSET(Unit_CFDAs!I$2,0,0,COUNTA(Unit_CFDAs!I$2:I$68000),1),$I664)</f>
        <v>1</v>
      </c>
      <c r="S664" s="13">
        <f ca="1">COUNTIF(OFFSET(Unit_CFDAs!J$2,0,0,COUNTA(Unit_CFDAs!J$2:J$68000),1),$I664)</f>
        <v>1</v>
      </c>
      <c r="T664" s="13">
        <f ca="1">COUNTIF(OFFSET(Unit_CFDAs!K$2,0,0,COUNTA(Unit_CFDAs!K$2:K$68000),1),$I664)</f>
        <v>0</v>
      </c>
      <c r="U664" t="str">
        <f>INDEX('CFDA-Defs'!$C$2:$C$68000,MATCH(I664,'CFDA-Defs'!$B$2:$B$68000))</f>
        <v>National Institutes Of Health, Department Of Health And Human Services</v>
      </c>
      <c r="V664" t="str">
        <f>INDEX('CFDA-Defs'!$A$2:$A$68000,MATCH(I664,'CFDA-Defs'!$B$2:$B$68000))</f>
        <v>Cancer Cause and Prevention Research</v>
      </c>
    </row>
    <row r="665" spans="1:22" x14ac:dyDescent="0.2">
      <c r="A665" s="1">
        <v>41075</v>
      </c>
      <c r="B665" s="1">
        <v>42200</v>
      </c>
      <c r="C665" t="s">
        <v>8433</v>
      </c>
      <c r="D665" t="s">
        <v>8434</v>
      </c>
      <c r="E665" t="s">
        <v>6257</v>
      </c>
      <c r="F665">
        <v>200000</v>
      </c>
      <c r="G665" t="s">
        <v>8435</v>
      </c>
      <c r="H665" t="s">
        <v>8436</v>
      </c>
      <c r="I665">
        <v>93.393000000000001</v>
      </c>
      <c r="J665" s="9">
        <f ca="1">COUNTIF(OFFSET(Unit_CFDAs!A$2,0,0,COUNTA(Unit_CFDAs!A$2:A$68000),1),$I665)</f>
        <v>1</v>
      </c>
      <c r="K665" s="9">
        <f ca="1">COUNTIF(OFFSET(Unit_CFDAs!B$2,0,0,COUNTA(Unit_CFDAs!B$2:B$68000),1),$I665)</f>
        <v>0</v>
      </c>
      <c r="L665" s="9">
        <f ca="1">COUNTIF(OFFSET(Unit_CFDAs!C$2,0,0,COUNTA(Unit_CFDAs!C$2:C$68000),1),$I665)</f>
        <v>1</v>
      </c>
      <c r="M665" s="9">
        <f ca="1">COUNTIF(OFFSET(Unit_CFDAs!D$2,0,0,COUNTA(Unit_CFDAs!D$2:D$68000),1),$I665)</f>
        <v>1</v>
      </c>
      <c r="N665" s="9">
        <f ca="1">COUNTIF(OFFSET(Unit_CFDAs!E$2,0,0,COUNTA(Unit_CFDAs!E$2:E$68000),1),$I665)</f>
        <v>0</v>
      </c>
      <c r="O665" s="10">
        <f ca="1">COUNTIF(OFFSET(Unit_CFDAs!F$2,0,0,COUNTA(Unit_CFDAs!F$2:F$68000),1),$I665)</f>
        <v>2</v>
      </c>
      <c r="P665" s="13">
        <f ca="1">COUNTIF(OFFSET(Unit_CFDAs!G$2,0,0,COUNTA(Unit_CFDAs!G$2:G$68000),1),$I665)</f>
        <v>0</v>
      </c>
      <c r="Q665" s="13">
        <f ca="1">COUNTIF(OFFSET(Unit_CFDAs!H$2,0,0,COUNTA(Unit_CFDAs!H$2:H$68000),1),$I665)</f>
        <v>1</v>
      </c>
      <c r="R665" s="13">
        <f ca="1">COUNTIF(OFFSET(Unit_CFDAs!I$2,0,0,COUNTA(Unit_CFDAs!I$2:I$68000),1),$I665)</f>
        <v>1</v>
      </c>
      <c r="S665" s="13">
        <f ca="1">COUNTIF(OFFSET(Unit_CFDAs!J$2,0,0,COUNTA(Unit_CFDAs!J$2:J$68000),1),$I665)</f>
        <v>1</v>
      </c>
      <c r="T665" s="13">
        <f ca="1">COUNTIF(OFFSET(Unit_CFDAs!K$2,0,0,COUNTA(Unit_CFDAs!K$2:K$68000),1),$I665)</f>
        <v>0</v>
      </c>
      <c r="U665" t="str">
        <f>INDEX('CFDA-Defs'!$C$2:$C$68000,MATCH(I665,'CFDA-Defs'!$B$2:$B$68000))</f>
        <v>National Institutes Of Health, Department Of Health And Human Services</v>
      </c>
      <c r="V665" t="str">
        <f>INDEX('CFDA-Defs'!$A$2:$A$68000,MATCH(I665,'CFDA-Defs'!$B$2:$B$68000))</f>
        <v>Cancer Cause and Prevention Research</v>
      </c>
    </row>
    <row r="666" spans="1:22" x14ac:dyDescent="0.2">
      <c r="A666" s="1">
        <v>41075</v>
      </c>
      <c r="B666" s="1">
        <v>42200</v>
      </c>
      <c r="C666" t="s">
        <v>8437</v>
      </c>
      <c r="D666" t="s">
        <v>8438</v>
      </c>
      <c r="E666" t="s">
        <v>6257</v>
      </c>
      <c r="F666">
        <v>50000</v>
      </c>
      <c r="G666" t="s">
        <v>8431</v>
      </c>
      <c r="H666" t="s">
        <v>8439</v>
      </c>
      <c r="I666">
        <v>93.393000000000001</v>
      </c>
      <c r="J666" s="9">
        <f ca="1">COUNTIF(OFFSET(Unit_CFDAs!A$2,0,0,COUNTA(Unit_CFDAs!A$2:A$68000),1),$I666)</f>
        <v>1</v>
      </c>
      <c r="K666" s="9">
        <f ca="1">COUNTIF(OFFSET(Unit_CFDAs!B$2,0,0,COUNTA(Unit_CFDAs!B$2:B$68000),1),$I666)</f>
        <v>0</v>
      </c>
      <c r="L666" s="9">
        <f ca="1">COUNTIF(OFFSET(Unit_CFDAs!C$2,0,0,COUNTA(Unit_CFDAs!C$2:C$68000),1),$I666)</f>
        <v>1</v>
      </c>
      <c r="M666" s="9">
        <f ca="1">COUNTIF(OFFSET(Unit_CFDAs!D$2,0,0,COUNTA(Unit_CFDAs!D$2:D$68000),1),$I666)</f>
        <v>1</v>
      </c>
      <c r="N666" s="9">
        <f ca="1">COUNTIF(OFFSET(Unit_CFDAs!E$2,0,0,COUNTA(Unit_CFDAs!E$2:E$68000),1),$I666)</f>
        <v>0</v>
      </c>
      <c r="O666" s="10">
        <f ca="1">COUNTIF(OFFSET(Unit_CFDAs!F$2,0,0,COUNTA(Unit_CFDAs!F$2:F$68000),1),$I666)</f>
        <v>2</v>
      </c>
      <c r="P666" s="13">
        <f ca="1">COUNTIF(OFFSET(Unit_CFDAs!G$2,0,0,COUNTA(Unit_CFDAs!G$2:G$68000),1),$I666)</f>
        <v>0</v>
      </c>
      <c r="Q666" s="13">
        <f ca="1">COUNTIF(OFFSET(Unit_CFDAs!H$2,0,0,COUNTA(Unit_CFDAs!H$2:H$68000),1),$I666)</f>
        <v>1</v>
      </c>
      <c r="R666" s="13">
        <f ca="1">COUNTIF(OFFSET(Unit_CFDAs!I$2,0,0,COUNTA(Unit_CFDAs!I$2:I$68000),1),$I666)</f>
        <v>1</v>
      </c>
      <c r="S666" s="13">
        <f ca="1">COUNTIF(OFFSET(Unit_CFDAs!J$2,0,0,COUNTA(Unit_CFDAs!J$2:J$68000),1),$I666)</f>
        <v>1</v>
      </c>
      <c r="T666" s="13">
        <f ca="1">COUNTIF(OFFSET(Unit_CFDAs!K$2,0,0,COUNTA(Unit_CFDAs!K$2:K$68000),1),$I666)</f>
        <v>0</v>
      </c>
      <c r="U666" t="str">
        <f>INDEX('CFDA-Defs'!$C$2:$C$68000,MATCH(I666,'CFDA-Defs'!$B$2:$B$68000))</f>
        <v>National Institutes Of Health, Department Of Health And Human Services</v>
      </c>
      <c r="V666" t="str">
        <f>INDEX('CFDA-Defs'!$A$2:$A$68000,MATCH(I666,'CFDA-Defs'!$B$2:$B$68000))</f>
        <v>Cancer Cause and Prevention Research</v>
      </c>
    </row>
    <row r="667" spans="1:22" x14ac:dyDescent="0.2">
      <c r="A667" s="1">
        <v>41053</v>
      </c>
      <c r="B667" s="1">
        <v>41645</v>
      </c>
      <c r="C667" t="s">
        <v>8440</v>
      </c>
      <c r="D667" t="s">
        <v>8441</v>
      </c>
      <c r="E667" t="s">
        <v>6257</v>
      </c>
      <c r="G667" t="s">
        <v>8442</v>
      </c>
      <c r="H667" t="s">
        <v>8443</v>
      </c>
      <c r="I667">
        <v>93.393000000000001</v>
      </c>
      <c r="J667" s="9">
        <f ca="1">COUNTIF(OFFSET(Unit_CFDAs!A$2,0,0,COUNTA(Unit_CFDAs!A$2:A$68000),1),$I667)</f>
        <v>1</v>
      </c>
      <c r="K667" s="9">
        <f ca="1">COUNTIF(OFFSET(Unit_CFDAs!B$2,0,0,COUNTA(Unit_CFDAs!B$2:B$68000),1),$I667)</f>
        <v>0</v>
      </c>
      <c r="L667" s="9">
        <f ca="1">COUNTIF(OFFSET(Unit_CFDAs!C$2,0,0,COUNTA(Unit_CFDAs!C$2:C$68000),1),$I667)</f>
        <v>1</v>
      </c>
      <c r="M667" s="9">
        <f ca="1">COUNTIF(OFFSET(Unit_CFDAs!D$2,0,0,COUNTA(Unit_CFDAs!D$2:D$68000),1),$I667)</f>
        <v>1</v>
      </c>
      <c r="N667" s="9">
        <f ca="1">COUNTIF(OFFSET(Unit_CFDAs!E$2,0,0,COUNTA(Unit_CFDAs!E$2:E$68000),1),$I667)</f>
        <v>0</v>
      </c>
      <c r="O667" s="10">
        <f ca="1">COUNTIF(OFFSET(Unit_CFDAs!F$2,0,0,COUNTA(Unit_CFDAs!F$2:F$68000),1),$I667)</f>
        <v>2</v>
      </c>
      <c r="P667" s="13">
        <f ca="1">COUNTIF(OFFSET(Unit_CFDAs!G$2,0,0,COUNTA(Unit_CFDAs!G$2:G$68000),1),$I667)</f>
        <v>0</v>
      </c>
      <c r="Q667" s="13">
        <f ca="1">COUNTIF(OFFSET(Unit_CFDAs!H$2,0,0,COUNTA(Unit_CFDAs!H$2:H$68000),1),$I667)</f>
        <v>1</v>
      </c>
      <c r="R667" s="13">
        <f ca="1">COUNTIF(OFFSET(Unit_CFDAs!I$2,0,0,COUNTA(Unit_CFDAs!I$2:I$68000),1),$I667)</f>
        <v>1</v>
      </c>
      <c r="S667" s="13">
        <f ca="1">COUNTIF(OFFSET(Unit_CFDAs!J$2,0,0,COUNTA(Unit_CFDAs!J$2:J$68000),1),$I667)</f>
        <v>1</v>
      </c>
      <c r="T667" s="13">
        <f ca="1">COUNTIF(OFFSET(Unit_CFDAs!K$2,0,0,COUNTA(Unit_CFDAs!K$2:K$68000),1),$I667)</f>
        <v>0</v>
      </c>
      <c r="U667" t="str">
        <f>INDEX('CFDA-Defs'!$C$2:$C$68000,MATCH(I667,'CFDA-Defs'!$B$2:$B$68000))</f>
        <v>National Institutes Of Health, Department Of Health And Human Services</v>
      </c>
      <c r="V667" t="str">
        <f>INDEX('CFDA-Defs'!$A$2:$A$68000,MATCH(I667,'CFDA-Defs'!$B$2:$B$68000))</f>
        <v>Cancer Cause and Prevention Research</v>
      </c>
    </row>
    <row r="668" spans="1:22" x14ac:dyDescent="0.2">
      <c r="A668" s="1">
        <v>41044</v>
      </c>
      <c r="B668" s="1">
        <v>42253</v>
      </c>
      <c r="C668" t="s">
        <v>8444</v>
      </c>
      <c r="D668" t="s">
        <v>8445</v>
      </c>
      <c r="E668" t="s">
        <v>6257</v>
      </c>
      <c r="F668">
        <v>200000</v>
      </c>
      <c r="G668" t="s">
        <v>8446</v>
      </c>
      <c r="H668" t="s">
        <v>8447</v>
      </c>
      <c r="I668">
        <v>93.393000000000001</v>
      </c>
      <c r="J668" s="9">
        <f ca="1">COUNTIF(OFFSET(Unit_CFDAs!A$2,0,0,COUNTA(Unit_CFDAs!A$2:A$68000),1),$I668)</f>
        <v>1</v>
      </c>
      <c r="K668" s="9">
        <f ca="1">COUNTIF(OFFSET(Unit_CFDAs!B$2,0,0,COUNTA(Unit_CFDAs!B$2:B$68000),1),$I668)</f>
        <v>0</v>
      </c>
      <c r="L668" s="9">
        <f ca="1">COUNTIF(OFFSET(Unit_CFDAs!C$2,0,0,COUNTA(Unit_CFDAs!C$2:C$68000),1),$I668)</f>
        <v>1</v>
      </c>
      <c r="M668" s="9">
        <f ca="1">COUNTIF(OFFSET(Unit_CFDAs!D$2,0,0,COUNTA(Unit_CFDAs!D$2:D$68000),1),$I668)</f>
        <v>1</v>
      </c>
      <c r="N668" s="9">
        <f ca="1">COUNTIF(OFFSET(Unit_CFDAs!E$2,0,0,COUNTA(Unit_CFDAs!E$2:E$68000),1),$I668)</f>
        <v>0</v>
      </c>
      <c r="O668" s="10">
        <f ca="1">COUNTIF(OFFSET(Unit_CFDAs!F$2,0,0,COUNTA(Unit_CFDAs!F$2:F$68000),1),$I668)</f>
        <v>2</v>
      </c>
      <c r="P668" s="13">
        <f ca="1">COUNTIF(OFFSET(Unit_CFDAs!G$2,0,0,COUNTA(Unit_CFDAs!G$2:G$68000),1),$I668)</f>
        <v>0</v>
      </c>
      <c r="Q668" s="13">
        <f ca="1">COUNTIF(OFFSET(Unit_CFDAs!H$2,0,0,COUNTA(Unit_CFDAs!H$2:H$68000),1),$I668)</f>
        <v>1</v>
      </c>
      <c r="R668" s="13">
        <f ca="1">COUNTIF(OFFSET(Unit_CFDAs!I$2,0,0,COUNTA(Unit_CFDAs!I$2:I$68000),1),$I668)</f>
        <v>1</v>
      </c>
      <c r="S668" s="13">
        <f ca="1">COUNTIF(OFFSET(Unit_CFDAs!J$2,0,0,COUNTA(Unit_CFDAs!J$2:J$68000),1),$I668)</f>
        <v>1</v>
      </c>
      <c r="T668" s="13">
        <f ca="1">COUNTIF(OFFSET(Unit_CFDAs!K$2,0,0,COUNTA(Unit_CFDAs!K$2:K$68000),1),$I668)</f>
        <v>0</v>
      </c>
      <c r="U668" t="str">
        <f>INDEX('CFDA-Defs'!$C$2:$C$68000,MATCH(I668,'CFDA-Defs'!$B$2:$B$68000))</f>
        <v>National Institutes Of Health, Department Of Health And Human Services</v>
      </c>
      <c r="V668" t="str">
        <f>INDEX('CFDA-Defs'!$A$2:$A$68000,MATCH(I668,'CFDA-Defs'!$B$2:$B$68000))</f>
        <v>Cancer Cause and Prevention Research</v>
      </c>
    </row>
    <row r="669" spans="1:22" x14ac:dyDescent="0.2">
      <c r="A669" s="1">
        <v>41039</v>
      </c>
      <c r="B669" s="1">
        <v>42104</v>
      </c>
      <c r="C669" t="s">
        <v>8448</v>
      </c>
      <c r="D669" t="s">
        <v>8449</v>
      </c>
      <c r="E669" t="s">
        <v>6257</v>
      </c>
      <c r="F669">
        <v>200000</v>
      </c>
      <c r="G669" t="s">
        <v>8450</v>
      </c>
      <c r="H669" t="s">
        <v>8451</v>
      </c>
      <c r="I669">
        <v>93.393000000000001</v>
      </c>
      <c r="J669" s="9">
        <f ca="1">COUNTIF(OFFSET(Unit_CFDAs!A$2,0,0,COUNTA(Unit_CFDAs!A$2:A$68000),1),$I669)</f>
        <v>1</v>
      </c>
      <c r="K669" s="9">
        <f ca="1">COUNTIF(OFFSET(Unit_CFDAs!B$2,0,0,COUNTA(Unit_CFDAs!B$2:B$68000),1),$I669)</f>
        <v>0</v>
      </c>
      <c r="L669" s="9">
        <f ca="1">COUNTIF(OFFSET(Unit_CFDAs!C$2,0,0,COUNTA(Unit_CFDAs!C$2:C$68000),1),$I669)</f>
        <v>1</v>
      </c>
      <c r="M669" s="9">
        <f ca="1">COUNTIF(OFFSET(Unit_CFDAs!D$2,0,0,COUNTA(Unit_CFDAs!D$2:D$68000),1),$I669)</f>
        <v>1</v>
      </c>
      <c r="N669" s="9">
        <f ca="1">COUNTIF(OFFSET(Unit_CFDAs!E$2,0,0,COUNTA(Unit_CFDAs!E$2:E$68000),1),$I669)</f>
        <v>0</v>
      </c>
      <c r="O669" s="10">
        <f ca="1">COUNTIF(OFFSET(Unit_CFDAs!F$2,0,0,COUNTA(Unit_CFDAs!F$2:F$68000),1),$I669)</f>
        <v>2</v>
      </c>
      <c r="P669" s="13">
        <f ca="1">COUNTIF(OFFSET(Unit_CFDAs!G$2,0,0,COUNTA(Unit_CFDAs!G$2:G$68000),1),$I669)</f>
        <v>0</v>
      </c>
      <c r="Q669" s="13">
        <f ca="1">COUNTIF(OFFSET(Unit_CFDAs!H$2,0,0,COUNTA(Unit_CFDAs!H$2:H$68000),1),$I669)</f>
        <v>1</v>
      </c>
      <c r="R669" s="13">
        <f ca="1">COUNTIF(OFFSET(Unit_CFDAs!I$2,0,0,COUNTA(Unit_CFDAs!I$2:I$68000),1),$I669)</f>
        <v>1</v>
      </c>
      <c r="S669" s="13">
        <f ca="1">COUNTIF(OFFSET(Unit_CFDAs!J$2,0,0,COUNTA(Unit_CFDAs!J$2:J$68000),1),$I669)</f>
        <v>1</v>
      </c>
      <c r="T669" s="13">
        <f ca="1">COUNTIF(OFFSET(Unit_CFDAs!K$2,0,0,COUNTA(Unit_CFDAs!K$2:K$68000),1),$I669)</f>
        <v>0</v>
      </c>
      <c r="U669" t="str">
        <f>INDEX('CFDA-Defs'!$C$2:$C$68000,MATCH(I669,'CFDA-Defs'!$B$2:$B$68000))</f>
        <v>National Institutes Of Health, Department Of Health And Human Services</v>
      </c>
      <c r="V669" t="str">
        <f>INDEX('CFDA-Defs'!$A$2:$A$68000,MATCH(I669,'CFDA-Defs'!$B$2:$B$68000))</f>
        <v>Cancer Cause and Prevention Research</v>
      </c>
    </row>
    <row r="670" spans="1:22" x14ac:dyDescent="0.2">
      <c r="A670" s="1">
        <v>41039</v>
      </c>
      <c r="B670" s="1">
        <v>42161</v>
      </c>
      <c r="C670" t="s">
        <v>8452</v>
      </c>
      <c r="D670" t="s">
        <v>8453</v>
      </c>
      <c r="E670" t="s">
        <v>6257</v>
      </c>
      <c r="G670" t="s">
        <v>8454</v>
      </c>
      <c r="H670" t="s">
        <v>8455</v>
      </c>
      <c r="I670">
        <v>93.393000000000001</v>
      </c>
      <c r="J670" s="9">
        <f ca="1">COUNTIF(OFFSET(Unit_CFDAs!A$2,0,0,COUNTA(Unit_CFDAs!A$2:A$68000),1),$I670)</f>
        <v>1</v>
      </c>
      <c r="K670" s="9">
        <f ca="1">COUNTIF(OFFSET(Unit_CFDAs!B$2,0,0,COUNTA(Unit_CFDAs!B$2:B$68000),1),$I670)</f>
        <v>0</v>
      </c>
      <c r="L670" s="9">
        <f ca="1">COUNTIF(OFFSET(Unit_CFDAs!C$2,0,0,COUNTA(Unit_CFDAs!C$2:C$68000),1),$I670)</f>
        <v>1</v>
      </c>
      <c r="M670" s="9">
        <f ca="1">COUNTIF(OFFSET(Unit_CFDAs!D$2,0,0,COUNTA(Unit_CFDAs!D$2:D$68000),1),$I670)</f>
        <v>1</v>
      </c>
      <c r="N670" s="9">
        <f ca="1">COUNTIF(OFFSET(Unit_CFDAs!E$2,0,0,COUNTA(Unit_CFDAs!E$2:E$68000),1),$I670)</f>
        <v>0</v>
      </c>
      <c r="O670" s="10">
        <f ca="1">COUNTIF(OFFSET(Unit_CFDAs!F$2,0,0,COUNTA(Unit_CFDAs!F$2:F$68000),1),$I670)</f>
        <v>2</v>
      </c>
      <c r="P670" s="13">
        <f ca="1">COUNTIF(OFFSET(Unit_CFDAs!G$2,0,0,COUNTA(Unit_CFDAs!G$2:G$68000),1),$I670)</f>
        <v>0</v>
      </c>
      <c r="Q670" s="13">
        <f ca="1">COUNTIF(OFFSET(Unit_CFDAs!H$2,0,0,COUNTA(Unit_CFDAs!H$2:H$68000),1),$I670)</f>
        <v>1</v>
      </c>
      <c r="R670" s="13">
        <f ca="1">COUNTIF(OFFSET(Unit_CFDAs!I$2,0,0,COUNTA(Unit_CFDAs!I$2:I$68000),1),$I670)</f>
        <v>1</v>
      </c>
      <c r="S670" s="13">
        <f ca="1">COUNTIF(OFFSET(Unit_CFDAs!J$2,0,0,COUNTA(Unit_CFDAs!J$2:J$68000),1),$I670)</f>
        <v>1</v>
      </c>
      <c r="T670" s="13">
        <f ca="1">COUNTIF(OFFSET(Unit_CFDAs!K$2,0,0,COUNTA(Unit_CFDAs!K$2:K$68000),1),$I670)</f>
        <v>0</v>
      </c>
      <c r="U670" t="str">
        <f>INDEX('CFDA-Defs'!$C$2:$C$68000,MATCH(I670,'CFDA-Defs'!$B$2:$B$68000))</f>
        <v>National Institutes Of Health, Department Of Health And Human Services</v>
      </c>
      <c r="V670" t="str">
        <f>INDEX('CFDA-Defs'!$A$2:$A$68000,MATCH(I670,'CFDA-Defs'!$B$2:$B$68000))</f>
        <v>Cancer Cause and Prevention Research</v>
      </c>
    </row>
    <row r="671" spans="1:22" x14ac:dyDescent="0.2">
      <c r="A671" s="1">
        <v>41039</v>
      </c>
      <c r="B671" s="1">
        <v>42168</v>
      </c>
      <c r="C671" t="s">
        <v>8456</v>
      </c>
      <c r="D671" t="s">
        <v>8457</v>
      </c>
      <c r="E671" t="s">
        <v>6257</v>
      </c>
      <c r="F671">
        <v>200000</v>
      </c>
      <c r="G671" t="s">
        <v>8458</v>
      </c>
      <c r="H671" t="s">
        <v>8459</v>
      </c>
      <c r="I671">
        <v>93.393000000000001</v>
      </c>
      <c r="J671" s="9">
        <f ca="1">COUNTIF(OFFSET(Unit_CFDAs!A$2,0,0,COUNTA(Unit_CFDAs!A$2:A$68000),1),$I671)</f>
        <v>1</v>
      </c>
      <c r="K671" s="9">
        <f ca="1">COUNTIF(OFFSET(Unit_CFDAs!B$2,0,0,COUNTA(Unit_CFDAs!B$2:B$68000),1),$I671)</f>
        <v>0</v>
      </c>
      <c r="L671" s="9">
        <f ca="1">COUNTIF(OFFSET(Unit_CFDAs!C$2,0,0,COUNTA(Unit_CFDAs!C$2:C$68000),1),$I671)</f>
        <v>1</v>
      </c>
      <c r="M671" s="9">
        <f ca="1">COUNTIF(OFFSET(Unit_CFDAs!D$2,0,0,COUNTA(Unit_CFDAs!D$2:D$68000),1),$I671)</f>
        <v>1</v>
      </c>
      <c r="N671" s="9">
        <f ca="1">COUNTIF(OFFSET(Unit_CFDAs!E$2,0,0,COUNTA(Unit_CFDAs!E$2:E$68000),1),$I671)</f>
        <v>0</v>
      </c>
      <c r="O671" s="10">
        <f ca="1">COUNTIF(OFFSET(Unit_CFDAs!F$2,0,0,COUNTA(Unit_CFDAs!F$2:F$68000),1),$I671)</f>
        <v>2</v>
      </c>
      <c r="P671" s="13">
        <f ca="1">COUNTIF(OFFSET(Unit_CFDAs!G$2,0,0,COUNTA(Unit_CFDAs!G$2:G$68000),1),$I671)</f>
        <v>0</v>
      </c>
      <c r="Q671" s="13">
        <f ca="1">COUNTIF(OFFSET(Unit_CFDAs!H$2,0,0,COUNTA(Unit_CFDAs!H$2:H$68000),1),$I671)</f>
        <v>1</v>
      </c>
      <c r="R671" s="13">
        <f ca="1">COUNTIF(OFFSET(Unit_CFDAs!I$2,0,0,COUNTA(Unit_CFDAs!I$2:I$68000),1),$I671)</f>
        <v>1</v>
      </c>
      <c r="S671" s="13">
        <f ca="1">COUNTIF(OFFSET(Unit_CFDAs!J$2,0,0,COUNTA(Unit_CFDAs!J$2:J$68000),1),$I671)</f>
        <v>1</v>
      </c>
      <c r="T671" s="13">
        <f ca="1">COUNTIF(OFFSET(Unit_CFDAs!K$2,0,0,COUNTA(Unit_CFDAs!K$2:K$68000),1),$I671)</f>
        <v>0</v>
      </c>
      <c r="U671" t="str">
        <f>INDEX('CFDA-Defs'!$C$2:$C$68000,MATCH(I671,'CFDA-Defs'!$B$2:$B$68000))</f>
        <v>National Institutes Of Health, Department Of Health And Human Services</v>
      </c>
      <c r="V671" t="str">
        <f>INDEX('CFDA-Defs'!$A$2:$A$68000,MATCH(I671,'CFDA-Defs'!$B$2:$B$68000))</f>
        <v>Cancer Cause and Prevention Research</v>
      </c>
    </row>
    <row r="672" spans="1:22" x14ac:dyDescent="0.2">
      <c r="A672" s="1">
        <v>41038</v>
      </c>
      <c r="B672" s="1">
        <v>42167</v>
      </c>
      <c r="C672" t="s">
        <v>8460</v>
      </c>
      <c r="D672" t="s">
        <v>8461</v>
      </c>
      <c r="E672" t="s">
        <v>6257</v>
      </c>
      <c r="G672" t="s">
        <v>8462</v>
      </c>
      <c r="H672" t="s">
        <v>8463</v>
      </c>
      <c r="I672">
        <v>93.393000000000001</v>
      </c>
      <c r="J672" s="9">
        <f ca="1">COUNTIF(OFFSET(Unit_CFDAs!A$2,0,0,COUNTA(Unit_CFDAs!A$2:A$68000),1),$I672)</f>
        <v>1</v>
      </c>
      <c r="K672" s="9">
        <f ca="1">COUNTIF(OFFSET(Unit_CFDAs!B$2,0,0,COUNTA(Unit_CFDAs!B$2:B$68000),1),$I672)</f>
        <v>0</v>
      </c>
      <c r="L672" s="9">
        <f ca="1">COUNTIF(OFFSET(Unit_CFDAs!C$2,0,0,COUNTA(Unit_CFDAs!C$2:C$68000),1),$I672)</f>
        <v>1</v>
      </c>
      <c r="M672" s="9">
        <f ca="1">COUNTIF(OFFSET(Unit_CFDAs!D$2,0,0,COUNTA(Unit_CFDAs!D$2:D$68000),1),$I672)</f>
        <v>1</v>
      </c>
      <c r="N672" s="9">
        <f ca="1">COUNTIF(OFFSET(Unit_CFDAs!E$2,0,0,COUNTA(Unit_CFDAs!E$2:E$68000),1),$I672)</f>
        <v>0</v>
      </c>
      <c r="O672" s="10">
        <f ca="1">COUNTIF(OFFSET(Unit_CFDAs!F$2,0,0,COUNTA(Unit_CFDAs!F$2:F$68000),1),$I672)</f>
        <v>2</v>
      </c>
      <c r="P672" s="13">
        <f ca="1">COUNTIF(OFFSET(Unit_CFDAs!G$2,0,0,COUNTA(Unit_CFDAs!G$2:G$68000),1),$I672)</f>
        <v>0</v>
      </c>
      <c r="Q672" s="13">
        <f ca="1">COUNTIF(OFFSET(Unit_CFDAs!H$2,0,0,COUNTA(Unit_CFDAs!H$2:H$68000),1),$I672)</f>
        <v>1</v>
      </c>
      <c r="R672" s="13">
        <f ca="1">COUNTIF(OFFSET(Unit_CFDAs!I$2,0,0,COUNTA(Unit_CFDAs!I$2:I$68000),1),$I672)</f>
        <v>1</v>
      </c>
      <c r="S672" s="13">
        <f ca="1">COUNTIF(OFFSET(Unit_CFDAs!J$2,0,0,COUNTA(Unit_CFDAs!J$2:J$68000),1),$I672)</f>
        <v>1</v>
      </c>
      <c r="T672" s="13">
        <f ca="1">COUNTIF(OFFSET(Unit_CFDAs!K$2,0,0,COUNTA(Unit_CFDAs!K$2:K$68000),1),$I672)</f>
        <v>0</v>
      </c>
      <c r="U672" t="str">
        <f>INDEX('CFDA-Defs'!$C$2:$C$68000,MATCH(I672,'CFDA-Defs'!$B$2:$B$68000))</f>
        <v>National Institutes Of Health, Department Of Health And Human Services</v>
      </c>
      <c r="V672" t="str">
        <f>INDEX('CFDA-Defs'!$A$2:$A$68000,MATCH(I672,'CFDA-Defs'!$B$2:$B$68000))</f>
        <v>Cancer Cause and Prevention Research</v>
      </c>
    </row>
    <row r="673" spans="1:22" x14ac:dyDescent="0.2">
      <c r="A673" s="1">
        <v>41038</v>
      </c>
      <c r="B673" s="1">
        <v>42167</v>
      </c>
      <c r="C673" t="s">
        <v>8464</v>
      </c>
      <c r="D673" t="s">
        <v>8465</v>
      </c>
      <c r="E673" t="s">
        <v>6257</v>
      </c>
      <c r="F673">
        <v>200000</v>
      </c>
      <c r="G673" t="s">
        <v>8466</v>
      </c>
      <c r="H673" t="s">
        <v>8467</v>
      </c>
      <c r="I673">
        <v>93.393000000000001</v>
      </c>
      <c r="J673" s="9">
        <f ca="1">COUNTIF(OFFSET(Unit_CFDAs!A$2,0,0,COUNTA(Unit_CFDAs!A$2:A$68000),1),$I673)</f>
        <v>1</v>
      </c>
      <c r="K673" s="9">
        <f ca="1">COUNTIF(OFFSET(Unit_CFDAs!B$2,0,0,COUNTA(Unit_CFDAs!B$2:B$68000),1),$I673)</f>
        <v>0</v>
      </c>
      <c r="L673" s="9">
        <f ca="1">COUNTIF(OFFSET(Unit_CFDAs!C$2,0,0,COUNTA(Unit_CFDAs!C$2:C$68000),1),$I673)</f>
        <v>1</v>
      </c>
      <c r="M673" s="9">
        <f ca="1">COUNTIF(OFFSET(Unit_CFDAs!D$2,0,0,COUNTA(Unit_CFDAs!D$2:D$68000),1),$I673)</f>
        <v>1</v>
      </c>
      <c r="N673" s="9">
        <f ca="1">COUNTIF(OFFSET(Unit_CFDAs!E$2,0,0,COUNTA(Unit_CFDAs!E$2:E$68000),1),$I673)</f>
        <v>0</v>
      </c>
      <c r="O673" s="10">
        <f ca="1">COUNTIF(OFFSET(Unit_CFDAs!F$2,0,0,COUNTA(Unit_CFDAs!F$2:F$68000),1),$I673)</f>
        <v>2</v>
      </c>
      <c r="P673" s="13">
        <f ca="1">COUNTIF(OFFSET(Unit_CFDAs!G$2,0,0,COUNTA(Unit_CFDAs!G$2:G$68000),1),$I673)</f>
        <v>0</v>
      </c>
      <c r="Q673" s="13">
        <f ca="1">COUNTIF(OFFSET(Unit_CFDAs!H$2,0,0,COUNTA(Unit_CFDAs!H$2:H$68000),1),$I673)</f>
        <v>1</v>
      </c>
      <c r="R673" s="13">
        <f ca="1">COUNTIF(OFFSET(Unit_CFDAs!I$2,0,0,COUNTA(Unit_CFDAs!I$2:I$68000),1),$I673)</f>
        <v>1</v>
      </c>
      <c r="S673" s="13">
        <f ca="1">COUNTIF(OFFSET(Unit_CFDAs!J$2,0,0,COUNTA(Unit_CFDAs!J$2:J$68000),1),$I673)</f>
        <v>1</v>
      </c>
      <c r="T673" s="13">
        <f ca="1">COUNTIF(OFFSET(Unit_CFDAs!K$2,0,0,COUNTA(Unit_CFDAs!K$2:K$68000),1),$I673)</f>
        <v>0</v>
      </c>
      <c r="U673" t="str">
        <f>INDEX('CFDA-Defs'!$C$2:$C$68000,MATCH(I673,'CFDA-Defs'!$B$2:$B$68000))</f>
        <v>National Institutes Of Health, Department Of Health And Human Services</v>
      </c>
      <c r="V673" t="str">
        <f>INDEX('CFDA-Defs'!$A$2:$A$68000,MATCH(I673,'CFDA-Defs'!$B$2:$B$68000))</f>
        <v>Cancer Cause and Prevention Research</v>
      </c>
    </row>
    <row r="674" spans="1:22" x14ac:dyDescent="0.2">
      <c r="A674" s="1">
        <v>41024</v>
      </c>
      <c r="B674" s="1">
        <v>41601</v>
      </c>
      <c r="C674" t="s">
        <v>8468</v>
      </c>
      <c r="D674" t="s">
        <v>8469</v>
      </c>
      <c r="E674" t="s">
        <v>6257</v>
      </c>
      <c r="G674" t="s">
        <v>8470</v>
      </c>
      <c r="H674" t="s">
        <v>8471</v>
      </c>
      <c r="I674">
        <v>93.393000000000001</v>
      </c>
      <c r="J674" s="9">
        <f ca="1">COUNTIF(OFFSET(Unit_CFDAs!A$2,0,0,COUNTA(Unit_CFDAs!A$2:A$68000),1),$I674)</f>
        <v>1</v>
      </c>
      <c r="K674" s="9">
        <f ca="1">COUNTIF(OFFSET(Unit_CFDAs!B$2,0,0,COUNTA(Unit_CFDAs!B$2:B$68000),1),$I674)</f>
        <v>0</v>
      </c>
      <c r="L674" s="9">
        <f ca="1">COUNTIF(OFFSET(Unit_CFDAs!C$2,0,0,COUNTA(Unit_CFDAs!C$2:C$68000),1),$I674)</f>
        <v>1</v>
      </c>
      <c r="M674" s="9">
        <f ca="1">COUNTIF(OFFSET(Unit_CFDAs!D$2,0,0,COUNTA(Unit_CFDAs!D$2:D$68000),1),$I674)</f>
        <v>1</v>
      </c>
      <c r="N674" s="9">
        <f ca="1">COUNTIF(OFFSET(Unit_CFDAs!E$2,0,0,COUNTA(Unit_CFDAs!E$2:E$68000),1),$I674)</f>
        <v>0</v>
      </c>
      <c r="O674" s="10">
        <f ca="1">COUNTIF(OFFSET(Unit_CFDAs!F$2,0,0,COUNTA(Unit_CFDAs!F$2:F$68000),1),$I674)</f>
        <v>2</v>
      </c>
      <c r="P674" s="13">
        <f ca="1">COUNTIF(OFFSET(Unit_CFDAs!G$2,0,0,COUNTA(Unit_CFDAs!G$2:G$68000),1),$I674)</f>
        <v>0</v>
      </c>
      <c r="Q674" s="13">
        <f ca="1">COUNTIF(OFFSET(Unit_CFDAs!H$2,0,0,COUNTA(Unit_CFDAs!H$2:H$68000),1),$I674)</f>
        <v>1</v>
      </c>
      <c r="R674" s="13">
        <f ca="1">COUNTIF(OFFSET(Unit_CFDAs!I$2,0,0,COUNTA(Unit_CFDAs!I$2:I$68000),1),$I674)</f>
        <v>1</v>
      </c>
      <c r="S674" s="13">
        <f ca="1">COUNTIF(OFFSET(Unit_CFDAs!J$2,0,0,COUNTA(Unit_CFDAs!J$2:J$68000),1),$I674)</f>
        <v>1</v>
      </c>
      <c r="T674" s="13">
        <f ca="1">COUNTIF(OFFSET(Unit_CFDAs!K$2,0,0,COUNTA(Unit_CFDAs!K$2:K$68000),1),$I674)</f>
        <v>0</v>
      </c>
      <c r="U674" t="str">
        <f>INDEX('CFDA-Defs'!$C$2:$C$68000,MATCH(I674,'CFDA-Defs'!$B$2:$B$68000))</f>
        <v>National Institutes Of Health, Department Of Health And Human Services</v>
      </c>
      <c r="V674" t="str">
        <f>INDEX('CFDA-Defs'!$A$2:$A$68000,MATCH(I674,'CFDA-Defs'!$B$2:$B$68000))</f>
        <v>Cancer Cause and Prevention Research</v>
      </c>
    </row>
    <row r="675" spans="1:22" x14ac:dyDescent="0.2">
      <c r="A675" s="1">
        <v>41024</v>
      </c>
      <c r="B675" s="1">
        <v>41601</v>
      </c>
      <c r="C675" t="s">
        <v>8472</v>
      </c>
      <c r="D675" t="s">
        <v>8473</v>
      </c>
      <c r="E675" t="s">
        <v>6257</v>
      </c>
      <c r="F675">
        <v>200000</v>
      </c>
      <c r="G675" t="s">
        <v>8470</v>
      </c>
      <c r="H675" t="s">
        <v>8474</v>
      </c>
      <c r="I675">
        <v>93.393000000000001</v>
      </c>
      <c r="J675" s="9">
        <f ca="1">COUNTIF(OFFSET(Unit_CFDAs!A$2,0,0,COUNTA(Unit_CFDAs!A$2:A$68000),1),$I675)</f>
        <v>1</v>
      </c>
      <c r="K675" s="9">
        <f ca="1">COUNTIF(OFFSET(Unit_CFDAs!B$2,0,0,COUNTA(Unit_CFDAs!B$2:B$68000),1),$I675)</f>
        <v>0</v>
      </c>
      <c r="L675" s="9">
        <f ca="1">COUNTIF(OFFSET(Unit_CFDAs!C$2,0,0,COUNTA(Unit_CFDAs!C$2:C$68000),1),$I675)</f>
        <v>1</v>
      </c>
      <c r="M675" s="9">
        <f ca="1">COUNTIF(OFFSET(Unit_CFDAs!D$2,0,0,COUNTA(Unit_CFDAs!D$2:D$68000),1),$I675)</f>
        <v>1</v>
      </c>
      <c r="N675" s="9">
        <f ca="1">COUNTIF(OFFSET(Unit_CFDAs!E$2,0,0,COUNTA(Unit_CFDAs!E$2:E$68000),1),$I675)</f>
        <v>0</v>
      </c>
      <c r="O675" s="10">
        <f ca="1">COUNTIF(OFFSET(Unit_CFDAs!F$2,0,0,COUNTA(Unit_CFDAs!F$2:F$68000),1),$I675)</f>
        <v>2</v>
      </c>
      <c r="P675" s="13">
        <f ca="1">COUNTIF(OFFSET(Unit_CFDAs!G$2,0,0,COUNTA(Unit_CFDAs!G$2:G$68000),1),$I675)</f>
        <v>0</v>
      </c>
      <c r="Q675" s="13">
        <f ca="1">COUNTIF(OFFSET(Unit_CFDAs!H$2,0,0,COUNTA(Unit_CFDAs!H$2:H$68000),1),$I675)</f>
        <v>1</v>
      </c>
      <c r="R675" s="13">
        <f ca="1">COUNTIF(OFFSET(Unit_CFDAs!I$2,0,0,COUNTA(Unit_CFDAs!I$2:I$68000),1),$I675)</f>
        <v>1</v>
      </c>
      <c r="S675" s="13">
        <f ca="1">COUNTIF(OFFSET(Unit_CFDAs!J$2,0,0,COUNTA(Unit_CFDAs!J$2:J$68000),1),$I675)</f>
        <v>1</v>
      </c>
      <c r="T675" s="13">
        <f ca="1">COUNTIF(OFFSET(Unit_CFDAs!K$2,0,0,COUNTA(Unit_CFDAs!K$2:K$68000),1),$I675)</f>
        <v>0</v>
      </c>
      <c r="U675" t="str">
        <f>INDEX('CFDA-Defs'!$C$2:$C$68000,MATCH(I675,'CFDA-Defs'!$B$2:$B$68000))</f>
        <v>National Institutes Of Health, Department Of Health And Human Services</v>
      </c>
      <c r="V675" t="str">
        <f>INDEX('CFDA-Defs'!$A$2:$A$68000,MATCH(I675,'CFDA-Defs'!$B$2:$B$68000))</f>
        <v>Cancer Cause and Prevention Research</v>
      </c>
    </row>
    <row r="676" spans="1:22" x14ac:dyDescent="0.2">
      <c r="A676" s="1">
        <v>41006</v>
      </c>
      <c r="B676" s="1">
        <v>42084</v>
      </c>
      <c r="C676" t="s">
        <v>8475</v>
      </c>
      <c r="D676" t="s">
        <v>8476</v>
      </c>
      <c r="E676" t="s">
        <v>6261</v>
      </c>
      <c r="F676">
        <v>200000</v>
      </c>
      <c r="G676" t="s">
        <v>8477</v>
      </c>
      <c r="H676" t="s">
        <v>8478</v>
      </c>
      <c r="I676">
        <v>93.393000000000001</v>
      </c>
      <c r="J676" s="9">
        <f ca="1">COUNTIF(OFFSET(Unit_CFDAs!A$2,0,0,COUNTA(Unit_CFDAs!A$2:A$68000),1),$I676)</f>
        <v>1</v>
      </c>
      <c r="K676" s="9">
        <f ca="1">COUNTIF(OFFSET(Unit_CFDAs!B$2,0,0,COUNTA(Unit_CFDAs!B$2:B$68000),1),$I676)</f>
        <v>0</v>
      </c>
      <c r="L676" s="9">
        <f ca="1">COUNTIF(OFFSET(Unit_CFDAs!C$2,0,0,COUNTA(Unit_CFDAs!C$2:C$68000),1),$I676)</f>
        <v>1</v>
      </c>
      <c r="M676" s="9">
        <f ca="1">COUNTIF(OFFSET(Unit_CFDAs!D$2,0,0,COUNTA(Unit_CFDAs!D$2:D$68000),1),$I676)</f>
        <v>1</v>
      </c>
      <c r="N676" s="9">
        <f ca="1">COUNTIF(OFFSET(Unit_CFDAs!E$2,0,0,COUNTA(Unit_CFDAs!E$2:E$68000),1),$I676)</f>
        <v>0</v>
      </c>
      <c r="O676" s="10">
        <f ca="1">COUNTIF(OFFSET(Unit_CFDAs!F$2,0,0,COUNTA(Unit_CFDAs!F$2:F$68000),1),$I676)</f>
        <v>2</v>
      </c>
      <c r="P676" s="13">
        <f ca="1">COUNTIF(OFFSET(Unit_CFDAs!G$2,0,0,COUNTA(Unit_CFDAs!G$2:G$68000),1),$I676)</f>
        <v>0</v>
      </c>
      <c r="Q676" s="13">
        <f ca="1">COUNTIF(OFFSET(Unit_CFDAs!H$2,0,0,COUNTA(Unit_CFDAs!H$2:H$68000),1),$I676)</f>
        <v>1</v>
      </c>
      <c r="R676" s="13">
        <f ca="1">COUNTIF(OFFSET(Unit_CFDAs!I$2,0,0,COUNTA(Unit_CFDAs!I$2:I$68000),1),$I676)</f>
        <v>1</v>
      </c>
      <c r="S676" s="13">
        <f ca="1">COUNTIF(OFFSET(Unit_CFDAs!J$2,0,0,COUNTA(Unit_CFDAs!J$2:J$68000),1),$I676)</f>
        <v>1</v>
      </c>
      <c r="T676" s="13">
        <f ca="1">COUNTIF(OFFSET(Unit_CFDAs!K$2,0,0,COUNTA(Unit_CFDAs!K$2:K$68000),1),$I676)</f>
        <v>0</v>
      </c>
      <c r="U676" t="str">
        <f>INDEX('CFDA-Defs'!$C$2:$C$68000,MATCH(I676,'CFDA-Defs'!$B$2:$B$68000))</f>
        <v>National Institutes Of Health, Department Of Health And Human Services</v>
      </c>
      <c r="V676" t="str">
        <f>INDEX('CFDA-Defs'!$A$2:$A$68000,MATCH(I676,'CFDA-Defs'!$B$2:$B$68000))</f>
        <v>Cancer Cause and Prevention Research</v>
      </c>
    </row>
    <row r="677" spans="1:22" x14ac:dyDescent="0.2">
      <c r="A677" s="1">
        <v>41006</v>
      </c>
      <c r="B677" s="1">
        <v>42130</v>
      </c>
      <c r="C677" t="s">
        <v>8479</v>
      </c>
      <c r="D677" t="s">
        <v>8480</v>
      </c>
      <c r="E677" t="s">
        <v>6257</v>
      </c>
      <c r="F677">
        <v>200000</v>
      </c>
      <c r="G677" t="s">
        <v>8481</v>
      </c>
      <c r="H677" t="s">
        <v>8482</v>
      </c>
      <c r="I677">
        <v>93.393000000000001</v>
      </c>
      <c r="J677" s="9">
        <f ca="1">COUNTIF(OFFSET(Unit_CFDAs!A$2,0,0,COUNTA(Unit_CFDAs!A$2:A$68000),1),$I677)</f>
        <v>1</v>
      </c>
      <c r="K677" s="9">
        <f ca="1">COUNTIF(OFFSET(Unit_CFDAs!B$2,0,0,COUNTA(Unit_CFDAs!B$2:B$68000),1),$I677)</f>
        <v>0</v>
      </c>
      <c r="L677" s="9">
        <f ca="1">COUNTIF(OFFSET(Unit_CFDAs!C$2,0,0,COUNTA(Unit_CFDAs!C$2:C$68000),1),$I677)</f>
        <v>1</v>
      </c>
      <c r="M677" s="9">
        <f ca="1">COUNTIF(OFFSET(Unit_CFDAs!D$2,0,0,COUNTA(Unit_CFDAs!D$2:D$68000),1),$I677)</f>
        <v>1</v>
      </c>
      <c r="N677" s="9">
        <f ca="1">COUNTIF(OFFSET(Unit_CFDAs!E$2,0,0,COUNTA(Unit_CFDAs!E$2:E$68000),1),$I677)</f>
        <v>0</v>
      </c>
      <c r="O677" s="10">
        <f ca="1">COUNTIF(OFFSET(Unit_CFDAs!F$2,0,0,COUNTA(Unit_CFDAs!F$2:F$68000),1),$I677)</f>
        <v>2</v>
      </c>
      <c r="P677" s="13">
        <f ca="1">COUNTIF(OFFSET(Unit_CFDAs!G$2,0,0,COUNTA(Unit_CFDAs!G$2:G$68000),1),$I677)</f>
        <v>0</v>
      </c>
      <c r="Q677" s="13">
        <f ca="1">COUNTIF(OFFSET(Unit_CFDAs!H$2,0,0,COUNTA(Unit_CFDAs!H$2:H$68000),1),$I677)</f>
        <v>1</v>
      </c>
      <c r="R677" s="13">
        <f ca="1">COUNTIF(OFFSET(Unit_CFDAs!I$2,0,0,COUNTA(Unit_CFDAs!I$2:I$68000),1),$I677)</f>
        <v>1</v>
      </c>
      <c r="S677" s="13">
        <f ca="1">COUNTIF(OFFSET(Unit_CFDAs!J$2,0,0,COUNTA(Unit_CFDAs!J$2:J$68000),1),$I677)</f>
        <v>1</v>
      </c>
      <c r="T677" s="13">
        <f ca="1">COUNTIF(OFFSET(Unit_CFDAs!K$2,0,0,COUNTA(Unit_CFDAs!K$2:K$68000),1),$I677)</f>
        <v>0</v>
      </c>
      <c r="U677" t="str">
        <f>INDEX('CFDA-Defs'!$C$2:$C$68000,MATCH(I677,'CFDA-Defs'!$B$2:$B$68000))</f>
        <v>National Institutes Of Health, Department Of Health And Human Services</v>
      </c>
      <c r="V677" t="str">
        <f>INDEX('CFDA-Defs'!$A$2:$A$68000,MATCH(I677,'CFDA-Defs'!$B$2:$B$68000))</f>
        <v>Cancer Cause and Prevention Research</v>
      </c>
    </row>
    <row r="678" spans="1:22" x14ac:dyDescent="0.2">
      <c r="A678" s="1">
        <v>41003</v>
      </c>
      <c r="B678" s="1">
        <v>41446</v>
      </c>
      <c r="C678" t="s">
        <v>8483</v>
      </c>
      <c r="D678" t="s">
        <v>8484</v>
      </c>
      <c r="E678" t="s">
        <v>6261</v>
      </c>
      <c r="F678">
        <v>250000</v>
      </c>
      <c r="G678" t="s">
        <v>8485</v>
      </c>
      <c r="H678" t="s">
        <v>8486</v>
      </c>
      <c r="I678">
        <v>93.393000000000001</v>
      </c>
      <c r="J678" s="9">
        <f ca="1">COUNTIF(OFFSET(Unit_CFDAs!A$2,0,0,COUNTA(Unit_CFDAs!A$2:A$68000),1),$I678)</f>
        <v>1</v>
      </c>
      <c r="K678" s="9">
        <f ca="1">COUNTIF(OFFSET(Unit_CFDAs!B$2,0,0,COUNTA(Unit_CFDAs!B$2:B$68000),1),$I678)</f>
        <v>0</v>
      </c>
      <c r="L678" s="9">
        <f ca="1">COUNTIF(OFFSET(Unit_CFDAs!C$2,0,0,COUNTA(Unit_CFDAs!C$2:C$68000),1),$I678)</f>
        <v>1</v>
      </c>
      <c r="M678" s="9">
        <f ca="1">COUNTIF(OFFSET(Unit_CFDAs!D$2,0,0,COUNTA(Unit_CFDAs!D$2:D$68000),1),$I678)</f>
        <v>1</v>
      </c>
      <c r="N678" s="9">
        <f ca="1">COUNTIF(OFFSET(Unit_CFDAs!E$2,0,0,COUNTA(Unit_CFDAs!E$2:E$68000),1),$I678)</f>
        <v>0</v>
      </c>
      <c r="O678" s="10">
        <f ca="1">COUNTIF(OFFSET(Unit_CFDAs!F$2,0,0,COUNTA(Unit_CFDAs!F$2:F$68000),1),$I678)</f>
        <v>2</v>
      </c>
      <c r="P678" s="13">
        <f ca="1">COUNTIF(OFFSET(Unit_CFDAs!G$2,0,0,COUNTA(Unit_CFDAs!G$2:G$68000),1),$I678)</f>
        <v>0</v>
      </c>
      <c r="Q678" s="13">
        <f ca="1">COUNTIF(OFFSET(Unit_CFDAs!H$2,0,0,COUNTA(Unit_CFDAs!H$2:H$68000),1),$I678)</f>
        <v>1</v>
      </c>
      <c r="R678" s="13">
        <f ca="1">COUNTIF(OFFSET(Unit_CFDAs!I$2,0,0,COUNTA(Unit_CFDAs!I$2:I$68000),1),$I678)</f>
        <v>1</v>
      </c>
      <c r="S678" s="13">
        <f ca="1">COUNTIF(OFFSET(Unit_CFDAs!J$2,0,0,COUNTA(Unit_CFDAs!J$2:J$68000),1),$I678)</f>
        <v>1</v>
      </c>
      <c r="T678" s="13">
        <f ca="1">COUNTIF(OFFSET(Unit_CFDAs!K$2,0,0,COUNTA(Unit_CFDAs!K$2:K$68000),1),$I678)</f>
        <v>0</v>
      </c>
      <c r="U678" t="str">
        <f>INDEX('CFDA-Defs'!$C$2:$C$68000,MATCH(I678,'CFDA-Defs'!$B$2:$B$68000))</f>
        <v>National Institutes Of Health, Department Of Health And Human Services</v>
      </c>
      <c r="V678" t="str">
        <f>INDEX('CFDA-Defs'!$A$2:$A$68000,MATCH(I678,'CFDA-Defs'!$B$2:$B$68000))</f>
        <v>Cancer Cause and Prevention Research</v>
      </c>
    </row>
    <row r="679" spans="1:22" x14ac:dyDescent="0.2">
      <c r="A679" s="1">
        <v>41002</v>
      </c>
      <c r="B679" s="1">
        <v>42130</v>
      </c>
      <c r="C679" t="s">
        <v>8487</v>
      </c>
      <c r="D679" t="s">
        <v>8488</v>
      </c>
      <c r="E679" t="s">
        <v>6257</v>
      </c>
      <c r="G679" t="s">
        <v>8489</v>
      </c>
      <c r="H679" t="s">
        <v>8490</v>
      </c>
      <c r="I679">
        <v>93.393000000000001</v>
      </c>
      <c r="J679" s="9">
        <f ca="1">COUNTIF(OFFSET(Unit_CFDAs!A$2,0,0,COUNTA(Unit_CFDAs!A$2:A$68000),1),$I679)</f>
        <v>1</v>
      </c>
      <c r="K679" s="9">
        <f ca="1">COUNTIF(OFFSET(Unit_CFDAs!B$2,0,0,COUNTA(Unit_CFDAs!B$2:B$68000),1),$I679)</f>
        <v>0</v>
      </c>
      <c r="L679" s="9">
        <f ca="1">COUNTIF(OFFSET(Unit_CFDAs!C$2,0,0,COUNTA(Unit_CFDAs!C$2:C$68000),1),$I679)</f>
        <v>1</v>
      </c>
      <c r="M679" s="9">
        <f ca="1">COUNTIF(OFFSET(Unit_CFDAs!D$2,0,0,COUNTA(Unit_CFDAs!D$2:D$68000),1),$I679)</f>
        <v>1</v>
      </c>
      <c r="N679" s="9">
        <f ca="1">COUNTIF(OFFSET(Unit_CFDAs!E$2,0,0,COUNTA(Unit_CFDAs!E$2:E$68000),1),$I679)</f>
        <v>0</v>
      </c>
      <c r="O679" s="10">
        <f ca="1">COUNTIF(OFFSET(Unit_CFDAs!F$2,0,0,COUNTA(Unit_CFDAs!F$2:F$68000),1),$I679)</f>
        <v>2</v>
      </c>
      <c r="P679" s="13">
        <f ca="1">COUNTIF(OFFSET(Unit_CFDAs!G$2,0,0,COUNTA(Unit_CFDAs!G$2:G$68000),1),$I679)</f>
        <v>0</v>
      </c>
      <c r="Q679" s="13">
        <f ca="1">COUNTIF(OFFSET(Unit_CFDAs!H$2,0,0,COUNTA(Unit_CFDAs!H$2:H$68000),1),$I679)</f>
        <v>1</v>
      </c>
      <c r="R679" s="13">
        <f ca="1">COUNTIF(OFFSET(Unit_CFDAs!I$2,0,0,COUNTA(Unit_CFDAs!I$2:I$68000),1),$I679)</f>
        <v>1</v>
      </c>
      <c r="S679" s="13">
        <f ca="1">COUNTIF(OFFSET(Unit_CFDAs!J$2,0,0,COUNTA(Unit_CFDAs!J$2:J$68000),1),$I679)</f>
        <v>1</v>
      </c>
      <c r="T679" s="13">
        <f ca="1">COUNTIF(OFFSET(Unit_CFDAs!K$2,0,0,COUNTA(Unit_CFDAs!K$2:K$68000),1),$I679)</f>
        <v>0</v>
      </c>
      <c r="U679" t="str">
        <f>INDEX('CFDA-Defs'!$C$2:$C$68000,MATCH(I679,'CFDA-Defs'!$B$2:$B$68000))</f>
        <v>National Institutes Of Health, Department Of Health And Human Services</v>
      </c>
      <c r="V679" t="str">
        <f>INDEX('CFDA-Defs'!$A$2:$A$68000,MATCH(I679,'CFDA-Defs'!$B$2:$B$68000))</f>
        <v>Cancer Cause and Prevention Research</v>
      </c>
    </row>
    <row r="680" spans="1:22" x14ac:dyDescent="0.2">
      <c r="A680" s="1">
        <v>40996</v>
      </c>
      <c r="B680" s="1">
        <v>41209</v>
      </c>
      <c r="C680" t="s">
        <v>415</v>
      </c>
      <c r="D680" t="s">
        <v>8491</v>
      </c>
      <c r="E680" t="s">
        <v>6257</v>
      </c>
      <c r="F680">
        <v>150000</v>
      </c>
      <c r="G680" t="s">
        <v>8492</v>
      </c>
      <c r="H680" t="s">
        <v>416</v>
      </c>
      <c r="I680">
        <v>93.393000000000001</v>
      </c>
      <c r="J680" s="9">
        <f ca="1">COUNTIF(OFFSET(Unit_CFDAs!A$2,0,0,COUNTA(Unit_CFDAs!A$2:A$68000),1),$I680)</f>
        <v>1</v>
      </c>
      <c r="K680" s="9">
        <f ca="1">COUNTIF(OFFSET(Unit_CFDAs!B$2,0,0,COUNTA(Unit_CFDAs!B$2:B$68000),1),$I680)</f>
        <v>0</v>
      </c>
      <c r="L680" s="9">
        <f ca="1">COUNTIF(OFFSET(Unit_CFDAs!C$2,0,0,COUNTA(Unit_CFDAs!C$2:C$68000),1),$I680)</f>
        <v>1</v>
      </c>
      <c r="M680" s="9">
        <f ca="1">COUNTIF(OFFSET(Unit_CFDAs!D$2,0,0,COUNTA(Unit_CFDAs!D$2:D$68000),1),$I680)</f>
        <v>1</v>
      </c>
      <c r="N680" s="9">
        <f ca="1">COUNTIF(OFFSET(Unit_CFDAs!E$2,0,0,COUNTA(Unit_CFDAs!E$2:E$68000),1),$I680)</f>
        <v>0</v>
      </c>
      <c r="O680" s="10">
        <f ca="1">COUNTIF(OFFSET(Unit_CFDAs!F$2,0,0,COUNTA(Unit_CFDAs!F$2:F$68000),1),$I680)</f>
        <v>2</v>
      </c>
      <c r="P680" s="13">
        <f ca="1">COUNTIF(OFFSET(Unit_CFDAs!G$2,0,0,COUNTA(Unit_CFDAs!G$2:G$68000),1),$I680)</f>
        <v>0</v>
      </c>
      <c r="Q680" s="13">
        <f ca="1">COUNTIF(OFFSET(Unit_CFDAs!H$2,0,0,COUNTA(Unit_CFDAs!H$2:H$68000),1),$I680)</f>
        <v>1</v>
      </c>
      <c r="R680" s="13">
        <f ca="1">COUNTIF(OFFSET(Unit_CFDAs!I$2,0,0,COUNTA(Unit_CFDAs!I$2:I$68000),1),$I680)</f>
        <v>1</v>
      </c>
      <c r="S680" s="13">
        <f ca="1">COUNTIF(OFFSET(Unit_CFDAs!J$2,0,0,COUNTA(Unit_CFDAs!J$2:J$68000),1),$I680)</f>
        <v>1</v>
      </c>
      <c r="T680" s="13">
        <f ca="1">COUNTIF(OFFSET(Unit_CFDAs!K$2,0,0,COUNTA(Unit_CFDAs!K$2:K$68000),1),$I680)</f>
        <v>0</v>
      </c>
      <c r="U680" t="str">
        <f>INDEX('CFDA-Defs'!$C$2:$C$68000,MATCH(I680,'CFDA-Defs'!$B$2:$B$68000))</f>
        <v>National Institutes Of Health, Department Of Health And Human Services</v>
      </c>
      <c r="V680" t="str">
        <f>INDEX('CFDA-Defs'!$A$2:$A$68000,MATCH(I680,'CFDA-Defs'!$B$2:$B$68000))</f>
        <v>Cancer Cause and Prevention Research</v>
      </c>
    </row>
    <row r="681" spans="1:22" x14ac:dyDescent="0.2">
      <c r="A681" s="1">
        <v>40996</v>
      </c>
      <c r="B681" s="1">
        <v>41209</v>
      </c>
      <c r="C681" t="s">
        <v>417</v>
      </c>
      <c r="D681" t="s">
        <v>418</v>
      </c>
      <c r="E681" t="s">
        <v>6257</v>
      </c>
      <c r="F681">
        <v>150000</v>
      </c>
      <c r="G681" t="s">
        <v>8493</v>
      </c>
      <c r="H681" t="s">
        <v>419</v>
      </c>
      <c r="I681">
        <v>93.393000000000001</v>
      </c>
      <c r="J681" s="9">
        <f ca="1">COUNTIF(OFFSET(Unit_CFDAs!A$2,0,0,COUNTA(Unit_CFDAs!A$2:A$68000),1),$I681)</f>
        <v>1</v>
      </c>
      <c r="K681" s="9">
        <f ca="1">COUNTIF(OFFSET(Unit_CFDAs!B$2,0,0,COUNTA(Unit_CFDAs!B$2:B$68000),1),$I681)</f>
        <v>0</v>
      </c>
      <c r="L681" s="9">
        <f ca="1">COUNTIF(OFFSET(Unit_CFDAs!C$2,0,0,COUNTA(Unit_CFDAs!C$2:C$68000),1),$I681)</f>
        <v>1</v>
      </c>
      <c r="M681" s="9">
        <f ca="1">COUNTIF(OFFSET(Unit_CFDAs!D$2,0,0,COUNTA(Unit_CFDAs!D$2:D$68000),1),$I681)</f>
        <v>1</v>
      </c>
      <c r="N681" s="9">
        <f ca="1">COUNTIF(OFFSET(Unit_CFDAs!E$2,0,0,COUNTA(Unit_CFDAs!E$2:E$68000),1),$I681)</f>
        <v>0</v>
      </c>
      <c r="O681" s="10">
        <f ca="1">COUNTIF(OFFSET(Unit_CFDAs!F$2,0,0,COUNTA(Unit_CFDAs!F$2:F$68000),1),$I681)</f>
        <v>2</v>
      </c>
      <c r="P681" s="13">
        <f ca="1">COUNTIF(OFFSET(Unit_CFDAs!G$2,0,0,COUNTA(Unit_CFDAs!G$2:G$68000),1),$I681)</f>
        <v>0</v>
      </c>
      <c r="Q681" s="13">
        <f ca="1">COUNTIF(OFFSET(Unit_CFDAs!H$2,0,0,COUNTA(Unit_CFDAs!H$2:H$68000),1),$I681)</f>
        <v>1</v>
      </c>
      <c r="R681" s="13">
        <f ca="1">COUNTIF(OFFSET(Unit_CFDAs!I$2,0,0,COUNTA(Unit_CFDAs!I$2:I$68000),1),$I681)</f>
        <v>1</v>
      </c>
      <c r="S681" s="13">
        <f ca="1">COUNTIF(OFFSET(Unit_CFDAs!J$2,0,0,COUNTA(Unit_CFDAs!J$2:J$68000),1),$I681)</f>
        <v>1</v>
      </c>
      <c r="T681" s="13">
        <f ca="1">COUNTIF(OFFSET(Unit_CFDAs!K$2,0,0,COUNTA(Unit_CFDAs!K$2:K$68000),1),$I681)</f>
        <v>0</v>
      </c>
      <c r="U681" t="str">
        <f>INDEX('CFDA-Defs'!$C$2:$C$68000,MATCH(I681,'CFDA-Defs'!$B$2:$B$68000))</f>
        <v>National Institutes Of Health, Department Of Health And Human Services</v>
      </c>
      <c r="V681" t="str">
        <f>INDEX('CFDA-Defs'!$A$2:$A$68000,MATCH(I681,'CFDA-Defs'!$B$2:$B$68000))</f>
        <v>Cancer Cause and Prevention Research</v>
      </c>
    </row>
    <row r="682" spans="1:22" x14ac:dyDescent="0.2">
      <c r="A682" s="1">
        <v>40996</v>
      </c>
      <c r="B682" s="1">
        <v>41209</v>
      </c>
      <c r="C682" t="s">
        <v>433</v>
      </c>
      <c r="D682" t="s">
        <v>8494</v>
      </c>
      <c r="E682" t="s">
        <v>6257</v>
      </c>
      <c r="F682">
        <v>150000</v>
      </c>
      <c r="G682" t="s">
        <v>8495</v>
      </c>
      <c r="H682" t="s">
        <v>434</v>
      </c>
      <c r="I682">
        <v>93.393000000000001</v>
      </c>
      <c r="J682" s="9">
        <f ca="1">COUNTIF(OFFSET(Unit_CFDAs!A$2,0,0,COUNTA(Unit_CFDAs!A$2:A$68000),1),$I682)</f>
        <v>1</v>
      </c>
      <c r="K682" s="9">
        <f ca="1">COUNTIF(OFFSET(Unit_CFDAs!B$2,0,0,COUNTA(Unit_CFDAs!B$2:B$68000),1),$I682)</f>
        <v>0</v>
      </c>
      <c r="L682" s="9">
        <f ca="1">COUNTIF(OFFSET(Unit_CFDAs!C$2,0,0,COUNTA(Unit_CFDAs!C$2:C$68000),1),$I682)</f>
        <v>1</v>
      </c>
      <c r="M682" s="9">
        <f ca="1">COUNTIF(OFFSET(Unit_CFDAs!D$2,0,0,COUNTA(Unit_CFDAs!D$2:D$68000),1),$I682)</f>
        <v>1</v>
      </c>
      <c r="N682" s="9">
        <f ca="1">COUNTIF(OFFSET(Unit_CFDAs!E$2,0,0,COUNTA(Unit_CFDAs!E$2:E$68000),1),$I682)</f>
        <v>0</v>
      </c>
      <c r="O682" s="10">
        <f ca="1">COUNTIF(OFFSET(Unit_CFDAs!F$2,0,0,COUNTA(Unit_CFDAs!F$2:F$68000),1),$I682)</f>
        <v>2</v>
      </c>
      <c r="P682" s="13">
        <f ca="1">COUNTIF(OFFSET(Unit_CFDAs!G$2,0,0,COUNTA(Unit_CFDAs!G$2:G$68000),1),$I682)</f>
        <v>0</v>
      </c>
      <c r="Q682" s="13">
        <f ca="1">COUNTIF(OFFSET(Unit_CFDAs!H$2,0,0,COUNTA(Unit_CFDAs!H$2:H$68000),1),$I682)</f>
        <v>1</v>
      </c>
      <c r="R682" s="13">
        <f ca="1">COUNTIF(OFFSET(Unit_CFDAs!I$2,0,0,COUNTA(Unit_CFDAs!I$2:I$68000),1),$I682)</f>
        <v>1</v>
      </c>
      <c r="S682" s="13">
        <f ca="1">COUNTIF(OFFSET(Unit_CFDAs!J$2,0,0,COUNTA(Unit_CFDAs!J$2:J$68000),1),$I682)</f>
        <v>1</v>
      </c>
      <c r="T682" s="13">
        <f ca="1">COUNTIF(OFFSET(Unit_CFDAs!K$2,0,0,COUNTA(Unit_CFDAs!K$2:K$68000),1),$I682)</f>
        <v>0</v>
      </c>
      <c r="U682" t="str">
        <f>INDEX('CFDA-Defs'!$C$2:$C$68000,MATCH(I682,'CFDA-Defs'!$B$2:$B$68000))</f>
        <v>National Institutes Of Health, Department Of Health And Human Services</v>
      </c>
      <c r="V682" t="str">
        <f>INDEX('CFDA-Defs'!$A$2:$A$68000,MATCH(I682,'CFDA-Defs'!$B$2:$B$68000))</f>
        <v>Cancer Cause and Prevention Research</v>
      </c>
    </row>
    <row r="683" spans="1:22" x14ac:dyDescent="0.2">
      <c r="A683" s="1">
        <v>40996</v>
      </c>
      <c r="B683" s="1">
        <v>41209</v>
      </c>
      <c r="C683" t="s">
        <v>420</v>
      </c>
      <c r="D683" t="s">
        <v>8496</v>
      </c>
      <c r="E683" t="s">
        <v>6257</v>
      </c>
      <c r="F683">
        <v>150000</v>
      </c>
      <c r="G683" t="s">
        <v>8497</v>
      </c>
      <c r="H683" t="s">
        <v>421</v>
      </c>
      <c r="I683">
        <v>93.393000000000001</v>
      </c>
      <c r="J683" s="9">
        <f ca="1">COUNTIF(OFFSET(Unit_CFDAs!A$2,0,0,COUNTA(Unit_CFDAs!A$2:A$68000),1),$I683)</f>
        <v>1</v>
      </c>
      <c r="K683" s="9">
        <f ca="1">COUNTIF(OFFSET(Unit_CFDAs!B$2,0,0,COUNTA(Unit_CFDAs!B$2:B$68000),1),$I683)</f>
        <v>0</v>
      </c>
      <c r="L683" s="9">
        <f ca="1">COUNTIF(OFFSET(Unit_CFDAs!C$2,0,0,COUNTA(Unit_CFDAs!C$2:C$68000),1),$I683)</f>
        <v>1</v>
      </c>
      <c r="M683" s="9">
        <f ca="1">COUNTIF(OFFSET(Unit_CFDAs!D$2,0,0,COUNTA(Unit_CFDAs!D$2:D$68000),1),$I683)</f>
        <v>1</v>
      </c>
      <c r="N683" s="9">
        <f ca="1">COUNTIF(OFFSET(Unit_CFDAs!E$2,0,0,COUNTA(Unit_CFDAs!E$2:E$68000),1),$I683)</f>
        <v>0</v>
      </c>
      <c r="O683" s="10">
        <f ca="1">COUNTIF(OFFSET(Unit_CFDAs!F$2,0,0,COUNTA(Unit_CFDAs!F$2:F$68000),1),$I683)</f>
        <v>2</v>
      </c>
      <c r="P683" s="13">
        <f ca="1">COUNTIF(OFFSET(Unit_CFDAs!G$2,0,0,COUNTA(Unit_CFDAs!G$2:G$68000),1),$I683)</f>
        <v>0</v>
      </c>
      <c r="Q683" s="13">
        <f ca="1">COUNTIF(OFFSET(Unit_CFDAs!H$2,0,0,COUNTA(Unit_CFDAs!H$2:H$68000),1),$I683)</f>
        <v>1</v>
      </c>
      <c r="R683" s="13">
        <f ca="1">COUNTIF(OFFSET(Unit_CFDAs!I$2,0,0,COUNTA(Unit_CFDAs!I$2:I$68000),1),$I683)</f>
        <v>1</v>
      </c>
      <c r="S683" s="13">
        <f ca="1">COUNTIF(OFFSET(Unit_CFDAs!J$2,0,0,COUNTA(Unit_CFDAs!J$2:J$68000),1),$I683)</f>
        <v>1</v>
      </c>
      <c r="T683" s="13">
        <f ca="1">COUNTIF(OFFSET(Unit_CFDAs!K$2,0,0,COUNTA(Unit_CFDAs!K$2:K$68000),1),$I683)</f>
        <v>0</v>
      </c>
      <c r="U683" t="str">
        <f>INDEX('CFDA-Defs'!$C$2:$C$68000,MATCH(I683,'CFDA-Defs'!$B$2:$B$68000))</f>
        <v>National Institutes Of Health, Department Of Health And Human Services</v>
      </c>
      <c r="V683" t="str">
        <f>INDEX('CFDA-Defs'!$A$2:$A$68000,MATCH(I683,'CFDA-Defs'!$B$2:$B$68000))</f>
        <v>Cancer Cause and Prevention Research</v>
      </c>
    </row>
    <row r="684" spans="1:22" x14ac:dyDescent="0.2">
      <c r="A684" s="1">
        <v>40976</v>
      </c>
      <c r="B684" s="1">
        <v>41888</v>
      </c>
      <c r="C684" t="s">
        <v>8498</v>
      </c>
      <c r="D684" t="s">
        <v>8499</v>
      </c>
      <c r="E684" t="s">
        <v>6257</v>
      </c>
      <c r="G684" t="s">
        <v>8500</v>
      </c>
      <c r="H684" t="s">
        <v>8501</v>
      </c>
      <c r="I684">
        <v>93.393000000000001</v>
      </c>
      <c r="J684" s="9">
        <f ca="1">COUNTIF(OFFSET(Unit_CFDAs!A$2,0,0,COUNTA(Unit_CFDAs!A$2:A$68000),1),$I684)</f>
        <v>1</v>
      </c>
      <c r="K684" s="9">
        <f ca="1">COUNTIF(OFFSET(Unit_CFDAs!B$2,0,0,COUNTA(Unit_CFDAs!B$2:B$68000),1),$I684)</f>
        <v>0</v>
      </c>
      <c r="L684" s="9">
        <f ca="1">COUNTIF(OFFSET(Unit_CFDAs!C$2,0,0,COUNTA(Unit_CFDAs!C$2:C$68000),1),$I684)</f>
        <v>1</v>
      </c>
      <c r="M684" s="9">
        <f ca="1">COUNTIF(OFFSET(Unit_CFDAs!D$2,0,0,COUNTA(Unit_CFDAs!D$2:D$68000),1),$I684)</f>
        <v>1</v>
      </c>
      <c r="N684" s="9">
        <f ca="1">COUNTIF(OFFSET(Unit_CFDAs!E$2,0,0,COUNTA(Unit_CFDAs!E$2:E$68000),1),$I684)</f>
        <v>0</v>
      </c>
      <c r="O684" s="10">
        <f ca="1">COUNTIF(OFFSET(Unit_CFDAs!F$2,0,0,COUNTA(Unit_CFDAs!F$2:F$68000),1),$I684)</f>
        <v>2</v>
      </c>
      <c r="P684" s="13">
        <f ca="1">COUNTIF(OFFSET(Unit_CFDAs!G$2,0,0,COUNTA(Unit_CFDAs!G$2:G$68000),1),$I684)</f>
        <v>0</v>
      </c>
      <c r="Q684" s="13">
        <f ca="1">COUNTIF(OFFSET(Unit_CFDAs!H$2,0,0,COUNTA(Unit_CFDAs!H$2:H$68000),1),$I684)</f>
        <v>1</v>
      </c>
      <c r="R684" s="13">
        <f ca="1">COUNTIF(OFFSET(Unit_CFDAs!I$2,0,0,COUNTA(Unit_CFDAs!I$2:I$68000),1),$I684)</f>
        <v>1</v>
      </c>
      <c r="S684" s="13">
        <f ca="1">COUNTIF(OFFSET(Unit_CFDAs!J$2,0,0,COUNTA(Unit_CFDAs!J$2:J$68000),1),$I684)</f>
        <v>1</v>
      </c>
      <c r="T684" s="13">
        <f ca="1">COUNTIF(OFFSET(Unit_CFDAs!K$2,0,0,COUNTA(Unit_CFDAs!K$2:K$68000),1),$I684)</f>
        <v>0</v>
      </c>
      <c r="U684" t="str">
        <f>INDEX('CFDA-Defs'!$C$2:$C$68000,MATCH(I684,'CFDA-Defs'!$B$2:$B$68000))</f>
        <v>National Institutes Of Health, Department Of Health And Human Services</v>
      </c>
      <c r="V684" t="str">
        <f>INDEX('CFDA-Defs'!$A$2:$A$68000,MATCH(I684,'CFDA-Defs'!$B$2:$B$68000))</f>
        <v>Cancer Cause and Prevention Research</v>
      </c>
    </row>
    <row r="685" spans="1:22" x14ac:dyDescent="0.2">
      <c r="A685" s="1">
        <v>40976</v>
      </c>
      <c r="B685" s="1">
        <v>41888</v>
      </c>
      <c r="C685" t="s">
        <v>8502</v>
      </c>
      <c r="D685" t="s">
        <v>8503</v>
      </c>
      <c r="E685" t="s">
        <v>6257</v>
      </c>
      <c r="F685">
        <v>200000</v>
      </c>
      <c r="G685" t="s">
        <v>8504</v>
      </c>
      <c r="H685" t="s">
        <v>8505</v>
      </c>
      <c r="I685">
        <v>93.393000000000001</v>
      </c>
      <c r="J685" s="9">
        <f ca="1">COUNTIF(OFFSET(Unit_CFDAs!A$2,0,0,COUNTA(Unit_CFDAs!A$2:A$68000),1),$I685)</f>
        <v>1</v>
      </c>
      <c r="K685" s="9">
        <f ca="1">COUNTIF(OFFSET(Unit_CFDAs!B$2,0,0,COUNTA(Unit_CFDAs!B$2:B$68000),1),$I685)</f>
        <v>0</v>
      </c>
      <c r="L685" s="9">
        <f ca="1">COUNTIF(OFFSET(Unit_CFDAs!C$2,0,0,COUNTA(Unit_CFDAs!C$2:C$68000),1),$I685)</f>
        <v>1</v>
      </c>
      <c r="M685" s="9">
        <f ca="1">COUNTIF(OFFSET(Unit_CFDAs!D$2,0,0,COUNTA(Unit_CFDAs!D$2:D$68000),1),$I685)</f>
        <v>1</v>
      </c>
      <c r="N685" s="9">
        <f ca="1">COUNTIF(OFFSET(Unit_CFDAs!E$2,0,0,COUNTA(Unit_CFDAs!E$2:E$68000),1),$I685)</f>
        <v>0</v>
      </c>
      <c r="O685" s="10">
        <f ca="1">COUNTIF(OFFSET(Unit_CFDAs!F$2,0,0,COUNTA(Unit_CFDAs!F$2:F$68000),1),$I685)</f>
        <v>2</v>
      </c>
      <c r="P685" s="13">
        <f ca="1">COUNTIF(OFFSET(Unit_CFDAs!G$2,0,0,COUNTA(Unit_CFDAs!G$2:G$68000),1),$I685)</f>
        <v>0</v>
      </c>
      <c r="Q685" s="13">
        <f ca="1">COUNTIF(OFFSET(Unit_CFDAs!H$2,0,0,COUNTA(Unit_CFDAs!H$2:H$68000),1),$I685)</f>
        <v>1</v>
      </c>
      <c r="R685" s="13">
        <f ca="1">COUNTIF(OFFSET(Unit_CFDAs!I$2,0,0,COUNTA(Unit_CFDAs!I$2:I$68000),1),$I685)</f>
        <v>1</v>
      </c>
      <c r="S685" s="13">
        <f ca="1">COUNTIF(OFFSET(Unit_CFDAs!J$2,0,0,COUNTA(Unit_CFDAs!J$2:J$68000),1),$I685)</f>
        <v>1</v>
      </c>
      <c r="T685" s="13">
        <f ca="1">COUNTIF(OFFSET(Unit_CFDAs!K$2,0,0,COUNTA(Unit_CFDAs!K$2:K$68000),1),$I685)</f>
        <v>0</v>
      </c>
      <c r="U685" t="str">
        <f>INDEX('CFDA-Defs'!$C$2:$C$68000,MATCH(I685,'CFDA-Defs'!$B$2:$B$68000))</f>
        <v>National Institutes Of Health, Department Of Health And Human Services</v>
      </c>
      <c r="V685" t="str">
        <f>INDEX('CFDA-Defs'!$A$2:$A$68000,MATCH(I685,'CFDA-Defs'!$B$2:$B$68000))</f>
        <v>Cancer Cause and Prevention Research</v>
      </c>
    </row>
    <row r="686" spans="1:22" x14ac:dyDescent="0.2">
      <c r="A686" s="1">
        <v>40957</v>
      </c>
      <c r="B686" s="1">
        <v>41972</v>
      </c>
      <c r="C686" t="s">
        <v>8506</v>
      </c>
      <c r="D686" t="s">
        <v>8507</v>
      </c>
      <c r="E686" t="s">
        <v>6257</v>
      </c>
      <c r="F686">
        <v>400000</v>
      </c>
      <c r="G686" t="s">
        <v>8508</v>
      </c>
      <c r="H686" t="s">
        <v>8509</v>
      </c>
      <c r="I686">
        <v>93.393000000000001</v>
      </c>
      <c r="J686" s="9">
        <f ca="1">COUNTIF(OFFSET(Unit_CFDAs!A$2,0,0,COUNTA(Unit_CFDAs!A$2:A$68000),1),$I686)</f>
        <v>1</v>
      </c>
      <c r="K686" s="9">
        <f ca="1">COUNTIF(OFFSET(Unit_CFDAs!B$2,0,0,COUNTA(Unit_CFDAs!B$2:B$68000),1),$I686)</f>
        <v>0</v>
      </c>
      <c r="L686" s="9">
        <f ca="1">COUNTIF(OFFSET(Unit_CFDAs!C$2,0,0,COUNTA(Unit_CFDAs!C$2:C$68000),1),$I686)</f>
        <v>1</v>
      </c>
      <c r="M686" s="9">
        <f ca="1">COUNTIF(OFFSET(Unit_CFDAs!D$2,0,0,COUNTA(Unit_CFDAs!D$2:D$68000),1),$I686)</f>
        <v>1</v>
      </c>
      <c r="N686" s="9">
        <f ca="1">COUNTIF(OFFSET(Unit_CFDAs!E$2,0,0,COUNTA(Unit_CFDAs!E$2:E$68000),1),$I686)</f>
        <v>0</v>
      </c>
      <c r="O686" s="10">
        <f ca="1">COUNTIF(OFFSET(Unit_CFDAs!F$2,0,0,COUNTA(Unit_CFDAs!F$2:F$68000),1),$I686)</f>
        <v>2</v>
      </c>
      <c r="P686" s="13">
        <f ca="1">COUNTIF(OFFSET(Unit_CFDAs!G$2,0,0,COUNTA(Unit_CFDAs!G$2:G$68000),1),$I686)</f>
        <v>0</v>
      </c>
      <c r="Q686" s="13">
        <f ca="1">COUNTIF(OFFSET(Unit_CFDAs!H$2,0,0,COUNTA(Unit_CFDAs!H$2:H$68000),1),$I686)</f>
        <v>1</v>
      </c>
      <c r="R686" s="13">
        <f ca="1">COUNTIF(OFFSET(Unit_CFDAs!I$2,0,0,COUNTA(Unit_CFDAs!I$2:I$68000),1),$I686)</f>
        <v>1</v>
      </c>
      <c r="S686" s="13">
        <f ca="1">COUNTIF(OFFSET(Unit_CFDAs!J$2,0,0,COUNTA(Unit_CFDAs!J$2:J$68000),1),$I686)</f>
        <v>1</v>
      </c>
      <c r="T686" s="13">
        <f ca="1">COUNTIF(OFFSET(Unit_CFDAs!K$2,0,0,COUNTA(Unit_CFDAs!K$2:K$68000),1),$I686)</f>
        <v>0</v>
      </c>
      <c r="U686" t="str">
        <f>INDEX('CFDA-Defs'!$C$2:$C$68000,MATCH(I686,'CFDA-Defs'!$B$2:$B$68000))</f>
        <v>National Institutes Of Health, Department Of Health And Human Services</v>
      </c>
      <c r="V686" t="str">
        <f>INDEX('CFDA-Defs'!$A$2:$A$68000,MATCH(I686,'CFDA-Defs'!$B$2:$B$68000))</f>
        <v>Cancer Cause and Prevention Research</v>
      </c>
    </row>
    <row r="687" spans="1:22" x14ac:dyDescent="0.2">
      <c r="A687" s="1">
        <v>40932</v>
      </c>
      <c r="B687" s="1">
        <v>41983</v>
      </c>
      <c r="C687" t="s">
        <v>8510</v>
      </c>
      <c r="D687" t="s">
        <v>8511</v>
      </c>
      <c r="E687" t="s">
        <v>6257</v>
      </c>
      <c r="G687" t="s">
        <v>8512</v>
      </c>
      <c r="H687" t="s">
        <v>8513</v>
      </c>
      <c r="I687">
        <v>93.393000000000001</v>
      </c>
      <c r="J687" s="9">
        <f ca="1">COUNTIF(OFFSET(Unit_CFDAs!A$2,0,0,COUNTA(Unit_CFDAs!A$2:A$68000),1),$I687)</f>
        <v>1</v>
      </c>
      <c r="K687" s="9">
        <f ca="1">COUNTIF(OFFSET(Unit_CFDAs!B$2,0,0,COUNTA(Unit_CFDAs!B$2:B$68000),1),$I687)</f>
        <v>0</v>
      </c>
      <c r="L687" s="9">
        <f ca="1">COUNTIF(OFFSET(Unit_CFDAs!C$2,0,0,COUNTA(Unit_CFDAs!C$2:C$68000),1),$I687)</f>
        <v>1</v>
      </c>
      <c r="M687" s="9">
        <f ca="1">COUNTIF(OFFSET(Unit_CFDAs!D$2,0,0,COUNTA(Unit_CFDAs!D$2:D$68000),1),$I687)</f>
        <v>1</v>
      </c>
      <c r="N687" s="9">
        <f ca="1">COUNTIF(OFFSET(Unit_CFDAs!E$2,0,0,COUNTA(Unit_CFDAs!E$2:E$68000),1),$I687)</f>
        <v>0</v>
      </c>
      <c r="O687" s="10">
        <f ca="1">COUNTIF(OFFSET(Unit_CFDAs!F$2,0,0,COUNTA(Unit_CFDAs!F$2:F$68000),1),$I687)</f>
        <v>2</v>
      </c>
      <c r="P687" s="13">
        <f ca="1">COUNTIF(OFFSET(Unit_CFDAs!G$2,0,0,COUNTA(Unit_CFDAs!G$2:G$68000),1),$I687)</f>
        <v>0</v>
      </c>
      <c r="Q687" s="13">
        <f ca="1">COUNTIF(OFFSET(Unit_CFDAs!H$2,0,0,COUNTA(Unit_CFDAs!H$2:H$68000),1),$I687)</f>
        <v>1</v>
      </c>
      <c r="R687" s="13">
        <f ca="1">COUNTIF(OFFSET(Unit_CFDAs!I$2,0,0,COUNTA(Unit_CFDAs!I$2:I$68000),1),$I687)</f>
        <v>1</v>
      </c>
      <c r="S687" s="13">
        <f ca="1">COUNTIF(OFFSET(Unit_CFDAs!J$2,0,0,COUNTA(Unit_CFDAs!J$2:J$68000),1),$I687)</f>
        <v>1</v>
      </c>
      <c r="T687" s="13">
        <f ca="1">COUNTIF(OFFSET(Unit_CFDAs!K$2,0,0,COUNTA(Unit_CFDAs!K$2:K$68000),1),$I687)</f>
        <v>0</v>
      </c>
      <c r="U687" t="str">
        <f>INDEX('CFDA-Defs'!$C$2:$C$68000,MATCH(I687,'CFDA-Defs'!$B$2:$B$68000))</f>
        <v>National Institutes Of Health, Department Of Health And Human Services</v>
      </c>
      <c r="V687" t="str">
        <f>INDEX('CFDA-Defs'!$A$2:$A$68000,MATCH(I687,'CFDA-Defs'!$B$2:$B$68000))</f>
        <v>Cancer Cause and Prevention Research</v>
      </c>
    </row>
    <row r="688" spans="1:22" x14ac:dyDescent="0.2">
      <c r="A688" s="1">
        <v>40887</v>
      </c>
      <c r="B688" s="1">
        <v>41400</v>
      </c>
      <c r="C688" t="s">
        <v>8514</v>
      </c>
      <c r="D688" t="s">
        <v>8515</v>
      </c>
      <c r="E688" t="s">
        <v>6257</v>
      </c>
      <c r="F688">
        <v>450000</v>
      </c>
      <c r="G688" t="s">
        <v>8516</v>
      </c>
      <c r="H688" t="s">
        <v>8517</v>
      </c>
      <c r="I688">
        <v>93.393000000000001</v>
      </c>
      <c r="J688" s="9">
        <f ca="1">COUNTIF(OFFSET(Unit_CFDAs!A$2,0,0,COUNTA(Unit_CFDAs!A$2:A$68000),1),$I688)</f>
        <v>1</v>
      </c>
      <c r="K688" s="9">
        <f ca="1">COUNTIF(OFFSET(Unit_CFDAs!B$2,0,0,COUNTA(Unit_CFDAs!B$2:B$68000),1),$I688)</f>
        <v>0</v>
      </c>
      <c r="L688" s="9">
        <f ca="1">COUNTIF(OFFSET(Unit_CFDAs!C$2,0,0,COUNTA(Unit_CFDAs!C$2:C$68000),1),$I688)</f>
        <v>1</v>
      </c>
      <c r="M688" s="9">
        <f ca="1">COUNTIF(OFFSET(Unit_CFDAs!D$2,0,0,COUNTA(Unit_CFDAs!D$2:D$68000),1),$I688)</f>
        <v>1</v>
      </c>
      <c r="N688" s="9">
        <f ca="1">COUNTIF(OFFSET(Unit_CFDAs!E$2,0,0,COUNTA(Unit_CFDAs!E$2:E$68000),1),$I688)</f>
        <v>0</v>
      </c>
      <c r="O688" s="10">
        <f ca="1">COUNTIF(OFFSET(Unit_CFDAs!F$2,0,0,COUNTA(Unit_CFDAs!F$2:F$68000),1),$I688)</f>
        <v>2</v>
      </c>
      <c r="P688" s="13">
        <f ca="1">COUNTIF(OFFSET(Unit_CFDAs!G$2,0,0,COUNTA(Unit_CFDAs!G$2:G$68000),1),$I688)</f>
        <v>0</v>
      </c>
      <c r="Q688" s="13">
        <f ca="1">COUNTIF(OFFSET(Unit_CFDAs!H$2,0,0,COUNTA(Unit_CFDAs!H$2:H$68000),1),$I688)</f>
        <v>1</v>
      </c>
      <c r="R688" s="13">
        <f ca="1">COUNTIF(OFFSET(Unit_CFDAs!I$2,0,0,COUNTA(Unit_CFDAs!I$2:I$68000),1),$I688)</f>
        <v>1</v>
      </c>
      <c r="S688" s="13">
        <f ca="1">COUNTIF(OFFSET(Unit_CFDAs!J$2,0,0,COUNTA(Unit_CFDAs!J$2:J$68000),1),$I688)</f>
        <v>1</v>
      </c>
      <c r="T688" s="13">
        <f ca="1">COUNTIF(OFFSET(Unit_CFDAs!K$2,0,0,COUNTA(Unit_CFDAs!K$2:K$68000),1),$I688)</f>
        <v>0</v>
      </c>
      <c r="U688" t="str">
        <f>INDEX('CFDA-Defs'!$C$2:$C$68000,MATCH(I688,'CFDA-Defs'!$B$2:$B$68000))</f>
        <v>National Institutes Of Health, Department Of Health And Human Services</v>
      </c>
      <c r="V688" t="str">
        <f>INDEX('CFDA-Defs'!$A$2:$A$68000,MATCH(I688,'CFDA-Defs'!$B$2:$B$68000))</f>
        <v>Cancer Cause and Prevention Research</v>
      </c>
    </row>
    <row r="689" spans="1:22" x14ac:dyDescent="0.2">
      <c r="A689" s="1">
        <v>40887</v>
      </c>
      <c r="B689" s="1">
        <v>41400</v>
      </c>
      <c r="C689" t="s">
        <v>8518</v>
      </c>
      <c r="D689" t="s">
        <v>8519</v>
      </c>
      <c r="E689" t="s">
        <v>6257</v>
      </c>
      <c r="F689">
        <v>450000</v>
      </c>
      <c r="G689" t="s">
        <v>8520</v>
      </c>
      <c r="H689" t="s">
        <v>8521</v>
      </c>
      <c r="I689">
        <v>93.393000000000001</v>
      </c>
      <c r="J689" s="9">
        <f ca="1">COUNTIF(OFFSET(Unit_CFDAs!A$2,0,0,COUNTA(Unit_CFDAs!A$2:A$68000),1),$I689)</f>
        <v>1</v>
      </c>
      <c r="K689" s="9">
        <f ca="1">COUNTIF(OFFSET(Unit_CFDAs!B$2,0,0,COUNTA(Unit_CFDAs!B$2:B$68000),1),$I689)</f>
        <v>0</v>
      </c>
      <c r="L689" s="9">
        <f ca="1">COUNTIF(OFFSET(Unit_CFDAs!C$2,0,0,COUNTA(Unit_CFDAs!C$2:C$68000),1),$I689)</f>
        <v>1</v>
      </c>
      <c r="M689" s="9">
        <f ca="1">COUNTIF(OFFSET(Unit_CFDAs!D$2,0,0,COUNTA(Unit_CFDAs!D$2:D$68000),1),$I689)</f>
        <v>1</v>
      </c>
      <c r="N689" s="9">
        <f ca="1">COUNTIF(OFFSET(Unit_CFDAs!E$2,0,0,COUNTA(Unit_CFDAs!E$2:E$68000),1),$I689)</f>
        <v>0</v>
      </c>
      <c r="O689" s="10">
        <f ca="1">COUNTIF(OFFSET(Unit_CFDAs!F$2,0,0,COUNTA(Unit_CFDAs!F$2:F$68000),1),$I689)</f>
        <v>2</v>
      </c>
      <c r="P689" s="13">
        <f ca="1">COUNTIF(OFFSET(Unit_CFDAs!G$2,0,0,COUNTA(Unit_CFDAs!G$2:G$68000),1),$I689)</f>
        <v>0</v>
      </c>
      <c r="Q689" s="13">
        <f ca="1">COUNTIF(OFFSET(Unit_CFDAs!H$2,0,0,COUNTA(Unit_CFDAs!H$2:H$68000),1),$I689)</f>
        <v>1</v>
      </c>
      <c r="R689" s="13">
        <f ca="1">COUNTIF(OFFSET(Unit_CFDAs!I$2,0,0,COUNTA(Unit_CFDAs!I$2:I$68000),1),$I689)</f>
        <v>1</v>
      </c>
      <c r="S689" s="13">
        <f ca="1">COUNTIF(OFFSET(Unit_CFDAs!J$2,0,0,COUNTA(Unit_CFDAs!J$2:J$68000),1),$I689)</f>
        <v>1</v>
      </c>
      <c r="T689" s="13">
        <f ca="1">COUNTIF(OFFSET(Unit_CFDAs!K$2,0,0,COUNTA(Unit_CFDAs!K$2:K$68000),1),$I689)</f>
        <v>0</v>
      </c>
      <c r="U689" t="str">
        <f>INDEX('CFDA-Defs'!$C$2:$C$68000,MATCH(I689,'CFDA-Defs'!$B$2:$B$68000))</f>
        <v>National Institutes Of Health, Department Of Health And Human Services</v>
      </c>
      <c r="V689" t="str">
        <f>INDEX('CFDA-Defs'!$A$2:$A$68000,MATCH(I689,'CFDA-Defs'!$B$2:$B$68000))</f>
        <v>Cancer Cause and Prevention Research</v>
      </c>
    </row>
    <row r="690" spans="1:22" x14ac:dyDescent="0.2">
      <c r="A690" s="1">
        <v>40883</v>
      </c>
      <c r="B690" s="1">
        <v>41229</v>
      </c>
      <c r="C690" t="s">
        <v>363</v>
      </c>
      <c r="D690" t="s">
        <v>364</v>
      </c>
      <c r="E690" t="s">
        <v>6257</v>
      </c>
      <c r="F690">
        <v>800000</v>
      </c>
      <c r="G690" t="s">
        <v>365</v>
      </c>
      <c r="H690" t="s">
        <v>366</v>
      </c>
      <c r="I690">
        <v>93.393000000000001</v>
      </c>
      <c r="J690" s="9">
        <f ca="1">COUNTIF(OFFSET(Unit_CFDAs!A$2,0,0,COUNTA(Unit_CFDAs!A$2:A$68000),1),$I690)</f>
        <v>1</v>
      </c>
      <c r="K690" s="9">
        <f ca="1">COUNTIF(OFFSET(Unit_CFDAs!B$2,0,0,COUNTA(Unit_CFDAs!B$2:B$68000),1),$I690)</f>
        <v>0</v>
      </c>
      <c r="L690" s="9">
        <f ca="1">COUNTIF(OFFSET(Unit_CFDAs!C$2,0,0,COUNTA(Unit_CFDAs!C$2:C$68000),1),$I690)</f>
        <v>1</v>
      </c>
      <c r="M690" s="9">
        <f ca="1">COUNTIF(OFFSET(Unit_CFDAs!D$2,0,0,COUNTA(Unit_CFDAs!D$2:D$68000),1),$I690)</f>
        <v>1</v>
      </c>
      <c r="N690" s="9">
        <f ca="1">COUNTIF(OFFSET(Unit_CFDAs!E$2,0,0,COUNTA(Unit_CFDAs!E$2:E$68000),1),$I690)</f>
        <v>0</v>
      </c>
      <c r="O690" s="10">
        <f ca="1">COUNTIF(OFFSET(Unit_CFDAs!F$2,0,0,COUNTA(Unit_CFDAs!F$2:F$68000),1),$I690)</f>
        <v>2</v>
      </c>
      <c r="P690" s="13">
        <f ca="1">COUNTIF(OFFSET(Unit_CFDAs!G$2,0,0,COUNTA(Unit_CFDAs!G$2:G$68000),1),$I690)</f>
        <v>0</v>
      </c>
      <c r="Q690" s="13">
        <f ca="1">COUNTIF(OFFSET(Unit_CFDAs!H$2,0,0,COUNTA(Unit_CFDAs!H$2:H$68000),1),$I690)</f>
        <v>1</v>
      </c>
      <c r="R690" s="13">
        <f ca="1">COUNTIF(OFFSET(Unit_CFDAs!I$2,0,0,COUNTA(Unit_CFDAs!I$2:I$68000),1),$I690)</f>
        <v>1</v>
      </c>
      <c r="S690" s="13">
        <f ca="1">COUNTIF(OFFSET(Unit_CFDAs!J$2,0,0,COUNTA(Unit_CFDAs!J$2:J$68000),1),$I690)</f>
        <v>1</v>
      </c>
      <c r="T690" s="13">
        <f ca="1">COUNTIF(OFFSET(Unit_CFDAs!K$2,0,0,COUNTA(Unit_CFDAs!K$2:K$68000),1),$I690)</f>
        <v>0</v>
      </c>
      <c r="U690" t="str">
        <f>INDEX('CFDA-Defs'!$C$2:$C$68000,MATCH(I690,'CFDA-Defs'!$B$2:$B$68000))</f>
        <v>National Institutes Of Health, Department Of Health And Human Services</v>
      </c>
      <c r="V690" t="str">
        <f>INDEX('CFDA-Defs'!$A$2:$A$68000,MATCH(I690,'CFDA-Defs'!$B$2:$B$68000))</f>
        <v>Cancer Cause and Prevention Research</v>
      </c>
    </row>
    <row r="691" spans="1:22" x14ac:dyDescent="0.2">
      <c r="A691" s="1">
        <v>40883</v>
      </c>
      <c r="B691" s="1">
        <v>41594</v>
      </c>
      <c r="C691" t="s">
        <v>8522</v>
      </c>
      <c r="D691" t="s">
        <v>8523</v>
      </c>
      <c r="E691" t="s">
        <v>6257</v>
      </c>
      <c r="F691">
        <v>450000</v>
      </c>
      <c r="G691" t="s">
        <v>8524</v>
      </c>
      <c r="H691" t="s">
        <v>8525</v>
      </c>
      <c r="I691">
        <v>93.393000000000001</v>
      </c>
      <c r="J691" s="9">
        <f ca="1">COUNTIF(OFFSET(Unit_CFDAs!A$2,0,0,COUNTA(Unit_CFDAs!A$2:A$68000),1),$I691)</f>
        <v>1</v>
      </c>
      <c r="K691" s="9">
        <f ca="1">COUNTIF(OFFSET(Unit_CFDAs!B$2,0,0,COUNTA(Unit_CFDAs!B$2:B$68000),1),$I691)</f>
        <v>0</v>
      </c>
      <c r="L691" s="9">
        <f ca="1">COUNTIF(OFFSET(Unit_CFDAs!C$2,0,0,COUNTA(Unit_CFDAs!C$2:C$68000),1),$I691)</f>
        <v>1</v>
      </c>
      <c r="M691" s="9">
        <f ca="1">COUNTIF(OFFSET(Unit_CFDAs!D$2,0,0,COUNTA(Unit_CFDAs!D$2:D$68000),1),$I691)</f>
        <v>1</v>
      </c>
      <c r="N691" s="9">
        <f ca="1">COUNTIF(OFFSET(Unit_CFDAs!E$2,0,0,COUNTA(Unit_CFDAs!E$2:E$68000),1),$I691)</f>
        <v>0</v>
      </c>
      <c r="O691" s="10">
        <f ca="1">COUNTIF(OFFSET(Unit_CFDAs!F$2,0,0,COUNTA(Unit_CFDAs!F$2:F$68000),1),$I691)</f>
        <v>2</v>
      </c>
      <c r="P691" s="13">
        <f ca="1">COUNTIF(OFFSET(Unit_CFDAs!G$2,0,0,COUNTA(Unit_CFDAs!G$2:G$68000),1),$I691)</f>
        <v>0</v>
      </c>
      <c r="Q691" s="13">
        <f ca="1">COUNTIF(OFFSET(Unit_CFDAs!H$2,0,0,COUNTA(Unit_CFDAs!H$2:H$68000),1),$I691)</f>
        <v>1</v>
      </c>
      <c r="R691" s="13">
        <f ca="1">COUNTIF(OFFSET(Unit_CFDAs!I$2,0,0,COUNTA(Unit_CFDAs!I$2:I$68000),1),$I691)</f>
        <v>1</v>
      </c>
      <c r="S691" s="13">
        <f ca="1">COUNTIF(OFFSET(Unit_CFDAs!J$2,0,0,COUNTA(Unit_CFDAs!J$2:J$68000),1),$I691)</f>
        <v>1</v>
      </c>
      <c r="T691" s="13">
        <f ca="1">COUNTIF(OFFSET(Unit_CFDAs!K$2,0,0,COUNTA(Unit_CFDAs!K$2:K$68000),1),$I691)</f>
        <v>0</v>
      </c>
      <c r="U691" t="str">
        <f>INDEX('CFDA-Defs'!$C$2:$C$68000,MATCH(I691,'CFDA-Defs'!$B$2:$B$68000))</f>
        <v>National Institutes Of Health, Department Of Health And Human Services</v>
      </c>
      <c r="V691" t="str">
        <f>INDEX('CFDA-Defs'!$A$2:$A$68000,MATCH(I691,'CFDA-Defs'!$B$2:$B$68000))</f>
        <v>Cancer Cause and Prevention Research</v>
      </c>
    </row>
    <row r="692" spans="1:22" x14ac:dyDescent="0.2">
      <c r="A692" s="1">
        <v>40883</v>
      </c>
      <c r="B692" s="1">
        <v>41959</v>
      </c>
      <c r="C692" t="s">
        <v>8526</v>
      </c>
      <c r="D692" t="s">
        <v>8527</v>
      </c>
      <c r="E692" t="s">
        <v>6257</v>
      </c>
      <c r="F692">
        <v>450000</v>
      </c>
      <c r="G692" t="s">
        <v>8528</v>
      </c>
      <c r="H692" t="s">
        <v>8529</v>
      </c>
      <c r="I692">
        <v>93.393000000000001</v>
      </c>
      <c r="J692" s="9">
        <f ca="1">COUNTIF(OFFSET(Unit_CFDAs!A$2,0,0,COUNTA(Unit_CFDAs!A$2:A$68000),1),$I692)</f>
        <v>1</v>
      </c>
      <c r="K692" s="9">
        <f ca="1">COUNTIF(OFFSET(Unit_CFDAs!B$2,0,0,COUNTA(Unit_CFDAs!B$2:B$68000),1),$I692)</f>
        <v>0</v>
      </c>
      <c r="L692" s="9">
        <f ca="1">COUNTIF(OFFSET(Unit_CFDAs!C$2,0,0,COUNTA(Unit_CFDAs!C$2:C$68000),1),$I692)</f>
        <v>1</v>
      </c>
      <c r="M692" s="9">
        <f ca="1">COUNTIF(OFFSET(Unit_CFDAs!D$2,0,0,COUNTA(Unit_CFDAs!D$2:D$68000),1),$I692)</f>
        <v>1</v>
      </c>
      <c r="N692" s="9">
        <f ca="1">COUNTIF(OFFSET(Unit_CFDAs!E$2,0,0,COUNTA(Unit_CFDAs!E$2:E$68000),1),$I692)</f>
        <v>0</v>
      </c>
      <c r="O692" s="10">
        <f ca="1">COUNTIF(OFFSET(Unit_CFDAs!F$2,0,0,COUNTA(Unit_CFDAs!F$2:F$68000),1),$I692)</f>
        <v>2</v>
      </c>
      <c r="P692" s="13">
        <f ca="1">COUNTIF(OFFSET(Unit_CFDAs!G$2,0,0,COUNTA(Unit_CFDAs!G$2:G$68000),1),$I692)</f>
        <v>0</v>
      </c>
      <c r="Q692" s="13">
        <f ca="1">COUNTIF(OFFSET(Unit_CFDAs!H$2,0,0,COUNTA(Unit_CFDAs!H$2:H$68000),1),$I692)</f>
        <v>1</v>
      </c>
      <c r="R692" s="13">
        <f ca="1">COUNTIF(OFFSET(Unit_CFDAs!I$2,0,0,COUNTA(Unit_CFDAs!I$2:I$68000),1),$I692)</f>
        <v>1</v>
      </c>
      <c r="S692" s="13">
        <f ca="1">COUNTIF(OFFSET(Unit_CFDAs!J$2,0,0,COUNTA(Unit_CFDAs!J$2:J$68000),1),$I692)</f>
        <v>1</v>
      </c>
      <c r="T692" s="13">
        <f ca="1">COUNTIF(OFFSET(Unit_CFDAs!K$2,0,0,COUNTA(Unit_CFDAs!K$2:K$68000),1),$I692)</f>
        <v>0</v>
      </c>
      <c r="U692" t="str">
        <f>INDEX('CFDA-Defs'!$C$2:$C$68000,MATCH(I692,'CFDA-Defs'!$B$2:$B$68000))</f>
        <v>National Institutes Of Health, Department Of Health And Human Services</v>
      </c>
      <c r="V692" t="str">
        <f>INDEX('CFDA-Defs'!$A$2:$A$68000,MATCH(I692,'CFDA-Defs'!$B$2:$B$68000))</f>
        <v>Cancer Cause and Prevention Research</v>
      </c>
    </row>
    <row r="693" spans="1:22" x14ac:dyDescent="0.2">
      <c r="A693" s="1">
        <v>40863</v>
      </c>
      <c r="B693" s="1">
        <v>42010</v>
      </c>
      <c r="C693" t="s">
        <v>8530</v>
      </c>
      <c r="D693" t="s">
        <v>8531</v>
      </c>
      <c r="E693" t="s">
        <v>6257</v>
      </c>
      <c r="G693" t="s">
        <v>8532</v>
      </c>
      <c r="H693" t="s">
        <v>8533</v>
      </c>
      <c r="I693">
        <v>93.393000000000001</v>
      </c>
      <c r="J693" s="9">
        <f ca="1">COUNTIF(OFFSET(Unit_CFDAs!A$2,0,0,COUNTA(Unit_CFDAs!A$2:A$68000),1),$I693)</f>
        <v>1</v>
      </c>
      <c r="K693" s="9">
        <f ca="1">COUNTIF(OFFSET(Unit_CFDAs!B$2,0,0,COUNTA(Unit_CFDAs!B$2:B$68000),1),$I693)</f>
        <v>0</v>
      </c>
      <c r="L693" s="9">
        <f ca="1">COUNTIF(OFFSET(Unit_CFDAs!C$2,0,0,COUNTA(Unit_CFDAs!C$2:C$68000),1),$I693)</f>
        <v>1</v>
      </c>
      <c r="M693" s="9">
        <f ca="1">COUNTIF(OFFSET(Unit_CFDAs!D$2,0,0,COUNTA(Unit_CFDAs!D$2:D$68000),1),$I693)</f>
        <v>1</v>
      </c>
      <c r="N693" s="9">
        <f ca="1">COUNTIF(OFFSET(Unit_CFDAs!E$2,0,0,COUNTA(Unit_CFDAs!E$2:E$68000),1),$I693)</f>
        <v>0</v>
      </c>
      <c r="O693" s="10">
        <f ca="1">COUNTIF(OFFSET(Unit_CFDAs!F$2,0,0,COUNTA(Unit_CFDAs!F$2:F$68000),1),$I693)</f>
        <v>2</v>
      </c>
      <c r="P693" s="13">
        <f ca="1">COUNTIF(OFFSET(Unit_CFDAs!G$2,0,0,COUNTA(Unit_CFDAs!G$2:G$68000),1),$I693)</f>
        <v>0</v>
      </c>
      <c r="Q693" s="13">
        <f ca="1">COUNTIF(OFFSET(Unit_CFDAs!H$2,0,0,COUNTA(Unit_CFDAs!H$2:H$68000),1),$I693)</f>
        <v>1</v>
      </c>
      <c r="R693" s="13">
        <f ca="1">COUNTIF(OFFSET(Unit_CFDAs!I$2,0,0,COUNTA(Unit_CFDAs!I$2:I$68000),1),$I693)</f>
        <v>1</v>
      </c>
      <c r="S693" s="13">
        <f ca="1">COUNTIF(OFFSET(Unit_CFDAs!J$2,0,0,COUNTA(Unit_CFDAs!J$2:J$68000),1),$I693)</f>
        <v>1</v>
      </c>
      <c r="T693" s="13">
        <f ca="1">COUNTIF(OFFSET(Unit_CFDAs!K$2,0,0,COUNTA(Unit_CFDAs!K$2:K$68000),1),$I693)</f>
        <v>0</v>
      </c>
      <c r="U693" t="str">
        <f>INDEX('CFDA-Defs'!$C$2:$C$68000,MATCH(I693,'CFDA-Defs'!$B$2:$B$68000))</f>
        <v>National Institutes Of Health, Department Of Health And Human Services</v>
      </c>
      <c r="V693" t="str">
        <f>INDEX('CFDA-Defs'!$A$2:$A$68000,MATCH(I693,'CFDA-Defs'!$B$2:$B$68000))</f>
        <v>Cancer Cause and Prevention Research</v>
      </c>
    </row>
    <row r="694" spans="1:22" x14ac:dyDescent="0.2">
      <c r="A694" s="1">
        <v>40863</v>
      </c>
      <c r="B694" s="1">
        <v>42010</v>
      </c>
      <c r="C694" t="s">
        <v>8534</v>
      </c>
      <c r="D694" t="s">
        <v>8535</v>
      </c>
      <c r="E694" t="s">
        <v>6257</v>
      </c>
      <c r="F694">
        <v>200000</v>
      </c>
      <c r="G694" t="s">
        <v>8536</v>
      </c>
      <c r="H694" t="s">
        <v>8537</v>
      </c>
      <c r="I694">
        <v>93.393000000000001</v>
      </c>
      <c r="J694" s="9">
        <f ca="1">COUNTIF(OFFSET(Unit_CFDAs!A$2,0,0,COUNTA(Unit_CFDAs!A$2:A$68000),1),$I694)</f>
        <v>1</v>
      </c>
      <c r="K694" s="9">
        <f ca="1">COUNTIF(OFFSET(Unit_CFDAs!B$2,0,0,COUNTA(Unit_CFDAs!B$2:B$68000),1),$I694)</f>
        <v>0</v>
      </c>
      <c r="L694" s="9">
        <f ca="1">COUNTIF(OFFSET(Unit_CFDAs!C$2,0,0,COUNTA(Unit_CFDAs!C$2:C$68000),1),$I694)</f>
        <v>1</v>
      </c>
      <c r="M694" s="9">
        <f ca="1">COUNTIF(OFFSET(Unit_CFDAs!D$2,0,0,COUNTA(Unit_CFDAs!D$2:D$68000),1),$I694)</f>
        <v>1</v>
      </c>
      <c r="N694" s="9">
        <f ca="1">COUNTIF(OFFSET(Unit_CFDAs!E$2,0,0,COUNTA(Unit_CFDAs!E$2:E$68000),1),$I694)</f>
        <v>0</v>
      </c>
      <c r="O694" s="10">
        <f ca="1">COUNTIF(OFFSET(Unit_CFDAs!F$2,0,0,COUNTA(Unit_CFDAs!F$2:F$68000),1),$I694)</f>
        <v>2</v>
      </c>
      <c r="P694" s="13">
        <f ca="1">COUNTIF(OFFSET(Unit_CFDAs!G$2,0,0,COUNTA(Unit_CFDAs!G$2:G$68000),1),$I694)</f>
        <v>0</v>
      </c>
      <c r="Q694" s="13">
        <f ca="1">COUNTIF(OFFSET(Unit_CFDAs!H$2,0,0,COUNTA(Unit_CFDAs!H$2:H$68000),1),$I694)</f>
        <v>1</v>
      </c>
      <c r="R694" s="13">
        <f ca="1">COUNTIF(OFFSET(Unit_CFDAs!I$2,0,0,COUNTA(Unit_CFDAs!I$2:I$68000),1),$I694)</f>
        <v>1</v>
      </c>
      <c r="S694" s="13">
        <f ca="1">COUNTIF(OFFSET(Unit_CFDAs!J$2,0,0,COUNTA(Unit_CFDAs!J$2:J$68000),1),$I694)</f>
        <v>1</v>
      </c>
      <c r="T694" s="13">
        <f ca="1">COUNTIF(OFFSET(Unit_CFDAs!K$2,0,0,COUNTA(Unit_CFDAs!K$2:K$68000),1),$I694)</f>
        <v>0</v>
      </c>
      <c r="U694" t="str">
        <f>INDEX('CFDA-Defs'!$C$2:$C$68000,MATCH(I694,'CFDA-Defs'!$B$2:$B$68000))</f>
        <v>National Institutes Of Health, Department Of Health And Human Services</v>
      </c>
      <c r="V694" t="str">
        <f>INDEX('CFDA-Defs'!$A$2:$A$68000,MATCH(I694,'CFDA-Defs'!$B$2:$B$68000))</f>
        <v>Cancer Cause and Prevention Research</v>
      </c>
    </row>
    <row r="695" spans="1:22" x14ac:dyDescent="0.2">
      <c r="A695" s="1">
        <v>40802</v>
      </c>
      <c r="B695" s="1">
        <v>41894</v>
      </c>
      <c r="C695" t="s">
        <v>8538</v>
      </c>
      <c r="D695" t="s">
        <v>8539</v>
      </c>
      <c r="E695" t="s">
        <v>6257</v>
      </c>
      <c r="G695" t="s">
        <v>8540</v>
      </c>
      <c r="H695" t="s">
        <v>8541</v>
      </c>
      <c r="I695">
        <v>93.393000000000001</v>
      </c>
      <c r="J695" s="9">
        <f ca="1">COUNTIF(OFFSET(Unit_CFDAs!A$2,0,0,COUNTA(Unit_CFDAs!A$2:A$68000),1),$I695)</f>
        <v>1</v>
      </c>
      <c r="K695" s="9">
        <f ca="1">COUNTIF(OFFSET(Unit_CFDAs!B$2,0,0,COUNTA(Unit_CFDAs!B$2:B$68000),1),$I695)</f>
        <v>0</v>
      </c>
      <c r="L695" s="9">
        <f ca="1">COUNTIF(OFFSET(Unit_CFDAs!C$2,0,0,COUNTA(Unit_CFDAs!C$2:C$68000),1),$I695)</f>
        <v>1</v>
      </c>
      <c r="M695" s="9">
        <f ca="1">COUNTIF(OFFSET(Unit_CFDAs!D$2,0,0,COUNTA(Unit_CFDAs!D$2:D$68000),1),$I695)</f>
        <v>1</v>
      </c>
      <c r="N695" s="9">
        <f ca="1">COUNTIF(OFFSET(Unit_CFDAs!E$2,0,0,COUNTA(Unit_CFDAs!E$2:E$68000),1),$I695)</f>
        <v>0</v>
      </c>
      <c r="O695" s="10">
        <f ca="1">COUNTIF(OFFSET(Unit_CFDAs!F$2,0,0,COUNTA(Unit_CFDAs!F$2:F$68000),1),$I695)</f>
        <v>2</v>
      </c>
      <c r="P695" s="13">
        <f ca="1">COUNTIF(OFFSET(Unit_CFDAs!G$2,0,0,COUNTA(Unit_CFDAs!G$2:G$68000),1),$I695)</f>
        <v>0</v>
      </c>
      <c r="Q695" s="13">
        <f ca="1">COUNTIF(OFFSET(Unit_CFDAs!H$2,0,0,COUNTA(Unit_CFDAs!H$2:H$68000),1),$I695)</f>
        <v>1</v>
      </c>
      <c r="R695" s="13">
        <f ca="1">COUNTIF(OFFSET(Unit_CFDAs!I$2,0,0,COUNTA(Unit_CFDAs!I$2:I$68000),1),$I695)</f>
        <v>1</v>
      </c>
      <c r="S695" s="13">
        <f ca="1">COUNTIF(OFFSET(Unit_CFDAs!J$2,0,0,COUNTA(Unit_CFDAs!J$2:J$68000),1),$I695)</f>
        <v>1</v>
      </c>
      <c r="T695" s="13">
        <f ca="1">COUNTIF(OFFSET(Unit_CFDAs!K$2,0,0,COUNTA(Unit_CFDAs!K$2:K$68000),1),$I695)</f>
        <v>0</v>
      </c>
      <c r="U695" t="str">
        <f>INDEX('CFDA-Defs'!$C$2:$C$68000,MATCH(I695,'CFDA-Defs'!$B$2:$B$68000))</f>
        <v>National Institutes Of Health, Department Of Health And Human Services</v>
      </c>
      <c r="V695" t="str">
        <f>INDEX('CFDA-Defs'!$A$2:$A$68000,MATCH(I695,'CFDA-Defs'!$B$2:$B$68000))</f>
        <v>Cancer Cause and Prevention Research</v>
      </c>
    </row>
    <row r="696" spans="1:22" x14ac:dyDescent="0.2">
      <c r="A696" s="1">
        <v>40737</v>
      </c>
      <c r="B696" s="1">
        <v>41865</v>
      </c>
      <c r="C696" t="s">
        <v>8542</v>
      </c>
      <c r="D696" t="s">
        <v>8543</v>
      </c>
      <c r="E696" t="s">
        <v>6257</v>
      </c>
      <c r="G696" t="s">
        <v>8544</v>
      </c>
      <c r="H696" t="s">
        <v>8545</v>
      </c>
      <c r="I696">
        <v>93.393000000000001</v>
      </c>
      <c r="J696" s="9">
        <f ca="1">COUNTIF(OFFSET(Unit_CFDAs!A$2,0,0,COUNTA(Unit_CFDAs!A$2:A$68000),1),$I696)</f>
        <v>1</v>
      </c>
      <c r="K696" s="9">
        <f ca="1">COUNTIF(OFFSET(Unit_CFDAs!B$2,0,0,COUNTA(Unit_CFDAs!B$2:B$68000),1),$I696)</f>
        <v>0</v>
      </c>
      <c r="L696" s="9">
        <f ca="1">COUNTIF(OFFSET(Unit_CFDAs!C$2,0,0,COUNTA(Unit_CFDAs!C$2:C$68000),1),$I696)</f>
        <v>1</v>
      </c>
      <c r="M696" s="9">
        <f ca="1">COUNTIF(OFFSET(Unit_CFDAs!D$2,0,0,COUNTA(Unit_CFDAs!D$2:D$68000),1),$I696)</f>
        <v>1</v>
      </c>
      <c r="N696" s="9">
        <f ca="1">COUNTIF(OFFSET(Unit_CFDAs!E$2,0,0,COUNTA(Unit_CFDAs!E$2:E$68000),1),$I696)</f>
        <v>0</v>
      </c>
      <c r="O696" s="10">
        <f ca="1">COUNTIF(OFFSET(Unit_CFDAs!F$2,0,0,COUNTA(Unit_CFDAs!F$2:F$68000),1),$I696)</f>
        <v>2</v>
      </c>
      <c r="P696" s="13">
        <f ca="1">COUNTIF(OFFSET(Unit_CFDAs!G$2,0,0,COUNTA(Unit_CFDAs!G$2:G$68000),1),$I696)</f>
        <v>0</v>
      </c>
      <c r="Q696" s="13">
        <f ca="1">COUNTIF(OFFSET(Unit_CFDAs!H$2,0,0,COUNTA(Unit_CFDAs!H$2:H$68000),1),$I696)</f>
        <v>1</v>
      </c>
      <c r="R696" s="13">
        <f ca="1">COUNTIF(OFFSET(Unit_CFDAs!I$2,0,0,COUNTA(Unit_CFDAs!I$2:I$68000),1),$I696)</f>
        <v>1</v>
      </c>
      <c r="S696" s="13">
        <f ca="1">COUNTIF(OFFSET(Unit_CFDAs!J$2,0,0,COUNTA(Unit_CFDAs!J$2:J$68000),1),$I696)</f>
        <v>1</v>
      </c>
      <c r="T696" s="13">
        <f ca="1">COUNTIF(OFFSET(Unit_CFDAs!K$2,0,0,COUNTA(Unit_CFDAs!K$2:K$68000),1),$I696)</f>
        <v>0</v>
      </c>
      <c r="U696" t="str">
        <f>INDEX('CFDA-Defs'!$C$2:$C$68000,MATCH(I696,'CFDA-Defs'!$B$2:$B$68000))</f>
        <v>National Institutes Of Health, Department Of Health And Human Services</v>
      </c>
      <c r="V696" t="str">
        <f>INDEX('CFDA-Defs'!$A$2:$A$68000,MATCH(I696,'CFDA-Defs'!$B$2:$B$68000))</f>
        <v>Cancer Cause and Prevention Research</v>
      </c>
    </row>
    <row r="697" spans="1:22" x14ac:dyDescent="0.2">
      <c r="A697" s="1">
        <v>40628</v>
      </c>
      <c r="B697" s="1">
        <v>41209</v>
      </c>
      <c r="C697" t="s">
        <v>306</v>
      </c>
      <c r="D697" t="s">
        <v>8546</v>
      </c>
      <c r="E697" t="s">
        <v>6257</v>
      </c>
      <c r="F697">
        <v>200000</v>
      </c>
      <c r="G697" t="s">
        <v>8547</v>
      </c>
      <c r="H697" t="s">
        <v>307</v>
      </c>
      <c r="I697">
        <v>93.393000000000001</v>
      </c>
      <c r="J697" s="9">
        <f ca="1">COUNTIF(OFFSET(Unit_CFDAs!A$2,0,0,COUNTA(Unit_CFDAs!A$2:A$68000),1),$I697)</f>
        <v>1</v>
      </c>
      <c r="K697" s="9">
        <f ca="1">COUNTIF(OFFSET(Unit_CFDAs!B$2,0,0,COUNTA(Unit_CFDAs!B$2:B$68000),1),$I697)</f>
        <v>0</v>
      </c>
      <c r="L697" s="9">
        <f ca="1">COUNTIF(OFFSET(Unit_CFDAs!C$2,0,0,COUNTA(Unit_CFDAs!C$2:C$68000),1),$I697)</f>
        <v>1</v>
      </c>
      <c r="M697" s="9">
        <f ca="1">COUNTIF(OFFSET(Unit_CFDAs!D$2,0,0,COUNTA(Unit_CFDAs!D$2:D$68000),1),$I697)</f>
        <v>1</v>
      </c>
      <c r="N697" s="9">
        <f ca="1">COUNTIF(OFFSET(Unit_CFDAs!E$2,0,0,COUNTA(Unit_CFDAs!E$2:E$68000),1),$I697)</f>
        <v>0</v>
      </c>
      <c r="O697" s="10">
        <f ca="1">COUNTIF(OFFSET(Unit_CFDAs!F$2,0,0,COUNTA(Unit_CFDAs!F$2:F$68000),1),$I697)</f>
        <v>2</v>
      </c>
      <c r="P697" s="13">
        <f ca="1">COUNTIF(OFFSET(Unit_CFDAs!G$2,0,0,COUNTA(Unit_CFDAs!G$2:G$68000),1),$I697)</f>
        <v>0</v>
      </c>
      <c r="Q697" s="13">
        <f ca="1">COUNTIF(OFFSET(Unit_CFDAs!H$2,0,0,COUNTA(Unit_CFDAs!H$2:H$68000),1),$I697)</f>
        <v>1</v>
      </c>
      <c r="R697" s="13">
        <f ca="1">COUNTIF(OFFSET(Unit_CFDAs!I$2,0,0,COUNTA(Unit_CFDAs!I$2:I$68000),1),$I697)</f>
        <v>1</v>
      </c>
      <c r="S697" s="13">
        <f ca="1">COUNTIF(OFFSET(Unit_CFDAs!J$2,0,0,COUNTA(Unit_CFDAs!J$2:J$68000),1),$I697)</f>
        <v>1</v>
      </c>
      <c r="T697" s="13">
        <f ca="1">COUNTIF(OFFSET(Unit_CFDAs!K$2,0,0,COUNTA(Unit_CFDAs!K$2:K$68000),1),$I697)</f>
        <v>0</v>
      </c>
      <c r="U697" t="str">
        <f>INDEX('CFDA-Defs'!$C$2:$C$68000,MATCH(I697,'CFDA-Defs'!$B$2:$B$68000))</f>
        <v>National Institutes Of Health, Department Of Health And Human Services</v>
      </c>
      <c r="V697" t="str">
        <f>INDEX('CFDA-Defs'!$A$2:$A$68000,MATCH(I697,'CFDA-Defs'!$B$2:$B$68000))</f>
        <v>Cancer Cause and Prevention Research</v>
      </c>
    </row>
    <row r="698" spans="1:22" x14ac:dyDescent="0.2">
      <c r="A698" s="1">
        <v>40628</v>
      </c>
      <c r="B698" s="1">
        <v>41209</v>
      </c>
      <c r="C698" t="s">
        <v>407</v>
      </c>
      <c r="D698" t="s">
        <v>8548</v>
      </c>
      <c r="E698" t="s">
        <v>6257</v>
      </c>
      <c r="G698" t="s">
        <v>8547</v>
      </c>
      <c r="H698" t="s">
        <v>408</v>
      </c>
      <c r="I698">
        <v>93.393000000000001</v>
      </c>
      <c r="J698" s="9">
        <f ca="1">COUNTIF(OFFSET(Unit_CFDAs!A$2,0,0,COUNTA(Unit_CFDAs!A$2:A$68000),1),$I698)</f>
        <v>1</v>
      </c>
      <c r="K698" s="9">
        <f ca="1">COUNTIF(OFFSET(Unit_CFDAs!B$2,0,0,COUNTA(Unit_CFDAs!B$2:B$68000),1),$I698)</f>
        <v>0</v>
      </c>
      <c r="L698" s="9">
        <f ca="1">COUNTIF(OFFSET(Unit_CFDAs!C$2,0,0,COUNTA(Unit_CFDAs!C$2:C$68000),1),$I698)</f>
        <v>1</v>
      </c>
      <c r="M698" s="9">
        <f ca="1">COUNTIF(OFFSET(Unit_CFDAs!D$2,0,0,COUNTA(Unit_CFDAs!D$2:D$68000),1),$I698)</f>
        <v>1</v>
      </c>
      <c r="N698" s="9">
        <f ca="1">COUNTIF(OFFSET(Unit_CFDAs!E$2,0,0,COUNTA(Unit_CFDAs!E$2:E$68000),1),$I698)</f>
        <v>0</v>
      </c>
      <c r="O698" s="10">
        <f ca="1">COUNTIF(OFFSET(Unit_CFDAs!F$2,0,0,COUNTA(Unit_CFDAs!F$2:F$68000),1),$I698)</f>
        <v>2</v>
      </c>
      <c r="P698" s="13">
        <f ca="1">COUNTIF(OFFSET(Unit_CFDAs!G$2,0,0,COUNTA(Unit_CFDAs!G$2:G$68000),1),$I698)</f>
        <v>0</v>
      </c>
      <c r="Q698" s="13">
        <f ca="1">COUNTIF(OFFSET(Unit_CFDAs!H$2,0,0,COUNTA(Unit_CFDAs!H$2:H$68000),1),$I698)</f>
        <v>1</v>
      </c>
      <c r="R698" s="13">
        <f ca="1">COUNTIF(OFFSET(Unit_CFDAs!I$2,0,0,COUNTA(Unit_CFDAs!I$2:I$68000),1),$I698)</f>
        <v>1</v>
      </c>
      <c r="S698" s="13">
        <f ca="1">COUNTIF(OFFSET(Unit_CFDAs!J$2,0,0,COUNTA(Unit_CFDAs!J$2:J$68000),1),$I698)</f>
        <v>1</v>
      </c>
      <c r="T698" s="13">
        <f ca="1">COUNTIF(OFFSET(Unit_CFDAs!K$2,0,0,COUNTA(Unit_CFDAs!K$2:K$68000),1),$I698)</f>
        <v>0</v>
      </c>
      <c r="U698" t="str">
        <f>INDEX('CFDA-Defs'!$C$2:$C$68000,MATCH(I698,'CFDA-Defs'!$B$2:$B$68000))</f>
        <v>National Institutes Of Health, Department Of Health And Human Services</v>
      </c>
      <c r="V698" t="str">
        <f>INDEX('CFDA-Defs'!$A$2:$A$68000,MATCH(I698,'CFDA-Defs'!$B$2:$B$68000))</f>
        <v>Cancer Cause and Prevention Research</v>
      </c>
    </row>
    <row r="699" spans="1:22" x14ac:dyDescent="0.2">
      <c r="A699" s="1">
        <v>40571</v>
      </c>
      <c r="B699" s="1">
        <v>41301</v>
      </c>
      <c r="C699" t="s">
        <v>8549</v>
      </c>
      <c r="D699" t="s">
        <v>8550</v>
      </c>
      <c r="E699" t="s">
        <v>6257</v>
      </c>
      <c r="G699" t="s">
        <v>8551</v>
      </c>
      <c r="H699" t="s">
        <v>8552</v>
      </c>
      <c r="I699">
        <v>93.393000000000001</v>
      </c>
      <c r="J699" s="9">
        <f ca="1">COUNTIF(OFFSET(Unit_CFDAs!A$2,0,0,COUNTA(Unit_CFDAs!A$2:A$68000),1),$I699)</f>
        <v>1</v>
      </c>
      <c r="K699" s="9">
        <f ca="1">COUNTIF(OFFSET(Unit_CFDAs!B$2,0,0,COUNTA(Unit_CFDAs!B$2:B$68000),1),$I699)</f>
        <v>0</v>
      </c>
      <c r="L699" s="9">
        <f ca="1">COUNTIF(OFFSET(Unit_CFDAs!C$2,0,0,COUNTA(Unit_CFDAs!C$2:C$68000),1),$I699)</f>
        <v>1</v>
      </c>
      <c r="M699" s="9">
        <f ca="1">COUNTIF(OFFSET(Unit_CFDAs!D$2,0,0,COUNTA(Unit_CFDAs!D$2:D$68000),1),$I699)</f>
        <v>1</v>
      </c>
      <c r="N699" s="9">
        <f ca="1">COUNTIF(OFFSET(Unit_CFDAs!E$2,0,0,COUNTA(Unit_CFDAs!E$2:E$68000),1),$I699)</f>
        <v>0</v>
      </c>
      <c r="O699" s="10">
        <f ca="1">COUNTIF(OFFSET(Unit_CFDAs!F$2,0,0,COUNTA(Unit_CFDAs!F$2:F$68000),1),$I699)</f>
        <v>2</v>
      </c>
      <c r="P699" s="13">
        <f ca="1">COUNTIF(OFFSET(Unit_CFDAs!G$2,0,0,COUNTA(Unit_CFDAs!G$2:G$68000),1),$I699)</f>
        <v>0</v>
      </c>
      <c r="Q699" s="13">
        <f ca="1">COUNTIF(OFFSET(Unit_CFDAs!H$2,0,0,COUNTA(Unit_CFDAs!H$2:H$68000),1),$I699)</f>
        <v>1</v>
      </c>
      <c r="R699" s="13">
        <f ca="1">COUNTIF(OFFSET(Unit_CFDAs!I$2,0,0,COUNTA(Unit_CFDAs!I$2:I$68000),1),$I699)</f>
        <v>1</v>
      </c>
      <c r="S699" s="13">
        <f ca="1">COUNTIF(OFFSET(Unit_CFDAs!J$2,0,0,COUNTA(Unit_CFDAs!J$2:J$68000),1),$I699)</f>
        <v>1</v>
      </c>
      <c r="T699" s="13">
        <f ca="1">COUNTIF(OFFSET(Unit_CFDAs!K$2,0,0,COUNTA(Unit_CFDAs!K$2:K$68000),1),$I699)</f>
        <v>0</v>
      </c>
      <c r="U699" t="str">
        <f>INDEX('CFDA-Defs'!$C$2:$C$68000,MATCH(I699,'CFDA-Defs'!$B$2:$B$68000))</f>
        <v>National Institutes Of Health, Department Of Health And Human Services</v>
      </c>
      <c r="V699" t="str">
        <f>INDEX('CFDA-Defs'!$A$2:$A$68000,MATCH(I699,'CFDA-Defs'!$B$2:$B$68000))</f>
        <v>Cancer Cause and Prevention Research</v>
      </c>
    </row>
    <row r="700" spans="1:22" x14ac:dyDescent="0.2">
      <c r="A700" s="1">
        <v>40571</v>
      </c>
      <c r="B700" s="1">
        <v>41342</v>
      </c>
      <c r="C700" t="s">
        <v>8553</v>
      </c>
      <c r="D700" t="s">
        <v>8554</v>
      </c>
      <c r="E700" t="s">
        <v>6257</v>
      </c>
      <c r="F700">
        <v>2500000</v>
      </c>
      <c r="G700" t="s">
        <v>8555</v>
      </c>
      <c r="H700" t="s">
        <v>8556</v>
      </c>
      <c r="I700">
        <v>93.393000000000001</v>
      </c>
      <c r="J700" s="9">
        <f ca="1">COUNTIF(OFFSET(Unit_CFDAs!A$2,0,0,COUNTA(Unit_CFDAs!A$2:A$68000),1),$I700)</f>
        <v>1</v>
      </c>
      <c r="K700" s="9">
        <f ca="1">COUNTIF(OFFSET(Unit_CFDAs!B$2,0,0,COUNTA(Unit_CFDAs!B$2:B$68000),1),$I700)</f>
        <v>0</v>
      </c>
      <c r="L700" s="9">
        <f ca="1">COUNTIF(OFFSET(Unit_CFDAs!C$2,0,0,COUNTA(Unit_CFDAs!C$2:C$68000),1),$I700)</f>
        <v>1</v>
      </c>
      <c r="M700" s="9">
        <f ca="1">COUNTIF(OFFSET(Unit_CFDAs!D$2,0,0,COUNTA(Unit_CFDAs!D$2:D$68000),1),$I700)</f>
        <v>1</v>
      </c>
      <c r="N700" s="9">
        <f ca="1">COUNTIF(OFFSET(Unit_CFDAs!E$2,0,0,COUNTA(Unit_CFDAs!E$2:E$68000),1),$I700)</f>
        <v>0</v>
      </c>
      <c r="O700" s="10">
        <f ca="1">COUNTIF(OFFSET(Unit_CFDAs!F$2,0,0,COUNTA(Unit_CFDAs!F$2:F$68000),1),$I700)</f>
        <v>2</v>
      </c>
      <c r="P700" s="13">
        <f ca="1">COUNTIF(OFFSET(Unit_CFDAs!G$2,0,0,COUNTA(Unit_CFDAs!G$2:G$68000),1),$I700)</f>
        <v>0</v>
      </c>
      <c r="Q700" s="13">
        <f ca="1">COUNTIF(OFFSET(Unit_CFDAs!H$2,0,0,COUNTA(Unit_CFDAs!H$2:H$68000),1),$I700)</f>
        <v>1</v>
      </c>
      <c r="R700" s="13">
        <f ca="1">COUNTIF(OFFSET(Unit_CFDAs!I$2,0,0,COUNTA(Unit_CFDAs!I$2:I$68000),1),$I700)</f>
        <v>1</v>
      </c>
      <c r="S700" s="13">
        <f ca="1">COUNTIF(OFFSET(Unit_CFDAs!J$2,0,0,COUNTA(Unit_CFDAs!J$2:J$68000),1),$I700)</f>
        <v>1</v>
      </c>
      <c r="T700" s="13">
        <f ca="1">COUNTIF(OFFSET(Unit_CFDAs!K$2,0,0,COUNTA(Unit_CFDAs!K$2:K$68000),1),$I700)</f>
        <v>0</v>
      </c>
      <c r="U700" t="str">
        <f>INDEX('CFDA-Defs'!$C$2:$C$68000,MATCH(I700,'CFDA-Defs'!$B$2:$B$68000))</f>
        <v>National Institutes Of Health, Department Of Health And Human Services</v>
      </c>
      <c r="V700" t="str">
        <f>INDEX('CFDA-Defs'!$A$2:$A$68000,MATCH(I700,'CFDA-Defs'!$B$2:$B$68000))</f>
        <v>Cancer Cause and Prevention Research</v>
      </c>
    </row>
    <row r="701" spans="1:22" x14ac:dyDescent="0.2">
      <c r="A701" s="1">
        <v>40558</v>
      </c>
      <c r="B701" s="1">
        <v>41594</v>
      </c>
      <c r="C701" t="s">
        <v>8557</v>
      </c>
      <c r="D701" t="s">
        <v>8558</v>
      </c>
      <c r="E701" t="s">
        <v>6257</v>
      </c>
      <c r="G701" t="s">
        <v>8559</v>
      </c>
      <c r="H701" t="s">
        <v>8560</v>
      </c>
      <c r="I701">
        <v>93.393000000000001</v>
      </c>
      <c r="J701" s="9">
        <f ca="1">COUNTIF(OFFSET(Unit_CFDAs!A$2,0,0,COUNTA(Unit_CFDAs!A$2:A$68000),1),$I701)</f>
        <v>1</v>
      </c>
      <c r="K701" s="9">
        <f ca="1">COUNTIF(OFFSET(Unit_CFDAs!B$2,0,0,COUNTA(Unit_CFDAs!B$2:B$68000),1),$I701)</f>
        <v>0</v>
      </c>
      <c r="L701" s="9">
        <f ca="1">COUNTIF(OFFSET(Unit_CFDAs!C$2,0,0,COUNTA(Unit_CFDAs!C$2:C$68000),1),$I701)</f>
        <v>1</v>
      </c>
      <c r="M701" s="9">
        <f ca="1">COUNTIF(OFFSET(Unit_CFDAs!D$2,0,0,COUNTA(Unit_CFDAs!D$2:D$68000),1),$I701)</f>
        <v>1</v>
      </c>
      <c r="N701" s="9">
        <f ca="1">COUNTIF(OFFSET(Unit_CFDAs!E$2,0,0,COUNTA(Unit_CFDAs!E$2:E$68000),1),$I701)</f>
        <v>0</v>
      </c>
      <c r="O701" s="10">
        <f ca="1">COUNTIF(OFFSET(Unit_CFDAs!F$2,0,0,COUNTA(Unit_CFDAs!F$2:F$68000),1),$I701)</f>
        <v>2</v>
      </c>
      <c r="P701" s="13">
        <f ca="1">COUNTIF(OFFSET(Unit_CFDAs!G$2,0,0,COUNTA(Unit_CFDAs!G$2:G$68000),1),$I701)</f>
        <v>0</v>
      </c>
      <c r="Q701" s="13">
        <f ca="1">COUNTIF(OFFSET(Unit_CFDAs!H$2,0,0,COUNTA(Unit_CFDAs!H$2:H$68000),1),$I701)</f>
        <v>1</v>
      </c>
      <c r="R701" s="13">
        <f ca="1">COUNTIF(OFFSET(Unit_CFDAs!I$2,0,0,COUNTA(Unit_CFDAs!I$2:I$68000),1),$I701)</f>
        <v>1</v>
      </c>
      <c r="S701" s="13">
        <f ca="1">COUNTIF(OFFSET(Unit_CFDAs!J$2,0,0,COUNTA(Unit_CFDAs!J$2:J$68000),1),$I701)</f>
        <v>1</v>
      </c>
      <c r="T701" s="13">
        <f ca="1">COUNTIF(OFFSET(Unit_CFDAs!K$2,0,0,COUNTA(Unit_CFDAs!K$2:K$68000),1),$I701)</f>
        <v>0</v>
      </c>
      <c r="U701" t="str">
        <f>INDEX('CFDA-Defs'!$C$2:$C$68000,MATCH(I701,'CFDA-Defs'!$B$2:$B$68000))</f>
        <v>National Institutes Of Health, Department Of Health And Human Services</v>
      </c>
      <c r="V701" t="str">
        <f>INDEX('CFDA-Defs'!$A$2:$A$68000,MATCH(I701,'CFDA-Defs'!$B$2:$B$68000))</f>
        <v>Cancer Cause and Prevention Research</v>
      </c>
    </row>
    <row r="702" spans="1:22" x14ac:dyDescent="0.2">
      <c r="A702" s="1">
        <v>40558</v>
      </c>
      <c r="B702" s="1">
        <v>41594</v>
      </c>
      <c r="C702" t="s">
        <v>8561</v>
      </c>
      <c r="D702" t="s">
        <v>8562</v>
      </c>
      <c r="E702" t="s">
        <v>6257</v>
      </c>
      <c r="F702">
        <v>250000</v>
      </c>
      <c r="G702" t="s">
        <v>8563</v>
      </c>
      <c r="H702" t="s">
        <v>8564</v>
      </c>
      <c r="I702">
        <v>93.393000000000001</v>
      </c>
      <c r="J702" s="9">
        <f ca="1">COUNTIF(OFFSET(Unit_CFDAs!A$2,0,0,COUNTA(Unit_CFDAs!A$2:A$68000),1),$I702)</f>
        <v>1</v>
      </c>
      <c r="K702" s="9">
        <f ca="1">COUNTIF(OFFSET(Unit_CFDAs!B$2,0,0,COUNTA(Unit_CFDAs!B$2:B$68000),1),$I702)</f>
        <v>0</v>
      </c>
      <c r="L702" s="9">
        <f ca="1">COUNTIF(OFFSET(Unit_CFDAs!C$2,0,0,COUNTA(Unit_CFDAs!C$2:C$68000),1),$I702)</f>
        <v>1</v>
      </c>
      <c r="M702" s="9">
        <f ca="1">COUNTIF(OFFSET(Unit_CFDAs!D$2,0,0,COUNTA(Unit_CFDAs!D$2:D$68000),1),$I702)</f>
        <v>1</v>
      </c>
      <c r="N702" s="9">
        <f ca="1">COUNTIF(OFFSET(Unit_CFDAs!E$2,0,0,COUNTA(Unit_CFDAs!E$2:E$68000),1),$I702)</f>
        <v>0</v>
      </c>
      <c r="O702" s="10">
        <f ca="1">COUNTIF(OFFSET(Unit_CFDAs!F$2,0,0,COUNTA(Unit_CFDAs!F$2:F$68000),1),$I702)</f>
        <v>2</v>
      </c>
      <c r="P702" s="13">
        <f ca="1">COUNTIF(OFFSET(Unit_CFDAs!G$2,0,0,COUNTA(Unit_CFDAs!G$2:G$68000),1),$I702)</f>
        <v>0</v>
      </c>
      <c r="Q702" s="13">
        <f ca="1">COUNTIF(OFFSET(Unit_CFDAs!H$2,0,0,COUNTA(Unit_CFDAs!H$2:H$68000),1),$I702)</f>
        <v>1</v>
      </c>
      <c r="R702" s="13">
        <f ca="1">COUNTIF(OFFSET(Unit_CFDAs!I$2,0,0,COUNTA(Unit_CFDAs!I$2:I$68000),1),$I702)</f>
        <v>1</v>
      </c>
      <c r="S702" s="13">
        <f ca="1">COUNTIF(OFFSET(Unit_CFDAs!J$2,0,0,COUNTA(Unit_CFDAs!J$2:J$68000),1),$I702)</f>
        <v>1</v>
      </c>
      <c r="T702" s="13">
        <f ca="1">COUNTIF(OFFSET(Unit_CFDAs!K$2,0,0,COUNTA(Unit_CFDAs!K$2:K$68000),1),$I702)</f>
        <v>0</v>
      </c>
      <c r="U702" t="str">
        <f>INDEX('CFDA-Defs'!$C$2:$C$68000,MATCH(I702,'CFDA-Defs'!$B$2:$B$68000))</f>
        <v>National Institutes Of Health, Department Of Health And Human Services</v>
      </c>
      <c r="V702" t="str">
        <f>INDEX('CFDA-Defs'!$A$2:$A$68000,MATCH(I702,'CFDA-Defs'!$B$2:$B$68000))</f>
        <v>Cancer Cause and Prevention Research</v>
      </c>
    </row>
    <row r="703" spans="1:22" x14ac:dyDescent="0.2">
      <c r="A703" s="1">
        <v>40506</v>
      </c>
      <c r="B703" s="1">
        <v>41607</v>
      </c>
      <c r="C703" t="s">
        <v>8565</v>
      </c>
      <c r="D703" t="s">
        <v>8566</v>
      </c>
      <c r="E703" t="s">
        <v>6257</v>
      </c>
      <c r="F703">
        <v>275000</v>
      </c>
      <c r="G703" t="s">
        <v>8567</v>
      </c>
      <c r="H703" t="s">
        <v>8568</v>
      </c>
      <c r="I703">
        <v>93.393000000000001</v>
      </c>
      <c r="J703" s="9">
        <f ca="1">COUNTIF(OFFSET(Unit_CFDAs!A$2,0,0,COUNTA(Unit_CFDAs!A$2:A$68000),1),$I703)</f>
        <v>1</v>
      </c>
      <c r="K703" s="9">
        <f ca="1">COUNTIF(OFFSET(Unit_CFDAs!B$2,0,0,COUNTA(Unit_CFDAs!B$2:B$68000),1),$I703)</f>
        <v>0</v>
      </c>
      <c r="L703" s="9">
        <f ca="1">COUNTIF(OFFSET(Unit_CFDAs!C$2,0,0,COUNTA(Unit_CFDAs!C$2:C$68000),1),$I703)</f>
        <v>1</v>
      </c>
      <c r="M703" s="9">
        <f ca="1">COUNTIF(OFFSET(Unit_CFDAs!D$2,0,0,COUNTA(Unit_CFDAs!D$2:D$68000),1),$I703)</f>
        <v>1</v>
      </c>
      <c r="N703" s="9">
        <f ca="1">COUNTIF(OFFSET(Unit_CFDAs!E$2,0,0,COUNTA(Unit_CFDAs!E$2:E$68000),1),$I703)</f>
        <v>0</v>
      </c>
      <c r="O703" s="10">
        <f ca="1">COUNTIF(OFFSET(Unit_CFDAs!F$2,0,0,COUNTA(Unit_CFDAs!F$2:F$68000),1),$I703)</f>
        <v>2</v>
      </c>
      <c r="P703" s="13">
        <f ca="1">COUNTIF(OFFSET(Unit_CFDAs!G$2,0,0,COUNTA(Unit_CFDAs!G$2:G$68000),1),$I703)</f>
        <v>0</v>
      </c>
      <c r="Q703" s="13">
        <f ca="1">COUNTIF(OFFSET(Unit_CFDAs!H$2,0,0,COUNTA(Unit_CFDAs!H$2:H$68000),1),$I703)</f>
        <v>1</v>
      </c>
      <c r="R703" s="13">
        <f ca="1">COUNTIF(OFFSET(Unit_CFDAs!I$2,0,0,COUNTA(Unit_CFDAs!I$2:I$68000),1),$I703)</f>
        <v>1</v>
      </c>
      <c r="S703" s="13">
        <f ca="1">COUNTIF(OFFSET(Unit_CFDAs!J$2,0,0,COUNTA(Unit_CFDAs!J$2:J$68000),1),$I703)</f>
        <v>1</v>
      </c>
      <c r="T703" s="13">
        <f ca="1">COUNTIF(OFFSET(Unit_CFDAs!K$2,0,0,COUNTA(Unit_CFDAs!K$2:K$68000),1),$I703)</f>
        <v>0</v>
      </c>
      <c r="U703" t="str">
        <f>INDEX('CFDA-Defs'!$C$2:$C$68000,MATCH(I703,'CFDA-Defs'!$B$2:$B$68000))</f>
        <v>National Institutes Of Health, Department Of Health And Human Services</v>
      </c>
      <c r="V703" t="str">
        <f>INDEX('CFDA-Defs'!$A$2:$A$68000,MATCH(I703,'CFDA-Defs'!$B$2:$B$68000))</f>
        <v>Cancer Cause and Prevention Research</v>
      </c>
    </row>
    <row r="704" spans="1:22" x14ac:dyDescent="0.2">
      <c r="A704" s="1">
        <v>40478</v>
      </c>
      <c r="B704" s="1">
        <v>41280</v>
      </c>
      <c r="C704" t="s">
        <v>8569</v>
      </c>
      <c r="D704" t="s">
        <v>8570</v>
      </c>
      <c r="E704" t="s">
        <v>6257</v>
      </c>
      <c r="G704" t="s">
        <v>8571</v>
      </c>
      <c r="H704" t="s">
        <v>8572</v>
      </c>
      <c r="I704">
        <v>93.393000000000001</v>
      </c>
      <c r="J704" s="9">
        <f ca="1">COUNTIF(OFFSET(Unit_CFDAs!A$2,0,0,COUNTA(Unit_CFDAs!A$2:A$68000),1),$I704)</f>
        <v>1</v>
      </c>
      <c r="K704" s="9">
        <f ca="1">COUNTIF(OFFSET(Unit_CFDAs!B$2,0,0,COUNTA(Unit_CFDAs!B$2:B$68000),1),$I704)</f>
        <v>0</v>
      </c>
      <c r="L704" s="9">
        <f ca="1">COUNTIF(OFFSET(Unit_CFDAs!C$2,0,0,COUNTA(Unit_CFDAs!C$2:C$68000),1),$I704)</f>
        <v>1</v>
      </c>
      <c r="M704" s="9">
        <f ca="1">COUNTIF(OFFSET(Unit_CFDAs!D$2,0,0,COUNTA(Unit_CFDAs!D$2:D$68000),1),$I704)</f>
        <v>1</v>
      </c>
      <c r="N704" s="9">
        <f ca="1">COUNTIF(OFFSET(Unit_CFDAs!E$2,0,0,COUNTA(Unit_CFDAs!E$2:E$68000),1),$I704)</f>
        <v>0</v>
      </c>
      <c r="O704" s="10">
        <f ca="1">COUNTIF(OFFSET(Unit_CFDAs!F$2,0,0,COUNTA(Unit_CFDAs!F$2:F$68000),1),$I704)</f>
        <v>2</v>
      </c>
      <c r="P704" s="13">
        <f ca="1">COUNTIF(OFFSET(Unit_CFDAs!G$2,0,0,COUNTA(Unit_CFDAs!G$2:G$68000),1),$I704)</f>
        <v>0</v>
      </c>
      <c r="Q704" s="13">
        <f ca="1">COUNTIF(OFFSET(Unit_CFDAs!H$2,0,0,COUNTA(Unit_CFDAs!H$2:H$68000),1),$I704)</f>
        <v>1</v>
      </c>
      <c r="R704" s="13">
        <f ca="1">COUNTIF(OFFSET(Unit_CFDAs!I$2,0,0,COUNTA(Unit_CFDAs!I$2:I$68000),1),$I704)</f>
        <v>1</v>
      </c>
      <c r="S704" s="13">
        <f ca="1">COUNTIF(OFFSET(Unit_CFDAs!J$2,0,0,COUNTA(Unit_CFDAs!J$2:J$68000),1),$I704)</f>
        <v>1</v>
      </c>
      <c r="T704" s="13">
        <f ca="1">COUNTIF(OFFSET(Unit_CFDAs!K$2,0,0,COUNTA(Unit_CFDAs!K$2:K$68000),1),$I704)</f>
        <v>0</v>
      </c>
      <c r="U704" t="str">
        <f>INDEX('CFDA-Defs'!$C$2:$C$68000,MATCH(I704,'CFDA-Defs'!$B$2:$B$68000))</f>
        <v>National Institutes Of Health, Department Of Health And Human Services</v>
      </c>
      <c r="V704" t="str">
        <f>INDEX('CFDA-Defs'!$A$2:$A$68000,MATCH(I704,'CFDA-Defs'!$B$2:$B$68000))</f>
        <v>Cancer Cause and Prevention Research</v>
      </c>
    </row>
    <row r="705" spans="1:22" x14ac:dyDescent="0.2">
      <c r="A705" s="1">
        <v>40375</v>
      </c>
      <c r="B705" s="1">
        <v>41377</v>
      </c>
      <c r="C705" t="s">
        <v>8573</v>
      </c>
      <c r="D705" t="s">
        <v>8574</v>
      </c>
      <c r="E705" t="s">
        <v>6257</v>
      </c>
      <c r="F705">
        <v>450000</v>
      </c>
      <c r="G705" t="s">
        <v>8575</v>
      </c>
      <c r="H705" t="s">
        <v>8576</v>
      </c>
      <c r="I705">
        <v>93.393000000000001</v>
      </c>
      <c r="J705" s="9">
        <f ca="1">COUNTIF(OFFSET(Unit_CFDAs!A$2,0,0,COUNTA(Unit_CFDAs!A$2:A$68000),1),$I705)</f>
        <v>1</v>
      </c>
      <c r="K705" s="9">
        <f ca="1">COUNTIF(OFFSET(Unit_CFDAs!B$2,0,0,COUNTA(Unit_CFDAs!B$2:B$68000),1),$I705)</f>
        <v>0</v>
      </c>
      <c r="L705" s="9">
        <f ca="1">COUNTIF(OFFSET(Unit_CFDAs!C$2,0,0,COUNTA(Unit_CFDAs!C$2:C$68000),1),$I705)</f>
        <v>1</v>
      </c>
      <c r="M705" s="9">
        <f ca="1">COUNTIF(OFFSET(Unit_CFDAs!D$2,0,0,COUNTA(Unit_CFDAs!D$2:D$68000),1),$I705)</f>
        <v>1</v>
      </c>
      <c r="N705" s="9">
        <f ca="1">COUNTIF(OFFSET(Unit_CFDAs!E$2,0,0,COUNTA(Unit_CFDAs!E$2:E$68000),1),$I705)</f>
        <v>0</v>
      </c>
      <c r="O705" s="10">
        <f ca="1">COUNTIF(OFFSET(Unit_CFDAs!F$2,0,0,COUNTA(Unit_CFDAs!F$2:F$68000),1),$I705)</f>
        <v>2</v>
      </c>
      <c r="P705" s="13">
        <f ca="1">COUNTIF(OFFSET(Unit_CFDAs!G$2,0,0,COUNTA(Unit_CFDAs!G$2:G$68000),1),$I705)</f>
        <v>0</v>
      </c>
      <c r="Q705" s="13">
        <f ca="1">COUNTIF(OFFSET(Unit_CFDAs!H$2,0,0,COUNTA(Unit_CFDAs!H$2:H$68000),1),$I705)</f>
        <v>1</v>
      </c>
      <c r="R705" s="13">
        <f ca="1">COUNTIF(OFFSET(Unit_CFDAs!I$2,0,0,COUNTA(Unit_CFDAs!I$2:I$68000),1),$I705)</f>
        <v>1</v>
      </c>
      <c r="S705" s="13">
        <f ca="1">COUNTIF(OFFSET(Unit_CFDAs!J$2,0,0,COUNTA(Unit_CFDAs!J$2:J$68000),1),$I705)</f>
        <v>1</v>
      </c>
      <c r="T705" s="13">
        <f ca="1">COUNTIF(OFFSET(Unit_CFDAs!K$2,0,0,COUNTA(Unit_CFDAs!K$2:K$68000),1),$I705)</f>
        <v>0</v>
      </c>
      <c r="U705" t="str">
        <f>INDEX('CFDA-Defs'!$C$2:$C$68000,MATCH(I705,'CFDA-Defs'!$B$2:$B$68000))</f>
        <v>National Institutes Of Health, Department Of Health And Human Services</v>
      </c>
      <c r="V705" t="str">
        <f>INDEX('CFDA-Defs'!$A$2:$A$68000,MATCH(I705,'CFDA-Defs'!$B$2:$B$68000))</f>
        <v>Cancer Cause and Prevention Research</v>
      </c>
    </row>
    <row r="706" spans="1:22" x14ac:dyDescent="0.2">
      <c r="A706" s="1">
        <v>40186</v>
      </c>
      <c r="B706" s="1">
        <v>41195</v>
      </c>
      <c r="C706" t="s">
        <v>219</v>
      </c>
      <c r="D706" t="s">
        <v>220</v>
      </c>
      <c r="E706" t="s">
        <v>6257</v>
      </c>
      <c r="F706">
        <v>700000</v>
      </c>
      <c r="G706" t="s">
        <v>221</v>
      </c>
      <c r="H706" t="s">
        <v>222</v>
      </c>
      <c r="I706">
        <v>93.393000000000001</v>
      </c>
      <c r="J706" s="9">
        <f ca="1">COUNTIF(OFFSET(Unit_CFDAs!A$2,0,0,COUNTA(Unit_CFDAs!A$2:A$68000),1),$I706)</f>
        <v>1</v>
      </c>
      <c r="K706" s="9">
        <f ca="1">COUNTIF(OFFSET(Unit_CFDAs!B$2,0,0,COUNTA(Unit_CFDAs!B$2:B$68000),1),$I706)</f>
        <v>0</v>
      </c>
      <c r="L706" s="9">
        <f ca="1">COUNTIF(OFFSET(Unit_CFDAs!C$2,0,0,COUNTA(Unit_CFDAs!C$2:C$68000),1),$I706)</f>
        <v>1</v>
      </c>
      <c r="M706" s="9">
        <f ca="1">COUNTIF(OFFSET(Unit_CFDAs!D$2,0,0,COUNTA(Unit_CFDAs!D$2:D$68000),1),$I706)</f>
        <v>1</v>
      </c>
      <c r="N706" s="9">
        <f ca="1">COUNTIF(OFFSET(Unit_CFDAs!E$2,0,0,COUNTA(Unit_CFDAs!E$2:E$68000),1),$I706)</f>
        <v>0</v>
      </c>
      <c r="O706" s="10">
        <f ca="1">COUNTIF(OFFSET(Unit_CFDAs!F$2,0,0,COUNTA(Unit_CFDAs!F$2:F$68000),1),$I706)</f>
        <v>2</v>
      </c>
      <c r="P706" s="13">
        <f ca="1">COUNTIF(OFFSET(Unit_CFDAs!G$2,0,0,COUNTA(Unit_CFDAs!G$2:G$68000),1),$I706)</f>
        <v>0</v>
      </c>
      <c r="Q706" s="13">
        <f ca="1">COUNTIF(OFFSET(Unit_CFDAs!H$2,0,0,COUNTA(Unit_CFDAs!H$2:H$68000),1),$I706)</f>
        <v>1</v>
      </c>
      <c r="R706" s="13">
        <f ca="1">COUNTIF(OFFSET(Unit_CFDAs!I$2,0,0,COUNTA(Unit_CFDAs!I$2:I$68000),1),$I706)</f>
        <v>1</v>
      </c>
      <c r="S706" s="13">
        <f ca="1">COUNTIF(OFFSET(Unit_CFDAs!J$2,0,0,COUNTA(Unit_CFDAs!J$2:J$68000),1),$I706)</f>
        <v>1</v>
      </c>
      <c r="T706" s="13">
        <f ca="1">COUNTIF(OFFSET(Unit_CFDAs!K$2,0,0,COUNTA(Unit_CFDAs!K$2:K$68000),1),$I706)</f>
        <v>0</v>
      </c>
      <c r="U706" t="str">
        <f>INDEX('CFDA-Defs'!$C$2:$C$68000,MATCH(I706,'CFDA-Defs'!$B$2:$B$68000))</f>
        <v>National Institutes Of Health, Department Of Health And Human Services</v>
      </c>
      <c r="V706" t="str">
        <f>INDEX('CFDA-Defs'!$A$2:$A$68000,MATCH(I706,'CFDA-Defs'!$B$2:$B$68000))</f>
        <v>Cancer Cause and Prevention Research</v>
      </c>
    </row>
    <row r="707" spans="1:22" x14ac:dyDescent="0.2">
      <c r="A707" s="1">
        <v>40074</v>
      </c>
      <c r="B707" s="1">
        <v>41280</v>
      </c>
      <c r="C707" t="s">
        <v>8577</v>
      </c>
      <c r="D707" t="s">
        <v>8578</v>
      </c>
      <c r="E707" t="s">
        <v>6261</v>
      </c>
      <c r="F707">
        <v>50000</v>
      </c>
      <c r="G707" t="s">
        <v>8579</v>
      </c>
      <c r="H707" t="s">
        <v>8580</v>
      </c>
      <c r="I707">
        <v>93.393000000000001</v>
      </c>
      <c r="J707" s="9">
        <f ca="1">COUNTIF(OFFSET(Unit_CFDAs!A$2,0,0,COUNTA(Unit_CFDAs!A$2:A$68000),1),$I707)</f>
        <v>1</v>
      </c>
      <c r="K707" s="9">
        <f ca="1">COUNTIF(OFFSET(Unit_CFDAs!B$2,0,0,COUNTA(Unit_CFDAs!B$2:B$68000),1),$I707)</f>
        <v>0</v>
      </c>
      <c r="L707" s="9">
        <f ca="1">COUNTIF(OFFSET(Unit_CFDAs!C$2,0,0,COUNTA(Unit_CFDAs!C$2:C$68000),1),$I707)</f>
        <v>1</v>
      </c>
      <c r="M707" s="9">
        <f ca="1">COUNTIF(OFFSET(Unit_CFDAs!D$2,0,0,COUNTA(Unit_CFDAs!D$2:D$68000),1),$I707)</f>
        <v>1</v>
      </c>
      <c r="N707" s="9">
        <f ca="1">COUNTIF(OFFSET(Unit_CFDAs!E$2,0,0,COUNTA(Unit_CFDAs!E$2:E$68000),1),$I707)</f>
        <v>0</v>
      </c>
      <c r="O707" s="10">
        <f ca="1">COUNTIF(OFFSET(Unit_CFDAs!F$2,0,0,COUNTA(Unit_CFDAs!F$2:F$68000),1),$I707)</f>
        <v>2</v>
      </c>
      <c r="P707" s="13">
        <f ca="1">COUNTIF(OFFSET(Unit_CFDAs!G$2,0,0,COUNTA(Unit_CFDAs!G$2:G$68000),1),$I707)</f>
        <v>0</v>
      </c>
      <c r="Q707" s="13">
        <f ca="1">COUNTIF(OFFSET(Unit_CFDAs!H$2,0,0,COUNTA(Unit_CFDAs!H$2:H$68000),1),$I707)</f>
        <v>1</v>
      </c>
      <c r="R707" s="13">
        <f ca="1">COUNTIF(OFFSET(Unit_CFDAs!I$2,0,0,COUNTA(Unit_CFDAs!I$2:I$68000),1),$I707)</f>
        <v>1</v>
      </c>
      <c r="S707" s="13">
        <f ca="1">COUNTIF(OFFSET(Unit_CFDAs!J$2,0,0,COUNTA(Unit_CFDAs!J$2:J$68000),1),$I707)</f>
        <v>1</v>
      </c>
      <c r="T707" s="13">
        <f ca="1">COUNTIF(OFFSET(Unit_CFDAs!K$2,0,0,COUNTA(Unit_CFDAs!K$2:K$68000),1),$I707)</f>
        <v>0</v>
      </c>
      <c r="U707" t="str">
        <f>INDEX('CFDA-Defs'!$C$2:$C$68000,MATCH(I707,'CFDA-Defs'!$B$2:$B$68000))</f>
        <v>National Institutes Of Health, Department Of Health And Human Services</v>
      </c>
      <c r="V707" t="str">
        <f>INDEX('CFDA-Defs'!$A$2:$A$68000,MATCH(I707,'CFDA-Defs'!$B$2:$B$68000))</f>
        <v>Cancer Cause and Prevention Research</v>
      </c>
    </row>
    <row r="708" spans="1:22" x14ac:dyDescent="0.2">
      <c r="A708" s="1">
        <v>40019</v>
      </c>
      <c r="B708" s="1">
        <v>41158</v>
      </c>
      <c r="C708" t="s">
        <v>143</v>
      </c>
      <c r="D708" t="s">
        <v>144</v>
      </c>
      <c r="E708" t="s">
        <v>6257</v>
      </c>
      <c r="G708" t="s">
        <v>145</v>
      </c>
      <c r="H708" t="s">
        <v>146</v>
      </c>
      <c r="I708">
        <v>93.393000000000001</v>
      </c>
      <c r="J708" s="9">
        <f ca="1">COUNTIF(OFFSET(Unit_CFDAs!A$2,0,0,COUNTA(Unit_CFDAs!A$2:A$68000),1),$I708)</f>
        <v>1</v>
      </c>
      <c r="K708" s="9">
        <f ca="1">COUNTIF(OFFSET(Unit_CFDAs!B$2,0,0,COUNTA(Unit_CFDAs!B$2:B$68000),1),$I708)</f>
        <v>0</v>
      </c>
      <c r="L708" s="9">
        <f ca="1">COUNTIF(OFFSET(Unit_CFDAs!C$2,0,0,COUNTA(Unit_CFDAs!C$2:C$68000),1),$I708)</f>
        <v>1</v>
      </c>
      <c r="M708" s="9">
        <f ca="1">COUNTIF(OFFSET(Unit_CFDAs!D$2,0,0,COUNTA(Unit_CFDAs!D$2:D$68000),1),$I708)</f>
        <v>1</v>
      </c>
      <c r="N708" s="9">
        <f ca="1">COUNTIF(OFFSET(Unit_CFDAs!E$2,0,0,COUNTA(Unit_CFDAs!E$2:E$68000),1),$I708)</f>
        <v>0</v>
      </c>
      <c r="O708" s="10">
        <f ca="1">COUNTIF(OFFSET(Unit_CFDAs!F$2,0,0,COUNTA(Unit_CFDAs!F$2:F$68000),1),$I708)</f>
        <v>2</v>
      </c>
      <c r="P708" s="13">
        <f ca="1">COUNTIF(OFFSET(Unit_CFDAs!G$2,0,0,COUNTA(Unit_CFDAs!G$2:G$68000),1),$I708)</f>
        <v>0</v>
      </c>
      <c r="Q708" s="13">
        <f ca="1">COUNTIF(OFFSET(Unit_CFDAs!H$2,0,0,COUNTA(Unit_CFDAs!H$2:H$68000),1),$I708)</f>
        <v>1</v>
      </c>
      <c r="R708" s="13">
        <f ca="1">COUNTIF(OFFSET(Unit_CFDAs!I$2,0,0,COUNTA(Unit_CFDAs!I$2:I$68000),1),$I708)</f>
        <v>1</v>
      </c>
      <c r="S708" s="13">
        <f ca="1">COUNTIF(OFFSET(Unit_CFDAs!J$2,0,0,COUNTA(Unit_CFDAs!J$2:J$68000),1),$I708)</f>
        <v>1</v>
      </c>
      <c r="T708" s="13">
        <f ca="1">COUNTIF(OFFSET(Unit_CFDAs!K$2,0,0,COUNTA(Unit_CFDAs!K$2:K$68000),1),$I708)</f>
        <v>0</v>
      </c>
      <c r="U708" t="str">
        <f>INDEX('CFDA-Defs'!$C$2:$C$68000,MATCH(I708,'CFDA-Defs'!$B$2:$B$68000))</f>
        <v>National Institutes Of Health, Department Of Health And Human Services</v>
      </c>
      <c r="V708" t="str">
        <f>INDEX('CFDA-Defs'!$A$2:$A$68000,MATCH(I708,'CFDA-Defs'!$B$2:$B$68000))</f>
        <v>Cancer Cause and Prevention Research</v>
      </c>
    </row>
    <row r="709" spans="1:22" x14ac:dyDescent="0.2">
      <c r="A709" s="1">
        <v>41125</v>
      </c>
      <c r="B709" s="1">
        <v>41803</v>
      </c>
      <c r="C709" t="s">
        <v>8581</v>
      </c>
      <c r="D709" t="s">
        <v>8582</v>
      </c>
      <c r="E709" t="s">
        <v>6257</v>
      </c>
      <c r="F709">
        <v>500000</v>
      </c>
      <c r="G709" t="s">
        <v>8583</v>
      </c>
      <c r="H709" t="s">
        <v>8584</v>
      </c>
      <c r="I709">
        <v>93.394000000000005</v>
      </c>
      <c r="J709" s="9">
        <f ca="1">COUNTIF(OFFSET(Unit_CFDAs!A$2,0,0,COUNTA(Unit_CFDAs!A$2:A$68000),1),$I709)</f>
        <v>1</v>
      </c>
      <c r="K709" s="9">
        <f ca="1">COUNTIF(OFFSET(Unit_CFDAs!B$2,0,0,COUNTA(Unit_CFDAs!B$2:B$68000),1),$I709)</f>
        <v>1</v>
      </c>
      <c r="L709" s="9">
        <f ca="1">COUNTIF(OFFSET(Unit_CFDAs!C$2,0,0,COUNTA(Unit_CFDAs!C$2:C$68000),1),$I709)</f>
        <v>0</v>
      </c>
      <c r="M709" s="9">
        <f ca="1">COUNTIF(OFFSET(Unit_CFDAs!D$2,0,0,COUNTA(Unit_CFDAs!D$2:D$68000),1),$I709)</f>
        <v>1</v>
      </c>
      <c r="N709" s="9">
        <f ca="1">COUNTIF(OFFSET(Unit_CFDAs!E$2,0,0,COUNTA(Unit_CFDAs!E$2:E$68000),1),$I709)</f>
        <v>0</v>
      </c>
      <c r="O709" s="10">
        <f ca="1">COUNTIF(OFFSET(Unit_CFDAs!F$2,0,0,COUNTA(Unit_CFDAs!F$2:F$68000),1),$I709)</f>
        <v>0</v>
      </c>
      <c r="P709" s="13">
        <f ca="1">COUNTIF(OFFSET(Unit_CFDAs!G$2,0,0,COUNTA(Unit_CFDAs!G$2:G$68000),1),$I709)</f>
        <v>0</v>
      </c>
      <c r="Q709" s="13">
        <f ca="1">COUNTIF(OFFSET(Unit_CFDAs!H$2,0,0,COUNTA(Unit_CFDAs!H$2:H$68000),1),$I709)</f>
        <v>0</v>
      </c>
      <c r="R709" s="13">
        <f ca="1">COUNTIF(OFFSET(Unit_CFDAs!I$2,0,0,COUNTA(Unit_CFDAs!I$2:I$68000),1),$I709)</f>
        <v>1</v>
      </c>
      <c r="S709" s="13">
        <f ca="1">COUNTIF(OFFSET(Unit_CFDAs!J$2,0,0,COUNTA(Unit_CFDAs!J$2:J$68000),1),$I709)</f>
        <v>1</v>
      </c>
      <c r="T709" s="13">
        <f ca="1">COUNTIF(OFFSET(Unit_CFDAs!K$2,0,0,COUNTA(Unit_CFDAs!K$2:K$68000),1),$I709)</f>
        <v>0</v>
      </c>
      <c r="U709" t="str">
        <f>INDEX('CFDA-Defs'!$C$2:$C$68000,MATCH(I709,'CFDA-Defs'!$B$2:$B$68000))</f>
        <v>National Institutes Of Health, Department Of Health And Human Services</v>
      </c>
      <c r="V709" t="str">
        <f>INDEX('CFDA-Defs'!$A$2:$A$68000,MATCH(I709,'CFDA-Defs'!$B$2:$B$68000))</f>
        <v>Cancer Detection and Diagnosis Research</v>
      </c>
    </row>
    <row r="710" spans="1:22" x14ac:dyDescent="0.2">
      <c r="A710" s="1">
        <v>41088</v>
      </c>
      <c r="B710" s="1">
        <v>42109</v>
      </c>
      <c r="C710" t="s">
        <v>8585</v>
      </c>
      <c r="D710" t="s">
        <v>8586</v>
      </c>
      <c r="E710" t="s">
        <v>6257</v>
      </c>
      <c r="G710" t="s">
        <v>8587</v>
      </c>
      <c r="H710" t="s">
        <v>8588</v>
      </c>
      <c r="I710">
        <v>93.394000000000005</v>
      </c>
      <c r="J710" s="9">
        <f ca="1">COUNTIF(OFFSET(Unit_CFDAs!A$2,0,0,COUNTA(Unit_CFDAs!A$2:A$68000),1),$I710)</f>
        <v>1</v>
      </c>
      <c r="K710" s="9">
        <f ca="1">COUNTIF(OFFSET(Unit_CFDAs!B$2,0,0,COUNTA(Unit_CFDAs!B$2:B$68000),1),$I710)</f>
        <v>1</v>
      </c>
      <c r="L710" s="9">
        <f ca="1">COUNTIF(OFFSET(Unit_CFDAs!C$2,0,0,COUNTA(Unit_CFDAs!C$2:C$68000),1),$I710)</f>
        <v>0</v>
      </c>
      <c r="M710" s="9">
        <f ca="1">COUNTIF(OFFSET(Unit_CFDAs!D$2,0,0,COUNTA(Unit_CFDAs!D$2:D$68000),1),$I710)</f>
        <v>1</v>
      </c>
      <c r="N710" s="9">
        <f ca="1">COUNTIF(OFFSET(Unit_CFDAs!E$2,0,0,COUNTA(Unit_CFDAs!E$2:E$68000),1),$I710)</f>
        <v>0</v>
      </c>
      <c r="O710" s="10">
        <f ca="1">COUNTIF(OFFSET(Unit_CFDAs!F$2,0,0,COUNTA(Unit_CFDAs!F$2:F$68000),1),$I710)</f>
        <v>0</v>
      </c>
      <c r="P710" s="13">
        <f ca="1">COUNTIF(OFFSET(Unit_CFDAs!G$2,0,0,COUNTA(Unit_CFDAs!G$2:G$68000),1),$I710)</f>
        <v>0</v>
      </c>
      <c r="Q710" s="13">
        <f ca="1">COUNTIF(OFFSET(Unit_CFDAs!H$2,0,0,COUNTA(Unit_CFDAs!H$2:H$68000),1),$I710)</f>
        <v>0</v>
      </c>
      <c r="R710" s="13">
        <f ca="1">COUNTIF(OFFSET(Unit_CFDAs!I$2,0,0,COUNTA(Unit_CFDAs!I$2:I$68000),1),$I710)</f>
        <v>1</v>
      </c>
      <c r="S710" s="13">
        <f ca="1">COUNTIF(OFFSET(Unit_CFDAs!J$2,0,0,COUNTA(Unit_CFDAs!J$2:J$68000),1),$I710)</f>
        <v>1</v>
      </c>
      <c r="T710" s="13">
        <f ca="1">COUNTIF(OFFSET(Unit_CFDAs!K$2,0,0,COUNTA(Unit_CFDAs!K$2:K$68000),1),$I710)</f>
        <v>0</v>
      </c>
      <c r="U710" t="str">
        <f>INDEX('CFDA-Defs'!$C$2:$C$68000,MATCH(I710,'CFDA-Defs'!$B$2:$B$68000))</f>
        <v>National Institutes Of Health, Department Of Health And Human Services</v>
      </c>
      <c r="V710" t="str">
        <f>INDEX('CFDA-Defs'!$A$2:$A$68000,MATCH(I710,'CFDA-Defs'!$B$2:$B$68000))</f>
        <v>Cancer Detection and Diagnosis Research</v>
      </c>
    </row>
    <row r="711" spans="1:22" x14ac:dyDescent="0.2">
      <c r="A711" s="1">
        <v>41051</v>
      </c>
      <c r="B711" s="1">
        <v>42167</v>
      </c>
      <c r="C711" t="s">
        <v>8589</v>
      </c>
      <c r="D711" t="s">
        <v>8590</v>
      </c>
      <c r="E711" t="s">
        <v>6257</v>
      </c>
      <c r="G711" t="s">
        <v>8591</v>
      </c>
      <c r="H711" t="s">
        <v>8592</v>
      </c>
      <c r="I711">
        <v>93.394000000000005</v>
      </c>
      <c r="J711" s="9">
        <f ca="1">COUNTIF(OFFSET(Unit_CFDAs!A$2,0,0,COUNTA(Unit_CFDAs!A$2:A$68000),1),$I711)</f>
        <v>1</v>
      </c>
      <c r="K711" s="9">
        <f ca="1">COUNTIF(OFFSET(Unit_CFDAs!B$2,0,0,COUNTA(Unit_CFDAs!B$2:B$68000),1),$I711)</f>
        <v>1</v>
      </c>
      <c r="L711" s="9">
        <f ca="1">COUNTIF(OFFSET(Unit_CFDAs!C$2,0,0,COUNTA(Unit_CFDAs!C$2:C$68000),1),$I711)</f>
        <v>0</v>
      </c>
      <c r="M711" s="9">
        <f ca="1">COUNTIF(OFFSET(Unit_CFDAs!D$2,0,0,COUNTA(Unit_CFDAs!D$2:D$68000),1),$I711)</f>
        <v>1</v>
      </c>
      <c r="N711" s="9">
        <f ca="1">COUNTIF(OFFSET(Unit_CFDAs!E$2,0,0,COUNTA(Unit_CFDAs!E$2:E$68000),1),$I711)</f>
        <v>0</v>
      </c>
      <c r="O711" s="10">
        <f ca="1">COUNTIF(OFFSET(Unit_CFDAs!F$2,0,0,COUNTA(Unit_CFDAs!F$2:F$68000),1),$I711)</f>
        <v>0</v>
      </c>
      <c r="P711" s="13">
        <f ca="1">COUNTIF(OFFSET(Unit_CFDAs!G$2,0,0,COUNTA(Unit_CFDAs!G$2:G$68000),1),$I711)</f>
        <v>0</v>
      </c>
      <c r="Q711" s="13">
        <f ca="1">COUNTIF(OFFSET(Unit_CFDAs!H$2,0,0,COUNTA(Unit_CFDAs!H$2:H$68000),1),$I711)</f>
        <v>0</v>
      </c>
      <c r="R711" s="13">
        <f ca="1">COUNTIF(OFFSET(Unit_CFDAs!I$2,0,0,COUNTA(Unit_CFDAs!I$2:I$68000),1),$I711)</f>
        <v>1</v>
      </c>
      <c r="S711" s="13">
        <f ca="1">COUNTIF(OFFSET(Unit_CFDAs!J$2,0,0,COUNTA(Unit_CFDAs!J$2:J$68000),1),$I711)</f>
        <v>1</v>
      </c>
      <c r="T711" s="13">
        <f ca="1">COUNTIF(OFFSET(Unit_CFDAs!K$2,0,0,COUNTA(Unit_CFDAs!K$2:K$68000),1),$I711)</f>
        <v>0</v>
      </c>
      <c r="U711" t="str">
        <f>INDEX('CFDA-Defs'!$C$2:$C$68000,MATCH(I711,'CFDA-Defs'!$B$2:$B$68000))</f>
        <v>National Institutes Of Health, Department Of Health And Human Services</v>
      </c>
      <c r="V711" t="str">
        <f>INDEX('CFDA-Defs'!$A$2:$A$68000,MATCH(I711,'CFDA-Defs'!$B$2:$B$68000))</f>
        <v>Cancer Detection and Diagnosis Research</v>
      </c>
    </row>
    <row r="712" spans="1:22" x14ac:dyDescent="0.2">
      <c r="A712" s="1">
        <v>41051</v>
      </c>
      <c r="B712" s="1">
        <v>42167</v>
      </c>
      <c r="C712" t="s">
        <v>8593</v>
      </c>
      <c r="D712" t="s">
        <v>8594</v>
      </c>
      <c r="E712" t="s">
        <v>6257</v>
      </c>
      <c r="F712">
        <v>200000</v>
      </c>
      <c r="G712" t="s">
        <v>8595</v>
      </c>
      <c r="H712" t="s">
        <v>8596</v>
      </c>
      <c r="I712">
        <v>93.394000000000005</v>
      </c>
      <c r="J712" s="9">
        <f ca="1">COUNTIF(OFFSET(Unit_CFDAs!A$2,0,0,COUNTA(Unit_CFDAs!A$2:A$68000),1),$I712)</f>
        <v>1</v>
      </c>
      <c r="K712" s="9">
        <f ca="1">COUNTIF(OFFSET(Unit_CFDAs!B$2,0,0,COUNTA(Unit_CFDAs!B$2:B$68000),1),$I712)</f>
        <v>1</v>
      </c>
      <c r="L712" s="9">
        <f ca="1">COUNTIF(OFFSET(Unit_CFDAs!C$2,0,0,COUNTA(Unit_CFDAs!C$2:C$68000),1),$I712)</f>
        <v>0</v>
      </c>
      <c r="M712" s="9">
        <f ca="1">COUNTIF(OFFSET(Unit_CFDAs!D$2,0,0,COUNTA(Unit_CFDAs!D$2:D$68000),1),$I712)</f>
        <v>1</v>
      </c>
      <c r="N712" s="9">
        <f ca="1">COUNTIF(OFFSET(Unit_CFDAs!E$2,0,0,COUNTA(Unit_CFDAs!E$2:E$68000),1),$I712)</f>
        <v>0</v>
      </c>
      <c r="O712" s="10">
        <f ca="1">COUNTIF(OFFSET(Unit_CFDAs!F$2,0,0,COUNTA(Unit_CFDAs!F$2:F$68000),1),$I712)</f>
        <v>0</v>
      </c>
      <c r="P712" s="13">
        <f ca="1">COUNTIF(OFFSET(Unit_CFDAs!G$2,0,0,COUNTA(Unit_CFDAs!G$2:G$68000),1),$I712)</f>
        <v>0</v>
      </c>
      <c r="Q712" s="13">
        <f ca="1">COUNTIF(OFFSET(Unit_CFDAs!H$2,0,0,COUNTA(Unit_CFDAs!H$2:H$68000),1),$I712)</f>
        <v>0</v>
      </c>
      <c r="R712" s="13">
        <f ca="1">COUNTIF(OFFSET(Unit_CFDAs!I$2,0,0,COUNTA(Unit_CFDAs!I$2:I$68000),1),$I712)</f>
        <v>1</v>
      </c>
      <c r="S712" s="13">
        <f ca="1">COUNTIF(OFFSET(Unit_CFDAs!J$2,0,0,COUNTA(Unit_CFDAs!J$2:J$68000),1),$I712)</f>
        <v>1</v>
      </c>
      <c r="T712" s="13">
        <f ca="1">COUNTIF(OFFSET(Unit_CFDAs!K$2,0,0,COUNTA(Unit_CFDAs!K$2:K$68000),1),$I712)</f>
        <v>0</v>
      </c>
      <c r="U712" t="str">
        <f>INDEX('CFDA-Defs'!$C$2:$C$68000,MATCH(I712,'CFDA-Defs'!$B$2:$B$68000))</f>
        <v>National Institutes Of Health, Department Of Health And Human Services</v>
      </c>
      <c r="V712" t="str">
        <f>INDEX('CFDA-Defs'!$A$2:$A$68000,MATCH(I712,'CFDA-Defs'!$B$2:$B$68000))</f>
        <v>Cancer Detection and Diagnosis Research</v>
      </c>
    </row>
    <row r="713" spans="1:22" x14ac:dyDescent="0.2">
      <c r="A713" s="1">
        <v>40886</v>
      </c>
      <c r="B713" s="1">
        <v>41552</v>
      </c>
      <c r="C713" t="s">
        <v>8597</v>
      </c>
      <c r="D713" t="s">
        <v>8598</v>
      </c>
      <c r="E713" t="s">
        <v>6257</v>
      </c>
      <c r="F713">
        <v>150000</v>
      </c>
      <c r="G713" t="s">
        <v>8599</v>
      </c>
      <c r="H713" t="s">
        <v>8600</v>
      </c>
      <c r="I713">
        <v>93.394000000000005</v>
      </c>
      <c r="J713" s="9">
        <f ca="1">COUNTIF(OFFSET(Unit_CFDAs!A$2,0,0,COUNTA(Unit_CFDAs!A$2:A$68000),1),$I713)</f>
        <v>1</v>
      </c>
      <c r="K713" s="9">
        <f ca="1">COUNTIF(OFFSET(Unit_CFDAs!B$2,0,0,COUNTA(Unit_CFDAs!B$2:B$68000),1),$I713)</f>
        <v>1</v>
      </c>
      <c r="L713" s="9">
        <f ca="1">COUNTIF(OFFSET(Unit_CFDAs!C$2,0,0,COUNTA(Unit_CFDAs!C$2:C$68000),1),$I713)</f>
        <v>0</v>
      </c>
      <c r="M713" s="9">
        <f ca="1">COUNTIF(OFFSET(Unit_CFDAs!D$2,0,0,COUNTA(Unit_CFDAs!D$2:D$68000),1),$I713)</f>
        <v>1</v>
      </c>
      <c r="N713" s="9">
        <f ca="1">COUNTIF(OFFSET(Unit_CFDAs!E$2,0,0,COUNTA(Unit_CFDAs!E$2:E$68000),1),$I713)</f>
        <v>0</v>
      </c>
      <c r="O713" s="10">
        <f ca="1">COUNTIF(OFFSET(Unit_CFDAs!F$2,0,0,COUNTA(Unit_CFDAs!F$2:F$68000),1),$I713)</f>
        <v>0</v>
      </c>
      <c r="P713" s="13">
        <f ca="1">COUNTIF(OFFSET(Unit_CFDAs!G$2,0,0,COUNTA(Unit_CFDAs!G$2:G$68000),1),$I713)</f>
        <v>0</v>
      </c>
      <c r="Q713" s="13">
        <f ca="1">COUNTIF(OFFSET(Unit_CFDAs!H$2,0,0,COUNTA(Unit_CFDAs!H$2:H$68000),1),$I713)</f>
        <v>0</v>
      </c>
      <c r="R713" s="13">
        <f ca="1">COUNTIF(OFFSET(Unit_CFDAs!I$2,0,0,COUNTA(Unit_CFDAs!I$2:I$68000),1),$I713)</f>
        <v>1</v>
      </c>
      <c r="S713" s="13">
        <f ca="1">COUNTIF(OFFSET(Unit_CFDAs!J$2,0,0,COUNTA(Unit_CFDAs!J$2:J$68000),1),$I713)</f>
        <v>1</v>
      </c>
      <c r="T713" s="13">
        <f ca="1">COUNTIF(OFFSET(Unit_CFDAs!K$2,0,0,COUNTA(Unit_CFDAs!K$2:K$68000),1),$I713)</f>
        <v>0</v>
      </c>
      <c r="U713" t="str">
        <f>INDEX('CFDA-Defs'!$C$2:$C$68000,MATCH(I713,'CFDA-Defs'!$B$2:$B$68000))</f>
        <v>National Institutes Of Health, Department Of Health And Human Services</v>
      </c>
      <c r="V713" t="str">
        <f>INDEX('CFDA-Defs'!$A$2:$A$68000,MATCH(I713,'CFDA-Defs'!$B$2:$B$68000))</f>
        <v>Cancer Detection and Diagnosis Research</v>
      </c>
    </row>
    <row r="714" spans="1:22" x14ac:dyDescent="0.2">
      <c r="A714" s="1">
        <v>40885</v>
      </c>
      <c r="B714" s="1">
        <v>41177</v>
      </c>
      <c r="C714" t="s">
        <v>324</v>
      </c>
      <c r="D714" t="s">
        <v>325</v>
      </c>
      <c r="E714" t="s">
        <v>6257</v>
      </c>
      <c r="F714">
        <v>200000</v>
      </c>
      <c r="G714" t="s">
        <v>326</v>
      </c>
      <c r="H714" t="s">
        <v>327</v>
      </c>
      <c r="I714">
        <v>93.394000000000005</v>
      </c>
      <c r="J714" s="9">
        <f ca="1">COUNTIF(OFFSET(Unit_CFDAs!A$2,0,0,COUNTA(Unit_CFDAs!A$2:A$68000),1),$I714)</f>
        <v>1</v>
      </c>
      <c r="K714" s="9">
        <f ca="1">COUNTIF(OFFSET(Unit_CFDAs!B$2,0,0,COUNTA(Unit_CFDAs!B$2:B$68000),1),$I714)</f>
        <v>1</v>
      </c>
      <c r="L714" s="9">
        <f ca="1">COUNTIF(OFFSET(Unit_CFDAs!C$2,0,0,COUNTA(Unit_CFDAs!C$2:C$68000),1),$I714)</f>
        <v>0</v>
      </c>
      <c r="M714" s="9">
        <f ca="1">COUNTIF(OFFSET(Unit_CFDAs!D$2,0,0,COUNTA(Unit_CFDAs!D$2:D$68000),1),$I714)</f>
        <v>1</v>
      </c>
      <c r="N714" s="9">
        <f ca="1">COUNTIF(OFFSET(Unit_CFDAs!E$2,0,0,COUNTA(Unit_CFDAs!E$2:E$68000),1),$I714)</f>
        <v>0</v>
      </c>
      <c r="O714" s="10">
        <f ca="1">COUNTIF(OFFSET(Unit_CFDAs!F$2,0,0,COUNTA(Unit_CFDAs!F$2:F$68000),1),$I714)</f>
        <v>0</v>
      </c>
      <c r="P714" s="13">
        <f ca="1">COUNTIF(OFFSET(Unit_CFDAs!G$2,0,0,COUNTA(Unit_CFDAs!G$2:G$68000),1),$I714)</f>
        <v>0</v>
      </c>
      <c r="Q714" s="13">
        <f ca="1">COUNTIF(OFFSET(Unit_CFDAs!H$2,0,0,COUNTA(Unit_CFDAs!H$2:H$68000),1),$I714)</f>
        <v>0</v>
      </c>
      <c r="R714" s="13">
        <f ca="1">COUNTIF(OFFSET(Unit_CFDAs!I$2,0,0,COUNTA(Unit_CFDAs!I$2:I$68000),1),$I714)</f>
        <v>1</v>
      </c>
      <c r="S714" s="13">
        <f ca="1">COUNTIF(OFFSET(Unit_CFDAs!J$2,0,0,COUNTA(Unit_CFDAs!J$2:J$68000),1),$I714)</f>
        <v>1</v>
      </c>
      <c r="T714" s="13">
        <f ca="1">COUNTIF(OFFSET(Unit_CFDAs!K$2,0,0,COUNTA(Unit_CFDAs!K$2:K$68000),1),$I714)</f>
        <v>0</v>
      </c>
      <c r="U714" t="str">
        <f>INDEX('CFDA-Defs'!$C$2:$C$68000,MATCH(I714,'CFDA-Defs'!$B$2:$B$68000))</f>
        <v>National Institutes Of Health, Department Of Health And Human Services</v>
      </c>
      <c r="V714" t="str">
        <f>INDEX('CFDA-Defs'!$A$2:$A$68000,MATCH(I714,'CFDA-Defs'!$B$2:$B$68000))</f>
        <v>Cancer Detection and Diagnosis Research</v>
      </c>
    </row>
    <row r="715" spans="1:22" x14ac:dyDescent="0.2">
      <c r="A715" s="1">
        <v>40885</v>
      </c>
      <c r="B715" s="1">
        <v>41177</v>
      </c>
      <c r="C715" t="s">
        <v>351</v>
      </c>
      <c r="D715" t="s">
        <v>352</v>
      </c>
      <c r="E715" t="s">
        <v>6257</v>
      </c>
      <c r="F715">
        <v>200000</v>
      </c>
      <c r="G715" t="s">
        <v>353</v>
      </c>
      <c r="H715" t="s">
        <v>354</v>
      </c>
      <c r="I715">
        <v>93.394000000000005</v>
      </c>
      <c r="J715" s="9">
        <f ca="1">COUNTIF(OFFSET(Unit_CFDAs!A$2,0,0,COUNTA(Unit_CFDAs!A$2:A$68000),1),$I715)</f>
        <v>1</v>
      </c>
      <c r="K715" s="9">
        <f ca="1">COUNTIF(OFFSET(Unit_CFDAs!B$2,0,0,COUNTA(Unit_CFDAs!B$2:B$68000),1),$I715)</f>
        <v>1</v>
      </c>
      <c r="L715" s="9">
        <f ca="1">COUNTIF(OFFSET(Unit_CFDAs!C$2,0,0,COUNTA(Unit_CFDAs!C$2:C$68000),1),$I715)</f>
        <v>0</v>
      </c>
      <c r="M715" s="9">
        <f ca="1">COUNTIF(OFFSET(Unit_CFDAs!D$2,0,0,COUNTA(Unit_CFDAs!D$2:D$68000),1),$I715)</f>
        <v>1</v>
      </c>
      <c r="N715" s="9">
        <f ca="1">COUNTIF(OFFSET(Unit_CFDAs!E$2,0,0,COUNTA(Unit_CFDAs!E$2:E$68000),1),$I715)</f>
        <v>0</v>
      </c>
      <c r="O715" s="10">
        <f ca="1">COUNTIF(OFFSET(Unit_CFDAs!F$2,0,0,COUNTA(Unit_CFDAs!F$2:F$68000),1),$I715)</f>
        <v>0</v>
      </c>
      <c r="P715" s="13">
        <f ca="1">COUNTIF(OFFSET(Unit_CFDAs!G$2,0,0,COUNTA(Unit_CFDAs!G$2:G$68000),1),$I715)</f>
        <v>0</v>
      </c>
      <c r="Q715" s="13">
        <f ca="1">COUNTIF(OFFSET(Unit_CFDAs!H$2,0,0,COUNTA(Unit_CFDAs!H$2:H$68000),1),$I715)</f>
        <v>0</v>
      </c>
      <c r="R715" s="13">
        <f ca="1">COUNTIF(OFFSET(Unit_CFDAs!I$2,0,0,COUNTA(Unit_CFDAs!I$2:I$68000),1),$I715)</f>
        <v>1</v>
      </c>
      <c r="S715" s="13">
        <f ca="1">COUNTIF(OFFSET(Unit_CFDAs!J$2,0,0,COUNTA(Unit_CFDAs!J$2:J$68000),1),$I715)</f>
        <v>1</v>
      </c>
      <c r="T715" s="13">
        <f ca="1">COUNTIF(OFFSET(Unit_CFDAs!K$2,0,0,COUNTA(Unit_CFDAs!K$2:K$68000),1),$I715)</f>
        <v>0</v>
      </c>
      <c r="U715" t="str">
        <f>INDEX('CFDA-Defs'!$C$2:$C$68000,MATCH(I715,'CFDA-Defs'!$B$2:$B$68000))</f>
        <v>National Institutes Of Health, Department Of Health And Human Services</v>
      </c>
      <c r="V715" t="str">
        <f>INDEX('CFDA-Defs'!$A$2:$A$68000,MATCH(I715,'CFDA-Defs'!$B$2:$B$68000))</f>
        <v>Cancer Detection and Diagnosis Research</v>
      </c>
    </row>
    <row r="716" spans="1:22" x14ac:dyDescent="0.2">
      <c r="A716" s="1">
        <v>40884</v>
      </c>
      <c r="B716" s="1">
        <v>41177</v>
      </c>
      <c r="C716" t="s">
        <v>383</v>
      </c>
      <c r="D716" t="s">
        <v>384</v>
      </c>
      <c r="E716" t="s">
        <v>6257</v>
      </c>
      <c r="F716">
        <v>300000</v>
      </c>
      <c r="G716" t="s">
        <v>385</v>
      </c>
      <c r="H716" t="s">
        <v>386</v>
      </c>
      <c r="I716">
        <v>93.394000000000005</v>
      </c>
      <c r="J716" s="9">
        <f ca="1">COUNTIF(OFFSET(Unit_CFDAs!A$2,0,0,COUNTA(Unit_CFDAs!A$2:A$68000),1),$I716)</f>
        <v>1</v>
      </c>
      <c r="K716" s="9">
        <f ca="1">COUNTIF(OFFSET(Unit_CFDAs!B$2,0,0,COUNTA(Unit_CFDAs!B$2:B$68000),1),$I716)</f>
        <v>1</v>
      </c>
      <c r="L716" s="9">
        <f ca="1">COUNTIF(OFFSET(Unit_CFDAs!C$2,0,0,COUNTA(Unit_CFDAs!C$2:C$68000),1),$I716)</f>
        <v>0</v>
      </c>
      <c r="M716" s="9">
        <f ca="1">COUNTIF(OFFSET(Unit_CFDAs!D$2,0,0,COUNTA(Unit_CFDAs!D$2:D$68000),1),$I716)</f>
        <v>1</v>
      </c>
      <c r="N716" s="9">
        <f ca="1">COUNTIF(OFFSET(Unit_CFDAs!E$2,0,0,COUNTA(Unit_CFDAs!E$2:E$68000),1),$I716)</f>
        <v>0</v>
      </c>
      <c r="O716" s="10">
        <f ca="1">COUNTIF(OFFSET(Unit_CFDAs!F$2,0,0,COUNTA(Unit_CFDAs!F$2:F$68000),1),$I716)</f>
        <v>0</v>
      </c>
      <c r="P716" s="13">
        <f ca="1">COUNTIF(OFFSET(Unit_CFDAs!G$2,0,0,COUNTA(Unit_CFDAs!G$2:G$68000),1),$I716)</f>
        <v>0</v>
      </c>
      <c r="Q716" s="13">
        <f ca="1">COUNTIF(OFFSET(Unit_CFDAs!H$2,0,0,COUNTA(Unit_CFDAs!H$2:H$68000),1),$I716)</f>
        <v>0</v>
      </c>
      <c r="R716" s="13">
        <f ca="1">COUNTIF(OFFSET(Unit_CFDAs!I$2,0,0,COUNTA(Unit_CFDAs!I$2:I$68000),1),$I716)</f>
        <v>1</v>
      </c>
      <c r="S716" s="13">
        <f ca="1">COUNTIF(OFFSET(Unit_CFDAs!J$2,0,0,COUNTA(Unit_CFDAs!J$2:J$68000),1),$I716)</f>
        <v>1</v>
      </c>
      <c r="T716" s="13">
        <f ca="1">COUNTIF(OFFSET(Unit_CFDAs!K$2,0,0,COUNTA(Unit_CFDAs!K$2:K$68000),1),$I716)</f>
        <v>0</v>
      </c>
      <c r="U716" t="str">
        <f>INDEX('CFDA-Defs'!$C$2:$C$68000,MATCH(I716,'CFDA-Defs'!$B$2:$B$68000))</f>
        <v>National Institutes Of Health, Department Of Health And Human Services</v>
      </c>
      <c r="V716" t="str">
        <f>INDEX('CFDA-Defs'!$A$2:$A$68000,MATCH(I716,'CFDA-Defs'!$B$2:$B$68000))</f>
        <v>Cancer Detection and Diagnosis Research</v>
      </c>
    </row>
    <row r="717" spans="1:22" x14ac:dyDescent="0.2">
      <c r="A717" s="1">
        <v>40884</v>
      </c>
      <c r="B717" s="1">
        <v>41177</v>
      </c>
      <c r="C717" t="s">
        <v>391</v>
      </c>
      <c r="D717" t="s">
        <v>392</v>
      </c>
      <c r="E717" t="s">
        <v>6257</v>
      </c>
      <c r="F717">
        <v>300000</v>
      </c>
      <c r="G717" t="s">
        <v>393</v>
      </c>
      <c r="H717" t="s">
        <v>394</v>
      </c>
      <c r="I717">
        <v>93.394000000000005</v>
      </c>
      <c r="J717" s="9">
        <f ca="1">COUNTIF(OFFSET(Unit_CFDAs!A$2,0,0,COUNTA(Unit_CFDAs!A$2:A$68000),1),$I717)</f>
        <v>1</v>
      </c>
      <c r="K717" s="9">
        <f ca="1">COUNTIF(OFFSET(Unit_CFDAs!B$2,0,0,COUNTA(Unit_CFDAs!B$2:B$68000),1),$I717)</f>
        <v>1</v>
      </c>
      <c r="L717" s="9">
        <f ca="1">COUNTIF(OFFSET(Unit_CFDAs!C$2,0,0,COUNTA(Unit_CFDAs!C$2:C$68000),1),$I717)</f>
        <v>0</v>
      </c>
      <c r="M717" s="9">
        <f ca="1">COUNTIF(OFFSET(Unit_CFDAs!D$2,0,0,COUNTA(Unit_CFDAs!D$2:D$68000),1),$I717)</f>
        <v>1</v>
      </c>
      <c r="N717" s="9">
        <f ca="1">COUNTIF(OFFSET(Unit_CFDAs!E$2,0,0,COUNTA(Unit_CFDAs!E$2:E$68000),1),$I717)</f>
        <v>0</v>
      </c>
      <c r="O717" s="10">
        <f ca="1">COUNTIF(OFFSET(Unit_CFDAs!F$2,0,0,COUNTA(Unit_CFDAs!F$2:F$68000),1),$I717)</f>
        <v>0</v>
      </c>
      <c r="P717" s="13">
        <f ca="1">COUNTIF(OFFSET(Unit_CFDAs!G$2,0,0,COUNTA(Unit_CFDAs!G$2:G$68000),1),$I717)</f>
        <v>0</v>
      </c>
      <c r="Q717" s="13">
        <f ca="1">COUNTIF(OFFSET(Unit_CFDAs!H$2,0,0,COUNTA(Unit_CFDAs!H$2:H$68000),1),$I717)</f>
        <v>0</v>
      </c>
      <c r="R717" s="13">
        <f ca="1">COUNTIF(OFFSET(Unit_CFDAs!I$2,0,0,COUNTA(Unit_CFDAs!I$2:I$68000),1),$I717)</f>
        <v>1</v>
      </c>
      <c r="S717" s="13">
        <f ca="1">COUNTIF(OFFSET(Unit_CFDAs!J$2,0,0,COUNTA(Unit_CFDAs!J$2:J$68000),1),$I717)</f>
        <v>1</v>
      </c>
      <c r="T717" s="13">
        <f ca="1">COUNTIF(OFFSET(Unit_CFDAs!K$2,0,0,COUNTA(Unit_CFDAs!K$2:K$68000),1),$I717)</f>
        <v>0</v>
      </c>
      <c r="U717" t="str">
        <f>INDEX('CFDA-Defs'!$C$2:$C$68000,MATCH(I717,'CFDA-Defs'!$B$2:$B$68000))</f>
        <v>National Institutes Of Health, Department Of Health And Human Services</v>
      </c>
      <c r="V717" t="str">
        <f>INDEX('CFDA-Defs'!$A$2:$A$68000,MATCH(I717,'CFDA-Defs'!$B$2:$B$68000))</f>
        <v>Cancer Detection and Diagnosis Research</v>
      </c>
    </row>
    <row r="718" spans="1:22" x14ac:dyDescent="0.2">
      <c r="A718" s="1">
        <v>40723</v>
      </c>
      <c r="B718" s="1">
        <v>41734</v>
      </c>
      <c r="C718" t="s">
        <v>8601</v>
      </c>
      <c r="D718" t="s">
        <v>8602</v>
      </c>
      <c r="E718" t="s">
        <v>6257</v>
      </c>
      <c r="G718" t="s">
        <v>8603</v>
      </c>
      <c r="H718" t="s">
        <v>8604</v>
      </c>
      <c r="I718">
        <v>93.394000000000005</v>
      </c>
      <c r="J718" s="9">
        <f ca="1">COUNTIF(OFFSET(Unit_CFDAs!A$2,0,0,COUNTA(Unit_CFDAs!A$2:A$68000),1),$I718)</f>
        <v>1</v>
      </c>
      <c r="K718" s="9">
        <f ca="1">COUNTIF(OFFSET(Unit_CFDAs!B$2,0,0,COUNTA(Unit_CFDAs!B$2:B$68000),1),$I718)</f>
        <v>1</v>
      </c>
      <c r="L718" s="9">
        <f ca="1">COUNTIF(OFFSET(Unit_CFDAs!C$2,0,0,COUNTA(Unit_CFDAs!C$2:C$68000),1),$I718)</f>
        <v>0</v>
      </c>
      <c r="M718" s="9">
        <f ca="1">COUNTIF(OFFSET(Unit_CFDAs!D$2,0,0,COUNTA(Unit_CFDAs!D$2:D$68000),1),$I718)</f>
        <v>1</v>
      </c>
      <c r="N718" s="9">
        <f ca="1">COUNTIF(OFFSET(Unit_CFDAs!E$2,0,0,COUNTA(Unit_CFDAs!E$2:E$68000),1),$I718)</f>
        <v>0</v>
      </c>
      <c r="O718" s="10">
        <f ca="1">COUNTIF(OFFSET(Unit_CFDAs!F$2,0,0,COUNTA(Unit_CFDAs!F$2:F$68000),1),$I718)</f>
        <v>0</v>
      </c>
      <c r="P718" s="13">
        <f ca="1">COUNTIF(OFFSET(Unit_CFDAs!G$2,0,0,COUNTA(Unit_CFDAs!G$2:G$68000),1),$I718)</f>
        <v>0</v>
      </c>
      <c r="Q718" s="13">
        <f ca="1">COUNTIF(OFFSET(Unit_CFDAs!H$2,0,0,COUNTA(Unit_CFDAs!H$2:H$68000),1),$I718)</f>
        <v>0</v>
      </c>
      <c r="R718" s="13">
        <f ca="1">COUNTIF(OFFSET(Unit_CFDAs!I$2,0,0,COUNTA(Unit_CFDAs!I$2:I$68000),1),$I718)</f>
        <v>1</v>
      </c>
      <c r="S718" s="13">
        <f ca="1">COUNTIF(OFFSET(Unit_CFDAs!J$2,0,0,COUNTA(Unit_CFDAs!J$2:J$68000),1),$I718)</f>
        <v>1</v>
      </c>
      <c r="T718" s="13">
        <f ca="1">COUNTIF(OFFSET(Unit_CFDAs!K$2,0,0,COUNTA(Unit_CFDAs!K$2:K$68000),1),$I718)</f>
        <v>0</v>
      </c>
      <c r="U718" t="str">
        <f>INDEX('CFDA-Defs'!$C$2:$C$68000,MATCH(I718,'CFDA-Defs'!$B$2:$B$68000))</f>
        <v>National Institutes Of Health, Department Of Health And Human Services</v>
      </c>
      <c r="V718" t="str">
        <f>INDEX('CFDA-Defs'!$A$2:$A$68000,MATCH(I718,'CFDA-Defs'!$B$2:$B$68000))</f>
        <v>Cancer Detection and Diagnosis Research</v>
      </c>
    </row>
    <row r="719" spans="1:22" x14ac:dyDescent="0.2">
      <c r="A719" s="1">
        <v>40572</v>
      </c>
      <c r="B719" s="1">
        <v>41537</v>
      </c>
      <c r="C719" t="s">
        <v>8605</v>
      </c>
      <c r="D719" t="s">
        <v>8606</v>
      </c>
      <c r="E719" t="s">
        <v>6257</v>
      </c>
      <c r="F719">
        <v>750000</v>
      </c>
      <c r="G719" t="s">
        <v>8607</v>
      </c>
      <c r="H719" t="s">
        <v>8608</v>
      </c>
      <c r="I719">
        <v>93.394000000000005</v>
      </c>
      <c r="J719" s="9">
        <f ca="1">COUNTIF(OFFSET(Unit_CFDAs!A$2,0,0,COUNTA(Unit_CFDAs!A$2:A$68000),1),$I719)</f>
        <v>1</v>
      </c>
      <c r="K719" s="9">
        <f ca="1">COUNTIF(OFFSET(Unit_CFDAs!B$2,0,0,COUNTA(Unit_CFDAs!B$2:B$68000),1),$I719)</f>
        <v>1</v>
      </c>
      <c r="L719" s="9">
        <f ca="1">COUNTIF(OFFSET(Unit_CFDAs!C$2,0,0,COUNTA(Unit_CFDAs!C$2:C$68000),1),$I719)</f>
        <v>0</v>
      </c>
      <c r="M719" s="9">
        <f ca="1">COUNTIF(OFFSET(Unit_CFDAs!D$2,0,0,COUNTA(Unit_CFDAs!D$2:D$68000),1),$I719)</f>
        <v>1</v>
      </c>
      <c r="N719" s="9">
        <f ca="1">COUNTIF(OFFSET(Unit_CFDAs!E$2,0,0,COUNTA(Unit_CFDAs!E$2:E$68000),1),$I719)</f>
        <v>0</v>
      </c>
      <c r="O719" s="10">
        <f ca="1">COUNTIF(OFFSET(Unit_CFDAs!F$2,0,0,COUNTA(Unit_CFDAs!F$2:F$68000),1),$I719)</f>
        <v>0</v>
      </c>
      <c r="P719" s="13">
        <f ca="1">COUNTIF(OFFSET(Unit_CFDAs!G$2,0,0,COUNTA(Unit_CFDAs!G$2:G$68000),1),$I719)</f>
        <v>0</v>
      </c>
      <c r="Q719" s="13">
        <f ca="1">COUNTIF(OFFSET(Unit_CFDAs!H$2,0,0,COUNTA(Unit_CFDAs!H$2:H$68000),1),$I719)</f>
        <v>0</v>
      </c>
      <c r="R719" s="13">
        <f ca="1">COUNTIF(OFFSET(Unit_CFDAs!I$2,0,0,COUNTA(Unit_CFDAs!I$2:I$68000),1),$I719)</f>
        <v>1</v>
      </c>
      <c r="S719" s="13">
        <f ca="1">COUNTIF(OFFSET(Unit_CFDAs!J$2,0,0,COUNTA(Unit_CFDAs!J$2:J$68000),1),$I719)</f>
        <v>1</v>
      </c>
      <c r="T719" s="13">
        <f ca="1">COUNTIF(OFFSET(Unit_CFDAs!K$2,0,0,COUNTA(Unit_CFDAs!K$2:K$68000),1),$I719)</f>
        <v>0</v>
      </c>
      <c r="U719" t="str">
        <f>INDEX('CFDA-Defs'!$C$2:$C$68000,MATCH(I719,'CFDA-Defs'!$B$2:$B$68000))</f>
        <v>National Institutes Of Health, Department Of Health And Human Services</v>
      </c>
      <c r="V719" t="str">
        <f>INDEX('CFDA-Defs'!$A$2:$A$68000,MATCH(I719,'CFDA-Defs'!$B$2:$B$68000))</f>
        <v>Cancer Detection and Diagnosis Research</v>
      </c>
    </row>
    <row r="720" spans="1:22" x14ac:dyDescent="0.2">
      <c r="A720" s="1">
        <v>40563</v>
      </c>
      <c r="B720" s="1">
        <v>41552</v>
      </c>
      <c r="C720" t="s">
        <v>8609</v>
      </c>
      <c r="D720" t="s">
        <v>8610</v>
      </c>
      <c r="E720" t="s">
        <v>6257</v>
      </c>
      <c r="G720" t="s">
        <v>8611</v>
      </c>
      <c r="H720" t="s">
        <v>8612</v>
      </c>
      <c r="I720">
        <v>93.394000000000005</v>
      </c>
      <c r="J720" s="9">
        <f ca="1">COUNTIF(OFFSET(Unit_CFDAs!A$2,0,0,COUNTA(Unit_CFDAs!A$2:A$68000),1),$I720)</f>
        <v>1</v>
      </c>
      <c r="K720" s="9">
        <f ca="1">COUNTIF(OFFSET(Unit_CFDAs!B$2,0,0,COUNTA(Unit_CFDAs!B$2:B$68000),1),$I720)</f>
        <v>1</v>
      </c>
      <c r="L720" s="9">
        <f ca="1">COUNTIF(OFFSET(Unit_CFDAs!C$2,0,0,COUNTA(Unit_CFDAs!C$2:C$68000),1),$I720)</f>
        <v>0</v>
      </c>
      <c r="M720" s="9">
        <f ca="1">COUNTIF(OFFSET(Unit_CFDAs!D$2,0,0,COUNTA(Unit_CFDAs!D$2:D$68000),1),$I720)</f>
        <v>1</v>
      </c>
      <c r="N720" s="9">
        <f ca="1">COUNTIF(OFFSET(Unit_CFDAs!E$2,0,0,COUNTA(Unit_CFDAs!E$2:E$68000),1),$I720)</f>
        <v>0</v>
      </c>
      <c r="O720" s="10">
        <f ca="1">COUNTIF(OFFSET(Unit_CFDAs!F$2,0,0,COUNTA(Unit_CFDAs!F$2:F$68000),1),$I720)</f>
        <v>0</v>
      </c>
      <c r="P720" s="13">
        <f ca="1">COUNTIF(OFFSET(Unit_CFDAs!G$2,0,0,COUNTA(Unit_CFDAs!G$2:G$68000),1),$I720)</f>
        <v>0</v>
      </c>
      <c r="Q720" s="13">
        <f ca="1">COUNTIF(OFFSET(Unit_CFDAs!H$2,0,0,COUNTA(Unit_CFDAs!H$2:H$68000),1),$I720)</f>
        <v>0</v>
      </c>
      <c r="R720" s="13">
        <f ca="1">COUNTIF(OFFSET(Unit_CFDAs!I$2,0,0,COUNTA(Unit_CFDAs!I$2:I$68000),1),$I720)</f>
        <v>1</v>
      </c>
      <c r="S720" s="13">
        <f ca="1">COUNTIF(OFFSET(Unit_CFDAs!J$2,0,0,COUNTA(Unit_CFDAs!J$2:J$68000),1),$I720)</f>
        <v>1</v>
      </c>
      <c r="T720" s="13">
        <f ca="1">COUNTIF(OFFSET(Unit_CFDAs!K$2,0,0,COUNTA(Unit_CFDAs!K$2:K$68000),1),$I720)</f>
        <v>0</v>
      </c>
      <c r="U720" t="str">
        <f>INDEX('CFDA-Defs'!$C$2:$C$68000,MATCH(I720,'CFDA-Defs'!$B$2:$B$68000))</f>
        <v>National Institutes Of Health, Department Of Health And Human Services</v>
      </c>
      <c r="V720" t="str">
        <f>INDEX('CFDA-Defs'!$A$2:$A$68000,MATCH(I720,'CFDA-Defs'!$B$2:$B$68000))</f>
        <v>Cancer Detection and Diagnosis Research</v>
      </c>
    </row>
    <row r="721" spans="1:22" x14ac:dyDescent="0.2">
      <c r="A721" s="1">
        <v>40563</v>
      </c>
      <c r="B721" s="1">
        <v>41552</v>
      </c>
      <c r="C721" t="s">
        <v>8613</v>
      </c>
      <c r="D721" t="s">
        <v>8614</v>
      </c>
      <c r="E721" t="s">
        <v>6257</v>
      </c>
      <c r="F721">
        <v>250000</v>
      </c>
      <c r="G721" t="s">
        <v>8615</v>
      </c>
      <c r="H721" t="s">
        <v>8616</v>
      </c>
      <c r="I721">
        <v>93.394000000000005</v>
      </c>
      <c r="J721" s="9">
        <f ca="1">COUNTIF(OFFSET(Unit_CFDAs!A$2,0,0,COUNTA(Unit_CFDAs!A$2:A$68000),1),$I721)</f>
        <v>1</v>
      </c>
      <c r="K721" s="9">
        <f ca="1">COUNTIF(OFFSET(Unit_CFDAs!B$2,0,0,COUNTA(Unit_CFDAs!B$2:B$68000),1),$I721)</f>
        <v>1</v>
      </c>
      <c r="L721" s="9">
        <f ca="1">COUNTIF(OFFSET(Unit_CFDAs!C$2,0,0,COUNTA(Unit_CFDAs!C$2:C$68000),1),$I721)</f>
        <v>0</v>
      </c>
      <c r="M721" s="9">
        <f ca="1">COUNTIF(OFFSET(Unit_CFDAs!D$2,0,0,COUNTA(Unit_CFDAs!D$2:D$68000),1),$I721)</f>
        <v>1</v>
      </c>
      <c r="N721" s="9">
        <f ca="1">COUNTIF(OFFSET(Unit_CFDAs!E$2,0,0,COUNTA(Unit_CFDAs!E$2:E$68000),1),$I721)</f>
        <v>0</v>
      </c>
      <c r="O721" s="10">
        <f ca="1">COUNTIF(OFFSET(Unit_CFDAs!F$2,0,0,COUNTA(Unit_CFDAs!F$2:F$68000),1),$I721)</f>
        <v>0</v>
      </c>
      <c r="P721" s="13">
        <f ca="1">COUNTIF(OFFSET(Unit_CFDAs!G$2,0,0,COUNTA(Unit_CFDAs!G$2:G$68000),1),$I721)</f>
        <v>0</v>
      </c>
      <c r="Q721" s="13">
        <f ca="1">COUNTIF(OFFSET(Unit_CFDAs!H$2,0,0,COUNTA(Unit_CFDAs!H$2:H$68000),1),$I721)</f>
        <v>0</v>
      </c>
      <c r="R721" s="13">
        <f ca="1">COUNTIF(OFFSET(Unit_CFDAs!I$2,0,0,COUNTA(Unit_CFDAs!I$2:I$68000),1),$I721)</f>
        <v>1</v>
      </c>
      <c r="S721" s="13">
        <f ca="1">COUNTIF(OFFSET(Unit_CFDAs!J$2,0,0,COUNTA(Unit_CFDAs!J$2:J$68000),1),$I721)</f>
        <v>1</v>
      </c>
      <c r="T721" s="13">
        <f ca="1">COUNTIF(OFFSET(Unit_CFDAs!K$2,0,0,COUNTA(Unit_CFDAs!K$2:K$68000),1),$I721)</f>
        <v>0</v>
      </c>
      <c r="U721" t="str">
        <f>INDEX('CFDA-Defs'!$C$2:$C$68000,MATCH(I721,'CFDA-Defs'!$B$2:$B$68000))</f>
        <v>National Institutes Of Health, Department Of Health And Human Services</v>
      </c>
      <c r="V721" t="str">
        <f>INDEX('CFDA-Defs'!$A$2:$A$68000,MATCH(I721,'CFDA-Defs'!$B$2:$B$68000))</f>
        <v>Cancer Detection and Diagnosis Research</v>
      </c>
    </row>
    <row r="722" spans="1:22" x14ac:dyDescent="0.2">
      <c r="A722" s="1">
        <v>40527</v>
      </c>
      <c r="B722" s="1">
        <v>41645</v>
      </c>
      <c r="C722" t="s">
        <v>8617</v>
      </c>
      <c r="D722" t="s">
        <v>8618</v>
      </c>
      <c r="E722" t="s">
        <v>6261</v>
      </c>
      <c r="G722" t="s">
        <v>8619</v>
      </c>
      <c r="H722" t="s">
        <v>8620</v>
      </c>
      <c r="I722">
        <v>93.394000000000005</v>
      </c>
      <c r="J722" s="9">
        <f ca="1">COUNTIF(OFFSET(Unit_CFDAs!A$2,0,0,COUNTA(Unit_CFDAs!A$2:A$68000),1),$I722)</f>
        <v>1</v>
      </c>
      <c r="K722" s="9">
        <f ca="1">COUNTIF(OFFSET(Unit_CFDAs!B$2,0,0,COUNTA(Unit_CFDAs!B$2:B$68000),1),$I722)</f>
        <v>1</v>
      </c>
      <c r="L722" s="9">
        <f ca="1">COUNTIF(OFFSET(Unit_CFDAs!C$2,0,0,COUNTA(Unit_CFDAs!C$2:C$68000),1),$I722)</f>
        <v>0</v>
      </c>
      <c r="M722" s="9">
        <f ca="1">COUNTIF(OFFSET(Unit_CFDAs!D$2,0,0,COUNTA(Unit_CFDAs!D$2:D$68000),1),$I722)</f>
        <v>1</v>
      </c>
      <c r="N722" s="9">
        <f ca="1">COUNTIF(OFFSET(Unit_CFDAs!E$2,0,0,COUNTA(Unit_CFDAs!E$2:E$68000),1),$I722)</f>
        <v>0</v>
      </c>
      <c r="O722" s="10">
        <f ca="1">COUNTIF(OFFSET(Unit_CFDAs!F$2,0,0,COUNTA(Unit_CFDAs!F$2:F$68000),1),$I722)</f>
        <v>0</v>
      </c>
      <c r="P722" s="13">
        <f ca="1">COUNTIF(OFFSET(Unit_CFDAs!G$2,0,0,COUNTA(Unit_CFDAs!G$2:G$68000),1),$I722)</f>
        <v>0</v>
      </c>
      <c r="Q722" s="13">
        <f ca="1">COUNTIF(OFFSET(Unit_CFDAs!H$2,0,0,COUNTA(Unit_CFDAs!H$2:H$68000),1),$I722)</f>
        <v>0</v>
      </c>
      <c r="R722" s="13">
        <f ca="1">COUNTIF(OFFSET(Unit_CFDAs!I$2,0,0,COUNTA(Unit_CFDAs!I$2:I$68000),1),$I722)</f>
        <v>1</v>
      </c>
      <c r="S722" s="13">
        <f ca="1">COUNTIF(OFFSET(Unit_CFDAs!J$2,0,0,COUNTA(Unit_CFDAs!J$2:J$68000),1),$I722)</f>
        <v>1</v>
      </c>
      <c r="T722" s="13">
        <f ca="1">COUNTIF(OFFSET(Unit_CFDAs!K$2,0,0,COUNTA(Unit_CFDAs!K$2:K$68000),1),$I722)</f>
        <v>0</v>
      </c>
      <c r="U722" t="str">
        <f>INDEX('CFDA-Defs'!$C$2:$C$68000,MATCH(I722,'CFDA-Defs'!$B$2:$B$68000))</f>
        <v>National Institutes Of Health, Department Of Health And Human Services</v>
      </c>
      <c r="V722" t="str">
        <f>INDEX('CFDA-Defs'!$A$2:$A$68000,MATCH(I722,'CFDA-Defs'!$B$2:$B$68000))</f>
        <v>Cancer Detection and Diagnosis Research</v>
      </c>
    </row>
    <row r="723" spans="1:22" x14ac:dyDescent="0.2">
      <c r="A723" s="1">
        <v>40264</v>
      </c>
      <c r="B723" s="1">
        <v>41313</v>
      </c>
      <c r="C723" t="s">
        <v>8621</v>
      </c>
      <c r="D723" t="s">
        <v>8622</v>
      </c>
      <c r="E723" t="s">
        <v>6257</v>
      </c>
      <c r="F723">
        <v>250000</v>
      </c>
      <c r="G723" t="s">
        <v>8623</v>
      </c>
      <c r="H723" t="s">
        <v>8624</v>
      </c>
      <c r="I723">
        <v>93.394000000000005</v>
      </c>
      <c r="J723" s="9">
        <f ca="1">COUNTIF(OFFSET(Unit_CFDAs!A$2,0,0,COUNTA(Unit_CFDAs!A$2:A$68000),1),$I723)</f>
        <v>1</v>
      </c>
      <c r="K723" s="9">
        <f ca="1">COUNTIF(OFFSET(Unit_CFDAs!B$2,0,0,COUNTA(Unit_CFDAs!B$2:B$68000),1),$I723)</f>
        <v>1</v>
      </c>
      <c r="L723" s="9">
        <f ca="1">COUNTIF(OFFSET(Unit_CFDAs!C$2,0,0,COUNTA(Unit_CFDAs!C$2:C$68000),1),$I723)</f>
        <v>0</v>
      </c>
      <c r="M723" s="9">
        <f ca="1">COUNTIF(OFFSET(Unit_CFDAs!D$2,0,0,COUNTA(Unit_CFDAs!D$2:D$68000),1),$I723)</f>
        <v>1</v>
      </c>
      <c r="N723" s="9">
        <f ca="1">COUNTIF(OFFSET(Unit_CFDAs!E$2,0,0,COUNTA(Unit_CFDAs!E$2:E$68000),1),$I723)</f>
        <v>0</v>
      </c>
      <c r="O723" s="10">
        <f ca="1">COUNTIF(OFFSET(Unit_CFDAs!F$2,0,0,COUNTA(Unit_CFDAs!F$2:F$68000),1),$I723)</f>
        <v>0</v>
      </c>
      <c r="P723" s="13">
        <f ca="1">COUNTIF(OFFSET(Unit_CFDAs!G$2,0,0,COUNTA(Unit_CFDAs!G$2:G$68000),1),$I723)</f>
        <v>0</v>
      </c>
      <c r="Q723" s="13">
        <f ca="1">COUNTIF(OFFSET(Unit_CFDAs!H$2,0,0,COUNTA(Unit_CFDAs!H$2:H$68000),1),$I723)</f>
        <v>0</v>
      </c>
      <c r="R723" s="13">
        <f ca="1">COUNTIF(OFFSET(Unit_CFDAs!I$2,0,0,COUNTA(Unit_CFDAs!I$2:I$68000),1),$I723)</f>
        <v>1</v>
      </c>
      <c r="S723" s="13">
        <f ca="1">COUNTIF(OFFSET(Unit_CFDAs!J$2,0,0,COUNTA(Unit_CFDAs!J$2:J$68000),1),$I723)</f>
        <v>1</v>
      </c>
      <c r="T723" s="13">
        <f ca="1">COUNTIF(OFFSET(Unit_CFDAs!K$2,0,0,COUNTA(Unit_CFDAs!K$2:K$68000),1),$I723)</f>
        <v>0</v>
      </c>
      <c r="U723" t="str">
        <f>INDEX('CFDA-Defs'!$C$2:$C$68000,MATCH(I723,'CFDA-Defs'!$B$2:$B$68000))</f>
        <v>National Institutes Of Health, Department Of Health And Human Services</v>
      </c>
      <c r="V723" t="str">
        <f>INDEX('CFDA-Defs'!$A$2:$A$68000,MATCH(I723,'CFDA-Defs'!$B$2:$B$68000))</f>
        <v>Cancer Detection and Diagnosis Research</v>
      </c>
    </row>
    <row r="724" spans="1:22" x14ac:dyDescent="0.2">
      <c r="A724" s="1">
        <v>40234</v>
      </c>
      <c r="B724" s="1">
        <v>41400</v>
      </c>
      <c r="C724" t="s">
        <v>8625</v>
      </c>
      <c r="D724" t="s">
        <v>8626</v>
      </c>
      <c r="E724" t="s">
        <v>6261</v>
      </c>
      <c r="F724">
        <v>500000</v>
      </c>
      <c r="G724" t="s">
        <v>8627</v>
      </c>
      <c r="H724" t="s">
        <v>8628</v>
      </c>
      <c r="I724">
        <v>93.394000000000005</v>
      </c>
      <c r="J724" s="9">
        <f ca="1">COUNTIF(OFFSET(Unit_CFDAs!A$2,0,0,COUNTA(Unit_CFDAs!A$2:A$68000),1),$I724)</f>
        <v>1</v>
      </c>
      <c r="K724" s="9">
        <f ca="1">COUNTIF(OFFSET(Unit_CFDAs!B$2,0,0,COUNTA(Unit_CFDAs!B$2:B$68000),1),$I724)</f>
        <v>1</v>
      </c>
      <c r="L724" s="9">
        <f ca="1">COUNTIF(OFFSET(Unit_CFDAs!C$2,0,0,COUNTA(Unit_CFDAs!C$2:C$68000),1),$I724)</f>
        <v>0</v>
      </c>
      <c r="M724" s="9">
        <f ca="1">COUNTIF(OFFSET(Unit_CFDAs!D$2,0,0,COUNTA(Unit_CFDAs!D$2:D$68000),1),$I724)</f>
        <v>1</v>
      </c>
      <c r="N724" s="9">
        <f ca="1">COUNTIF(OFFSET(Unit_CFDAs!E$2,0,0,COUNTA(Unit_CFDAs!E$2:E$68000),1),$I724)</f>
        <v>0</v>
      </c>
      <c r="O724" s="10">
        <f ca="1">COUNTIF(OFFSET(Unit_CFDAs!F$2,0,0,COUNTA(Unit_CFDAs!F$2:F$68000),1),$I724)</f>
        <v>0</v>
      </c>
      <c r="P724" s="13">
        <f ca="1">COUNTIF(OFFSET(Unit_CFDAs!G$2,0,0,COUNTA(Unit_CFDAs!G$2:G$68000),1),$I724)</f>
        <v>0</v>
      </c>
      <c r="Q724" s="13">
        <f ca="1">COUNTIF(OFFSET(Unit_CFDAs!H$2,0,0,COUNTA(Unit_CFDAs!H$2:H$68000),1),$I724)</f>
        <v>0</v>
      </c>
      <c r="R724" s="13">
        <f ca="1">COUNTIF(OFFSET(Unit_CFDAs!I$2,0,0,COUNTA(Unit_CFDAs!I$2:I$68000),1),$I724)</f>
        <v>1</v>
      </c>
      <c r="S724" s="13">
        <f ca="1">COUNTIF(OFFSET(Unit_CFDAs!J$2,0,0,COUNTA(Unit_CFDAs!J$2:J$68000),1),$I724)</f>
        <v>1</v>
      </c>
      <c r="T724" s="13">
        <f ca="1">COUNTIF(OFFSET(Unit_CFDAs!K$2,0,0,COUNTA(Unit_CFDAs!K$2:K$68000),1),$I724)</f>
        <v>0</v>
      </c>
      <c r="U724" t="str">
        <f>INDEX('CFDA-Defs'!$C$2:$C$68000,MATCH(I724,'CFDA-Defs'!$B$2:$B$68000))</f>
        <v>National Institutes Of Health, Department Of Health And Human Services</v>
      </c>
      <c r="V724" t="str">
        <f>INDEX('CFDA-Defs'!$A$2:$A$68000,MATCH(I724,'CFDA-Defs'!$B$2:$B$68000))</f>
        <v>Cancer Detection and Diagnosis Research</v>
      </c>
    </row>
    <row r="725" spans="1:22" x14ac:dyDescent="0.2">
      <c r="A725" s="1">
        <v>41138</v>
      </c>
      <c r="B725" s="1">
        <v>41222</v>
      </c>
      <c r="C725" t="s">
        <v>8629</v>
      </c>
      <c r="D725" t="s">
        <v>8630</v>
      </c>
      <c r="E725" t="s">
        <v>6257</v>
      </c>
      <c r="G725" t="s">
        <v>8631</v>
      </c>
      <c r="H725" t="s">
        <v>8632</v>
      </c>
      <c r="I725">
        <v>93.394999999999996</v>
      </c>
      <c r="J725" s="9">
        <f ca="1">COUNTIF(OFFSET(Unit_CFDAs!A$2,0,0,COUNTA(Unit_CFDAs!A$2:A$68000),1),$I725)</f>
        <v>1</v>
      </c>
      <c r="K725" s="9">
        <f ca="1">COUNTIF(OFFSET(Unit_CFDAs!B$2,0,0,COUNTA(Unit_CFDAs!B$2:B$68000),1),$I725)</f>
        <v>0</v>
      </c>
      <c r="L725" s="9">
        <f ca="1">COUNTIF(OFFSET(Unit_CFDAs!C$2,0,0,COUNTA(Unit_CFDAs!C$2:C$68000),1),$I725)</f>
        <v>0</v>
      </c>
      <c r="M725" s="9">
        <f ca="1">COUNTIF(OFFSET(Unit_CFDAs!D$2,0,0,COUNTA(Unit_CFDAs!D$2:D$68000),1),$I725)</f>
        <v>1</v>
      </c>
      <c r="N725" s="9">
        <f ca="1">COUNTIF(OFFSET(Unit_CFDAs!E$2,0,0,COUNTA(Unit_CFDAs!E$2:E$68000),1),$I725)</f>
        <v>0</v>
      </c>
      <c r="O725" s="10">
        <f ca="1">COUNTIF(OFFSET(Unit_CFDAs!F$2,0,0,COUNTA(Unit_CFDAs!F$2:F$68000),1),$I725)</f>
        <v>0</v>
      </c>
      <c r="P725" s="13">
        <f ca="1">COUNTIF(OFFSET(Unit_CFDAs!G$2,0,0,COUNTA(Unit_CFDAs!G$2:G$68000),1),$I725)</f>
        <v>0</v>
      </c>
      <c r="Q725" s="13">
        <f ca="1">COUNTIF(OFFSET(Unit_CFDAs!H$2,0,0,COUNTA(Unit_CFDAs!H$2:H$68000),1),$I725)</f>
        <v>0</v>
      </c>
      <c r="R725" s="13">
        <f ca="1">COUNTIF(OFFSET(Unit_CFDAs!I$2,0,0,COUNTA(Unit_CFDAs!I$2:I$68000),1),$I725)</f>
        <v>1</v>
      </c>
      <c r="S725" s="13">
        <f ca="1">COUNTIF(OFFSET(Unit_CFDAs!J$2,0,0,COUNTA(Unit_CFDAs!J$2:J$68000),1),$I725)</f>
        <v>0</v>
      </c>
      <c r="T725" s="13">
        <f ca="1">COUNTIF(OFFSET(Unit_CFDAs!K$2,0,0,COUNTA(Unit_CFDAs!K$2:K$68000),1),$I725)</f>
        <v>0</v>
      </c>
      <c r="U725" t="str">
        <f>INDEX('CFDA-Defs'!$C$2:$C$68000,MATCH(I725,'CFDA-Defs'!$B$2:$B$68000))</f>
        <v>National Institutes Of Health, Department Of Health And Human Services</v>
      </c>
      <c r="V725" t="str">
        <f>INDEX('CFDA-Defs'!$A$2:$A$68000,MATCH(I725,'CFDA-Defs'!$B$2:$B$68000))</f>
        <v>Cancer Treatment Research</v>
      </c>
    </row>
    <row r="726" spans="1:22" x14ac:dyDescent="0.2">
      <c r="A726" s="1">
        <v>41138</v>
      </c>
      <c r="B726" s="1">
        <v>41222</v>
      </c>
      <c r="C726" t="s">
        <v>8633</v>
      </c>
      <c r="D726" t="s">
        <v>8634</v>
      </c>
      <c r="E726" t="s">
        <v>6257</v>
      </c>
      <c r="G726" t="s">
        <v>8635</v>
      </c>
      <c r="H726" t="s">
        <v>8636</v>
      </c>
      <c r="I726">
        <v>93.394999999999996</v>
      </c>
      <c r="J726" s="9">
        <f ca="1">COUNTIF(OFFSET(Unit_CFDAs!A$2,0,0,COUNTA(Unit_CFDAs!A$2:A$68000),1),$I726)</f>
        <v>1</v>
      </c>
      <c r="K726" s="9">
        <f ca="1">COUNTIF(OFFSET(Unit_CFDAs!B$2,0,0,COUNTA(Unit_CFDAs!B$2:B$68000),1),$I726)</f>
        <v>0</v>
      </c>
      <c r="L726" s="9">
        <f ca="1">COUNTIF(OFFSET(Unit_CFDAs!C$2,0,0,COUNTA(Unit_CFDAs!C$2:C$68000),1),$I726)</f>
        <v>0</v>
      </c>
      <c r="M726" s="9">
        <f ca="1">COUNTIF(OFFSET(Unit_CFDAs!D$2,0,0,COUNTA(Unit_CFDAs!D$2:D$68000),1),$I726)</f>
        <v>1</v>
      </c>
      <c r="N726" s="9">
        <f ca="1">COUNTIF(OFFSET(Unit_CFDAs!E$2,0,0,COUNTA(Unit_CFDAs!E$2:E$68000),1),$I726)</f>
        <v>0</v>
      </c>
      <c r="O726" s="10">
        <f ca="1">COUNTIF(OFFSET(Unit_CFDAs!F$2,0,0,COUNTA(Unit_CFDAs!F$2:F$68000),1),$I726)</f>
        <v>0</v>
      </c>
      <c r="P726" s="13">
        <f ca="1">COUNTIF(OFFSET(Unit_CFDAs!G$2,0,0,COUNTA(Unit_CFDAs!G$2:G$68000),1),$I726)</f>
        <v>0</v>
      </c>
      <c r="Q726" s="13">
        <f ca="1">COUNTIF(OFFSET(Unit_CFDAs!H$2,0,0,COUNTA(Unit_CFDAs!H$2:H$68000),1),$I726)</f>
        <v>0</v>
      </c>
      <c r="R726" s="13">
        <f ca="1">COUNTIF(OFFSET(Unit_CFDAs!I$2,0,0,COUNTA(Unit_CFDAs!I$2:I$68000),1),$I726)</f>
        <v>1</v>
      </c>
      <c r="S726" s="13">
        <f ca="1">COUNTIF(OFFSET(Unit_CFDAs!J$2,0,0,COUNTA(Unit_CFDAs!J$2:J$68000),1),$I726)</f>
        <v>0</v>
      </c>
      <c r="T726" s="13">
        <f ca="1">COUNTIF(OFFSET(Unit_CFDAs!K$2,0,0,COUNTA(Unit_CFDAs!K$2:K$68000),1),$I726)</f>
        <v>0</v>
      </c>
      <c r="U726" t="str">
        <f>INDEX('CFDA-Defs'!$C$2:$C$68000,MATCH(I726,'CFDA-Defs'!$B$2:$B$68000))</f>
        <v>National Institutes Of Health, Department Of Health And Human Services</v>
      </c>
      <c r="V726" t="str">
        <f>INDEX('CFDA-Defs'!$A$2:$A$68000,MATCH(I726,'CFDA-Defs'!$B$2:$B$68000))</f>
        <v>Cancer Treatment Research</v>
      </c>
    </row>
    <row r="727" spans="1:22" x14ac:dyDescent="0.2">
      <c r="A727" s="1">
        <v>41067</v>
      </c>
      <c r="B727" s="1">
        <v>42104</v>
      </c>
      <c r="C727" t="s">
        <v>8637</v>
      </c>
      <c r="D727" t="s">
        <v>8638</v>
      </c>
      <c r="E727" t="s">
        <v>6257</v>
      </c>
      <c r="F727">
        <v>200000</v>
      </c>
      <c r="G727" t="s">
        <v>8639</v>
      </c>
      <c r="H727" t="s">
        <v>8640</v>
      </c>
      <c r="I727">
        <v>93.394999999999996</v>
      </c>
      <c r="J727" s="9">
        <f ca="1">COUNTIF(OFFSET(Unit_CFDAs!A$2,0,0,COUNTA(Unit_CFDAs!A$2:A$68000),1),$I727)</f>
        <v>1</v>
      </c>
      <c r="K727" s="9">
        <f ca="1">COUNTIF(OFFSET(Unit_CFDAs!B$2,0,0,COUNTA(Unit_CFDAs!B$2:B$68000),1),$I727)</f>
        <v>0</v>
      </c>
      <c r="L727" s="9">
        <f ca="1">COUNTIF(OFFSET(Unit_CFDAs!C$2,0,0,COUNTA(Unit_CFDAs!C$2:C$68000),1),$I727)</f>
        <v>0</v>
      </c>
      <c r="M727" s="9">
        <f ca="1">COUNTIF(OFFSET(Unit_CFDAs!D$2,0,0,COUNTA(Unit_CFDAs!D$2:D$68000),1),$I727)</f>
        <v>1</v>
      </c>
      <c r="N727" s="9">
        <f ca="1">COUNTIF(OFFSET(Unit_CFDAs!E$2,0,0,COUNTA(Unit_CFDAs!E$2:E$68000),1),$I727)</f>
        <v>0</v>
      </c>
      <c r="O727" s="10">
        <f ca="1">COUNTIF(OFFSET(Unit_CFDAs!F$2,0,0,COUNTA(Unit_CFDAs!F$2:F$68000),1),$I727)</f>
        <v>0</v>
      </c>
      <c r="P727" s="13">
        <f ca="1">COUNTIF(OFFSET(Unit_CFDAs!G$2,0,0,COUNTA(Unit_CFDAs!G$2:G$68000),1),$I727)</f>
        <v>0</v>
      </c>
      <c r="Q727" s="13">
        <f ca="1">COUNTIF(OFFSET(Unit_CFDAs!H$2,0,0,COUNTA(Unit_CFDAs!H$2:H$68000),1),$I727)</f>
        <v>0</v>
      </c>
      <c r="R727" s="13">
        <f ca="1">COUNTIF(OFFSET(Unit_CFDAs!I$2,0,0,COUNTA(Unit_CFDAs!I$2:I$68000),1),$I727)</f>
        <v>1</v>
      </c>
      <c r="S727" s="13">
        <f ca="1">COUNTIF(OFFSET(Unit_CFDAs!J$2,0,0,COUNTA(Unit_CFDAs!J$2:J$68000),1),$I727)</f>
        <v>0</v>
      </c>
      <c r="T727" s="13">
        <f ca="1">COUNTIF(OFFSET(Unit_CFDAs!K$2,0,0,COUNTA(Unit_CFDAs!K$2:K$68000),1),$I727)</f>
        <v>0</v>
      </c>
      <c r="U727" t="str">
        <f>INDEX('CFDA-Defs'!$C$2:$C$68000,MATCH(I727,'CFDA-Defs'!$B$2:$B$68000))</f>
        <v>National Institutes Of Health, Department Of Health And Human Services</v>
      </c>
      <c r="V727" t="str">
        <f>INDEX('CFDA-Defs'!$A$2:$A$68000,MATCH(I727,'CFDA-Defs'!$B$2:$B$68000))</f>
        <v>Cancer Treatment Research</v>
      </c>
    </row>
    <row r="728" spans="1:22" x14ac:dyDescent="0.2">
      <c r="A728" s="1">
        <v>41067</v>
      </c>
      <c r="B728" s="1">
        <v>42104</v>
      </c>
      <c r="C728" t="s">
        <v>8641</v>
      </c>
      <c r="D728" t="s">
        <v>8642</v>
      </c>
      <c r="E728" t="s">
        <v>6257</v>
      </c>
      <c r="G728" t="s">
        <v>8639</v>
      </c>
      <c r="H728" t="s">
        <v>8643</v>
      </c>
      <c r="I728">
        <v>93.394999999999996</v>
      </c>
      <c r="J728" s="9">
        <f ca="1">COUNTIF(OFFSET(Unit_CFDAs!A$2,0,0,COUNTA(Unit_CFDAs!A$2:A$68000),1),$I728)</f>
        <v>1</v>
      </c>
      <c r="K728" s="9">
        <f ca="1">COUNTIF(OFFSET(Unit_CFDAs!B$2,0,0,COUNTA(Unit_CFDAs!B$2:B$68000),1),$I728)</f>
        <v>0</v>
      </c>
      <c r="L728" s="9">
        <f ca="1">COUNTIF(OFFSET(Unit_CFDAs!C$2,0,0,COUNTA(Unit_CFDAs!C$2:C$68000),1),$I728)</f>
        <v>0</v>
      </c>
      <c r="M728" s="9">
        <f ca="1">COUNTIF(OFFSET(Unit_CFDAs!D$2,0,0,COUNTA(Unit_CFDAs!D$2:D$68000),1),$I728)</f>
        <v>1</v>
      </c>
      <c r="N728" s="9">
        <f ca="1">COUNTIF(OFFSET(Unit_CFDAs!E$2,0,0,COUNTA(Unit_CFDAs!E$2:E$68000),1),$I728)</f>
        <v>0</v>
      </c>
      <c r="O728" s="10">
        <f ca="1">COUNTIF(OFFSET(Unit_CFDAs!F$2,0,0,COUNTA(Unit_CFDAs!F$2:F$68000),1),$I728)</f>
        <v>0</v>
      </c>
      <c r="P728" s="13">
        <f ca="1">COUNTIF(OFFSET(Unit_CFDAs!G$2,0,0,COUNTA(Unit_CFDAs!G$2:G$68000),1),$I728)</f>
        <v>0</v>
      </c>
      <c r="Q728" s="13">
        <f ca="1">COUNTIF(OFFSET(Unit_CFDAs!H$2,0,0,COUNTA(Unit_CFDAs!H$2:H$68000),1),$I728)</f>
        <v>0</v>
      </c>
      <c r="R728" s="13">
        <f ca="1">COUNTIF(OFFSET(Unit_CFDAs!I$2,0,0,COUNTA(Unit_CFDAs!I$2:I$68000),1),$I728)</f>
        <v>1</v>
      </c>
      <c r="S728" s="13">
        <f ca="1">COUNTIF(OFFSET(Unit_CFDAs!J$2,0,0,COUNTA(Unit_CFDAs!J$2:J$68000),1),$I728)</f>
        <v>0</v>
      </c>
      <c r="T728" s="13">
        <f ca="1">COUNTIF(OFFSET(Unit_CFDAs!K$2,0,0,COUNTA(Unit_CFDAs!K$2:K$68000),1),$I728)</f>
        <v>0</v>
      </c>
      <c r="U728" t="str">
        <f>INDEX('CFDA-Defs'!$C$2:$C$68000,MATCH(I728,'CFDA-Defs'!$B$2:$B$68000))</f>
        <v>National Institutes Of Health, Department Of Health And Human Services</v>
      </c>
      <c r="V728" t="str">
        <f>INDEX('CFDA-Defs'!$A$2:$A$68000,MATCH(I728,'CFDA-Defs'!$B$2:$B$68000))</f>
        <v>Cancer Treatment Research</v>
      </c>
    </row>
    <row r="729" spans="1:22" x14ac:dyDescent="0.2">
      <c r="A729" s="1">
        <v>41019</v>
      </c>
      <c r="B729" s="1">
        <v>42104</v>
      </c>
      <c r="C729" t="s">
        <v>8644</v>
      </c>
      <c r="D729" t="s">
        <v>8645</v>
      </c>
      <c r="E729" t="s">
        <v>6257</v>
      </c>
      <c r="G729" t="s">
        <v>8646</v>
      </c>
      <c r="H729" t="s">
        <v>8647</v>
      </c>
      <c r="I729">
        <v>93.394999999999996</v>
      </c>
      <c r="J729" s="9">
        <f ca="1">COUNTIF(OFFSET(Unit_CFDAs!A$2,0,0,COUNTA(Unit_CFDAs!A$2:A$68000),1),$I729)</f>
        <v>1</v>
      </c>
      <c r="K729" s="9">
        <f ca="1">COUNTIF(OFFSET(Unit_CFDAs!B$2,0,0,COUNTA(Unit_CFDAs!B$2:B$68000),1),$I729)</f>
        <v>0</v>
      </c>
      <c r="L729" s="9">
        <f ca="1">COUNTIF(OFFSET(Unit_CFDAs!C$2,0,0,COUNTA(Unit_CFDAs!C$2:C$68000),1),$I729)</f>
        <v>0</v>
      </c>
      <c r="M729" s="9">
        <f ca="1">COUNTIF(OFFSET(Unit_CFDAs!D$2,0,0,COUNTA(Unit_CFDAs!D$2:D$68000),1),$I729)</f>
        <v>1</v>
      </c>
      <c r="N729" s="9">
        <f ca="1">COUNTIF(OFFSET(Unit_CFDAs!E$2,0,0,COUNTA(Unit_CFDAs!E$2:E$68000),1),$I729)</f>
        <v>0</v>
      </c>
      <c r="O729" s="10">
        <f ca="1">COUNTIF(OFFSET(Unit_CFDAs!F$2,0,0,COUNTA(Unit_CFDAs!F$2:F$68000),1),$I729)</f>
        <v>0</v>
      </c>
      <c r="P729" s="13">
        <f ca="1">COUNTIF(OFFSET(Unit_CFDAs!G$2,0,0,COUNTA(Unit_CFDAs!G$2:G$68000),1),$I729)</f>
        <v>0</v>
      </c>
      <c r="Q729" s="13">
        <f ca="1">COUNTIF(OFFSET(Unit_CFDAs!H$2,0,0,COUNTA(Unit_CFDAs!H$2:H$68000),1),$I729)</f>
        <v>0</v>
      </c>
      <c r="R729" s="13">
        <f ca="1">COUNTIF(OFFSET(Unit_CFDAs!I$2,0,0,COUNTA(Unit_CFDAs!I$2:I$68000),1),$I729)</f>
        <v>1</v>
      </c>
      <c r="S729" s="13">
        <f ca="1">COUNTIF(OFFSET(Unit_CFDAs!J$2,0,0,COUNTA(Unit_CFDAs!J$2:J$68000),1),$I729)</f>
        <v>0</v>
      </c>
      <c r="T729" s="13">
        <f ca="1">COUNTIF(OFFSET(Unit_CFDAs!K$2,0,0,COUNTA(Unit_CFDAs!K$2:K$68000),1),$I729)</f>
        <v>0</v>
      </c>
      <c r="U729" t="str">
        <f>INDEX('CFDA-Defs'!$C$2:$C$68000,MATCH(I729,'CFDA-Defs'!$B$2:$B$68000))</f>
        <v>National Institutes Of Health, Department Of Health And Human Services</v>
      </c>
      <c r="V729" t="str">
        <f>INDEX('CFDA-Defs'!$A$2:$A$68000,MATCH(I729,'CFDA-Defs'!$B$2:$B$68000))</f>
        <v>Cancer Treatment Research</v>
      </c>
    </row>
    <row r="730" spans="1:22" x14ac:dyDescent="0.2">
      <c r="A730" s="1">
        <v>41019</v>
      </c>
      <c r="B730" s="1">
        <v>42104</v>
      </c>
      <c r="C730" t="s">
        <v>8648</v>
      </c>
      <c r="D730" t="s">
        <v>8649</v>
      </c>
      <c r="E730" t="s">
        <v>6257</v>
      </c>
      <c r="F730">
        <v>200000</v>
      </c>
      <c r="G730" t="s">
        <v>8646</v>
      </c>
      <c r="H730" t="s">
        <v>8650</v>
      </c>
      <c r="I730">
        <v>93.394999999999996</v>
      </c>
      <c r="J730" s="9">
        <f ca="1">COUNTIF(OFFSET(Unit_CFDAs!A$2,0,0,COUNTA(Unit_CFDAs!A$2:A$68000),1),$I730)</f>
        <v>1</v>
      </c>
      <c r="K730" s="9">
        <f ca="1">COUNTIF(OFFSET(Unit_CFDAs!B$2,0,0,COUNTA(Unit_CFDAs!B$2:B$68000),1),$I730)</f>
        <v>0</v>
      </c>
      <c r="L730" s="9">
        <f ca="1">COUNTIF(OFFSET(Unit_CFDAs!C$2,0,0,COUNTA(Unit_CFDAs!C$2:C$68000),1),$I730)</f>
        <v>0</v>
      </c>
      <c r="M730" s="9">
        <f ca="1">COUNTIF(OFFSET(Unit_CFDAs!D$2,0,0,COUNTA(Unit_CFDAs!D$2:D$68000),1),$I730)</f>
        <v>1</v>
      </c>
      <c r="N730" s="9">
        <f ca="1">COUNTIF(OFFSET(Unit_CFDAs!E$2,0,0,COUNTA(Unit_CFDAs!E$2:E$68000),1),$I730)</f>
        <v>0</v>
      </c>
      <c r="O730" s="10">
        <f ca="1">COUNTIF(OFFSET(Unit_CFDAs!F$2,0,0,COUNTA(Unit_CFDAs!F$2:F$68000),1),$I730)</f>
        <v>0</v>
      </c>
      <c r="P730" s="13">
        <f ca="1">COUNTIF(OFFSET(Unit_CFDAs!G$2,0,0,COUNTA(Unit_CFDAs!G$2:G$68000),1),$I730)</f>
        <v>0</v>
      </c>
      <c r="Q730" s="13">
        <f ca="1">COUNTIF(OFFSET(Unit_CFDAs!H$2,0,0,COUNTA(Unit_CFDAs!H$2:H$68000),1),$I730)</f>
        <v>0</v>
      </c>
      <c r="R730" s="13">
        <f ca="1">COUNTIF(OFFSET(Unit_CFDAs!I$2,0,0,COUNTA(Unit_CFDAs!I$2:I$68000),1),$I730)</f>
        <v>1</v>
      </c>
      <c r="S730" s="13">
        <f ca="1">COUNTIF(OFFSET(Unit_CFDAs!J$2,0,0,COUNTA(Unit_CFDAs!J$2:J$68000),1),$I730)</f>
        <v>0</v>
      </c>
      <c r="T730" s="13">
        <f ca="1">COUNTIF(OFFSET(Unit_CFDAs!K$2,0,0,COUNTA(Unit_CFDAs!K$2:K$68000),1),$I730)</f>
        <v>0</v>
      </c>
      <c r="U730" t="str">
        <f>INDEX('CFDA-Defs'!$C$2:$C$68000,MATCH(I730,'CFDA-Defs'!$B$2:$B$68000))</f>
        <v>National Institutes Of Health, Department Of Health And Human Services</v>
      </c>
      <c r="V730" t="str">
        <f>INDEX('CFDA-Defs'!$A$2:$A$68000,MATCH(I730,'CFDA-Defs'!$B$2:$B$68000))</f>
        <v>Cancer Treatment Research</v>
      </c>
    </row>
    <row r="731" spans="1:22" x14ac:dyDescent="0.2">
      <c r="A731" s="1">
        <v>40978</v>
      </c>
      <c r="B731" s="1">
        <v>41965</v>
      </c>
      <c r="C731" t="s">
        <v>8651</v>
      </c>
      <c r="D731" t="s">
        <v>8652</v>
      </c>
      <c r="E731" t="s">
        <v>6257</v>
      </c>
      <c r="G731" t="s">
        <v>8653</v>
      </c>
      <c r="H731" t="s">
        <v>8654</v>
      </c>
      <c r="I731">
        <v>93.394999999999996</v>
      </c>
      <c r="J731" s="9">
        <f ca="1">COUNTIF(OFFSET(Unit_CFDAs!A$2,0,0,COUNTA(Unit_CFDAs!A$2:A$68000),1),$I731)</f>
        <v>1</v>
      </c>
      <c r="K731" s="9">
        <f ca="1">COUNTIF(OFFSET(Unit_CFDAs!B$2,0,0,COUNTA(Unit_CFDAs!B$2:B$68000),1),$I731)</f>
        <v>0</v>
      </c>
      <c r="L731" s="9">
        <f ca="1">COUNTIF(OFFSET(Unit_CFDAs!C$2,0,0,COUNTA(Unit_CFDAs!C$2:C$68000),1),$I731)</f>
        <v>0</v>
      </c>
      <c r="M731" s="9">
        <f ca="1">COUNTIF(OFFSET(Unit_CFDAs!D$2,0,0,COUNTA(Unit_CFDAs!D$2:D$68000),1),$I731)</f>
        <v>1</v>
      </c>
      <c r="N731" s="9">
        <f ca="1">COUNTIF(OFFSET(Unit_CFDAs!E$2,0,0,COUNTA(Unit_CFDAs!E$2:E$68000),1),$I731)</f>
        <v>0</v>
      </c>
      <c r="O731" s="10">
        <f ca="1">COUNTIF(OFFSET(Unit_CFDAs!F$2,0,0,COUNTA(Unit_CFDAs!F$2:F$68000),1),$I731)</f>
        <v>0</v>
      </c>
      <c r="P731" s="13">
        <f ca="1">COUNTIF(OFFSET(Unit_CFDAs!G$2,0,0,COUNTA(Unit_CFDAs!G$2:G$68000),1),$I731)</f>
        <v>0</v>
      </c>
      <c r="Q731" s="13">
        <f ca="1">COUNTIF(OFFSET(Unit_CFDAs!H$2,0,0,COUNTA(Unit_CFDAs!H$2:H$68000),1),$I731)</f>
        <v>0</v>
      </c>
      <c r="R731" s="13">
        <f ca="1">COUNTIF(OFFSET(Unit_CFDAs!I$2,0,0,COUNTA(Unit_CFDAs!I$2:I$68000),1),$I731)</f>
        <v>1</v>
      </c>
      <c r="S731" s="13">
        <f ca="1">COUNTIF(OFFSET(Unit_CFDAs!J$2,0,0,COUNTA(Unit_CFDAs!J$2:J$68000),1),$I731)</f>
        <v>0</v>
      </c>
      <c r="T731" s="13">
        <f ca="1">COUNTIF(OFFSET(Unit_CFDAs!K$2,0,0,COUNTA(Unit_CFDAs!K$2:K$68000),1),$I731)</f>
        <v>0</v>
      </c>
      <c r="U731" t="str">
        <f>INDEX('CFDA-Defs'!$C$2:$C$68000,MATCH(I731,'CFDA-Defs'!$B$2:$B$68000))</f>
        <v>National Institutes Of Health, Department Of Health And Human Services</v>
      </c>
      <c r="V731" t="str">
        <f>INDEX('CFDA-Defs'!$A$2:$A$68000,MATCH(I731,'CFDA-Defs'!$B$2:$B$68000))</f>
        <v>Cancer Treatment Research</v>
      </c>
    </row>
    <row r="732" spans="1:22" x14ac:dyDescent="0.2">
      <c r="A732" s="1">
        <v>40961</v>
      </c>
      <c r="B732" s="1">
        <v>41621</v>
      </c>
      <c r="C732" t="s">
        <v>8655</v>
      </c>
      <c r="D732" t="s">
        <v>8656</v>
      </c>
      <c r="E732" t="s">
        <v>6257</v>
      </c>
      <c r="F732">
        <v>450000</v>
      </c>
      <c r="G732" t="s">
        <v>8657</v>
      </c>
      <c r="H732" t="s">
        <v>8658</v>
      </c>
      <c r="I732">
        <v>93.394999999999996</v>
      </c>
      <c r="J732" s="9">
        <f ca="1">COUNTIF(OFFSET(Unit_CFDAs!A$2,0,0,COUNTA(Unit_CFDAs!A$2:A$68000),1),$I732)</f>
        <v>1</v>
      </c>
      <c r="K732" s="9">
        <f ca="1">COUNTIF(OFFSET(Unit_CFDAs!B$2,0,0,COUNTA(Unit_CFDAs!B$2:B$68000),1),$I732)</f>
        <v>0</v>
      </c>
      <c r="L732" s="9">
        <f ca="1">COUNTIF(OFFSET(Unit_CFDAs!C$2,0,0,COUNTA(Unit_CFDAs!C$2:C$68000),1),$I732)</f>
        <v>0</v>
      </c>
      <c r="M732" s="9">
        <f ca="1">COUNTIF(OFFSET(Unit_CFDAs!D$2,0,0,COUNTA(Unit_CFDAs!D$2:D$68000),1),$I732)</f>
        <v>1</v>
      </c>
      <c r="N732" s="9">
        <f ca="1">COUNTIF(OFFSET(Unit_CFDAs!E$2,0,0,COUNTA(Unit_CFDAs!E$2:E$68000),1),$I732)</f>
        <v>0</v>
      </c>
      <c r="O732" s="10">
        <f ca="1">COUNTIF(OFFSET(Unit_CFDAs!F$2,0,0,COUNTA(Unit_CFDAs!F$2:F$68000),1),$I732)</f>
        <v>0</v>
      </c>
      <c r="P732" s="13">
        <f ca="1">COUNTIF(OFFSET(Unit_CFDAs!G$2,0,0,COUNTA(Unit_CFDAs!G$2:G$68000),1),$I732)</f>
        <v>0</v>
      </c>
      <c r="Q732" s="13">
        <f ca="1">COUNTIF(OFFSET(Unit_CFDAs!H$2,0,0,COUNTA(Unit_CFDAs!H$2:H$68000),1),$I732)</f>
        <v>0</v>
      </c>
      <c r="R732" s="13">
        <f ca="1">COUNTIF(OFFSET(Unit_CFDAs!I$2,0,0,COUNTA(Unit_CFDAs!I$2:I$68000),1),$I732)</f>
        <v>1</v>
      </c>
      <c r="S732" s="13">
        <f ca="1">COUNTIF(OFFSET(Unit_CFDAs!J$2,0,0,COUNTA(Unit_CFDAs!J$2:J$68000),1),$I732)</f>
        <v>0</v>
      </c>
      <c r="T732" s="13">
        <f ca="1">COUNTIF(OFFSET(Unit_CFDAs!K$2,0,0,COUNTA(Unit_CFDAs!K$2:K$68000),1),$I732)</f>
        <v>0</v>
      </c>
      <c r="U732" t="str">
        <f>INDEX('CFDA-Defs'!$C$2:$C$68000,MATCH(I732,'CFDA-Defs'!$B$2:$B$68000))</f>
        <v>National Institutes Of Health, Department Of Health And Human Services</v>
      </c>
      <c r="V732" t="str">
        <f>INDEX('CFDA-Defs'!$A$2:$A$68000,MATCH(I732,'CFDA-Defs'!$B$2:$B$68000))</f>
        <v>Cancer Treatment Research</v>
      </c>
    </row>
    <row r="733" spans="1:22" x14ac:dyDescent="0.2">
      <c r="A733" s="1">
        <v>40787</v>
      </c>
      <c r="B733" s="1">
        <v>41383</v>
      </c>
      <c r="C733" t="s">
        <v>8659</v>
      </c>
      <c r="D733" t="s">
        <v>8660</v>
      </c>
      <c r="E733" t="s">
        <v>6257</v>
      </c>
      <c r="F733">
        <v>1500000</v>
      </c>
      <c r="G733" t="s">
        <v>8661</v>
      </c>
      <c r="H733" t="s">
        <v>8662</v>
      </c>
      <c r="I733">
        <v>93.394999999999996</v>
      </c>
      <c r="J733" s="9">
        <f ca="1">COUNTIF(OFFSET(Unit_CFDAs!A$2,0,0,COUNTA(Unit_CFDAs!A$2:A$68000),1),$I733)</f>
        <v>1</v>
      </c>
      <c r="K733" s="9">
        <f ca="1">COUNTIF(OFFSET(Unit_CFDAs!B$2,0,0,COUNTA(Unit_CFDAs!B$2:B$68000),1),$I733)</f>
        <v>0</v>
      </c>
      <c r="L733" s="9">
        <f ca="1">COUNTIF(OFFSET(Unit_CFDAs!C$2,0,0,COUNTA(Unit_CFDAs!C$2:C$68000),1),$I733)</f>
        <v>0</v>
      </c>
      <c r="M733" s="9">
        <f ca="1">COUNTIF(OFFSET(Unit_CFDAs!D$2,0,0,COUNTA(Unit_CFDAs!D$2:D$68000),1),$I733)</f>
        <v>1</v>
      </c>
      <c r="N733" s="9">
        <f ca="1">COUNTIF(OFFSET(Unit_CFDAs!E$2,0,0,COUNTA(Unit_CFDAs!E$2:E$68000),1),$I733)</f>
        <v>0</v>
      </c>
      <c r="O733" s="10">
        <f ca="1">COUNTIF(OFFSET(Unit_CFDAs!F$2,0,0,COUNTA(Unit_CFDAs!F$2:F$68000),1),$I733)</f>
        <v>0</v>
      </c>
      <c r="P733" s="13">
        <f ca="1">COUNTIF(OFFSET(Unit_CFDAs!G$2,0,0,COUNTA(Unit_CFDAs!G$2:G$68000),1),$I733)</f>
        <v>0</v>
      </c>
      <c r="Q733" s="13">
        <f ca="1">COUNTIF(OFFSET(Unit_CFDAs!H$2,0,0,COUNTA(Unit_CFDAs!H$2:H$68000),1),$I733)</f>
        <v>0</v>
      </c>
      <c r="R733" s="13">
        <f ca="1">COUNTIF(OFFSET(Unit_CFDAs!I$2,0,0,COUNTA(Unit_CFDAs!I$2:I$68000),1),$I733)</f>
        <v>1</v>
      </c>
      <c r="S733" s="13">
        <f ca="1">COUNTIF(OFFSET(Unit_CFDAs!J$2,0,0,COUNTA(Unit_CFDAs!J$2:J$68000),1),$I733)</f>
        <v>0</v>
      </c>
      <c r="T733" s="13">
        <f ca="1">COUNTIF(OFFSET(Unit_CFDAs!K$2,0,0,COUNTA(Unit_CFDAs!K$2:K$68000),1),$I733)</f>
        <v>0</v>
      </c>
      <c r="U733" t="str">
        <f>INDEX('CFDA-Defs'!$C$2:$C$68000,MATCH(I733,'CFDA-Defs'!$B$2:$B$68000))</f>
        <v>National Institutes Of Health, Department Of Health And Human Services</v>
      </c>
      <c r="V733" t="str">
        <f>INDEX('CFDA-Defs'!$A$2:$A$68000,MATCH(I733,'CFDA-Defs'!$B$2:$B$68000))</f>
        <v>Cancer Treatment Research</v>
      </c>
    </row>
    <row r="734" spans="1:22" x14ac:dyDescent="0.2">
      <c r="A734" s="1">
        <v>40446</v>
      </c>
      <c r="B734" s="1">
        <v>41174</v>
      </c>
      <c r="C734" t="s">
        <v>8663</v>
      </c>
      <c r="D734" t="s">
        <v>8664</v>
      </c>
      <c r="E734" t="s">
        <v>6261</v>
      </c>
      <c r="F734">
        <v>2300000</v>
      </c>
      <c r="G734" t="s">
        <v>8665</v>
      </c>
      <c r="H734" t="s">
        <v>8666</v>
      </c>
      <c r="I734">
        <v>93.394999999999996</v>
      </c>
      <c r="J734" s="9">
        <f ca="1">COUNTIF(OFFSET(Unit_CFDAs!A$2,0,0,COUNTA(Unit_CFDAs!A$2:A$68000),1),$I734)</f>
        <v>1</v>
      </c>
      <c r="K734" s="9">
        <f ca="1">COUNTIF(OFFSET(Unit_CFDAs!B$2,0,0,COUNTA(Unit_CFDAs!B$2:B$68000),1),$I734)</f>
        <v>0</v>
      </c>
      <c r="L734" s="9">
        <f ca="1">COUNTIF(OFFSET(Unit_CFDAs!C$2,0,0,COUNTA(Unit_CFDAs!C$2:C$68000),1),$I734)</f>
        <v>0</v>
      </c>
      <c r="M734" s="9">
        <f ca="1">COUNTIF(OFFSET(Unit_CFDAs!D$2,0,0,COUNTA(Unit_CFDAs!D$2:D$68000),1),$I734)</f>
        <v>1</v>
      </c>
      <c r="N734" s="9">
        <f ca="1">COUNTIF(OFFSET(Unit_CFDAs!E$2,0,0,COUNTA(Unit_CFDAs!E$2:E$68000),1),$I734)</f>
        <v>0</v>
      </c>
      <c r="O734" s="10">
        <f ca="1">COUNTIF(OFFSET(Unit_CFDAs!F$2,0,0,COUNTA(Unit_CFDAs!F$2:F$68000),1),$I734)</f>
        <v>0</v>
      </c>
      <c r="P734" s="13">
        <f ca="1">COUNTIF(OFFSET(Unit_CFDAs!G$2,0,0,COUNTA(Unit_CFDAs!G$2:G$68000),1),$I734)</f>
        <v>0</v>
      </c>
      <c r="Q734" s="13">
        <f ca="1">COUNTIF(OFFSET(Unit_CFDAs!H$2,0,0,COUNTA(Unit_CFDAs!H$2:H$68000),1),$I734)</f>
        <v>0</v>
      </c>
      <c r="R734" s="13">
        <f ca="1">COUNTIF(OFFSET(Unit_CFDAs!I$2,0,0,COUNTA(Unit_CFDAs!I$2:I$68000),1),$I734)</f>
        <v>1</v>
      </c>
      <c r="S734" s="13">
        <f ca="1">COUNTIF(OFFSET(Unit_CFDAs!J$2,0,0,COUNTA(Unit_CFDAs!J$2:J$68000),1),$I734)</f>
        <v>0</v>
      </c>
      <c r="T734" s="13">
        <f ca="1">COUNTIF(OFFSET(Unit_CFDAs!K$2,0,0,COUNTA(Unit_CFDAs!K$2:K$68000),1),$I734)</f>
        <v>0</v>
      </c>
      <c r="U734" t="str">
        <f>INDEX('CFDA-Defs'!$C$2:$C$68000,MATCH(I734,'CFDA-Defs'!$B$2:$B$68000))</f>
        <v>National Institutes Of Health, Department Of Health And Human Services</v>
      </c>
      <c r="V734" t="str">
        <f>INDEX('CFDA-Defs'!$A$2:$A$68000,MATCH(I734,'CFDA-Defs'!$B$2:$B$68000))</f>
        <v>Cancer Treatment Research</v>
      </c>
    </row>
    <row r="735" spans="1:22" x14ac:dyDescent="0.2">
      <c r="A735" s="1">
        <v>41083</v>
      </c>
      <c r="B735" s="1">
        <v>42068</v>
      </c>
      <c r="C735" t="s">
        <v>8667</v>
      </c>
      <c r="D735" t="s">
        <v>8668</v>
      </c>
      <c r="E735" t="s">
        <v>6257</v>
      </c>
      <c r="G735" t="s">
        <v>8669</v>
      </c>
      <c r="H735" t="s">
        <v>8670</v>
      </c>
      <c r="I735">
        <v>93.396000000000001</v>
      </c>
      <c r="J735" s="9">
        <f ca="1">COUNTIF(OFFSET(Unit_CFDAs!A$2,0,0,COUNTA(Unit_CFDAs!A$2:A$68000),1),$I735)</f>
        <v>1</v>
      </c>
      <c r="K735" s="9">
        <f ca="1">COUNTIF(OFFSET(Unit_CFDAs!B$2,0,0,COUNTA(Unit_CFDAs!B$2:B$68000),1),$I735)</f>
        <v>0</v>
      </c>
      <c r="L735" s="9">
        <f ca="1">COUNTIF(OFFSET(Unit_CFDAs!C$2,0,0,COUNTA(Unit_CFDAs!C$2:C$68000),1),$I735)</f>
        <v>0</v>
      </c>
      <c r="M735" s="9">
        <f ca="1">COUNTIF(OFFSET(Unit_CFDAs!D$2,0,0,COUNTA(Unit_CFDAs!D$2:D$68000),1),$I735)</f>
        <v>0</v>
      </c>
      <c r="N735" s="9">
        <f ca="1">COUNTIF(OFFSET(Unit_CFDAs!E$2,0,0,COUNTA(Unit_CFDAs!E$2:E$68000),1),$I735)</f>
        <v>0</v>
      </c>
      <c r="O735" s="10">
        <f ca="1">COUNTIF(OFFSET(Unit_CFDAs!F$2,0,0,COUNTA(Unit_CFDAs!F$2:F$68000),1),$I735)</f>
        <v>0</v>
      </c>
      <c r="P735" s="13">
        <f ca="1">COUNTIF(OFFSET(Unit_CFDAs!G$2,0,0,COUNTA(Unit_CFDAs!G$2:G$68000),1),$I735)</f>
        <v>0</v>
      </c>
      <c r="Q735" s="13">
        <f ca="1">COUNTIF(OFFSET(Unit_CFDAs!H$2,0,0,COUNTA(Unit_CFDAs!H$2:H$68000),1),$I735)</f>
        <v>0</v>
      </c>
      <c r="R735" s="13">
        <f ca="1">COUNTIF(OFFSET(Unit_CFDAs!I$2,0,0,COUNTA(Unit_CFDAs!I$2:I$68000),1),$I735)</f>
        <v>1</v>
      </c>
      <c r="S735" s="13">
        <f ca="1">COUNTIF(OFFSET(Unit_CFDAs!J$2,0,0,COUNTA(Unit_CFDAs!J$2:J$68000),1),$I735)</f>
        <v>0</v>
      </c>
      <c r="T735" s="13">
        <f ca="1">COUNTIF(OFFSET(Unit_CFDAs!K$2,0,0,COUNTA(Unit_CFDAs!K$2:K$68000),1),$I735)</f>
        <v>0</v>
      </c>
      <c r="U735" t="str">
        <f>INDEX('CFDA-Defs'!$C$2:$C$68000,MATCH(I735,'CFDA-Defs'!$B$2:$B$68000))</f>
        <v>National Institutes Of Health, Department Of Health And Human Services</v>
      </c>
      <c r="V735" t="str">
        <f>INDEX('CFDA-Defs'!$A$2:$A$68000,MATCH(I735,'CFDA-Defs'!$B$2:$B$68000))</f>
        <v>Cancer Biology Research</v>
      </c>
    </row>
    <row r="736" spans="1:22" x14ac:dyDescent="0.2">
      <c r="A736" s="1">
        <v>41038</v>
      </c>
      <c r="B736" s="1">
        <v>42130</v>
      </c>
      <c r="C736" t="s">
        <v>8671</v>
      </c>
      <c r="D736" t="s">
        <v>8672</v>
      </c>
      <c r="E736" t="s">
        <v>6257</v>
      </c>
      <c r="F736">
        <v>200000</v>
      </c>
      <c r="G736" t="s">
        <v>8673</v>
      </c>
      <c r="H736" t="s">
        <v>8674</v>
      </c>
      <c r="I736">
        <v>93.396000000000001</v>
      </c>
      <c r="J736" s="9">
        <f ca="1">COUNTIF(OFFSET(Unit_CFDAs!A$2,0,0,COUNTA(Unit_CFDAs!A$2:A$68000),1),$I736)</f>
        <v>1</v>
      </c>
      <c r="K736" s="9">
        <f ca="1">COUNTIF(OFFSET(Unit_CFDAs!B$2,0,0,COUNTA(Unit_CFDAs!B$2:B$68000),1),$I736)</f>
        <v>0</v>
      </c>
      <c r="L736" s="9">
        <f ca="1">COUNTIF(OFFSET(Unit_CFDAs!C$2,0,0,COUNTA(Unit_CFDAs!C$2:C$68000),1),$I736)</f>
        <v>0</v>
      </c>
      <c r="M736" s="9">
        <f ca="1">COUNTIF(OFFSET(Unit_CFDAs!D$2,0,0,COUNTA(Unit_CFDAs!D$2:D$68000),1),$I736)</f>
        <v>0</v>
      </c>
      <c r="N736" s="9">
        <f ca="1">COUNTIF(OFFSET(Unit_CFDAs!E$2,0,0,COUNTA(Unit_CFDAs!E$2:E$68000),1),$I736)</f>
        <v>0</v>
      </c>
      <c r="O736" s="10">
        <f ca="1">COUNTIF(OFFSET(Unit_CFDAs!F$2,0,0,COUNTA(Unit_CFDAs!F$2:F$68000),1),$I736)</f>
        <v>0</v>
      </c>
      <c r="P736" s="13">
        <f ca="1">COUNTIF(OFFSET(Unit_CFDAs!G$2,0,0,COUNTA(Unit_CFDAs!G$2:G$68000),1),$I736)</f>
        <v>0</v>
      </c>
      <c r="Q736" s="13">
        <f ca="1">COUNTIF(OFFSET(Unit_CFDAs!H$2,0,0,COUNTA(Unit_CFDAs!H$2:H$68000),1),$I736)</f>
        <v>0</v>
      </c>
      <c r="R736" s="13">
        <f ca="1">COUNTIF(OFFSET(Unit_CFDAs!I$2,0,0,COUNTA(Unit_CFDAs!I$2:I$68000),1),$I736)</f>
        <v>1</v>
      </c>
      <c r="S736" s="13">
        <f ca="1">COUNTIF(OFFSET(Unit_CFDAs!J$2,0,0,COUNTA(Unit_CFDAs!J$2:J$68000),1),$I736)</f>
        <v>0</v>
      </c>
      <c r="T736" s="13">
        <f ca="1">COUNTIF(OFFSET(Unit_CFDAs!K$2,0,0,COUNTA(Unit_CFDAs!K$2:K$68000),1),$I736)</f>
        <v>0</v>
      </c>
      <c r="U736" t="str">
        <f>INDEX('CFDA-Defs'!$C$2:$C$68000,MATCH(I736,'CFDA-Defs'!$B$2:$B$68000))</f>
        <v>National Institutes Of Health, Department Of Health And Human Services</v>
      </c>
      <c r="V736" t="str">
        <f>INDEX('CFDA-Defs'!$A$2:$A$68000,MATCH(I736,'CFDA-Defs'!$B$2:$B$68000))</f>
        <v>Cancer Biology Research</v>
      </c>
    </row>
    <row r="737" spans="1:22" x14ac:dyDescent="0.2">
      <c r="A737" s="1">
        <v>41038</v>
      </c>
      <c r="B737" s="1">
        <v>42130</v>
      </c>
      <c r="C737" t="s">
        <v>8675</v>
      </c>
      <c r="D737" t="s">
        <v>8676</v>
      </c>
      <c r="E737" t="s">
        <v>6257</v>
      </c>
      <c r="G737" t="s">
        <v>8677</v>
      </c>
      <c r="H737" t="s">
        <v>8678</v>
      </c>
      <c r="I737">
        <v>93.396000000000001</v>
      </c>
      <c r="J737" s="9">
        <f ca="1">COUNTIF(OFFSET(Unit_CFDAs!A$2,0,0,COUNTA(Unit_CFDAs!A$2:A$68000),1),$I737)</f>
        <v>1</v>
      </c>
      <c r="K737" s="9">
        <f ca="1">COUNTIF(OFFSET(Unit_CFDAs!B$2,0,0,COUNTA(Unit_CFDAs!B$2:B$68000),1),$I737)</f>
        <v>0</v>
      </c>
      <c r="L737" s="9">
        <f ca="1">COUNTIF(OFFSET(Unit_CFDAs!C$2,0,0,COUNTA(Unit_CFDAs!C$2:C$68000),1),$I737)</f>
        <v>0</v>
      </c>
      <c r="M737" s="9">
        <f ca="1">COUNTIF(OFFSET(Unit_CFDAs!D$2,0,0,COUNTA(Unit_CFDAs!D$2:D$68000),1),$I737)</f>
        <v>0</v>
      </c>
      <c r="N737" s="9">
        <f ca="1">COUNTIF(OFFSET(Unit_CFDAs!E$2,0,0,COUNTA(Unit_CFDAs!E$2:E$68000),1),$I737)</f>
        <v>0</v>
      </c>
      <c r="O737" s="10">
        <f ca="1">COUNTIF(OFFSET(Unit_CFDAs!F$2,0,0,COUNTA(Unit_CFDAs!F$2:F$68000),1),$I737)</f>
        <v>0</v>
      </c>
      <c r="P737" s="13">
        <f ca="1">COUNTIF(OFFSET(Unit_CFDAs!G$2,0,0,COUNTA(Unit_CFDAs!G$2:G$68000),1),$I737)</f>
        <v>0</v>
      </c>
      <c r="Q737" s="13">
        <f ca="1">COUNTIF(OFFSET(Unit_CFDAs!H$2,0,0,COUNTA(Unit_CFDAs!H$2:H$68000),1),$I737)</f>
        <v>0</v>
      </c>
      <c r="R737" s="13">
        <f ca="1">COUNTIF(OFFSET(Unit_CFDAs!I$2,0,0,COUNTA(Unit_CFDAs!I$2:I$68000),1),$I737)</f>
        <v>1</v>
      </c>
      <c r="S737" s="13">
        <f ca="1">COUNTIF(OFFSET(Unit_CFDAs!J$2,0,0,COUNTA(Unit_CFDAs!J$2:J$68000),1),$I737)</f>
        <v>0</v>
      </c>
      <c r="T737" s="13">
        <f ca="1">COUNTIF(OFFSET(Unit_CFDAs!K$2,0,0,COUNTA(Unit_CFDAs!K$2:K$68000),1),$I737)</f>
        <v>0</v>
      </c>
      <c r="U737" t="str">
        <f>INDEX('CFDA-Defs'!$C$2:$C$68000,MATCH(I737,'CFDA-Defs'!$B$2:$B$68000))</f>
        <v>National Institutes Of Health, Department Of Health And Human Services</v>
      </c>
      <c r="V737" t="str">
        <f>INDEX('CFDA-Defs'!$A$2:$A$68000,MATCH(I737,'CFDA-Defs'!$B$2:$B$68000))</f>
        <v>Cancer Biology Research</v>
      </c>
    </row>
    <row r="738" spans="1:22" x14ac:dyDescent="0.2">
      <c r="A738" s="1">
        <v>41037</v>
      </c>
      <c r="B738" s="1">
        <v>42181</v>
      </c>
      <c r="C738" t="s">
        <v>8679</v>
      </c>
      <c r="D738" t="s">
        <v>8680</v>
      </c>
      <c r="E738" t="s">
        <v>6257</v>
      </c>
      <c r="F738">
        <v>200000</v>
      </c>
      <c r="G738" t="s">
        <v>8681</v>
      </c>
      <c r="H738" t="s">
        <v>8682</v>
      </c>
      <c r="I738">
        <v>93.396000000000001</v>
      </c>
      <c r="J738" s="9">
        <f ca="1">COUNTIF(OFFSET(Unit_CFDAs!A$2,0,0,COUNTA(Unit_CFDAs!A$2:A$68000),1),$I738)</f>
        <v>1</v>
      </c>
      <c r="K738" s="9">
        <f ca="1">COUNTIF(OFFSET(Unit_CFDAs!B$2,0,0,COUNTA(Unit_CFDAs!B$2:B$68000),1),$I738)</f>
        <v>0</v>
      </c>
      <c r="L738" s="9">
        <f ca="1">COUNTIF(OFFSET(Unit_CFDAs!C$2,0,0,COUNTA(Unit_CFDAs!C$2:C$68000),1),$I738)</f>
        <v>0</v>
      </c>
      <c r="M738" s="9">
        <f ca="1">COUNTIF(OFFSET(Unit_CFDAs!D$2,0,0,COUNTA(Unit_CFDAs!D$2:D$68000),1),$I738)</f>
        <v>0</v>
      </c>
      <c r="N738" s="9">
        <f ca="1">COUNTIF(OFFSET(Unit_CFDAs!E$2,0,0,COUNTA(Unit_CFDAs!E$2:E$68000),1),$I738)</f>
        <v>0</v>
      </c>
      <c r="O738" s="10">
        <f ca="1">COUNTIF(OFFSET(Unit_CFDAs!F$2,0,0,COUNTA(Unit_CFDAs!F$2:F$68000),1),$I738)</f>
        <v>0</v>
      </c>
      <c r="P738" s="13">
        <f ca="1">COUNTIF(OFFSET(Unit_CFDAs!G$2,0,0,COUNTA(Unit_CFDAs!G$2:G$68000),1),$I738)</f>
        <v>0</v>
      </c>
      <c r="Q738" s="13">
        <f ca="1">COUNTIF(OFFSET(Unit_CFDAs!H$2,0,0,COUNTA(Unit_CFDAs!H$2:H$68000),1),$I738)</f>
        <v>0</v>
      </c>
      <c r="R738" s="13">
        <f ca="1">COUNTIF(OFFSET(Unit_CFDAs!I$2,0,0,COUNTA(Unit_CFDAs!I$2:I$68000),1),$I738)</f>
        <v>1</v>
      </c>
      <c r="S738" s="13">
        <f ca="1">COUNTIF(OFFSET(Unit_CFDAs!J$2,0,0,COUNTA(Unit_CFDAs!J$2:J$68000),1),$I738)</f>
        <v>0</v>
      </c>
      <c r="T738" s="13">
        <f ca="1">COUNTIF(OFFSET(Unit_CFDAs!K$2,0,0,COUNTA(Unit_CFDAs!K$2:K$68000),1),$I738)</f>
        <v>0</v>
      </c>
      <c r="U738" t="str">
        <f>INDEX('CFDA-Defs'!$C$2:$C$68000,MATCH(I738,'CFDA-Defs'!$B$2:$B$68000))</f>
        <v>National Institutes Of Health, Department Of Health And Human Services</v>
      </c>
      <c r="V738" t="str">
        <f>INDEX('CFDA-Defs'!$A$2:$A$68000,MATCH(I738,'CFDA-Defs'!$B$2:$B$68000))</f>
        <v>Cancer Biology Research</v>
      </c>
    </row>
    <row r="739" spans="1:22" x14ac:dyDescent="0.2">
      <c r="A739" s="1">
        <v>41037</v>
      </c>
      <c r="B739" s="1">
        <v>42181</v>
      </c>
      <c r="C739" t="s">
        <v>8683</v>
      </c>
      <c r="D739" t="s">
        <v>8684</v>
      </c>
      <c r="E739" t="s">
        <v>6257</v>
      </c>
      <c r="G739" t="s">
        <v>8685</v>
      </c>
      <c r="H739" t="s">
        <v>8686</v>
      </c>
      <c r="I739">
        <v>93.396000000000001</v>
      </c>
      <c r="J739" s="9">
        <f ca="1">COUNTIF(OFFSET(Unit_CFDAs!A$2,0,0,COUNTA(Unit_CFDAs!A$2:A$68000),1),$I739)</f>
        <v>1</v>
      </c>
      <c r="K739" s="9">
        <f ca="1">COUNTIF(OFFSET(Unit_CFDAs!B$2,0,0,COUNTA(Unit_CFDAs!B$2:B$68000),1),$I739)</f>
        <v>0</v>
      </c>
      <c r="L739" s="9">
        <f ca="1">COUNTIF(OFFSET(Unit_CFDAs!C$2,0,0,COUNTA(Unit_CFDAs!C$2:C$68000),1),$I739)</f>
        <v>0</v>
      </c>
      <c r="M739" s="9">
        <f ca="1">COUNTIF(OFFSET(Unit_CFDAs!D$2,0,0,COUNTA(Unit_CFDAs!D$2:D$68000),1),$I739)</f>
        <v>0</v>
      </c>
      <c r="N739" s="9">
        <f ca="1">COUNTIF(OFFSET(Unit_CFDAs!E$2,0,0,COUNTA(Unit_CFDAs!E$2:E$68000),1),$I739)</f>
        <v>0</v>
      </c>
      <c r="O739" s="10">
        <f ca="1">COUNTIF(OFFSET(Unit_CFDAs!F$2,0,0,COUNTA(Unit_CFDAs!F$2:F$68000),1),$I739)</f>
        <v>0</v>
      </c>
      <c r="P739" s="13">
        <f ca="1">COUNTIF(OFFSET(Unit_CFDAs!G$2,0,0,COUNTA(Unit_CFDAs!G$2:G$68000),1),$I739)</f>
        <v>0</v>
      </c>
      <c r="Q739" s="13">
        <f ca="1">COUNTIF(OFFSET(Unit_CFDAs!H$2,0,0,COUNTA(Unit_CFDAs!H$2:H$68000),1),$I739)</f>
        <v>0</v>
      </c>
      <c r="R739" s="13">
        <f ca="1">COUNTIF(OFFSET(Unit_CFDAs!I$2,0,0,COUNTA(Unit_CFDAs!I$2:I$68000),1),$I739)</f>
        <v>1</v>
      </c>
      <c r="S739" s="13">
        <f ca="1">COUNTIF(OFFSET(Unit_CFDAs!J$2,0,0,COUNTA(Unit_CFDAs!J$2:J$68000),1),$I739)</f>
        <v>0</v>
      </c>
      <c r="T739" s="13">
        <f ca="1">COUNTIF(OFFSET(Unit_CFDAs!K$2,0,0,COUNTA(Unit_CFDAs!K$2:K$68000),1),$I739)</f>
        <v>0</v>
      </c>
      <c r="U739" t="str">
        <f>INDEX('CFDA-Defs'!$C$2:$C$68000,MATCH(I739,'CFDA-Defs'!$B$2:$B$68000))</f>
        <v>National Institutes Of Health, Department Of Health And Human Services</v>
      </c>
      <c r="V739" t="str">
        <f>INDEX('CFDA-Defs'!$A$2:$A$68000,MATCH(I739,'CFDA-Defs'!$B$2:$B$68000))</f>
        <v>Cancer Biology Research</v>
      </c>
    </row>
    <row r="740" spans="1:22" x14ac:dyDescent="0.2">
      <c r="A740" s="1">
        <v>41034</v>
      </c>
      <c r="B740" s="1">
        <v>42253</v>
      </c>
      <c r="C740" t="s">
        <v>8687</v>
      </c>
      <c r="D740" t="s">
        <v>8688</v>
      </c>
      <c r="E740" t="s">
        <v>6257</v>
      </c>
      <c r="F740">
        <v>200000</v>
      </c>
      <c r="G740" t="s">
        <v>8689</v>
      </c>
      <c r="H740" t="s">
        <v>8690</v>
      </c>
      <c r="I740">
        <v>93.396000000000001</v>
      </c>
      <c r="J740" s="9">
        <f ca="1">COUNTIF(OFFSET(Unit_CFDAs!A$2,0,0,COUNTA(Unit_CFDAs!A$2:A$68000),1),$I740)</f>
        <v>1</v>
      </c>
      <c r="K740" s="9">
        <f ca="1">COUNTIF(OFFSET(Unit_CFDAs!B$2,0,0,COUNTA(Unit_CFDAs!B$2:B$68000),1),$I740)</f>
        <v>0</v>
      </c>
      <c r="L740" s="9">
        <f ca="1">COUNTIF(OFFSET(Unit_CFDAs!C$2,0,0,COUNTA(Unit_CFDAs!C$2:C$68000),1),$I740)</f>
        <v>0</v>
      </c>
      <c r="M740" s="9">
        <f ca="1">COUNTIF(OFFSET(Unit_CFDAs!D$2,0,0,COUNTA(Unit_CFDAs!D$2:D$68000),1),$I740)</f>
        <v>0</v>
      </c>
      <c r="N740" s="9">
        <f ca="1">COUNTIF(OFFSET(Unit_CFDAs!E$2,0,0,COUNTA(Unit_CFDAs!E$2:E$68000),1),$I740)</f>
        <v>0</v>
      </c>
      <c r="O740" s="10">
        <f ca="1">COUNTIF(OFFSET(Unit_CFDAs!F$2,0,0,COUNTA(Unit_CFDAs!F$2:F$68000),1),$I740)</f>
        <v>0</v>
      </c>
      <c r="P740" s="13">
        <f ca="1">COUNTIF(OFFSET(Unit_CFDAs!G$2,0,0,COUNTA(Unit_CFDAs!G$2:G$68000),1),$I740)</f>
        <v>0</v>
      </c>
      <c r="Q740" s="13">
        <f ca="1">COUNTIF(OFFSET(Unit_CFDAs!H$2,0,0,COUNTA(Unit_CFDAs!H$2:H$68000),1),$I740)</f>
        <v>0</v>
      </c>
      <c r="R740" s="13">
        <f ca="1">COUNTIF(OFFSET(Unit_CFDAs!I$2,0,0,COUNTA(Unit_CFDAs!I$2:I$68000),1),$I740)</f>
        <v>1</v>
      </c>
      <c r="S740" s="13">
        <f ca="1">COUNTIF(OFFSET(Unit_CFDAs!J$2,0,0,COUNTA(Unit_CFDAs!J$2:J$68000),1),$I740)</f>
        <v>0</v>
      </c>
      <c r="T740" s="13">
        <f ca="1">COUNTIF(OFFSET(Unit_CFDAs!K$2,0,0,COUNTA(Unit_CFDAs!K$2:K$68000),1),$I740)</f>
        <v>0</v>
      </c>
      <c r="U740" t="str">
        <f>INDEX('CFDA-Defs'!$C$2:$C$68000,MATCH(I740,'CFDA-Defs'!$B$2:$B$68000))</f>
        <v>National Institutes Of Health, Department Of Health And Human Services</v>
      </c>
      <c r="V740" t="str">
        <f>INDEX('CFDA-Defs'!$A$2:$A$68000,MATCH(I740,'CFDA-Defs'!$B$2:$B$68000))</f>
        <v>Cancer Biology Research</v>
      </c>
    </row>
    <row r="741" spans="1:22" x14ac:dyDescent="0.2">
      <c r="A741" s="1">
        <v>41034</v>
      </c>
      <c r="B741" s="1">
        <v>42253</v>
      </c>
      <c r="C741" t="s">
        <v>8691</v>
      </c>
      <c r="D741" t="s">
        <v>8692</v>
      </c>
      <c r="E741" t="s">
        <v>6257</v>
      </c>
      <c r="G741" t="s">
        <v>8693</v>
      </c>
      <c r="H741" t="s">
        <v>8694</v>
      </c>
      <c r="I741">
        <v>93.396000000000001</v>
      </c>
      <c r="J741" s="9">
        <f ca="1">COUNTIF(OFFSET(Unit_CFDAs!A$2,0,0,COUNTA(Unit_CFDAs!A$2:A$68000),1),$I741)</f>
        <v>1</v>
      </c>
      <c r="K741" s="9">
        <f ca="1">COUNTIF(OFFSET(Unit_CFDAs!B$2,0,0,COUNTA(Unit_CFDAs!B$2:B$68000),1),$I741)</f>
        <v>0</v>
      </c>
      <c r="L741" s="9">
        <f ca="1">COUNTIF(OFFSET(Unit_CFDAs!C$2,0,0,COUNTA(Unit_CFDAs!C$2:C$68000),1),$I741)</f>
        <v>0</v>
      </c>
      <c r="M741" s="9">
        <f ca="1">COUNTIF(OFFSET(Unit_CFDAs!D$2,0,0,COUNTA(Unit_CFDAs!D$2:D$68000),1),$I741)</f>
        <v>0</v>
      </c>
      <c r="N741" s="9">
        <f ca="1">COUNTIF(OFFSET(Unit_CFDAs!E$2,0,0,COUNTA(Unit_CFDAs!E$2:E$68000),1),$I741)</f>
        <v>0</v>
      </c>
      <c r="O741" s="10">
        <f ca="1">COUNTIF(OFFSET(Unit_CFDAs!F$2,0,0,COUNTA(Unit_CFDAs!F$2:F$68000),1),$I741)</f>
        <v>0</v>
      </c>
      <c r="P741" s="13">
        <f ca="1">COUNTIF(OFFSET(Unit_CFDAs!G$2,0,0,COUNTA(Unit_CFDAs!G$2:G$68000),1),$I741)</f>
        <v>0</v>
      </c>
      <c r="Q741" s="13">
        <f ca="1">COUNTIF(OFFSET(Unit_CFDAs!H$2,0,0,COUNTA(Unit_CFDAs!H$2:H$68000),1),$I741)</f>
        <v>0</v>
      </c>
      <c r="R741" s="13">
        <f ca="1">COUNTIF(OFFSET(Unit_CFDAs!I$2,0,0,COUNTA(Unit_CFDAs!I$2:I$68000),1),$I741)</f>
        <v>1</v>
      </c>
      <c r="S741" s="13">
        <f ca="1">COUNTIF(OFFSET(Unit_CFDAs!J$2,0,0,COUNTA(Unit_CFDAs!J$2:J$68000),1),$I741)</f>
        <v>0</v>
      </c>
      <c r="T741" s="13">
        <f ca="1">COUNTIF(OFFSET(Unit_CFDAs!K$2,0,0,COUNTA(Unit_CFDAs!K$2:K$68000),1),$I741)</f>
        <v>0</v>
      </c>
      <c r="U741" t="str">
        <f>INDEX('CFDA-Defs'!$C$2:$C$68000,MATCH(I741,'CFDA-Defs'!$B$2:$B$68000))</f>
        <v>National Institutes Of Health, Department Of Health And Human Services</v>
      </c>
      <c r="V741" t="str">
        <f>INDEX('CFDA-Defs'!$A$2:$A$68000,MATCH(I741,'CFDA-Defs'!$B$2:$B$68000))</f>
        <v>Cancer Biology Research</v>
      </c>
    </row>
    <row r="742" spans="1:22" x14ac:dyDescent="0.2">
      <c r="A742" s="1">
        <v>41033</v>
      </c>
      <c r="B742" s="1">
        <v>42253</v>
      </c>
      <c r="C742" t="s">
        <v>8695</v>
      </c>
      <c r="D742" t="s">
        <v>8696</v>
      </c>
      <c r="E742" t="s">
        <v>6257</v>
      </c>
      <c r="F742">
        <v>200000</v>
      </c>
      <c r="G742" t="s">
        <v>8697</v>
      </c>
      <c r="H742" t="s">
        <v>8698</v>
      </c>
      <c r="I742">
        <v>93.396000000000001</v>
      </c>
      <c r="J742" s="9">
        <f ca="1">COUNTIF(OFFSET(Unit_CFDAs!A$2,0,0,COUNTA(Unit_CFDAs!A$2:A$68000),1),$I742)</f>
        <v>1</v>
      </c>
      <c r="K742" s="9">
        <f ca="1">COUNTIF(OFFSET(Unit_CFDAs!B$2,0,0,COUNTA(Unit_CFDAs!B$2:B$68000),1),$I742)</f>
        <v>0</v>
      </c>
      <c r="L742" s="9">
        <f ca="1">COUNTIF(OFFSET(Unit_CFDAs!C$2,0,0,COUNTA(Unit_CFDAs!C$2:C$68000),1),$I742)</f>
        <v>0</v>
      </c>
      <c r="M742" s="9">
        <f ca="1">COUNTIF(OFFSET(Unit_CFDAs!D$2,0,0,COUNTA(Unit_CFDAs!D$2:D$68000),1),$I742)</f>
        <v>0</v>
      </c>
      <c r="N742" s="9">
        <f ca="1">COUNTIF(OFFSET(Unit_CFDAs!E$2,0,0,COUNTA(Unit_CFDAs!E$2:E$68000),1),$I742)</f>
        <v>0</v>
      </c>
      <c r="O742" s="10">
        <f ca="1">COUNTIF(OFFSET(Unit_CFDAs!F$2,0,0,COUNTA(Unit_CFDAs!F$2:F$68000),1),$I742)</f>
        <v>0</v>
      </c>
      <c r="P742" s="13">
        <f ca="1">COUNTIF(OFFSET(Unit_CFDAs!G$2,0,0,COUNTA(Unit_CFDAs!G$2:G$68000),1),$I742)</f>
        <v>0</v>
      </c>
      <c r="Q742" s="13">
        <f ca="1">COUNTIF(OFFSET(Unit_CFDAs!H$2,0,0,COUNTA(Unit_CFDAs!H$2:H$68000),1),$I742)</f>
        <v>0</v>
      </c>
      <c r="R742" s="13">
        <f ca="1">COUNTIF(OFFSET(Unit_CFDAs!I$2,0,0,COUNTA(Unit_CFDAs!I$2:I$68000),1),$I742)</f>
        <v>1</v>
      </c>
      <c r="S742" s="13">
        <f ca="1">COUNTIF(OFFSET(Unit_CFDAs!J$2,0,0,COUNTA(Unit_CFDAs!J$2:J$68000),1),$I742)</f>
        <v>0</v>
      </c>
      <c r="T742" s="13">
        <f ca="1">COUNTIF(OFFSET(Unit_CFDAs!K$2,0,0,COUNTA(Unit_CFDAs!K$2:K$68000),1),$I742)</f>
        <v>0</v>
      </c>
      <c r="U742" t="str">
        <f>INDEX('CFDA-Defs'!$C$2:$C$68000,MATCH(I742,'CFDA-Defs'!$B$2:$B$68000))</f>
        <v>National Institutes Of Health, Department Of Health And Human Services</v>
      </c>
      <c r="V742" t="str">
        <f>INDEX('CFDA-Defs'!$A$2:$A$68000,MATCH(I742,'CFDA-Defs'!$B$2:$B$68000))</f>
        <v>Cancer Biology Research</v>
      </c>
    </row>
    <row r="743" spans="1:22" x14ac:dyDescent="0.2">
      <c r="A743" s="1">
        <v>41033</v>
      </c>
      <c r="B743" s="1">
        <v>42253</v>
      </c>
      <c r="C743" t="s">
        <v>8699</v>
      </c>
      <c r="D743" t="s">
        <v>8700</v>
      </c>
      <c r="E743" t="s">
        <v>6257</v>
      </c>
      <c r="G743" t="s">
        <v>8701</v>
      </c>
      <c r="H743" t="s">
        <v>8702</v>
      </c>
      <c r="I743">
        <v>93.396000000000001</v>
      </c>
      <c r="J743" s="9">
        <f ca="1">COUNTIF(OFFSET(Unit_CFDAs!A$2,0,0,COUNTA(Unit_CFDAs!A$2:A$68000),1),$I743)</f>
        <v>1</v>
      </c>
      <c r="K743" s="9">
        <f ca="1">COUNTIF(OFFSET(Unit_CFDAs!B$2,0,0,COUNTA(Unit_CFDAs!B$2:B$68000),1),$I743)</f>
        <v>0</v>
      </c>
      <c r="L743" s="9">
        <f ca="1">COUNTIF(OFFSET(Unit_CFDAs!C$2,0,0,COUNTA(Unit_CFDAs!C$2:C$68000),1),$I743)</f>
        <v>0</v>
      </c>
      <c r="M743" s="9">
        <f ca="1">COUNTIF(OFFSET(Unit_CFDAs!D$2,0,0,COUNTA(Unit_CFDAs!D$2:D$68000),1),$I743)</f>
        <v>0</v>
      </c>
      <c r="N743" s="9">
        <f ca="1">COUNTIF(OFFSET(Unit_CFDAs!E$2,0,0,COUNTA(Unit_CFDAs!E$2:E$68000),1),$I743)</f>
        <v>0</v>
      </c>
      <c r="O743" s="10">
        <f ca="1">COUNTIF(OFFSET(Unit_CFDAs!F$2,0,0,COUNTA(Unit_CFDAs!F$2:F$68000),1),$I743)</f>
        <v>0</v>
      </c>
      <c r="P743" s="13">
        <f ca="1">COUNTIF(OFFSET(Unit_CFDAs!G$2,0,0,COUNTA(Unit_CFDAs!G$2:G$68000),1),$I743)</f>
        <v>0</v>
      </c>
      <c r="Q743" s="13">
        <f ca="1">COUNTIF(OFFSET(Unit_CFDAs!H$2,0,0,COUNTA(Unit_CFDAs!H$2:H$68000),1),$I743)</f>
        <v>0</v>
      </c>
      <c r="R743" s="13">
        <f ca="1">COUNTIF(OFFSET(Unit_CFDAs!I$2,0,0,COUNTA(Unit_CFDAs!I$2:I$68000),1),$I743)</f>
        <v>1</v>
      </c>
      <c r="S743" s="13">
        <f ca="1">COUNTIF(OFFSET(Unit_CFDAs!J$2,0,0,COUNTA(Unit_CFDAs!J$2:J$68000),1),$I743)</f>
        <v>0</v>
      </c>
      <c r="T743" s="13">
        <f ca="1">COUNTIF(OFFSET(Unit_CFDAs!K$2,0,0,COUNTA(Unit_CFDAs!K$2:K$68000),1),$I743)</f>
        <v>0</v>
      </c>
      <c r="U743" t="str">
        <f>INDEX('CFDA-Defs'!$C$2:$C$68000,MATCH(I743,'CFDA-Defs'!$B$2:$B$68000))</f>
        <v>National Institutes Of Health, Department Of Health And Human Services</v>
      </c>
      <c r="V743" t="str">
        <f>INDEX('CFDA-Defs'!$A$2:$A$68000,MATCH(I743,'CFDA-Defs'!$B$2:$B$68000))</f>
        <v>Cancer Biology Research</v>
      </c>
    </row>
    <row r="744" spans="1:22" x14ac:dyDescent="0.2">
      <c r="A744" s="1">
        <v>41006</v>
      </c>
      <c r="B744" s="1">
        <v>42200</v>
      </c>
      <c r="C744" t="s">
        <v>8703</v>
      </c>
      <c r="D744" t="s">
        <v>8704</v>
      </c>
      <c r="E744" t="s">
        <v>6261</v>
      </c>
      <c r="F744">
        <v>200000</v>
      </c>
      <c r="G744" t="s">
        <v>8705</v>
      </c>
      <c r="H744" t="s">
        <v>8706</v>
      </c>
      <c r="I744">
        <v>93.396000000000001</v>
      </c>
      <c r="J744" s="9">
        <f ca="1">COUNTIF(OFFSET(Unit_CFDAs!A$2,0,0,COUNTA(Unit_CFDAs!A$2:A$68000),1),$I744)</f>
        <v>1</v>
      </c>
      <c r="K744" s="9">
        <f ca="1">COUNTIF(OFFSET(Unit_CFDAs!B$2,0,0,COUNTA(Unit_CFDAs!B$2:B$68000),1),$I744)</f>
        <v>0</v>
      </c>
      <c r="L744" s="9">
        <f ca="1">COUNTIF(OFFSET(Unit_CFDAs!C$2,0,0,COUNTA(Unit_CFDAs!C$2:C$68000),1),$I744)</f>
        <v>0</v>
      </c>
      <c r="M744" s="9">
        <f ca="1">COUNTIF(OFFSET(Unit_CFDAs!D$2,0,0,COUNTA(Unit_CFDAs!D$2:D$68000),1),$I744)</f>
        <v>0</v>
      </c>
      <c r="N744" s="9">
        <f ca="1">COUNTIF(OFFSET(Unit_CFDAs!E$2,0,0,COUNTA(Unit_CFDAs!E$2:E$68000),1),$I744)</f>
        <v>0</v>
      </c>
      <c r="O744" s="10">
        <f ca="1">COUNTIF(OFFSET(Unit_CFDAs!F$2,0,0,COUNTA(Unit_CFDAs!F$2:F$68000),1),$I744)</f>
        <v>0</v>
      </c>
      <c r="P744" s="13">
        <f ca="1">COUNTIF(OFFSET(Unit_CFDAs!G$2,0,0,COUNTA(Unit_CFDAs!G$2:G$68000),1),$I744)</f>
        <v>0</v>
      </c>
      <c r="Q744" s="13">
        <f ca="1">COUNTIF(OFFSET(Unit_CFDAs!H$2,0,0,COUNTA(Unit_CFDAs!H$2:H$68000),1),$I744)</f>
        <v>0</v>
      </c>
      <c r="R744" s="13">
        <f ca="1">COUNTIF(OFFSET(Unit_CFDAs!I$2,0,0,COUNTA(Unit_CFDAs!I$2:I$68000),1),$I744)</f>
        <v>1</v>
      </c>
      <c r="S744" s="13">
        <f ca="1">COUNTIF(OFFSET(Unit_CFDAs!J$2,0,0,COUNTA(Unit_CFDAs!J$2:J$68000),1),$I744)</f>
        <v>0</v>
      </c>
      <c r="T744" s="13">
        <f ca="1">COUNTIF(OFFSET(Unit_CFDAs!K$2,0,0,COUNTA(Unit_CFDAs!K$2:K$68000),1),$I744)</f>
        <v>0</v>
      </c>
      <c r="U744" t="str">
        <f>INDEX('CFDA-Defs'!$C$2:$C$68000,MATCH(I744,'CFDA-Defs'!$B$2:$B$68000))</f>
        <v>National Institutes Of Health, Department Of Health And Human Services</v>
      </c>
      <c r="V744" t="str">
        <f>INDEX('CFDA-Defs'!$A$2:$A$68000,MATCH(I744,'CFDA-Defs'!$B$2:$B$68000))</f>
        <v>Cancer Biology Research</v>
      </c>
    </row>
    <row r="745" spans="1:22" x14ac:dyDescent="0.2">
      <c r="A745" s="1">
        <v>40772</v>
      </c>
      <c r="B745" s="1">
        <v>41803</v>
      </c>
      <c r="C745" t="s">
        <v>8707</v>
      </c>
      <c r="D745" t="s">
        <v>8708</v>
      </c>
      <c r="E745" t="s">
        <v>6257</v>
      </c>
      <c r="F745">
        <v>300000</v>
      </c>
      <c r="G745" t="s">
        <v>8709</v>
      </c>
      <c r="H745" t="s">
        <v>8710</v>
      </c>
      <c r="I745">
        <v>93.396000000000001</v>
      </c>
      <c r="J745" s="9">
        <f ca="1">COUNTIF(OFFSET(Unit_CFDAs!A$2,0,0,COUNTA(Unit_CFDAs!A$2:A$68000),1),$I745)</f>
        <v>1</v>
      </c>
      <c r="K745" s="9">
        <f ca="1">COUNTIF(OFFSET(Unit_CFDAs!B$2,0,0,COUNTA(Unit_CFDAs!B$2:B$68000),1),$I745)</f>
        <v>0</v>
      </c>
      <c r="L745" s="9">
        <f ca="1">COUNTIF(OFFSET(Unit_CFDAs!C$2,0,0,COUNTA(Unit_CFDAs!C$2:C$68000),1),$I745)</f>
        <v>0</v>
      </c>
      <c r="M745" s="9">
        <f ca="1">COUNTIF(OFFSET(Unit_CFDAs!D$2,0,0,COUNTA(Unit_CFDAs!D$2:D$68000),1),$I745)</f>
        <v>0</v>
      </c>
      <c r="N745" s="9">
        <f ca="1">COUNTIF(OFFSET(Unit_CFDAs!E$2,0,0,COUNTA(Unit_CFDAs!E$2:E$68000),1),$I745)</f>
        <v>0</v>
      </c>
      <c r="O745" s="10">
        <f ca="1">COUNTIF(OFFSET(Unit_CFDAs!F$2,0,0,COUNTA(Unit_CFDAs!F$2:F$68000),1),$I745)</f>
        <v>0</v>
      </c>
      <c r="P745" s="13">
        <f ca="1">COUNTIF(OFFSET(Unit_CFDAs!G$2,0,0,COUNTA(Unit_CFDAs!G$2:G$68000),1),$I745)</f>
        <v>0</v>
      </c>
      <c r="Q745" s="13">
        <f ca="1">COUNTIF(OFFSET(Unit_CFDAs!H$2,0,0,COUNTA(Unit_CFDAs!H$2:H$68000),1),$I745)</f>
        <v>0</v>
      </c>
      <c r="R745" s="13">
        <f ca="1">COUNTIF(OFFSET(Unit_CFDAs!I$2,0,0,COUNTA(Unit_CFDAs!I$2:I$68000),1),$I745)</f>
        <v>1</v>
      </c>
      <c r="S745" s="13">
        <f ca="1">COUNTIF(OFFSET(Unit_CFDAs!J$2,0,0,COUNTA(Unit_CFDAs!J$2:J$68000),1),$I745)</f>
        <v>0</v>
      </c>
      <c r="T745" s="13">
        <f ca="1">COUNTIF(OFFSET(Unit_CFDAs!K$2,0,0,COUNTA(Unit_CFDAs!K$2:K$68000),1),$I745)</f>
        <v>0</v>
      </c>
      <c r="U745" t="str">
        <f>INDEX('CFDA-Defs'!$C$2:$C$68000,MATCH(I745,'CFDA-Defs'!$B$2:$B$68000))</f>
        <v>National Institutes Of Health, Department Of Health And Human Services</v>
      </c>
      <c r="V745" t="str">
        <f>INDEX('CFDA-Defs'!$A$2:$A$68000,MATCH(I745,'CFDA-Defs'!$B$2:$B$68000))</f>
        <v>Cancer Biology Research</v>
      </c>
    </row>
    <row r="746" spans="1:22" x14ac:dyDescent="0.2">
      <c r="A746" s="1">
        <v>40772</v>
      </c>
      <c r="B746" s="1">
        <v>41803</v>
      </c>
      <c r="C746" t="s">
        <v>8711</v>
      </c>
      <c r="D746" t="s">
        <v>8712</v>
      </c>
      <c r="E746" t="s">
        <v>6261</v>
      </c>
      <c r="F746">
        <v>600000</v>
      </c>
      <c r="G746" t="s">
        <v>8713</v>
      </c>
      <c r="H746" t="s">
        <v>8714</v>
      </c>
      <c r="I746">
        <v>93.396000000000001</v>
      </c>
      <c r="J746" s="9">
        <f ca="1">COUNTIF(OFFSET(Unit_CFDAs!A$2,0,0,COUNTA(Unit_CFDAs!A$2:A$68000),1),$I746)</f>
        <v>1</v>
      </c>
      <c r="K746" s="9">
        <f ca="1">COUNTIF(OFFSET(Unit_CFDAs!B$2,0,0,COUNTA(Unit_CFDAs!B$2:B$68000),1),$I746)</f>
        <v>0</v>
      </c>
      <c r="L746" s="9">
        <f ca="1">COUNTIF(OFFSET(Unit_CFDAs!C$2,0,0,COUNTA(Unit_CFDAs!C$2:C$68000),1),$I746)</f>
        <v>0</v>
      </c>
      <c r="M746" s="9">
        <f ca="1">COUNTIF(OFFSET(Unit_CFDAs!D$2,0,0,COUNTA(Unit_CFDAs!D$2:D$68000),1),$I746)</f>
        <v>0</v>
      </c>
      <c r="N746" s="9">
        <f ca="1">COUNTIF(OFFSET(Unit_CFDAs!E$2,0,0,COUNTA(Unit_CFDAs!E$2:E$68000),1),$I746)</f>
        <v>0</v>
      </c>
      <c r="O746" s="10">
        <f ca="1">COUNTIF(OFFSET(Unit_CFDAs!F$2,0,0,COUNTA(Unit_CFDAs!F$2:F$68000),1),$I746)</f>
        <v>0</v>
      </c>
      <c r="P746" s="13">
        <f ca="1">COUNTIF(OFFSET(Unit_CFDAs!G$2,0,0,COUNTA(Unit_CFDAs!G$2:G$68000),1),$I746)</f>
        <v>0</v>
      </c>
      <c r="Q746" s="13">
        <f ca="1">COUNTIF(OFFSET(Unit_CFDAs!H$2,0,0,COUNTA(Unit_CFDAs!H$2:H$68000),1),$I746)</f>
        <v>0</v>
      </c>
      <c r="R746" s="13">
        <f ca="1">COUNTIF(OFFSET(Unit_CFDAs!I$2,0,0,COUNTA(Unit_CFDAs!I$2:I$68000),1),$I746)</f>
        <v>1</v>
      </c>
      <c r="S746" s="13">
        <f ca="1">COUNTIF(OFFSET(Unit_CFDAs!J$2,0,0,COUNTA(Unit_CFDAs!J$2:J$68000),1),$I746)</f>
        <v>0</v>
      </c>
      <c r="T746" s="13">
        <f ca="1">COUNTIF(OFFSET(Unit_CFDAs!K$2,0,0,COUNTA(Unit_CFDAs!K$2:K$68000),1),$I746)</f>
        <v>0</v>
      </c>
      <c r="U746" t="str">
        <f>INDEX('CFDA-Defs'!$C$2:$C$68000,MATCH(I746,'CFDA-Defs'!$B$2:$B$68000))</f>
        <v>National Institutes Of Health, Department Of Health And Human Services</v>
      </c>
      <c r="V746" t="str">
        <f>INDEX('CFDA-Defs'!$A$2:$A$68000,MATCH(I746,'CFDA-Defs'!$B$2:$B$68000))</f>
        <v>Cancer Biology Research</v>
      </c>
    </row>
    <row r="747" spans="1:22" x14ac:dyDescent="0.2">
      <c r="A747" s="1">
        <v>40772</v>
      </c>
      <c r="B747" s="1">
        <v>41803</v>
      </c>
      <c r="C747" t="s">
        <v>8715</v>
      </c>
      <c r="D747" t="s">
        <v>8716</v>
      </c>
      <c r="E747" t="s">
        <v>6261</v>
      </c>
      <c r="G747" t="s">
        <v>8717</v>
      </c>
      <c r="H747" t="s">
        <v>8718</v>
      </c>
      <c r="I747">
        <v>93.396000000000001</v>
      </c>
      <c r="J747" s="9">
        <f ca="1">COUNTIF(OFFSET(Unit_CFDAs!A$2,0,0,COUNTA(Unit_CFDAs!A$2:A$68000),1),$I747)</f>
        <v>1</v>
      </c>
      <c r="K747" s="9">
        <f ca="1">COUNTIF(OFFSET(Unit_CFDAs!B$2,0,0,COUNTA(Unit_CFDAs!B$2:B$68000),1),$I747)</f>
        <v>0</v>
      </c>
      <c r="L747" s="9">
        <f ca="1">COUNTIF(OFFSET(Unit_CFDAs!C$2,0,0,COUNTA(Unit_CFDAs!C$2:C$68000),1),$I747)</f>
        <v>0</v>
      </c>
      <c r="M747" s="9">
        <f ca="1">COUNTIF(OFFSET(Unit_CFDAs!D$2,0,0,COUNTA(Unit_CFDAs!D$2:D$68000),1),$I747)</f>
        <v>0</v>
      </c>
      <c r="N747" s="9">
        <f ca="1">COUNTIF(OFFSET(Unit_CFDAs!E$2,0,0,COUNTA(Unit_CFDAs!E$2:E$68000),1),$I747)</f>
        <v>0</v>
      </c>
      <c r="O747" s="10">
        <f ca="1">COUNTIF(OFFSET(Unit_CFDAs!F$2,0,0,COUNTA(Unit_CFDAs!F$2:F$68000),1),$I747)</f>
        <v>0</v>
      </c>
      <c r="P747" s="13">
        <f ca="1">COUNTIF(OFFSET(Unit_CFDAs!G$2,0,0,COUNTA(Unit_CFDAs!G$2:G$68000),1),$I747)</f>
        <v>0</v>
      </c>
      <c r="Q747" s="13">
        <f ca="1">COUNTIF(OFFSET(Unit_CFDAs!H$2,0,0,COUNTA(Unit_CFDAs!H$2:H$68000),1),$I747)</f>
        <v>0</v>
      </c>
      <c r="R747" s="13">
        <f ca="1">COUNTIF(OFFSET(Unit_CFDAs!I$2,0,0,COUNTA(Unit_CFDAs!I$2:I$68000),1),$I747)</f>
        <v>1</v>
      </c>
      <c r="S747" s="13">
        <f ca="1">COUNTIF(OFFSET(Unit_CFDAs!J$2,0,0,COUNTA(Unit_CFDAs!J$2:J$68000),1),$I747)</f>
        <v>0</v>
      </c>
      <c r="T747" s="13">
        <f ca="1">COUNTIF(OFFSET(Unit_CFDAs!K$2,0,0,COUNTA(Unit_CFDAs!K$2:K$68000),1),$I747)</f>
        <v>0</v>
      </c>
      <c r="U747" t="str">
        <f>INDEX('CFDA-Defs'!$C$2:$C$68000,MATCH(I747,'CFDA-Defs'!$B$2:$B$68000))</f>
        <v>National Institutes Of Health, Department Of Health And Human Services</v>
      </c>
      <c r="V747" t="str">
        <f>INDEX('CFDA-Defs'!$A$2:$A$68000,MATCH(I747,'CFDA-Defs'!$B$2:$B$68000))</f>
        <v>Cancer Biology Research</v>
      </c>
    </row>
    <row r="748" spans="1:22" x14ac:dyDescent="0.2">
      <c r="A748" s="1">
        <v>40772</v>
      </c>
      <c r="B748" s="1">
        <v>41803</v>
      </c>
      <c r="C748" t="s">
        <v>8719</v>
      </c>
      <c r="D748" t="s">
        <v>8720</v>
      </c>
      <c r="E748" t="s">
        <v>6257</v>
      </c>
      <c r="F748">
        <v>200000</v>
      </c>
      <c r="G748" t="s">
        <v>8721</v>
      </c>
      <c r="H748" t="s">
        <v>8722</v>
      </c>
      <c r="I748">
        <v>93.396000000000001</v>
      </c>
      <c r="J748" s="9">
        <f ca="1">COUNTIF(OFFSET(Unit_CFDAs!A$2,0,0,COUNTA(Unit_CFDAs!A$2:A$68000),1),$I748)</f>
        <v>1</v>
      </c>
      <c r="K748" s="9">
        <f ca="1">COUNTIF(OFFSET(Unit_CFDAs!B$2,0,0,COUNTA(Unit_CFDAs!B$2:B$68000),1),$I748)</f>
        <v>0</v>
      </c>
      <c r="L748" s="9">
        <f ca="1">COUNTIF(OFFSET(Unit_CFDAs!C$2,0,0,COUNTA(Unit_CFDAs!C$2:C$68000),1),$I748)</f>
        <v>0</v>
      </c>
      <c r="M748" s="9">
        <f ca="1">COUNTIF(OFFSET(Unit_CFDAs!D$2,0,0,COUNTA(Unit_CFDAs!D$2:D$68000),1),$I748)</f>
        <v>0</v>
      </c>
      <c r="N748" s="9">
        <f ca="1">COUNTIF(OFFSET(Unit_CFDAs!E$2,0,0,COUNTA(Unit_CFDAs!E$2:E$68000),1),$I748)</f>
        <v>0</v>
      </c>
      <c r="O748" s="10">
        <f ca="1">COUNTIF(OFFSET(Unit_CFDAs!F$2,0,0,COUNTA(Unit_CFDAs!F$2:F$68000),1),$I748)</f>
        <v>0</v>
      </c>
      <c r="P748" s="13">
        <f ca="1">COUNTIF(OFFSET(Unit_CFDAs!G$2,0,0,COUNTA(Unit_CFDAs!G$2:G$68000),1),$I748)</f>
        <v>0</v>
      </c>
      <c r="Q748" s="13">
        <f ca="1">COUNTIF(OFFSET(Unit_CFDAs!H$2,0,0,COUNTA(Unit_CFDAs!H$2:H$68000),1),$I748)</f>
        <v>0</v>
      </c>
      <c r="R748" s="13">
        <f ca="1">COUNTIF(OFFSET(Unit_CFDAs!I$2,0,0,COUNTA(Unit_CFDAs!I$2:I$68000),1),$I748)</f>
        <v>1</v>
      </c>
      <c r="S748" s="13">
        <f ca="1">COUNTIF(OFFSET(Unit_CFDAs!J$2,0,0,COUNTA(Unit_CFDAs!J$2:J$68000),1),$I748)</f>
        <v>0</v>
      </c>
      <c r="T748" s="13">
        <f ca="1">COUNTIF(OFFSET(Unit_CFDAs!K$2,0,0,COUNTA(Unit_CFDAs!K$2:K$68000),1),$I748)</f>
        <v>0</v>
      </c>
      <c r="U748" t="str">
        <f>INDEX('CFDA-Defs'!$C$2:$C$68000,MATCH(I748,'CFDA-Defs'!$B$2:$B$68000))</f>
        <v>National Institutes Of Health, Department Of Health And Human Services</v>
      </c>
      <c r="V748" t="str">
        <f>INDEX('CFDA-Defs'!$A$2:$A$68000,MATCH(I748,'CFDA-Defs'!$B$2:$B$68000))</f>
        <v>Cancer Biology Research</v>
      </c>
    </row>
    <row r="749" spans="1:22" x14ac:dyDescent="0.2">
      <c r="A749" s="1">
        <v>40212</v>
      </c>
      <c r="B749" s="1">
        <v>41256</v>
      </c>
      <c r="C749" t="s">
        <v>240</v>
      </c>
      <c r="D749" t="s">
        <v>241</v>
      </c>
      <c r="E749" t="s">
        <v>6257</v>
      </c>
      <c r="G749" t="s">
        <v>242</v>
      </c>
      <c r="H749" t="s">
        <v>243</v>
      </c>
      <c r="I749">
        <v>93.396000000000001</v>
      </c>
      <c r="J749" s="9">
        <f ca="1">COUNTIF(OFFSET(Unit_CFDAs!A$2,0,0,COUNTA(Unit_CFDAs!A$2:A$68000),1),$I749)</f>
        <v>1</v>
      </c>
      <c r="K749" s="9">
        <f ca="1">COUNTIF(OFFSET(Unit_CFDAs!B$2,0,0,COUNTA(Unit_CFDAs!B$2:B$68000),1),$I749)</f>
        <v>0</v>
      </c>
      <c r="L749" s="9">
        <f ca="1">COUNTIF(OFFSET(Unit_CFDAs!C$2,0,0,COUNTA(Unit_CFDAs!C$2:C$68000),1),$I749)</f>
        <v>0</v>
      </c>
      <c r="M749" s="9">
        <f ca="1">COUNTIF(OFFSET(Unit_CFDAs!D$2,0,0,COUNTA(Unit_CFDAs!D$2:D$68000),1),$I749)</f>
        <v>0</v>
      </c>
      <c r="N749" s="9">
        <f ca="1">COUNTIF(OFFSET(Unit_CFDAs!E$2,0,0,COUNTA(Unit_CFDAs!E$2:E$68000),1),$I749)</f>
        <v>0</v>
      </c>
      <c r="O749" s="10">
        <f ca="1">COUNTIF(OFFSET(Unit_CFDAs!F$2,0,0,COUNTA(Unit_CFDAs!F$2:F$68000),1),$I749)</f>
        <v>0</v>
      </c>
      <c r="P749" s="13">
        <f ca="1">COUNTIF(OFFSET(Unit_CFDAs!G$2,0,0,COUNTA(Unit_CFDAs!G$2:G$68000),1),$I749)</f>
        <v>0</v>
      </c>
      <c r="Q749" s="13">
        <f ca="1">COUNTIF(OFFSET(Unit_CFDAs!H$2,0,0,COUNTA(Unit_CFDAs!H$2:H$68000),1),$I749)</f>
        <v>0</v>
      </c>
      <c r="R749" s="13">
        <f ca="1">COUNTIF(OFFSET(Unit_CFDAs!I$2,0,0,COUNTA(Unit_CFDAs!I$2:I$68000),1),$I749)</f>
        <v>1</v>
      </c>
      <c r="S749" s="13">
        <f ca="1">COUNTIF(OFFSET(Unit_CFDAs!J$2,0,0,COUNTA(Unit_CFDAs!J$2:J$68000),1),$I749)</f>
        <v>0</v>
      </c>
      <c r="T749" s="13">
        <f ca="1">COUNTIF(OFFSET(Unit_CFDAs!K$2,0,0,COUNTA(Unit_CFDAs!K$2:K$68000),1),$I749)</f>
        <v>0</v>
      </c>
      <c r="U749" t="str">
        <f>INDEX('CFDA-Defs'!$C$2:$C$68000,MATCH(I749,'CFDA-Defs'!$B$2:$B$68000))</f>
        <v>National Institutes Of Health, Department Of Health And Human Services</v>
      </c>
      <c r="V749" t="str">
        <f>INDEX('CFDA-Defs'!$A$2:$A$68000,MATCH(I749,'CFDA-Defs'!$B$2:$B$68000))</f>
        <v>Cancer Biology Research</v>
      </c>
    </row>
    <row r="750" spans="1:22" x14ac:dyDescent="0.2">
      <c r="A750" s="1">
        <v>40212</v>
      </c>
      <c r="B750" s="1">
        <v>41256</v>
      </c>
      <c r="C750" t="s">
        <v>215</v>
      </c>
      <c r="D750" t="s">
        <v>216</v>
      </c>
      <c r="E750" t="s">
        <v>6257</v>
      </c>
      <c r="G750" t="s">
        <v>217</v>
      </c>
      <c r="H750" t="s">
        <v>218</v>
      </c>
      <c r="I750">
        <v>93.396000000000001</v>
      </c>
      <c r="J750" s="9">
        <f ca="1">COUNTIF(OFFSET(Unit_CFDAs!A$2,0,0,COUNTA(Unit_CFDAs!A$2:A$68000),1),$I750)</f>
        <v>1</v>
      </c>
      <c r="K750" s="9">
        <f ca="1">COUNTIF(OFFSET(Unit_CFDAs!B$2,0,0,COUNTA(Unit_CFDAs!B$2:B$68000),1),$I750)</f>
        <v>0</v>
      </c>
      <c r="L750" s="9">
        <f ca="1">COUNTIF(OFFSET(Unit_CFDAs!C$2,0,0,COUNTA(Unit_CFDAs!C$2:C$68000),1),$I750)</f>
        <v>0</v>
      </c>
      <c r="M750" s="9">
        <f ca="1">COUNTIF(OFFSET(Unit_CFDAs!D$2,0,0,COUNTA(Unit_CFDAs!D$2:D$68000),1),$I750)</f>
        <v>0</v>
      </c>
      <c r="N750" s="9">
        <f ca="1">COUNTIF(OFFSET(Unit_CFDAs!E$2,0,0,COUNTA(Unit_CFDAs!E$2:E$68000),1),$I750)</f>
        <v>0</v>
      </c>
      <c r="O750" s="10">
        <f ca="1">COUNTIF(OFFSET(Unit_CFDAs!F$2,0,0,COUNTA(Unit_CFDAs!F$2:F$68000),1),$I750)</f>
        <v>0</v>
      </c>
      <c r="P750" s="13">
        <f ca="1">COUNTIF(OFFSET(Unit_CFDAs!G$2,0,0,COUNTA(Unit_CFDAs!G$2:G$68000),1),$I750)</f>
        <v>0</v>
      </c>
      <c r="Q750" s="13">
        <f ca="1">COUNTIF(OFFSET(Unit_CFDAs!H$2,0,0,COUNTA(Unit_CFDAs!H$2:H$68000),1),$I750)</f>
        <v>0</v>
      </c>
      <c r="R750" s="13">
        <f ca="1">COUNTIF(OFFSET(Unit_CFDAs!I$2,0,0,COUNTA(Unit_CFDAs!I$2:I$68000),1),$I750)</f>
        <v>1</v>
      </c>
      <c r="S750" s="13">
        <f ca="1">COUNTIF(OFFSET(Unit_CFDAs!J$2,0,0,COUNTA(Unit_CFDAs!J$2:J$68000),1),$I750)</f>
        <v>0</v>
      </c>
      <c r="T750" s="13">
        <f ca="1">COUNTIF(OFFSET(Unit_CFDAs!K$2,0,0,COUNTA(Unit_CFDAs!K$2:K$68000),1),$I750)</f>
        <v>0</v>
      </c>
      <c r="U750" t="str">
        <f>INDEX('CFDA-Defs'!$C$2:$C$68000,MATCH(I750,'CFDA-Defs'!$B$2:$B$68000))</f>
        <v>National Institutes Of Health, Department Of Health And Human Services</v>
      </c>
      <c r="V750" t="str">
        <f>INDEX('CFDA-Defs'!$A$2:$A$68000,MATCH(I750,'CFDA-Defs'!$B$2:$B$68000))</f>
        <v>Cancer Biology Research</v>
      </c>
    </row>
    <row r="751" spans="1:22" x14ac:dyDescent="0.2">
      <c r="A751" s="1">
        <v>40212</v>
      </c>
      <c r="B751" s="1">
        <v>41256</v>
      </c>
      <c r="C751" t="s">
        <v>211</v>
      </c>
      <c r="D751" t="s">
        <v>212</v>
      </c>
      <c r="E751" t="s">
        <v>6257</v>
      </c>
      <c r="G751" t="s">
        <v>213</v>
      </c>
      <c r="H751" t="s">
        <v>214</v>
      </c>
      <c r="I751">
        <v>93.396000000000001</v>
      </c>
      <c r="J751" s="9">
        <f ca="1">COUNTIF(OFFSET(Unit_CFDAs!A$2,0,0,COUNTA(Unit_CFDAs!A$2:A$68000),1),$I751)</f>
        <v>1</v>
      </c>
      <c r="K751" s="9">
        <f ca="1">COUNTIF(OFFSET(Unit_CFDAs!B$2,0,0,COUNTA(Unit_CFDAs!B$2:B$68000),1),$I751)</f>
        <v>0</v>
      </c>
      <c r="L751" s="9">
        <f ca="1">COUNTIF(OFFSET(Unit_CFDAs!C$2,0,0,COUNTA(Unit_CFDAs!C$2:C$68000),1),$I751)</f>
        <v>0</v>
      </c>
      <c r="M751" s="9">
        <f ca="1">COUNTIF(OFFSET(Unit_CFDAs!D$2,0,0,COUNTA(Unit_CFDAs!D$2:D$68000),1),$I751)</f>
        <v>0</v>
      </c>
      <c r="N751" s="9">
        <f ca="1">COUNTIF(OFFSET(Unit_CFDAs!E$2,0,0,COUNTA(Unit_CFDAs!E$2:E$68000),1),$I751)</f>
        <v>0</v>
      </c>
      <c r="O751" s="10">
        <f ca="1">COUNTIF(OFFSET(Unit_CFDAs!F$2,0,0,COUNTA(Unit_CFDAs!F$2:F$68000),1),$I751)</f>
        <v>0</v>
      </c>
      <c r="P751" s="13">
        <f ca="1">COUNTIF(OFFSET(Unit_CFDAs!G$2,0,0,COUNTA(Unit_CFDAs!G$2:G$68000),1),$I751)</f>
        <v>0</v>
      </c>
      <c r="Q751" s="13">
        <f ca="1">COUNTIF(OFFSET(Unit_CFDAs!H$2,0,0,COUNTA(Unit_CFDAs!H$2:H$68000),1),$I751)</f>
        <v>0</v>
      </c>
      <c r="R751" s="13">
        <f ca="1">COUNTIF(OFFSET(Unit_CFDAs!I$2,0,0,COUNTA(Unit_CFDAs!I$2:I$68000),1),$I751)</f>
        <v>1</v>
      </c>
      <c r="S751" s="13">
        <f ca="1">COUNTIF(OFFSET(Unit_CFDAs!J$2,0,0,COUNTA(Unit_CFDAs!J$2:J$68000),1),$I751)</f>
        <v>0</v>
      </c>
      <c r="T751" s="13">
        <f ca="1">COUNTIF(OFFSET(Unit_CFDAs!K$2,0,0,COUNTA(Unit_CFDAs!K$2:K$68000),1),$I751)</f>
        <v>0</v>
      </c>
      <c r="U751" t="str">
        <f>INDEX('CFDA-Defs'!$C$2:$C$68000,MATCH(I751,'CFDA-Defs'!$B$2:$B$68000))</f>
        <v>National Institutes Of Health, Department Of Health And Human Services</v>
      </c>
      <c r="V751" t="str">
        <f>INDEX('CFDA-Defs'!$A$2:$A$68000,MATCH(I751,'CFDA-Defs'!$B$2:$B$68000))</f>
        <v>Cancer Biology Research</v>
      </c>
    </row>
    <row r="752" spans="1:22" x14ac:dyDescent="0.2">
      <c r="A752" s="1">
        <v>40123</v>
      </c>
      <c r="B752" s="1">
        <v>41280</v>
      </c>
      <c r="C752" t="s">
        <v>8723</v>
      </c>
      <c r="D752" t="s">
        <v>8724</v>
      </c>
      <c r="E752" t="s">
        <v>6257</v>
      </c>
      <c r="G752" t="s">
        <v>8725</v>
      </c>
      <c r="H752" t="s">
        <v>8726</v>
      </c>
      <c r="I752">
        <v>93.397000000000006</v>
      </c>
      <c r="J752" s="9">
        <f ca="1">COUNTIF(OFFSET(Unit_CFDAs!A$2,0,0,COUNTA(Unit_CFDAs!A$2:A$68000),1),$I752)</f>
        <v>0</v>
      </c>
      <c r="K752" s="9">
        <f ca="1">COUNTIF(OFFSET(Unit_CFDAs!B$2,0,0,COUNTA(Unit_CFDAs!B$2:B$68000),1),$I752)</f>
        <v>0</v>
      </c>
      <c r="L752" s="9">
        <f ca="1">COUNTIF(OFFSET(Unit_CFDAs!C$2,0,0,COUNTA(Unit_CFDAs!C$2:C$68000),1),$I752)</f>
        <v>0</v>
      </c>
      <c r="M752" s="9">
        <f ca="1">COUNTIF(OFFSET(Unit_CFDAs!D$2,0,0,COUNTA(Unit_CFDAs!D$2:D$68000),1),$I752)</f>
        <v>0</v>
      </c>
      <c r="N752" s="9">
        <f ca="1">COUNTIF(OFFSET(Unit_CFDAs!E$2,0,0,COUNTA(Unit_CFDAs!E$2:E$68000),1),$I752)</f>
        <v>0</v>
      </c>
      <c r="O752" s="10">
        <f ca="1">COUNTIF(OFFSET(Unit_CFDAs!F$2,0,0,COUNTA(Unit_CFDAs!F$2:F$68000),1),$I752)</f>
        <v>0</v>
      </c>
      <c r="P752" s="13">
        <f ca="1">COUNTIF(OFFSET(Unit_CFDAs!G$2,0,0,COUNTA(Unit_CFDAs!G$2:G$68000),1),$I752)</f>
        <v>0</v>
      </c>
      <c r="Q752" s="13">
        <f ca="1">COUNTIF(OFFSET(Unit_CFDAs!H$2,0,0,COUNTA(Unit_CFDAs!H$2:H$68000),1),$I752)</f>
        <v>0</v>
      </c>
      <c r="R752" s="13">
        <f ca="1">COUNTIF(OFFSET(Unit_CFDAs!I$2,0,0,COUNTA(Unit_CFDAs!I$2:I$68000),1),$I752)</f>
        <v>0</v>
      </c>
      <c r="S752" s="13">
        <f ca="1">COUNTIF(OFFSET(Unit_CFDAs!J$2,0,0,COUNTA(Unit_CFDAs!J$2:J$68000),1),$I752)</f>
        <v>0</v>
      </c>
      <c r="T752" s="13">
        <f ca="1">COUNTIF(OFFSET(Unit_CFDAs!K$2,0,0,COUNTA(Unit_CFDAs!K$2:K$68000),1),$I752)</f>
        <v>0</v>
      </c>
      <c r="U752" t="str">
        <f>INDEX('CFDA-Defs'!$C$2:$C$68000,MATCH(I752,'CFDA-Defs'!$B$2:$B$68000))</f>
        <v>National Institutes Of Health, Department Of Health And Human Services</v>
      </c>
      <c r="V752" t="str">
        <f>INDEX('CFDA-Defs'!$A$2:$A$68000,MATCH(I752,'CFDA-Defs'!$B$2:$B$68000))</f>
        <v>Cancer Centers Support Grants</v>
      </c>
    </row>
    <row r="753" spans="1:22" x14ac:dyDescent="0.2">
      <c r="A753" s="1">
        <v>41131</v>
      </c>
      <c r="B753" s="1">
        <v>41645</v>
      </c>
      <c r="C753" t="s">
        <v>8727</v>
      </c>
      <c r="D753" t="s">
        <v>8728</v>
      </c>
      <c r="E753" t="s">
        <v>6257</v>
      </c>
      <c r="G753" t="s">
        <v>8729</v>
      </c>
      <c r="H753" t="s">
        <v>8730</v>
      </c>
      <c r="I753">
        <v>93.397999999999996</v>
      </c>
      <c r="J753" s="9">
        <f ca="1">COUNTIF(OFFSET(Unit_CFDAs!A$2,0,0,COUNTA(Unit_CFDAs!A$2:A$68000),1),$I753)</f>
        <v>1</v>
      </c>
      <c r="K753" s="9">
        <f ca="1">COUNTIF(OFFSET(Unit_CFDAs!B$2,0,0,COUNTA(Unit_CFDAs!B$2:B$68000),1),$I753)</f>
        <v>0</v>
      </c>
      <c r="L753" s="9">
        <f ca="1">COUNTIF(OFFSET(Unit_CFDAs!C$2,0,0,COUNTA(Unit_CFDAs!C$2:C$68000),1),$I753)</f>
        <v>0</v>
      </c>
      <c r="M753" s="9">
        <f ca="1">COUNTIF(OFFSET(Unit_CFDAs!D$2,0,0,COUNTA(Unit_CFDAs!D$2:D$68000),1),$I753)</f>
        <v>0</v>
      </c>
      <c r="N753" s="9">
        <f ca="1">COUNTIF(OFFSET(Unit_CFDAs!E$2,0,0,COUNTA(Unit_CFDAs!E$2:E$68000),1),$I753)</f>
        <v>0</v>
      </c>
      <c r="O753" s="10">
        <f ca="1">COUNTIF(OFFSET(Unit_CFDAs!F$2,0,0,COUNTA(Unit_CFDAs!F$2:F$68000),1),$I753)</f>
        <v>0</v>
      </c>
      <c r="P753" s="13">
        <f ca="1">COUNTIF(OFFSET(Unit_CFDAs!G$2,0,0,COUNTA(Unit_CFDAs!G$2:G$68000),1),$I753)</f>
        <v>0</v>
      </c>
      <c r="Q753" s="13">
        <f ca="1">COUNTIF(OFFSET(Unit_CFDAs!H$2,0,0,COUNTA(Unit_CFDAs!H$2:H$68000),1),$I753)</f>
        <v>0</v>
      </c>
      <c r="R753" s="13">
        <f ca="1">COUNTIF(OFFSET(Unit_CFDAs!I$2,0,0,COUNTA(Unit_CFDAs!I$2:I$68000),1),$I753)</f>
        <v>1</v>
      </c>
      <c r="S753" s="13">
        <f ca="1">COUNTIF(OFFSET(Unit_CFDAs!J$2,0,0,COUNTA(Unit_CFDAs!J$2:J$68000),1),$I753)</f>
        <v>0</v>
      </c>
      <c r="T753" s="13">
        <f ca="1">COUNTIF(OFFSET(Unit_CFDAs!K$2,0,0,COUNTA(Unit_CFDAs!K$2:K$68000),1),$I753)</f>
        <v>0</v>
      </c>
      <c r="U753" t="str">
        <f>INDEX('CFDA-Defs'!$C$2:$C$68000,MATCH(I753,'CFDA-Defs'!$B$2:$B$68000))</f>
        <v>National Institutes Of Health, Department Of Health And Human Services</v>
      </c>
      <c r="V753" t="str">
        <f>INDEX('CFDA-Defs'!$A$2:$A$68000,MATCH(I753,'CFDA-Defs'!$B$2:$B$68000))</f>
        <v>Cancer Research Manpower</v>
      </c>
    </row>
    <row r="754" spans="1:22" x14ac:dyDescent="0.2">
      <c r="A754" s="1">
        <v>41131</v>
      </c>
      <c r="B754" s="1">
        <v>41645</v>
      </c>
      <c r="C754" t="s">
        <v>8731</v>
      </c>
      <c r="D754" t="s">
        <v>8732</v>
      </c>
      <c r="E754" t="s">
        <v>6257</v>
      </c>
      <c r="G754" t="s">
        <v>8733</v>
      </c>
      <c r="H754" t="s">
        <v>8734</v>
      </c>
      <c r="I754">
        <v>93.397999999999996</v>
      </c>
      <c r="J754" s="9">
        <f ca="1">COUNTIF(OFFSET(Unit_CFDAs!A$2,0,0,COUNTA(Unit_CFDAs!A$2:A$68000),1),$I754)</f>
        <v>1</v>
      </c>
      <c r="K754" s="9">
        <f ca="1">COUNTIF(OFFSET(Unit_CFDAs!B$2,0,0,COUNTA(Unit_CFDAs!B$2:B$68000),1),$I754)</f>
        <v>0</v>
      </c>
      <c r="L754" s="9">
        <f ca="1">COUNTIF(OFFSET(Unit_CFDAs!C$2,0,0,COUNTA(Unit_CFDAs!C$2:C$68000),1),$I754)</f>
        <v>0</v>
      </c>
      <c r="M754" s="9">
        <f ca="1">COUNTIF(OFFSET(Unit_CFDAs!D$2,0,0,COUNTA(Unit_CFDAs!D$2:D$68000),1),$I754)</f>
        <v>0</v>
      </c>
      <c r="N754" s="9">
        <f ca="1">COUNTIF(OFFSET(Unit_CFDAs!E$2,0,0,COUNTA(Unit_CFDAs!E$2:E$68000),1),$I754)</f>
        <v>0</v>
      </c>
      <c r="O754" s="10">
        <f ca="1">COUNTIF(OFFSET(Unit_CFDAs!F$2,0,0,COUNTA(Unit_CFDAs!F$2:F$68000),1),$I754)</f>
        <v>0</v>
      </c>
      <c r="P754" s="13">
        <f ca="1">COUNTIF(OFFSET(Unit_CFDAs!G$2,0,0,COUNTA(Unit_CFDAs!G$2:G$68000),1),$I754)</f>
        <v>0</v>
      </c>
      <c r="Q754" s="13">
        <f ca="1">COUNTIF(OFFSET(Unit_CFDAs!H$2,0,0,COUNTA(Unit_CFDAs!H$2:H$68000),1),$I754)</f>
        <v>0</v>
      </c>
      <c r="R754" s="13">
        <f ca="1">COUNTIF(OFFSET(Unit_CFDAs!I$2,0,0,COUNTA(Unit_CFDAs!I$2:I$68000),1),$I754)</f>
        <v>1</v>
      </c>
      <c r="S754" s="13">
        <f ca="1">COUNTIF(OFFSET(Unit_CFDAs!J$2,0,0,COUNTA(Unit_CFDAs!J$2:J$68000),1),$I754)</f>
        <v>0</v>
      </c>
      <c r="T754" s="13">
        <f ca="1">COUNTIF(OFFSET(Unit_CFDAs!K$2,0,0,COUNTA(Unit_CFDAs!K$2:K$68000),1),$I754)</f>
        <v>0</v>
      </c>
      <c r="U754" t="str">
        <f>INDEX('CFDA-Defs'!$C$2:$C$68000,MATCH(I754,'CFDA-Defs'!$B$2:$B$68000))</f>
        <v>National Institutes Of Health, Department Of Health And Human Services</v>
      </c>
      <c r="V754" t="str">
        <f>INDEX('CFDA-Defs'!$A$2:$A$68000,MATCH(I754,'CFDA-Defs'!$B$2:$B$68000))</f>
        <v>Cancer Research Manpower</v>
      </c>
    </row>
    <row r="755" spans="1:22" x14ac:dyDescent="0.2">
      <c r="A755" s="1">
        <v>41131</v>
      </c>
      <c r="B755" s="1">
        <v>41645</v>
      </c>
      <c r="C755" t="s">
        <v>8735</v>
      </c>
      <c r="D755" t="s">
        <v>8736</v>
      </c>
      <c r="E755" t="s">
        <v>6257</v>
      </c>
      <c r="G755" t="s">
        <v>8737</v>
      </c>
      <c r="H755" t="s">
        <v>8738</v>
      </c>
      <c r="I755">
        <v>93.397999999999996</v>
      </c>
      <c r="J755" s="9">
        <f ca="1">COUNTIF(OFFSET(Unit_CFDAs!A$2,0,0,COUNTA(Unit_CFDAs!A$2:A$68000),1),$I755)</f>
        <v>1</v>
      </c>
      <c r="K755" s="9">
        <f ca="1">COUNTIF(OFFSET(Unit_CFDAs!B$2,0,0,COUNTA(Unit_CFDAs!B$2:B$68000),1),$I755)</f>
        <v>0</v>
      </c>
      <c r="L755" s="9">
        <f ca="1">COUNTIF(OFFSET(Unit_CFDAs!C$2,0,0,COUNTA(Unit_CFDAs!C$2:C$68000),1),$I755)</f>
        <v>0</v>
      </c>
      <c r="M755" s="9">
        <f ca="1">COUNTIF(OFFSET(Unit_CFDAs!D$2,0,0,COUNTA(Unit_CFDAs!D$2:D$68000),1),$I755)</f>
        <v>0</v>
      </c>
      <c r="N755" s="9">
        <f ca="1">COUNTIF(OFFSET(Unit_CFDAs!E$2,0,0,COUNTA(Unit_CFDAs!E$2:E$68000),1),$I755)</f>
        <v>0</v>
      </c>
      <c r="O755" s="10">
        <f ca="1">COUNTIF(OFFSET(Unit_CFDAs!F$2,0,0,COUNTA(Unit_CFDAs!F$2:F$68000),1),$I755)</f>
        <v>0</v>
      </c>
      <c r="P755" s="13">
        <f ca="1">COUNTIF(OFFSET(Unit_CFDAs!G$2,0,0,COUNTA(Unit_CFDAs!G$2:G$68000),1),$I755)</f>
        <v>0</v>
      </c>
      <c r="Q755" s="13">
        <f ca="1">COUNTIF(OFFSET(Unit_CFDAs!H$2,0,0,COUNTA(Unit_CFDAs!H$2:H$68000),1),$I755)</f>
        <v>0</v>
      </c>
      <c r="R755" s="13">
        <f ca="1">COUNTIF(OFFSET(Unit_CFDAs!I$2,0,0,COUNTA(Unit_CFDAs!I$2:I$68000),1),$I755)</f>
        <v>1</v>
      </c>
      <c r="S755" s="13">
        <f ca="1">COUNTIF(OFFSET(Unit_CFDAs!J$2,0,0,COUNTA(Unit_CFDAs!J$2:J$68000),1),$I755)</f>
        <v>0</v>
      </c>
      <c r="T755" s="13">
        <f ca="1">COUNTIF(OFFSET(Unit_CFDAs!K$2,0,0,COUNTA(Unit_CFDAs!K$2:K$68000),1),$I755)</f>
        <v>0</v>
      </c>
      <c r="U755" t="str">
        <f>INDEX('CFDA-Defs'!$C$2:$C$68000,MATCH(I755,'CFDA-Defs'!$B$2:$B$68000))</f>
        <v>National Institutes Of Health, Department Of Health And Human Services</v>
      </c>
      <c r="V755" t="str">
        <f>INDEX('CFDA-Defs'!$A$2:$A$68000,MATCH(I755,'CFDA-Defs'!$B$2:$B$68000))</f>
        <v>Cancer Research Manpower</v>
      </c>
    </row>
    <row r="756" spans="1:22" x14ac:dyDescent="0.2">
      <c r="A756" s="1">
        <v>41054</v>
      </c>
      <c r="B756" s="1">
        <v>41645</v>
      </c>
      <c r="C756" t="s">
        <v>8739</v>
      </c>
      <c r="D756" t="s">
        <v>8740</v>
      </c>
      <c r="E756" t="s">
        <v>6257</v>
      </c>
      <c r="G756" t="s">
        <v>8741</v>
      </c>
      <c r="H756" t="s">
        <v>8742</v>
      </c>
      <c r="I756">
        <v>93.397999999999996</v>
      </c>
      <c r="J756" s="9">
        <f ca="1">COUNTIF(OFFSET(Unit_CFDAs!A$2,0,0,COUNTA(Unit_CFDAs!A$2:A$68000),1),$I756)</f>
        <v>1</v>
      </c>
      <c r="K756" s="9">
        <f ca="1">COUNTIF(OFFSET(Unit_CFDAs!B$2,0,0,COUNTA(Unit_CFDAs!B$2:B$68000),1),$I756)</f>
        <v>0</v>
      </c>
      <c r="L756" s="9">
        <f ca="1">COUNTIF(OFFSET(Unit_CFDAs!C$2,0,0,COUNTA(Unit_CFDAs!C$2:C$68000),1),$I756)</f>
        <v>0</v>
      </c>
      <c r="M756" s="9">
        <f ca="1">COUNTIF(OFFSET(Unit_CFDAs!D$2,0,0,COUNTA(Unit_CFDAs!D$2:D$68000),1),$I756)</f>
        <v>0</v>
      </c>
      <c r="N756" s="9">
        <f ca="1">COUNTIF(OFFSET(Unit_CFDAs!E$2,0,0,COUNTA(Unit_CFDAs!E$2:E$68000),1),$I756)</f>
        <v>0</v>
      </c>
      <c r="O756" s="10">
        <f ca="1">COUNTIF(OFFSET(Unit_CFDAs!F$2,0,0,COUNTA(Unit_CFDAs!F$2:F$68000),1),$I756)</f>
        <v>0</v>
      </c>
      <c r="P756" s="13">
        <f ca="1">COUNTIF(OFFSET(Unit_CFDAs!G$2,0,0,COUNTA(Unit_CFDAs!G$2:G$68000),1),$I756)</f>
        <v>0</v>
      </c>
      <c r="Q756" s="13">
        <f ca="1">COUNTIF(OFFSET(Unit_CFDAs!H$2,0,0,COUNTA(Unit_CFDAs!H$2:H$68000),1),$I756)</f>
        <v>0</v>
      </c>
      <c r="R756" s="13">
        <f ca="1">COUNTIF(OFFSET(Unit_CFDAs!I$2,0,0,COUNTA(Unit_CFDAs!I$2:I$68000),1),$I756)</f>
        <v>1</v>
      </c>
      <c r="S756" s="13">
        <f ca="1">COUNTIF(OFFSET(Unit_CFDAs!J$2,0,0,COUNTA(Unit_CFDAs!J$2:J$68000),1),$I756)</f>
        <v>0</v>
      </c>
      <c r="T756" s="13">
        <f ca="1">COUNTIF(OFFSET(Unit_CFDAs!K$2,0,0,COUNTA(Unit_CFDAs!K$2:K$68000),1),$I756)</f>
        <v>0</v>
      </c>
      <c r="U756" t="str">
        <f>INDEX('CFDA-Defs'!$C$2:$C$68000,MATCH(I756,'CFDA-Defs'!$B$2:$B$68000))</f>
        <v>National Institutes Of Health, Department Of Health And Human Services</v>
      </c>
      <c r="V756" t="str">
        <f>INDEX('CFDA-Defs'!$A$2:$A$68000,MATCH(I756,'CFDA-Defs'!$B$2:$B$68000))</f>
        <v>Cancer Research Manpower</v>
      </c>
    </row>
    <row r="757" spans="1:22" x14ac:dyDescent="0.2">
      <c r="A757" s="1">
        <v>41012</v>
      </c>
      <c r="B757" s="1">
        <v>41804</v>
      </c>
      <c r="C757" t="s">
        <v>8743</v>
      </c>
      <c r="D757" t="s">
        <v>8744</v>
      </c>
      <c r="E757" t="s">
        <v>6257</v>
      </c>
      <c r="G757" t="s">
        <v>8745</v>
      </c>
      <c r="H757" t="s">
        <v>8746</v>
      </c>
      <c r="I757">
        <v>93.397999999999996</v>
      </c>
      <c r="J757" s="9">
        <f ca="1">COUNTIF(OFFSET(Unit_CFDAs!A$2,0,0,COUNTA(Unit_CFDAs!A$2:A$68000),1),$I757)</f>
        <v>1</v>
      </c>
      <c r="K757" s="9">
        <f ca="1">COUNTIF(OFFSET(Unit_CFDAs!B$2,0,0,COUNTA(Unit_CFDAs!B$2:B$68000),1),$I757)</f>
        <v>0</v>
      </c>
      <c r="L757" s="9">
        <f ca="1">COUNTIF(OFFSET(Unit_CFDAs!C$2,0,0,COUNTA(Unit_CFDAs!C$2:C$68000),1),$I757)</f>
        <v>0</v>
      </c>
      <c r="M757" s="9">
        <f ca="1">COUNTIF(OFFSET(Unit_CFDAs!D$2,0,0,COUNTA(Unit_CFDAs!D$2:D$68000),1),$I757)</f>
        <v>0</v>
      </c>
      <c r="N757" s="9">
        <f ca="1">COUNTIF(OFFSET(Unit_CFDAs!E$2,0,0,COUNTA(Unit_CFDAs!E$2:E$68000),1),$I757)</f>
        <v>0</v>
      </c>
      <c r="O757" s="10">
        <f ca="1">COUNTIF(OFFSET(Unit_CFDAs!F$2,0,0,COUNTA(Unit_CFDAs!F$2:F$68000),1),$I757)</f>
        <v>0</v>
      </c>
      <c r="P757" s="13">
        <f ca="1">COUNTIF(OFFSET(Unit_CFDAs!G$2,0,0,COUNTA(Unit_CFDAs!G$2:G$68000),1),$I757)</f>
        <v>0</v>
      </c>
      <c r="Q757" s="13">
        <f ca="1">COUNTIF(OFFSET(Unit_CFDAs!H$2,0,0,COUNTA(Unit_CFDAs!H$2:H$68000),1),$I757)</f>
        <v>0</v>
      </c>
      <c r="R757" s="13">
        <f ca="1">COUNTIF(OFFSET(Unit_CFDAs!I$2,0,0,COUNTA(Unit_CFDAs!I$2:I$68000),1),$I757)</f>
        <v>1</v>
      </c>
      <c r="S757" s="13">
        <f ca="1">COUNTIF(OFFSET(Unit_CFDAs!J$2,0,0,COUNTA(Unit_CFDAs!J$2:J$68000),1),$I757)</f>
        <v>0</v>
      </c>
      <c r="T757" s="13">
        <f ca="1">COUNTIF(OFFSET(Unit_CFDAs!K$2,0,0,COUNTA(Unit_CFDAs!K$2:K$68000),1),$I757)</f>
        <v>0</v>
      </c>
      <c r="U757" t="str">
        <f>INDEX('CFDA-Defs'!$C$2:$C$68000,MATCH(I757,'CFDA-Defs'!$B$2:$B$68000))</f>
        <v>National Institutes Of Health, Department Of Health And Human Services</v>
      </c>
      <c r="V757" t="str">
        <f>INDEX('CFDA-Defs'!$A$2:$A$68000,MATCH(I757,'CFDA-Defs'!$B$2:$B$68000))</f>
        <v>Cancer Research Manpower</v>
      </c>
    </row>
    <row r="758" spans="1:22" x14ac:dyDescent="0.2">
      <c r="A758" s="1">
        <v>40984</v>
      </c>
      <c r="B758" s="1">
        <v>41888</v>
      </c>
      <c r="C758" t="s">
        <v>8747</v>
      </c>
      <c r="D758" t="s">
        <v>8748</v>
      </c>
      <c r="E758" t="s">
        <v>6257</v>
      </c>
      <c r="F758">
        <v>300000</v>
      </c>
      <c r="G758" t="s">
        <v>8749</v>
      </c>
      <c r="H758" t="s">
        <v>8750</v>
      </c>
      <c r="I758">
        <v>93.397999999999996</v>
      </c>
      <c r="J758" s="9">
        <f ca="1">COUNTIF(OFFSET(Unit_CFDAs!A$2,0,0,COUNTA(Unit_CFDAs!A$2:A$68000),1),$I758)</f>
        <v>1</v>
      </c>
      <c r="K758" s="9">
        <f ca="1">COUNTIF(OFFSET(Unit_CFDAs!B$2,0,0,COUNTA(Unit_CFDAs!B$2:B$68000),1),$I758)</f>
        <v>0</v>
      </c>
      <c r="L758" s="9">
        <f ca="1">COUNTIF(OFFSET(Unit_CFDAs!C$2,0,0,COUNTA(Unit_CFDAs!C$2:C$68000),1),$I758)</f>
        <v>0</v>
      </c>
      <c r="M758" s="9">
        <f ca="1">COUNTIF(OFFSET(Unit_CFDAs!D$2,0,0,COUNTA(Unit_CFDAs!D$2:D$68000),1),$I758)</f>
        <v>0</v>
      </c>
      <c r="N758" s="9">
        <f ca="1">COUNTIF(OFFSET(Unit_CFDAs!E$2,0,0,COUNTA(Unit_CFDAs!E$2:E$68000),1),$I758)</f>
        <v>0</v>
      </c>
      <c r="O758" s="10">
        <f ca="1">COUNTIF(OFFSET(Unit_CFDAs!F$2,0,0,COUNTA(Unit_CFDAs!F$2:F$68000),1),$I758)</f>
        <v>0</v>
      </c>
      <c r="P758" s="13">
        <f ca="1">COUNTIF(OFFSET(Unit_CFDAs!G$2,0,0,COUNTA(Unit_CFDAs!G$2:G$68000),1),$I758)</f>
        <v>0</v>
      </c>
      <c r="Q758" s="13">
        <f ca="1">COUNTIF(OFFSET(Unit_CFDAs!H$2,0,0,COUNTA(Unit_CFDAs!H$2:H$68000),1),$I758)</f>
        <v>0</v>
      </c>
      <c r="R758" s="13">
        <f ca="1">COUNTIF(OFFSET(Unit_CFDAs!I$2,0,0,COUNTA(Unit_CFDAs!I$2:I$68000),1),$I758)</f>
        <v>1</v>
      </c>
      <c r="S758" s="13">
        <f ca="1">COUNTIF(OFFSET(Unit_CFDAs!J$2,0,0,COUNTA(Unit_CFDAs!J$2:J$68000),1),$I758)</f>
        <v>0</v>
      </c>
      <c r="T758" s="13">
        <f ca="1">COUNTIF(OFFSET(Unit_CFDAs!K$2,0,0,COUNTA(Unit_CFDAs!K$2:K$68000),1),$I758)</f>
        <v>0</v>
      </c>
      <c r="U758" t="str">
        <f>INDEX('CFDA-Defs'!$C$2:$C$68000,MATCH(I758,'CFDA-Defs'!$B$2:$B$68000))</f>
        <v>National Institutes Of Health, Department Of Health And Human Services</v>
      </c>
      <c r="V758" t="str">
        <f>INDEX('CFDA-Defs'!$A$2:$A$68000,MATCH(I758,'CFDA-Defs'!$B$2:$B$68000))</f>
        <v>Cancer Research Manpower</v>
      </c>
    </row>
    <row r="759" spans="1:22" x14ac:dyDescent="0.2">
      <c r="A759" s="1">
        <v>40984</v>
      </c>
      <c r="B759" s="1">
        <v>41888</v>
      </c>
      <c r="C759" t="s">
        <v>8751</v>
      </c>
      <c r="D759" t="s">
        <v>8752</v>
      </c>
      <c r="E759" t="s">
        <v>6257</v>
      </c>
      <c r="G759" t="s">
        <v>8753</v>
      </c>
      <c r="H759" t="s">
        <v>8754</v>
      </c>
      <c r="I759">
        <v>93.397999999999996</v>
      </c>
      <c r="J759" s="9">
        <f ca="1">COUNTIF(OFFSET(Unit_CFDAs!A$2,0,0,COUNTA(Unit_CFDAs!A$2:A$68000),1),$I759)</f>
        <v>1</v>
      </c>
      <c r="K759" s="9">
        <f ca="1">COUNTIF(OFFSET(Unit_CFDAs!B$2,0,0,COUNTA(Unit_CFDAs!B$2:B$68000),1),$I759)</f>
        <v>0</v>
      </c>
      <c r="L759" s="9">
        <f ca="1">COUNTIF(OFFSET(Unit_CFDAs!C$2,0,0,COUNTA(Unit_CFDAs!C$2:C$68000),1),$I759)</f>
        <v>0</v>
      </c>
      <c r="M759" s="9">
        <f ca="1">COUNTIF(OFFSET(Unit_CFDAs!D$2,0,0,COUNTA(Unit_CFDAs!D$2:D$68000),1),$I759)</f>
        <v>0</v>
      </c>
      <c r="N759" s="9">
        <f ca="1">COUNTIF(OFFSET(Unit_CFDAs!E$2,0,0,COUNTA(Unit_CFDAs!E$2:E$68000),1),$I759)</f>
        <v>0</v>
      </c>
      <c r="O759" s="10">
        <f ca="1">COUNTIF(OFFSET(Unit_CFDAs!F$2,0,0,COUNTA(Unit_CFDAs!F$2:F$68000),1),$I759)</f>
        <v>0</v>
      </c>
      <c r="P759" s="13">
        <f ca="1">COUNTIF(OFFSET(Unit_CFDAs!G$2,0,0,COUNTA(Unit_CFDAs!G$2:G$68000),1),$I759)</f>
        <v>0</v>
      </c>
      <c r="Q759" s="13">
        <f ca="1">COUNTIF(OFFSET(Unit_CFDAs!H$2,0,0,COUNTA(Unit_CFDAs!H$2:H$68000),1),$I759)</f>
        <v>0</v>
      </c>
      <c r="R759" s="13">
        <f ca="1">COUNTIF(OFFSET(Unit_CFDAs!I$2,0,0,COUNTA(Unit_CFDAs!I$2:I$68000),1),$I759)</f>
        <v>1</v>
      </c>
      <c r="S759" s="13">
        <f ca="1">COUNTIF(OFFSET(Unit_CFDAs!J$2,0,0,COUNTA(Unit_CFDAs!J$2:J$68000),1),$I759)</f>
        <v>0</v>
      </c>
      <c r="T759" s="13">
        <f ca="1">COUNTIF(OFFSET(Unit_CFDAs!K$2,0,0,COUNTA(Unit_CFDAs!K$2:K$68000),1),$I759)</f>
        <v>0</v>
      </c>
      <c r="U759" t="str">
        <f>INDEX('CFDA-Defs'!$C$2:$C$68000,MATCH(I759,'CFDA-Defs'!$B$2:$B$68000))</f>
        <v>National Institutes Of Health, Department Of Health And Human Services</v>
      </c>
      <c r="V759" t="str">
        <f>INDEX('CFDA-Defs'!$A$2:$A$68000,MATCH(I759,'CFDA-Defs'!$B$2:$B$68000))</f>
        <v>Cancer Research Manpower</v>
      </c>
    </row>
    <row r="760" spans="1:22" x14ac:dyDescent="0.2">
      <c r="A760" s="1">
        <v>40921</v>
      </c>
      <c r="B760" s="1">
        <v>41667</v>
      </c>
      <c r="C760" t="s">
        <v>8755</v>
      </c>
      <c r="D760" t="s">
        <v>8756</v>
      </c>
      <c r="E760" t="s">
        <v>6257</v>
      </c>
      <c r="F760">
        <v>275000</v>
      </c>
      <c r="G760" t="s">
        <v>8757</v>
      </c>
      <c r="H760" t="s">
        <v>8758</v>
      </c>
      <c r="I760">
        <v>93.397999999999996</v>
      </c>
      <c r="J760" s="9">
        <f ca="1">COUNTIF(OFFSET(Unit_CFDAs!A$2,0,0,COUNTA(Unit_CFDAs!A$2:A$68000),1),$I760)</f>
        <v>1</v>
      </c>
      <c r="K760" s="9">
        <f ca="1">COUNTIF(OFFSET(Unit_CFDAs!B$2,0,0,COUNTA(Unit_CFDAs!B$2:B$68000),1),$I760)</f>
        <v>0</v>
      </c>
      <c r="L760" s="9">
        <f ca="1">COUNTIF(OFFSET(Unit_CFDAs!C$2,0,0,COUNTA(Unit_CFDAs!C$2:C$68000),1),$I760)</f>
        <v>0</v>
      </c>
      <c r="M760" s="9">
        <f ca="1">COUNTIF(OFFSET(Unit_CFDAs!D$2,0,0,COUNTA(Unit_CFDAs!D$2:D$68000),1),$I760)</f>
        <v>0</v>
      </c>
      <c r="N760" s="9">
        <f ca="1">COUNTIF(OFFSET(Unit_CFDAs!E$2,0,0,COUNTA(Unit_CFDAs!E$2:E$68000),1),$I760)</f>
        <v>0</v>
      </c>
      <c r="O760" s="10">
        <f ca="1">COUNTIF(OFFSET(Unit_CFDAs!F$2,0,0,COUNTA(Unit_CFDAs!F$2:F$68000),1),$I760)</f>
        <v>0</v>
      </c>
      <c r="P760" s="13">
        <f ca="1">COUNTIF(OFFSET(Unit_CFDAs!G$2,0,0,COUNTA(Unit_CFDAs!G$2:G$68000),1),$I760)</f>
        <v>0</v>
      </c>
      <c r="Q760" s="13">
        <f ca="1">COUNTIF(OFFSET(Unit_CFDAs!H$2,0,0,COUNTA(Unit_CFDAs!H$2:H$68000),1),$I760)</f>
        <v>0</v>
      </c>
      <c r="R760" s="13">
        <f ca="1">COUNTIF(OFFSET(Unit_CFDAs!I$2,0,0,COUNTA(Unit_CFDAs!I$2:I$68000),1),$I760)</f>
        <v>1</v>
      </c>
      <c r="S760" s="13">
        <f ca="1">COUNTIF(OFFSET(Unit_CFDAs!J$2,0,0,COUNTA(Unit_CFDAs!J$2:J$68000),1),$I760)</f>
        <v>0</v>
      </c>
      <c r="T760" s="13">
        <f ca="1">COUNTIF(OFFSET(Unit_CFDAs!K$2,0,0,COUNTA(Unit_CFDAs!K$2:K$68000),1),$I760)</f>
        <v>0</v>
      </c>
      <c r="U760" t="str">
        <f>INDEX('CFDA-Defs'!$C$2:$C$68000,MATCH(I760,'CFDA-Defs'!$B$2:$B$68000))</f>
        <v>National Institutes Of Health, Department Of Health And Human Services</v>
      </c>
      <c r="V760" t="str">
        <f>INDEX('CFDA-Defs'!$A$2:$A$68000,MATCH(I760,'CFDA-Defs'!$B$2:$B$68000))</f>
        <v>Cancer Research Manpower</v>
      </c>
    </row>
    <row r="761" spans="1:22" x14ac:dyDescent="0.2">
      <c r="A761" s="1">
        <v>40625</v>
      </c>
      <c r="B761" s="1">
        <v>41645</v>
      </c>
      <c r="C761" t="s">
        <v>8759</v>
      </c>
      <c r="D761" t="s">
        <v>8760</v>
      </c>
      <c r="E761" t="s">
        <v>6257</v>
      </c>
      <c r="F761">
        <v>300000</v>
      </c>
      <c r="G761" t="s">
        <v>8761</v>
      </c>
      <c r="H761" t="s">
        <v>8762</v>
      </c>
      <c r="I761">
        <v>93.397999999999996</v>
      </c>
      <c r="J761" s="9">
        <f ca="1">COUNTIF(OFFSET(Unit_CFDAs!A$2,0,0,COUNTA(Unit_CFDAs!A$2:A$68000),1),$I761)</f>
        <v>1</v>
      </c>
      <c r="K761" s="9">
        <f ca="1">COUNTIF(OFFSET(Unit_CFDAs!B$2,0,0,COUNTA(Unit_CFDAs!B$2:B$68000),1),$I761)</f>
        <v>0</v>
      </c>
      <c r="L761" s="9">
        <f ca="1">COUNTIF(OFFSET(Unit_CFDAs!C$2,0,0,COUNTA(Unit_CFDAs!C$2:C$68000),1),$I761)</f>
        <v>0</v>
      </c>
      <c r="M761" s="9">
        <f ca="1">COUNTIF(OFFSET(Unit_CFDAs!D$2,0,0,COUNTA(Unit_CFDAs!D$2:D$68000),1),$I761)</f>
        <v>0</v>
      </c>
      <c r="N761" s="9">
        <f ca="1">COUNTIF(OFFSET(Unit_CFDAs!E$2,0,0,COUNTA(Unit_CFDAs!E$2:E$68000),1),$I761)</f>
        <v>0</v>
      </c>
      <c r="O761" s="10">
        <f ca="1">COUNTIF(OFFSET(Unit_CFDAs!F$2,0,0,COUNTA(Unit_CFDAs!F$2:F$68000),1),$I761)</f>
        <v>0</v>
      </c>
      <c r="P761" s="13">
        <f ca="1">COUNTIF(OFFSET(Unit_CFDAs!G$2,0,0,COUNTA(Unit_CFDAs!G$2:G$68000),1),$I761)</f>
        <v>0</v>
      </c>
      <c r="Q761" s="13">
        <f ca="1">COUNTIF(OFFSET(Unit_CFDAs!H$2,0,0,COUNTA(Unit_CFDAs!H$2:H$68000),1),$I761)</f>
        <v>0</v>
      </c>
      <c r="R761" s="13">
        <f ca="1">COUNTIF(OFFSET(Unit_CFDAs!I$2,0,0,COUNTA(Unit_CFDAs!I$2:I$68000),1),$I761)</f>
        <v>1</v>
      </c>
      <c r="S761" s="13">
        <f ca="1">COUNTIF(OFFSET(Unit_CFDAs!J$2,0,0,COUNTA(Unit_CFDAs!J$2:J$68000),1),$I761)</f>
        <v>0</v>
      </c>
      <c r="T761" s="13">
        <f ca="1">COUNTIF(OFFSET(Unit_CFDAs!K$2,0,0,COUNTA(Unit_CFDAs!K$2:K$68000),1),$I761)</f>
        <v>0</v>
      </c>
      <c r="U761" t="str">
        <f>INDEX('CFDA-Defs'!$C$2:$C$68000,MATCH(I761,'CFDA-Defs'!$B$2:$B$68000))</f>
        <v>National Institutes Of Health, Department Of Health And Human Services</v>
      </c>
      <c r="V761" t="str">
        <f>INDEX('CFDA-Defs'!$A$2:$A$68000,MATCH(I761,'CFDA-Defs'!$B$2:$B$68000))</f>
        <v>Cancer Research Manpower</v>
      </c>
    </row>
    <row r="762" spans="1:22" x14ac:dyDescent="0.2">
      <c r="A762" s="1">
        <v>40625</v>
      </c>
      <c r="B762" s="1">
        <v>41645</v>
      </c>
      <c r="C762" t="s">
        <v>8763</v>
      </c>
      <c r="D762" t="s">
        <v>8764</v>
      </c>
      <c r="E762" t="s">
        <v>6257</v>
      </c>
      <c r="F762">
        <v>300000</v>
      </c>
      <c r="G762" t="s">
        <v>8765</v>
      </c>
      <c r="H762" t="s">
        <v>8766</v>
      </c>
      <c r="I762">
        <v>93.397999999999996</v>
      </c>
      <c r="J762" s="9">
        <f ca="1">COUNTIF(OFFSET(Unit_CFDAs!A$2,0,0,COUNTA(Unit_CFDAs!A$2:A$68000),1),$I762)</f>
        <v>1</v>
      </c>
      <c r="K762" s="9">
        <f ca="1">COUNTIF(OFFSET(Unit_CFDAs!B$2,0,0,COUNTA(Unit_CFDAs!B$2:B$68000),1),$I762)</f>
        <v>0</v>
      </c>
      <c r="L762" s="9">
        <f ca="1">COUNTIF(OFFSET(Unit_CFDAs!C$2,0,0,COUNTA(Unit_CFDAs!C$2:C$68000),1),$I762)</f>
        <v>0</v>
      </c>
      <c r="M762" s="9">
        <f ca="1">COUNTIF(OFFSET(Unit_CFDAs!D$2,0,0,COUNTA(Unit_CFDAs!D$2:D$68000),1),$I762)</f>
        <v>0</v>
      </c>
      <c r="N762" s="9">
        <f ca="1">COUNTIF(OFFSET(Unit_CFDAs!E$2,0,0,COUNTA(Unit_CFDAs!E$2:E$68000),1),$I762)</f>
        <v>0</v>
      </c>
      <c r="O762" s="10">
        <f ca="1">COUNTIF(OFFSET(Unit_CFDAs!F$2,0,0,COUNTA(Unit_CFDAs!F$2:F$68000),1),$I762)</f>
        <v>0</v>
      </c>
      <c r="P762" s="13">
        <f ca="1">COUNTIF(OFFSET(Unit_CFDAs!G$2,0,0,COUNTA(Unit_CFDAs!G$2:G$68000),1),$I762)</f>
        <v>0</v>
      </c>
      <c r="Q762" s="13">
        <f ca="1">COUNTIF(OFFSET(Unit_CFDAs!H$2,0,0,COUNTA(Unit_CFDAs!H$2:H$68000),1),$I762)</f>
        <v>0</v>
      </c>
      <c r="R762" s="13">
        <f ca="1">COUNTIF(OFFSET(Unit_CFDAs!I$2,0,0,COUNTA(Unit_CFDAs!I$2:I$68000),1),$I762)</f>
        <v>1</v>
      </c>
      <c r="S762" s="13">
        <f ca="1">COUNTIF(OFFSET(Unit_CFDAs!J$2,0,0,COUNTA(Unit_CFDAs!J$2:J$68000),1),$I762)</f>
        <v>0</v>
      </c>
      <c r="T762" s="13">
        <f ca="1">COUNTIF(OFFSET(Unit_CFDAs!K$2,0,0,COUNTA(Unit_CFDAs!K$2:K$68000),1),$I762)</f>
        <v>0</v>
      </c>
      <c r="U762" t="str">
        <f>INDEX('CFDA-Defs'!$C$2:$C$68000,MATCH(I762,'CFDA-Defs'!$B$2:$B$68000))</f>
        <v>National Institutes Of Health, Department Of Health And Human Services</v>
      </c>
      <c r="V762" t="str">
        <f>INDEX('CFDA-Defs'!$A$2:$A$68000,MATCH(I762,'CFDA-Defs'!$B$2:$B$68000))</f>
        <v>Cancer Research Manpower</v>
      </c>
    </row>
    <row r="763" spans="1:22" x14ac:dyDescent="0.2">
      <c r="A763" s="1">
        <v>40625</v>
      </c>
      <c r="B763" s="1">
        <v>41645</v>
      </c>
      <c r="C763" t="s">
        <v>8767</v>
      </c>
      <c r="D763" t="s">
        <v>8768</v>
      </c>
      <c r="E763" t="s">
        <v>6257</v>
      </c>
      <c r="F763">
        <v>100000</v>
      </c>
      <c r="G763" t="s">
        <v>8769</v>
      </c>
      <c r="H763" t="s">
        <v>8770</v>
      </c>
      <c r="I763">
        <v>93.397999999999996</v>
      </c>
      <c r="J763" s="9">
        <f ca="1">COUNTIF(OFFSET(Unit_CFDAs!A$2,0,0,COUNTA(Unit_CFDAs!A$2:A$68000),1),$I763)</f>
        <v>1</v>
      </c>
      <c r="K763" s="9">
        <f ca="1">COUNTIF(OFFSET(Unit_CFDAs!B$2,0,0,COUNTA(Unit_CFDAs!B$2:B$68000),1),$I763)</f>
        <v>0</v>
      </c>
      <c r="L763" s="9">
        <f ca="1">COUNTIF(OFFSET(Unit_CFDAs!C$2,0,0,COUNTA(Unit_CFDAs!C$2:C$68000),1),$I763)</f>
        <v>0</v>
      </c>
      <c r="M763" s="9">
        <f ca="1">COUNTIF(OFFSET(Unit_CFDAs!D$2,0,0,COUNTA(Unit_CFDAs!D$2:D$68000),1),$I763)</f>
        <v>0</v>
      </c>
      <c r="N763" s="9">
        <f ca="1">COUNTIF(OFFSET(Unit_CFDAs!E$2,0,0,COUNTA(Unit_CFDAs!E$2:E$68000),1),$I763)</f>
        <v>0</v>
      </c>
      <c r="O763" s="10">
        <f ca="1">COUNTIF(OFFSET(Unit_CFDAs!F$2,0,0,COUNTA(Unit_CFDAs!F$2:F$68000),1),$I763)</f>
        <v>0</v>
      </c>
      <c r="P763" s="13">
        <f ca="1">COUNTIF(OFFSET(Unit_CFDAs!G$2,0,0,COUNTA(Unit_CFDAs!G$2:G$68000),1),$I763)</f>
        <v>0</v>
      </c>
      <c r="Q763" s="13">
        <f ca="1">COUNTIF(OFFSET(Unit_CFDAs!H$2,0,0,COUNTA(Unit_CFDAs!H$2:H$68000),1),$I763)</f>
        <v>0</v>
      </c>
      <c r="R763" s="13">
        <f ca="1">COUNTIF(OFFSET(Unit_CFDAs!I$2,0,0,COUNTA(Unit_CFDAs!I$2:I$68000),1),$I763)</f>
        <v>1</v>
      </c>
      <c r="S763" s="13">
        <f ca="1">COUNTIF(OFFSET(Unit_CFDAs!J$2,0,0,COUNTA(Unit_CFDAs!J$2:J$68000),1),$I763)</f>
        <v>0</v>
      </c>
      <c r="T763" s="13">
        <f ca="1">COUNTIF(OFFSET(Unit_CFDAs!K$2,0,0,COUNTA(Unit_CFDAs!K$2:K$68000),1),$I763)</f>
        <v>0</v>
      </c>
      <c r="U763" t="str">
        <f>INDEX('CFDA-Defs'!$C$2:$C$68000,MATCH(I763,'CFDA-Defs'!$B$2:$B$68000))</f>
        <v>National Institutes Of Health, Department Of Health And Human Services</v>
      </c>
      <c r="V763" t="str">
        <f>INDEX('CFDA-Defs'!$A$2:$A$68000,MATCH(I763,'CFDA-Defs'!$B$2:$B$68000))</f>
        <v>Cancer Research Manpower</v>
      </c>
    </row>
    <row r="764" spans="1:22" x14ac:dyDescent="0.2">
      <c r="A764" s="1">
        <v>41102</v>
      </c>
      <c r="B764" s="1">
        <v>42253</v>
      </c>
      <c r="C764" t="s">
        <v>8771</v>
      </c>
      <c r="D764" t="s">
        <v>8772</v>
      </c>
      <c r="E764" t="s">
        <v>6257</v>
      </c>
      <c r="G764" t="s">
        <v>8773</v>
      </c>
      <c r="H764" t="s">
        <v>8774</v>
      </c>
      <c r="I764">
        <v>93.399000000000001</v>
      </c>
      <c r="J764" s="9">
        <f ca="1">COUNTIF(OFFSET(Unit_CFDAs!A$2,0,0,COUNTA(Unit_CFDAs!A$2:A$68000),1),$I764)</f>
        <v>1</v>
      </c>
      <c r="K764" s="9">
        <f ca="1">COUNTIF(OFFSET(Unit_CFDAs!B$2,0,0,COUNTA(Unit_CFDAs!B$2:B$68000),1),$I764)</f>
        <v>0</v>
      </c>
      <c r="L764" s="9">
        <f ca="1">COUNTIF(OFFSET(Unit_CFDAs!C$2,0,0,COUNTA(Unit_CFDAs!C$2:C$68000),1),$I764)</f>
        <v>0</v>
      </c>
      <c r="M764" s="9">
        <f ca="1">COUNTIF(OFFSET(Unit_CFDAs!D$2,0,0,COUNTA(Unit_CFDAs!D$2:D$68000),1),$I764)</f>
        <v>1</v>
      </c>
      <c r="N764" s="9">
        <f ca="1">COUNTIF(OFFSET(Unit_CFDAs!E$2,0,0,COUNTA(Unit_CFDAs!E$2:E$68000),1),$I764)</f>
        <v>0</v>
      </c>
      <c r="O764" s="10">
        <f ca="1">COUNTIF(OFFSET(Unit_CFDAs!F$2,0,0,COUNTA(Unit_CFDAs!F$2:F$68000),1),$I764)</f>
        <v>1</v>
      </c>
      <c r="P764" s="13">
        <f ca="1">COUNTIF(OFFSET(Unit_CFDAs!G$2,0,0,COUNTA(Unit_CFDAs!G$2:G$68000),1),$I764)</f>
        <v>0</v>
      </c>
      <c r="Q764" s="13">
        <f ca="1">COUNTIF(OFFSET(Unit_CFDAs!H$2,0,0,COUNTA(Unit_CFDAs!H$2:H$68000),1),$I764)</f>
        <v>0</v>
      </c>
      <c r="R764" s="13">
        <f ca="1">COUNTIF(OFFSET(Unit_CFDAs!I$2,0,0,COUNTA(Unit_CFDAs!I$2:I$68000),1),$I764)</f>
        <v>1</v>
      </c>
      <c r="S764" s="13">
        <f ca="1">COUNTIF(OFFSET(Unit_CFDAs!J$2,0,0,COUNTA(Unit_CFDAs!J$2:J$68000),1),$I764)</f>
        <v>1</v>
      </c>
      <c r="T764" s="13">
        <f ca="1">COUNTIF(OFFSET(Unit_CFDAs!K$2,0,0,COUNTA(Unit_CFDAs!K$2:K$68000),1),$I764)</f>
        <v>0</v>
      </c>
      <c r="U764" t="str">
        <f>INDEX('CFDA-Defs'!$C$2:$C$68000,MATCH(I764,'CFDA-Defs'!$B$2:$B$68000))</f>
        <v>National Institutes Of Health, Department Of Health And Human Services</v>
      </c>
      <c r="V764" t="str">
        <f>INDEX('CFDA-Defs'!$A$2:$A$68000,MATCH(I764,'CFDA-Defs'!$B$2:$B$68000))</f>
        <v>Cancer Control</v>
      </c>
    </row>
    <row r="765" spans="1:22" x14ac:dyDescent="0.2">
      <c r="A765" s="1">
        <v>41102</v>
      </c>
      <c r="B765" s="1">
        <v>42253</v>
      </c>
      <c r="C765" t="s">
        <v>8775</v>
      </c>
      <c r="D765" t="s">
        <v>8776</v>
      </c>
      <c r="E765" t="s">
        <v>6257</v>
      </c>
      <c r="F765">
        <v>500000</v>
      </c>
      <c r="G765" t="s">
        <v>8777</v>
      </c>
      <c r="H765" t="s">
        <v>8778</v>
      </c>
      <c r="I765">
        <v>93.399000000000001</v>
      </c>
      <c r="J765" s="9">
        <f ca="1">COUNTIF(OFFSET(Unit_CFDAs!A$2,0,0,COUNTA(Unit_CFDAs!A$2:A$68000),1),$I765)</f>
        <v>1</v>
      </c>
      <c r="K765" s="9">
        <f ca="1">COUNTIF(OFFSET(Unit_CFDAs!B$2,0,0,COUNTA(Unit_CFDAs!B$2:B$68000),1),$I765)</f>
        <v>0</v>
      </c>
      <c r="L765" s="9">
        <f ca="1">COUNTIF(OFFSET(Unit_CFDAs!C$2,0,0,COUNTA(Unit_CFDAs!C$2:C$68000),1),$I765)</f>
        <v>0</v>
      </c>
      <c r="M765" s="9">
        <f ca="1">COUNTIF(OFFSET(Unit_CFDAs!D$2,0,0,COUNTA(Unit_CFDAs!D$2:D$68000),1),$I765)</f>
        <v>1</v>
      </c>
      <c r="N765" s="9">
        <f ca="1">COUNTIF(OFFSET(Unit_CFDAs!E$2,0,0,COUNTA(Unit_CFDAs!E$2:E$68000),1),$I765)</f>
        <v>0</v>
      </c>
      <c r="O765" s="10">
        <f ca="1">COUNTIF(OFFSET(Unit_CFDAs!F$2,0,0,COUNTA(Unit_CFDAs!F$2:F$68000),1),$I765)</f>
        <v>1</v>
      </c>
      <c r="P765" s="13">
        <f ca="1">COUNTIF(OFFSET(Unit_CFDAs!G$2,0,0,COUNTA(Unit_CFDAs!G$2:G$68000),1),$I765)</f>
        <v>0</v>
      </c>
      <c r="Q765" s="13">
        <f ca="1">COUNTIF(OFFSET(Unit_CFDAs!H$2,0,0,COUNTA(Unit_CFDAs!H$2:H$68000),1),$I765)</f>
        <v>0</v>
      </c>
      <c r="R765" s="13">
        <f ca="1">COUNTIF(OFFSET(Unit_CFDAs!I$2,0,0,COUNTA(Unit_CFDAs!I$2:I$68000),1),$I765)</f>
        <v>1</v>
      </c>
      <c r="S765" s="13">
        <f ca="1">COUNTIF(OFFSET(Unit_CFDAs!J$2,0,0,COUNTA(Unit_CFDAs!J$2:J$68000),1),$I765)</f>
        <v>1</v>
      </c>
      <c r="T765" s="13">
        <f ca="1">COUNTIF(OFFSET(Unit_CFDAs!K$2,0,0,COUNTA(Unit_CFDAs!K$2:K$68000),1),$I765)</f>
        <v>0</v>
      </c>
      <c r="U765" t="str">
        <f>INDEX('CFDA-Defs'!$C$2:$C$68000,MATCH(I765,'CFDA-Defs'!$B$2:$B$68000))</f>
        <v>National Institutes Of Health, Department Of Health And Human Services</v>
      </c>
      <c r="V765" t="str">
        <f>INDEX('CFDA-Defs'!$A$2:$A$68000,MATCH(I765,'CFDA-Defs'!$B$2:$B$68000))</f>
        <v>Cancer Control</v>
      </c>
    </row>
    <row r="766" spans="1:22" x14ac:dyDescent="0.2">
      <c r="A766" s="1">
        <v>41051</v>
      </c>
      <c r="B766" s="1">
        <v>42130</v>
      </c>
      <c r="C766" t="s">
        <v>8779</v>
      </c>
      <c r="D766" t="s">
        <v>8780</v>
      </c>
      <c r="E766" t="s">
        <v>6257</v>
      </c>
      <c r="F766">
        <v>200000</v>
      </c>
      <c r="G766" t="s">
        <v>8781</v>
      </c>
      <c r="H766" t="s">
        <v>8782</v>
      </c>
      <c r="I766">
        <v>93.399000000000001</v>
      </c>
      <c r="J766" s="9">
        <f ca="1">COUNTIF(OFFSET(Unit_CFDAs!A$2,0,0,COUNTA(Unit_CFDAs!A$2:A$68000),1),$I766)</f>
        <v>1</v>
      </c>
      <c r="K766" s="9">
        <f ca="1">COUNTIF(OFFSET(Unit_CFDAs!B$2,0,0,COUNTA(Unit_CFDAs!B$2:B$68000),1),$I766)</f>
        <v>0</v>
      </c>
      <c r="L766" s="9">
        <f ca="1">COUNTIF(OFFSET(Unit_CFDAs!C$2,0,0,COUNTA(Unit_CFDAs!C$2:C$68000),1),$I766)</f>
        <v>0</v>
      </c>
      <c r="M766" s="9">
        <f ca="1">COUNTIF(OFFSET(Unit_CFDAs!D$2,0,0,COUNTA(Unit_CFDAs!D$2:D$68000),1),$I766)</f>
        <v>1</v>
      </c>
      <c r="N766" s="9">
        <f ca="1">COUNTIF(OFFSET(Unit_CFDAs!E$2,0,0,COUNTA(Unit_CFDAs!E$2:E$68000),1),$I766)</f>
        <v>0</v>
      </c>
      <c r="O766" s="10">
        <f ca="1">COUNTIF(OFFSET(Unit_CFDAs!F$2,0,0,COUNTA(Unit_CFDAs!F$2:F$68000),1),$I766)</f>
        <v>1</v>
      </c>
      <c r="P766" s="13">
        <f ca="1">COUNTIF(OFFSET(Unit_CFDAs!G$2,0,0,COUNTA(Unit_CFDAs!G$2:G$68000),1),$I766)</f>
        <v>0</v>
      </c>
      <c r="Q766" s="13">
        <f ca="1">COUNTIF(OFFSET(Unit_CFDAs!H$2,0,0,COUNTA(Unit_CFDAs!H$2:H$68000),1),$I766)</f>
        <v>0</v>
      </c>
      <c r="R766" s="13">
        <f ca="1">COUNTIF(OFFSET(Unit_CFDAs!I$2,0,0,COUNTA(Unit_CFDAs!I$2:I$68000),1),$I766)</f>
        <v>1</v>
      </c>
      <c r="S766" s="13">
        <f ca="1">COUNTIF(OFFSET(Unit_CFDAs!J$2,0,0,COUNTA(Unit_CFDAs!J$2:J$68000),1),$I766)</f>
        <v>1</v>
      </c>
      <c r="T766" s="13">
        <f ca="1">COUNTIF(OFFSET(Unit_CFDAs!K$2,0,0,COUNTA(Unit_CFDAs!K$2:K$68000),1),$I766)</f>
        <v>0</v>
      </c>
      <c r="U766" t="str">
        <f>INDEX('CFDA-Defs'!$C$2:$C$68000,MATCH(I766,'CFDA-Defs'!$B$2:$B$68000))</f>
        <v>National Institutes Of Health, Department Of Health And Human Services</v>
      </c>
      <c r="V766" t="str">
        <f>INDEX('CFDA-Defs'!$A$2:$A$68000,MATCH(I766,'CFDA-Defs'!$B$2:$B$68000))</f>
        <v>Cancer Control</v>
      </c>
    </row>
    <row r="767" spans="1:22" x14ac:dyDescent="0.2">
      <c r="A767" s="1">
        <v>41016</v>
      </c>
      <c r="B767" s="1">
        <v>42167</v>
      </c>
      <c r="C767" t="s">
        <v>8783</v>
      </c>
      <c r="D767" t="s">
        <v>8784</v>
      </c>
      <c r="E767" t="s">
        <v>6257</v>
      </c>
      <c r="F767">
        <v>200000</v>
      </c>
      <c r="G767" t="s">
        <v>8785</v>
      </c>
      <c r="H767" t="s">
        <v>8786</v>
      </c>
      <c r="I767">
        <v>93.399000000000001</v>
      </c>
      <c r="J767" s="9">
        <f ca="1">COUNTIF(OFFSET(Unit_CFDAs!A$2,0,0,COUNTA(Unit_CFDAs!A$2:A$68000),1),$I767)</f>
        <v>1</v>
      </c>
      <c r="K767" s="9">
        <f ca="1">COUNTIF(OFFSET(Unit_CFDAs!B$2,0,0,COUNTA(Unit_CFDAs!B$2:B$68000),1),$I767)</f>
        <v>0</v>
      </c>
      <c r="L767" s="9">
        <f ca="1">COUNTIF(OFFSET(Unit_CFDAs!C$2,0,0,COUNTA(Unit_CFDAs!C$2:C$68000),1),$I767)</f>
        <v>0</v>
      </c>
      <c r="M767" s="9">
        <f ca="1">COUNTIF(OFFSET(Unit_CFDAs!D$2,0,0,COUNTA(Unit_CFDAs!D$2:D$68000),1),$I767)</f>
        <v>1</v>
      </c>
      <c r="N767" s="9">
        <f ca="1">COUNTIF(OFFSET(Unit_CFDAs!E$2,0,0,COUNTA(Unit_CFDAs!E$2:E$68000),1),$I767)</f>
        <v>0</v>
      </c>
      <c r="O767" s="10">
        <f ca="1">COUNTIF(OFFSET(Unit_CFDAs!F$2,0,0,COUNTA(Unit_CFDAs!F$2:F$68000),1),$I767)</f>
        <v>1</v>
      </c>
      <c r="P767" s="13">
        <f ca="1">COUNTIF(OFFSET(Unit_CFDAs!G$2,0,0,COUNTA(Unit_CFDAs!G$2:G$68000),1),$I767)</f>
        <v>0</v>
      </c>
      <c r="Q767" s="13">
        <f ca="1">COUNTIF(OFFSET(Unit_CFDAs!H$2,0,0,COUNTA(Unit_CFDAs!H$2:H$68000),1),$I767)</f>
        <v>0</v>
      </c>
      <c r="R767" s="13">
        <f ca="1">COUNTIF(OFFSET(Unit_CFDAs!I$2,0,0,COUNTA(Unit_CFDAs!I$2:I$68000),1),$I767)</f>
        <v>1</v>
      </c>
      <c r="S767" s="13">
        <f ca="1">COUNTIF(OFFSET(Unit_CFDAs!J$2,0,0,COUNTA(Unit_CFDAs!J$2:J$68000),1),$I767)</f>
        <v>1</v>
      </c>
      <c r="T767" s="13">
        <f ca="1">COUNTIF(OFFSET(Unit_CFDAs!K$2,0,0,COUNTA(Unit_CFDAs!K$2:K$68000),1),$I767)</f>
        <v>0</v>
      </c>
      <c r="U767" t="str">
        <f>INDEX('CFDA-Defs'!$C$2:$C$68000,MATCH(I767,'CFDA-Defs'!$B$2:$B$68000))</f>
        <v>National Institutes Of Health, Department Of Health And Human Services</v>
      </c>
      <c r="V767" t="str">
        <f>INDEX('CFDA-Defs'!$A$2:$A$68000,MATCH(I767,'CFDA-Defs'!$B$2:$B$68000))</f>
        <v>Cancer Control</v>
      </c>
    </row>
    <row r="768" spans="1:22" x14ac:dyDescent="0.2">
      <c r="A768" s="1">
        <v>41016</v>
      </c>
      <c r="B768" s="1">
        <v>42167</v>
      </c>
      <c r="C768" t="s">
        <v>8787</v>
      </c>
      <c r="D768" t="s">
        <v>8788</v>
      </c>
      <c r="E768" t="s">
        <v>6257</v>
      </c>
      <c r="G768" t="s">
        <v>8789</v>
      </c>
      <c r="H768" t="s">
        <v>8790</v>
      </c>
      <c r="I768">
        <v>93.399000000000001</v>
      </c>
      <c r="J768" s="9">
        <f ca="1">COUNTIF(OFFSET(Unit_CFDAs!A$2,0,0,COUNTA(Unit_CFDAs!A$2:A$68000),1),$I768)</f>
        <v>1</v>
      </c>
      <c r="K768" s="9">
        <f ca="1">COUNTIF(OFFSET(Unit_CFDAs!B$2,0,0,COUNTA(Unit_CFDAs!B$2:B$68000),1),$I768)</f>
        <v>0</v>
      </c>
      <c r="L768" s="9">
        <f ca="1">COUNTIF(OFFSET(Unit_CFDAs!C$2,0,0,COUNTA(Unit_CFDAs!C$2:C$68000),1),$I768)</f>
        <v>0</v>
      </c>
      <c r="M768" s="9">
        <f ca="1">COUNTIF(OFFSET(Unit_CFDAs!D$2,0,0,COUNTA(Unit_CFDAs!D$2:D$68000),1),$I768)</f>
        <v>1</v>
      </c>
      <c r="N768" s="9">
        <f ca="1">COUNTIF(OFFSET(Unit_CFDAs!E$2,0,0,COUNTA(Unit_CFDAs!E$2:E$68000),1),$I768)</f>
        <v>0</v>
      </c>
      <c r="O768" s="10">
        <f ca="1">COUNTIF(OFFSET(Unit_CFDAs!F$2,0,0,COUNTA(Unit_CFDAs!F$2:F$68000),1),$I768)</f>
        <v>1</v>
      </c>
      <c r="P768" s="13">
        <f ca="1">COUNTIF(OFFSET(Unit_CFDAs!G$2,0,0,COUNTA(Unit_CFDAs!G$2:G$68000),1),$I768)</f>
        <v>0</v>
      </c>
      <c r="Q768" s="13">
        <f ca="1">COUNTIF(OFFSET(Unit_CFDAs!H$2,0,0,COUNTA(Unit_CFDAs!H$2:H$68000),1),$I768)</f>
        <v>0</v>
      </c>
      <c r="R768" s="13">
        <f ca="1">COUNTIF(OFFSET(Unit_CFDAs!I$2,0,0,COUNTA(Unit_CFDAs!I$2:I$68000),1),$I768)</f>
        <v>1</v>
      </c>
      <c r="S768" s="13">
        <f ca="1">COUNTIF(OFFSET(Unit_CFDAs!J$2,0,0,COUNTA(Unit_CFDAs!J$2:J$68000),1),$I768)</f>
        <v>1</v>
      </c>
      <c r="T768" s="13">
        <f ca="1">COUNTIF(OFFSET(Unit_CFDAs!K$2,0,0,COUNTA(Unit_CFDAs!K$2:K$68000),1),$I768)</f>
        <v>0</v>
      </c>
      <c r="U768" t="str">
        <f>INDEX('CFDA-Defs'!$C$2:$C$68000,MATCH(I768,'CFDA-Defs'!$B$2:$B$68000))</f>
        <v>National Institutes Of Health, Department Of Health And Human Services</v>
      </c>
      <c r="V768" t="str">
        <f>INDEX('CFDA-Defs'!$A$2:$A$68000,MATCH(I768,'CFDA-Defs'!$B$2:$B$68000))</f>
        <v>Cancer Control</v>
      </c>
    </row>
    <row r="769" spans="1:22" x14ac:dyDescent="0.2">
      <c r="A769" s="1">
        <v>40838</v>
      </c>
      <c r="B769" s="1">
        <v>42010</v>
      </c>
      <c r="C769" t="s">
        <v>8791</v>
      </c>
      <c r="D769" t="s">
        <v>8792</v>
      </c>
      <c r="E769" t="s">
        <v>6257</v>
      </c>
      <c r="G769" t="s">
        <v>8793</v>
      </c>
      <c r="H769" t="s">
        <v>8794</v>
      </c>
      <c r="I769">
        <v>93.399000000000001</v>
      </c>
      <c r="J769" s="9">
        <f ca="1">COUNTIF(OFFSET(Unit_CFDAs!A$2,0,0,COUNTA(Unit_CFDAs!A$2:A$68000),1),$I769)</f>
        <v>1</v>
      </c>
      <c r="K769" s="9">
        <f ca="1">COUNTIF(OFFSET(Unit_CFDAs!B$2,0,0,COUNTA(Unit_CFDAs!B$2:B$68000),1),$I769)</f>
        <v>0</v>
      </c>
      <c r="L769" s="9">
        <f ca="1">COUNTIF(OFFSET(Unit_CFDAs!C$2,0,0,COUNTA(Unit_CFDAs!C$2:C$68000),1),$I769)</f>
        <v>0</v>
      </c>
      <c r="M769" s="9">
        <f ca="1">COUNTIF(OFFSET(Unit_CFDAs!D$2,0,0,COUNTA(Unit_CFDAs!D$2:D$68000),1),$I769)</f>
        <v>1</v>
      </c>
      <c r="N769" s="9">
        <f ca="1">COUNTIF(OFFSET(Unit_CFDAs!E$2,0,0,COUNTA(Unit_CFDAs!E$2:E$68000),1),$I769)</f>
        <v>0</v>
      </c>
      <c r="O769" s="10">
        <f ca="1">COUNTIF(OFFSET(Unit_CFDAs!F$2,0,0,COUNTA(Unit_CFDAs!F$2:F$68000),1),$I769)</f>
        <v>1</v>
      </c>
      <c r="P769" s="13">
        <f ca="1">COUNTIF(OFFSET(Unit_CFDAs!G$2,0,0,COUNTA(Unit_CFDAs!G$2:G$68000),1),$I769)</f>
        <v>0</v>
      </c>
      <c r="Q769" s="13">
        <f ca="1">COUNTIF(OFFSET(Unit_CFDAs!H$2,0,0,COUNTA(Unit_CFDAs!H$2:H$68000),1),$I769)</f>
        <v>0</v>
      </c>
      <c r="R769" s="13">
        <f ca="1">COUNTIF(OFFSET(Unit_CFDAs!I$2,0,0,COUNTA(Unit_CFDAs!I$2:I$68000),1),$I769)</f>
        <v>1</v>
      </c>
      <c r="S769" s="13">
        <f ca="1">COUNTIF(OFFSET(Unit_CFDAs!J$2,0,0,COUNTA(Unit_CFDAs!J$2:J$68000),1),$I769)</f>
        <v>1</v>
      </c>
      <c r="T769" s="13">
        <f ca="1">COUNTIF(OFFSET(Unit_CFDAs!K$2,0,0,COUNTA(Unit_CFDAs!K$2:K$68000),1),$I769)</f>
        <v>0</v>
      </c>
      <c r="U769" t="str">
        <f>INDEX('CFDA-Defs'!$C$2:$C$68000,MATCH(I769,'CFDA-Defs'!$B$2:$B$68000))</f>
        <v>National Institutes Of Health, Department Of Health And Human Services</v>
      </c>
      <c r="V769" t="str">
        <f>INDEX('CFDA-Defs'!$A$2:$A$68000,MATCH(I769,'CFDA-Defs'!$B$2:$B$68000))</f>
        <v>Cancer Control</v>
      </c>
    </row>
    <row r="770" spans="1:22" x14ac:dyDescent="0.2">
      <c r="A770" s="1">
        <v>40838</v>
      </c>
      <c r="B770" s="1">
        <v>42010</v>
      </c>
      <c r="C770" t="s">
        <v>8795</v>
      </c>
      <c r="D770" t="s">
        <v>8796</v>
      </c>
      <c r="E770" t="s">
        <v>6257</v>
      </c>
      <c r="F770">
        <v>200000</v>
      </c>
      <c r="G770" t="s">
        <v>8797</v>
      </c>
      <c r="H770" t="s">
        <v>8798</v>
      </c>
      <c r="I770">
        <v>93.399000000000001</v>
      </c>
      <c r="J770" s="9">
        <f ca="1">COUNTIF(OFFSET(Unit_CFDAs!A$2,0,0,COUNTA(Unit_CFDAs!A$2:A$68000),1),$I770)</f>
        <v>1</v>
      </c>
      <c r="K770" s="9">
        <f ca="1">COUNTIF(OFFSET(Unit_CFDAs!B$2,0,0,COUNTA(Unit_CFDAs!B$2:B$68000),1),$I770)</f>
        <v>0</v>
      </c>
      <c r="L770" s="9">
        <f ca="1">COUNTIF(OFFSET(Unit_CFDAs!C$2,0,0,COUNTA(Unit_CFDAs!C$2:C$68000),1),$I770)</f>
        <v>0</v>
      </c>
      <c r="M770" s="9">
        <f ca="1">COUNTIF(OFFSET(Unit_CFDAs!D$2,0,0,COUNTA(Unit_CFDAs!D$2:D$68000),1),$I770)</f>
        <v>1</v>
      </c>
      <c r="N770" s="9">
        <f ca="1">COUNTIF(OFFSET(Unit_CFDAs!E$2,0,0,COUNTA(Unit_CFDAs!E$2:E$68000),1),$I770)</f>
        <v>0</v>
      </c>
      <c r="O770" s="10">
        <f ca="1">COUNTIF(OFFSET(Unit_CFDAs!F$2,0,0,COUNTA(Unit_CFDAs!F$2:F$68000),1),$I770)</f>
        <v>1</v>
      </c>
      <c r="P770" s="13">
        <f ca="1">COUNTIF(OFFSET(Unit_CFDAs!G$2,0,0,COUNTA(Unit_CFDAs!G$2:G$68000),1),$I770)</f>
        <v>0</v>
      </c>
      <c r="Q770" s="13">
        <f ca="1">COUNTIF(OFFSET(Unit_CFDAs!H$2,0,0,COUNTA(Unit_CFDAs!H$2:H$68000),1),$I770)</f>
        <v>0</v>
      </c>
      <c r="R770" s="13">
        <f ca="1">COUNTIF(OFFSET(Unit_CFDAs!I$2,0,0,COUNTA(Unit_CFDAs!I$2:I$68000),1),$I770)</f>
        <v>1</v>
      </c>
      <c r="S770" s="13">
        <f ca="1">COUNTIF(OFFSET(Unit_CFDAs!J$2,0,0,COUNTA(Unit_CFDAs!J$2:J$68000),1),$I770)</f>
        <v>1</v>
      </c>
      <c r="T770" s="13">
        <f ca="1">COUNTIF(OFFSET(Unit_CFDAs!K$2,0,0,COUNTA(Unit_CFDAs!K$2:K$68000),1),$I770)</f>
        <v>0</v>
      </c>
      <c r="U770" t="str">
        <f>INDEX('CFDA-Defs'!$C$2:$C$68000,MATCH(I770,'CFDA-Defs'!$B$2:$B$68000))</f>
        <v>National Institutes Of Health, Department Of Health And Human Services</v>
      </c>
      <c r="V770" t="str">
        <f>INDEX('CFDA-Defs'!$A$2:$A$68000,MATCH(I770,'CFDA-Defs'!$B$2:$B$68000))</f>
        <v>Cancer Control</v>
      </c>
    </row>
    <row r="771" spans="1:22" x14ac:dyDescent="0.2">
      <c r="A771" s="1">
        <v>40016</v>
      </c>
      <c r="B771" s="1">
        <v>41280</v>
      </c>
      <c r="C771" t="s">
        <v>8799</v>
      </c>
      <c r="D771" t="s">
        <v>8800</v>
      </c>
      <c r="E771" t="s">
        <v>6273</v>
      </c>
      <c r="G771" t="s">
        <v>8801</v>
      </c>
      <c r="H771" t="s">
        <v>8802</v>
      </c>
      <c r="I771">
        <v>93.582999999999998</v>
      </c>
      <c r="J771" s="9">
        <f ca="1">COUNTIF(OFFSET(Unit_CFDAs!A$2,0,0,COUNTA(Unit_CFDAs!A$2:A$68000),1),$I771)</f>
        <v>0</v>
      </c>
      <c r="K771" s="9">
        <f ca="1">COUNTIF(OFFSET(Unit_CFDAs!B$2,0,0,COUNTA(Unit_CFDAs!B$2:B$68000),1),$I771)</f>
        <v>0</v>
      </c>
      <c r="L771" s="9">
        <f ca="1">COUNTIF(OFFSET(Unit_CFDAs!C$2,0,0,COUNTA(Unit_CFDAs!C$2:C$68000),1),$I771)</f>
        <v>0</v>
      </c>
      <c r="M771" s="9">
        <f ca="1">COUNTIF(OFFSET(Unit_CFDAs!D$2,0,0,COUNTA(Unit_CFDAs!D$2:D$68000),1),$I771)</f>
        <v>0</v>
      </c>
      <c r="N771" s="9">
        <f ca="1">COUNTIF(OFFSET(Unit_CFDAs!E$2,0,0,COUNTA(Unit_CFDAs!E$2:E$68000),1),$I771)</f>
        <v>0</v>
      </c>
      <c r="O771" s="10">
        <f ca="1">COUNTIF(OFFSET(Unit_CFDAs!F$2,0,0,COUNTA(Unit_CFDAs!F$2:F$68000),1),$I771)</f>
        <v>0</v>
      </c>
      <c r="P771" s="13">
        <f ca="1">COUNTIF(OFFSET(Unit_CFDAs!G$2,0,0,COUNTA(Unit_CFDAs!G$2:G$68000),1),$I771)</f>
        <v>0</v>
      </c>
      <c r="Q771" s="13">
        <f ca="1">COUNTIF(OFFSET(Unit_CFDAs!H$2,0,0,COUNTA(Unit_CFDAs!H$2:H$68000),1),$I771)</f>
        <v>0</v>
      </c>
      <c r="R771" s="13">
        <f ca="1">COUNTIF(OFFSET(Unit_CFDAs!I$2,0,0,COUNTA(Unit_CFDAs!I$2:I$68000),1),$I771)</f>
        <v>0</v>
      </c>
      <c r="S771" s="13">
        <f ca="1">COUNTIF(OFFSET(Unit_CFDAs!J$2,0,0,COUNTA(Unit_CFDAs!J$2:J$68000),1),$I771)</f>
        <v>0</v>
      </c>
      <c r="T771" s="13">
        <f ca="1">COUNTIF(OFFSET(Unit_CFDAs!K$2,0,0,COUNTA(Unit_CFDAs!K$2:K$68000),1),$I771)</f>
        <v>0</v>
      </c>
      <c r="U771" t="str">
        <f>INDEX('CFDA-Defs'!$C$2:$C$68000,MATCH(I771,'CFDA-Defs'!$B$2:$B$68000))</f>
        <v>Administration For Children And Families, Department Of Health And Human Services</v>
      </c>
      <c r="V771" t="str">
        <f>INDEX('CFDA-Defs'!$A$2:$A$68000,MATCH(I771,'CFDA-Defs'!$B$2:$B$68000))</f>
        <v>Refugee and Entrant Assistance_Wilson/Fish Program</v>
      </c>
    </row>
    <row r="772" spans="1:22" x14ac:dyDescent="0.2">
      <c r="A772" s="1">
        <v>40015</v>
      </c>
      <c r="B772" s="1">
        <v>41280</v>
      </c>
      <c r="C772" t="s">
        <v>8803</v>
      </c>
      <c r="D772" t="s">
        <v>8804</v>
      </c>
      <c r="E772" t="s">
        <v>6273</v>
      </c>
      <c r="G772" t="s">
        <v>8805</v>
      </c>
      <c r="H772" t="s">
        <v>8806</v>
      </c>
      <c r="I772">
        <v>93.582999999999998</v>
      </c>
      <c r="J772" s="9">
        <f ca="1">COUNTIF(OFFSET(Unit_CFDAs!A$2,0,0,COUNTA(Unit_CFDAs!A$2:A$68000),1),$I772)</f>
        <v>0</v>
      </c>
      <c r="K772" s="9">
        <f ca="1">COUNTIF(OFFSET(Unit_CFDAs!B$2,0,0,COUNTA(Unit_CFDAs!B$2:B$68000),1),$I772)</f>
        <v>0</v>
      </c>
      <c r="L772" s="9">
        <f ca="1">COUNTIF(OFFSET(Unit_CFDAs!C$2,0,0,COUNTA(Unit_CFDAs!C$2:C$68000),1),$I772)</f>
        <v>0</v>
      </c>
      <c r="M772" s="9">
        <f ca="1">COUNTIF(OFFSET(Unit_CFDAs!D$2,0,0,COUNTA(Unit_CFDAs!D$2:D$68000),1),$I772)</f>
        <v>0</v>
      </c>
      <c r="N772" s="9">
        <f ca="1">COUNTIF(OFFSET(Unit_CFDAs!E$2,0,0,COUNTA(Unit_CFDAs!E$2:E$68000),1),$I772)</f>
        <v>0</v>
      </c>
      <c r="O772" s="10">
        <f ca="1">COUNTIF(OFFSET(Unit_CFDAs!F$2,0,0,COUNTA(Unit_CFDAs!F$2:F$68000),1),$I772)</f>
        <v>0</v>
      </c>
      <c r="P772" s="13">
        <f ca="1">COUNTIF(OFFSET(Unit_CFDAs!G$2,0,0,COUNTA(Unit_CFDAs!G$2:G$68000),1),$I772)</f>
        <v>0</v>
      </c>
      <c r="Q772" s="13">
        <f ca="1">COUNTIF(OFFSET(Unit_CFDAs!H$2,0,0,COUNTA(Unit_CFDAs!H$2:H$68000),1),$I772)</f>
        <v>0</v>
      </c>
      <c r="R772" s="13">
        <f ca="1">COUNTIF(OFFSET(Unit_CFDAs!I$2,0,0,COUNTA(Unit_CFDAs!I$2:I$68000),1),$I772)</f>
        <v>0</v>
      </c>
      <c r="S772" s="13">
        <f ca="1">COUNTIF(OFFSET(Unit_CFDAs!J$2,0,0,COUNTA(Unit_CFDAs!J$2:J$68000),1),$I772)</f>
        <v>0</v>
      </c>
      <c r="T772" s="13">
        <f ca="1">COUNTIF(OFFSET(Unit_CFDAs!K$2,0,0,COUNTA(Unit_CFDAs!K$2:K$68000),1),$I772)</f>
        <v>0</v>
      </c>
      <c r="U772" t="str">
        <f>INDEX('CFDA-Defs'!$C$2:$C$68000,MATCH(I772,'CFDA-Defs'!$B$2:$B$68000))</f>
        <v>Administration For Children And Families, Department Of Health And Human Services</v>
      </c>
      <c r="V772" t="str">
        <f>INDEX('CFDA-Defs'!$A$2:$A$68000,MATCH(I772,'CFDA-Defs'!$B$2:$B$68000))</f>
        <v>Refugee and Entrant Assistance_Wilson/Fish Program</v>
      </c>
    </row>
    <row r="773" spans="1:22" x14ac:dyDescent="0.2">
      <c r="A773" s="1">
        <v>41130</v>
      </c>
      <c r="B773" s="1">
        <v>41192</v>
      </c>
      <c r="C773" t="s">
        <v>8807</v>
      </c>
      <c r="D773" t="s">
        <v>8808</v>
      </c>
      <c r="E773" t="s">
        <v>6257</v>
      </c>
      <c r="F773">
        <v>120322005</v>
      </c>
      <c r="G773" t="s">
        <v>8809</v>
      </c>
      <c r="H773" t="s">
        <v>8810</v>
      </c>
      <c r="I773">
        <v>93.6</v>
      </c>
      <c r="J773" s="9">
        <f ca="1">COUNTIF(OFFSET(Unit_CFDAs!A$2,0,0,COUNTA(Unit_CFDAs!A$2:A$68000),1),$I773)</f>
        <v>0</v>
      </c>
      <c r="K773" s="9">
        <f ca="1">COUNTIF(OFFSET(Unit_CFDAs!B$2,0,0,COUNTA(Unit_CFDAs!B$2:B$68000),1),$I773)</f>
        <v>0</v>
      </c>
      <c r="L773" s="9">
        <f ca="1">COUNTIF(OFFSET(Unit_CFDAs!C$2,0,0,COUNTA(Unit_CFDAs!C$2:C$68000),1),$I773)</f>
        <v>0</v>
      </c>
      <c r="M773" s="9">
        <f ca="1">COUNTIF(OFFSET(Unit_CFDAs!D$2,0,0,COUNTA(Unit_CFDAs!D$2:D$68000),1),$I773)</f>
        <v>0</v>
      </c>
      <c r="N773" s="9">
        <f ca="1">COUNTIF(OFFSET(Unit_CFDAs!E$2,0,0,COUNTA(Unit_CFDAs!E$2:E$68000),1),$I773)</f>
        <v>0</v>
      </c>
      <c r="O773" s="10">
        <f ca="1">COUNTIF(OFFSET(Unit_CFDAs!F$2,0,0,COUNTA(Unit_CFDAs!F$2:F$68000),1),$I773)</f>
        <v>0</v>
      </c>
      <c r="P773" s="13">
        <f ca="1">COUNTIF(OFFSET(Unit_CFDAs!G$2,0,0,COUNTA(Unit_CFDAs!G$2:G$68000),1),$I773)</f>
        <v>2</v>
      </c>
      <c r="Q773" s="13">
        <f ca="1">COUNTIF(OFFSET(Unit_CFDAs!H$2,0,0,COUNTA(Unit_CFDAs!H$2:H$68000),1),$I773)</f>
        <v>0</v>
      </c>
      <c r="R773" s="13">
        <f ca="1">COUNTIF(OFFSET(Unit_CFDAs!I$2,0,0,COUNTA(Unit_CFDAs!I$2:I$68000),1),$I773)</f>
        <v>0</v>
      </c>
      <c r="S773" s="13">
        <f ca="1">COUNTIF(OFFSET(Unit_CFDAs!J$2,0,0,COUNTA(Unit_CFDAs!J$2:J$68000),1),$I773)</f>
        <v>0</v>
      </c>
      <c r="T773" s="13">
        <f ca="1">COUNTIF(OFFSET(Unit_CFDAs!K$2,0,0,COUNTA(Unit_CFDAs!K$2:K$68000),1),$I773)</f>
        <v>0</v>
      </c>
      <c r="U773" t="str">
        <f>INDEX('CFDA-Defs'!$C$2:$C$68000,MATCH(I773,'CFDA-Defs'!$B$2:$B$68000))</f>
        <v>Administration For Children And Families, Department Of Health And Human Services</v>
      </c>
      <c r="V773" t="str">
        <f>INDEX('CFDA-Defs'!$A$2:$A$68000,MATCH(I773,'CFDA-Defs'!$B$2:$B$68000))</f>
        <v>Head Start</v>
      </c>
    </row>
    <row r="774" spans="1:22" x14ac:dyDescent="0.2">
      <c r="A774" s="1">
        <v>40640</v>
      </c>
      <c r="B774" s="1">
        <v>41212</v>
      </c>
      <c r="C774" t="s">
        <v>8811</v>
      </c>
      <c r="D774" t="s">
        <v>5364</v>
      </c>
      <c r="E774" t="s">
        <v>7626</v>
      </c>
      <c r="F774">
        <v>1000000</v>
      </c>
      <c r="G774" t="s">
        <v>8812</v>
      </c>
      <c r="H774" t="s">
        <v>8813</v>
      </c>
      <c r="I774">
        <v>93.602000000000004</v>
      </c>
      <c r="J774" s="9">
        <f ca="1">COUNTIF(OFFSET(Unit_CFDAs!A$2,0,0,COUNTA(Unit_CFDAs!A$2:A$68000),1),$I774)</f>
        <v>0</v>
      </c>
      <c r="K774" s="9">
        <f ca="1">COUNTIF(OFFSET(Unit_CFDAs!B$2,0,0,COUNTA(Unit_CFDAs!B$2:B$68000),1),$I774)</f>
        <v>0</v>
      </c>
      <c r="L774" s="9">
        <f ca="1">COUNTIF(OFFSET(Unit_CFDAs!C$2,0,0,COUNTA(Unit_CFDAs!C$2:C$68000),1),$I774)</f>
        <v>0</v>
      </c>
      <c r="M774" s="9">
        <f ca="1">COUNTIF(OFFSET(Unit_CFDAs!D$2,0,0,COUNTA(Unit_CFDAs!D$2:D$68000),1),$I774)</f>
        <v>0</v>
      </c>
      <c r="N774" s="9">
        <f ca="1">COUNTIF(OFFSET(Unit_CFDAs!E$2,0,0,COUNTA(Unit_CFDAs!E$2:E$68000),1),$I774)</f>
        <v>0</v>
      </c>
      <c r="O774" s="10">
        <f ca="1">COUNTIF(OFFSET(Unit_CFDAs!F$2,0,0,COUNTA(Unit_CFDAs!F$2:F$68000),1),$I774)</f>
        <v>0</v>
      </c>
      <c r="P774" s="13">
        <f ca="1">COUNTIF(OFFSET(Unit_CFDAs!G$2,0,0,COUNTA(Unit_CFDAs!G$2:G$68000),1),$I774)</f>
        <v>0</v>
      </c>
      <c r="Q774" s="13">
        <f ca="1">COUNTIF(OFFSET(Unit_CFDAs!H$2,0,0,COUNTA(Unit_CFDAs!H$2:H$68000),1),$I774)</f>
        <v>0</v>
      </c>
      <c r="R774" s="13">
        <f ca="1">COUNTIF(OFFSET(Unit_CFDAs!I$2,0,0,COUNTA(Unit_CFDAs!I$2:I$68000),1),$I774)</f>
        <v>0</v>
      </c>
      <c r="S774" s="13">
        <f ca="1">COUNTIF(OFFSET(Unit_CFDAs!J$2,0,0,COUNTA(Unit_CFDAs!J$2:J$68000),1),$I774)</f>
        <v>0</v>
      </c>
      <c r="T774" s="13">
        <f ca="1">COUNTIF(OFFSET(Unit_CFDAs!K$2,0,0,COUNTA(Unit_CFDAs!K$2:K$68000),1),$I774)</f>
        <v>0</v>
      </c>
      <c r="U774" t="str">
        <f>INDEX('CFDA-Defs'!$C$2:$C$68000,MATCH(I774,'CFDA-Defs'!$B$2:$B$68000))</f>
        <v>Administration For Children And Families, Department Of Health And Human Services</v>
      </c>
      <c r="V774" t="str">
        <f>INDEX('CFDA-Defs'!$A$2:$A$68000,MATCH(I774,'CFDA-Defs'!$B$2:$B$68000))</f>
        <v>Assets for Independence Demonstration Program</v>
      </c>
    </row>
    <row r="775" spans="1:22" x14ac:dyDescent="0.2">
      <c r="A775" s="1">
        <v>40752</v>
      </c>
      <c r="B775" s="1">
        <v>41804</v>
      </c>
      <c r="C775" t="s">
        <v>8814</v>
      </c>
      <c r="D775" t="s">
        <v>8815</v>
      </c>
      <c r="E775" t="s">
        <v>6257</v>
      </c>
      <c r="G775" t="s">
        <v>8816</v>
      </c>
      <c r="H775" t="s">
        <v>8817</v>
      </c>
      <c r="I775">
        <v>93.837000000000003</v>
      </c>
      <c r="J775" s="9">
        <f ca="1">COUNTIF(OFFSET(Unit_CFDAs!A$2,0,0,COUNTA(Unit_CFDAs!A$2:A$68000),1),$I775)</f>
        <v>0</v>
      </c>
      <c r="K775" s="9">
        <f ca="1">COUNTIF(OFFSET(Unit_CFDAs!B$2,0,0,COUNTA(Unit_CFDAs!B$2:B$68000),1),$I775)</f>
        <v>0</v>
      </c>
      <c r="L775" s="9">
        <f ca="1">COUNTIF(OFFSET(Unit_CFDAs!C$2,0,0,COUNTA(Unit_CFDAs!C$2:C$68000),1),$I775)</f>
        <v>1</v>
      </c>
      <c r="M775" s="9">
        <f ca="1">COUNTIF(OFFSET(Unit_CFDAs!D$2,0,0,COUNTA(Unit_CFDAs!D$2:D$68000),1),$I775)</f>
        <v>1</v>
      </c>
      <c r="N775" s="9">
        <f ca="1">COUNTIF(OFFSET(Unit_CFDAs!E$2,0,0,COUNTA(Unit_CFDAs!E$2:E$68000),1),$I775)</f>
        <v>0</v>
      </c>
      <c r="O775" s="10">
        <f ca="1">COUNTIF(OFFSET(Unit_CFDAs!F$2,0,0,COUNTA(Unit_CFDAs!F$2:F$68000),1),$I775)</f>
        <v>0</v>
      </c>
      <c r="P775" s="13">
        <f ca="1">COUNTIF(OFFSET(Unit_CFDAs!G$2,0,0,COUNTA(Unit_CFDAs!G$2:G$68000),1),$I775)</f>
        <v>0</v>
      </c>
      <c r="Q775" s="13">
        <f ca="1">COUNTIF(OFFSET(Unit_CFDAs!H$2,0,0,COUNTA(Unit_CFDAs!H$2:H$68000),1),$I775)</f>
        <v>0</v>
      </c>
      <c r="R775" s="13">
        <f ca="1">COUNTIF(OFFSET(Unit_CFDAs!I$2,0,0,COUNTA(Unit_CFDAs!I$2:I$68000),1),$I775)</f>
        <v>0</v>
      </c>
      <c r="S775" s="13">
        <f ca="1">COUNTIF(OFFSET(Unit_CFDAs!J$2,0,0,COUNTA(Unit_CFDAs!J$2:J$68000),1),$I775)</f>
        <v>1</v>
      </c>
      <c r="T775" s="13">
        <f ca="1">COUNTIF(OFFSET(Unit_CFDAs!K$2,0,0,COUNTA(Unit_CFDAs!K$2:K$68000),1),$I775)</f>
        <v>0</v>
      </c>
      <c r="U775" t="str">
        <f>INDEX('CFDA-Defs'!$C$2:$C$68000,MATCH(I775,'CFDA-Defs'!$B$2:$B$68000))</f>
        <v>National Institutes Of Health, Department Of Health And Human Services</v>
      </c>
      <c r="V775" t="str">
        <f>INDEX('CFDA-Defs'!$A$2:$A$68000,MATCH(I775,'CFDA-Defs'!$B$2:$B$68000))</f>
        <v>Cardiovascular Diseases Research</v>
      </c>
    </row>
    <row r="776" spans="1:22" x14ac:dyDescent="0.2">
      <c r="A776" s="1">
        <v>40740</v>
      </c>
      <c r="B776" s="1">
        <v>41202</v>
      </c>
      <c r="C776" t="s">
        <v>387</v>
      </c>
      <c r="D776" t="s">
        <v>388</v>
      </c>
      <c r="E776" t="s">
        <v>6257</v>
      </c>
      <c r="F776">
        <v>350000</v>
      </c>
      <c r="G776" t="s">
        <v>389</v>
      </c>
      <c r="H776" t="s">
        <v>390</v>
      </c>
      <c r="I776">
        <v>93.837000000000003</v>
      </c>
      <c r="J776" s="9">
        <f ca="1">COUNTIF(OFFSET(Unit_CFDAs!A$2,0,0,COUNTA(Unit_CFDAs!A$2:A$68000),1),$I776)</f>
        <v>0</v>
      </c>
      <c r="K776" s="9">
        <f ca="1">COUNTIF(OFFSET(Unit_CFDAs!B$2,0,0,COUNTA(Unit_CFDAs!B$2:B$68000),1),$I776)</f>
        <v>0</v>
      </c>
      <c r="L776" s="9">
        <f ca="1">COUNTIF(OFFSET(Unit_CFDAs!C$2,0,0,COUNTA(Unit_CFDAs!C$2:C$68000),1),$I776)</f>
        <v>1</v>
      </c>
      <c r="M776" s="9">
        <f ca="1">COUNTIF(OFFSET(Unit_CFDAs!D$2,0,0,COUNTA(Unit_CFDAs!D$2:D$68000),1),$I776)</f>
        <v>1</v>
      </c>
      <c r="N776" s="9">
        <f ca="1">COUNTIF(OFFSET(Unit_CFDAs!E$2,0,0,COUNTA(Unit_CFDAs!E$2:E$68000),1),$I776)</f>
        <v>0</v>
      </c>
      <c r="O776" s="10">
        <f ca="1">COUNTIF(OFFSET(Unit_CFDAs!F$2,0,0,COUNTA(Unit_CFDAs!F$2:F$68000),1),$I776)</f>
        <v>0</v>
      </c>
      <c r="P776" s="13">
        <f ca="1">COUNTIF(OFFSET(Unit_CFDAs!G$2,0,0,COUNTA(Unit_CFDAs!G$2:G$68000),1),$I776)</f>
        <v>0</v>
      </c>
      <c r="Q776" s="13">
        <f ca="1">COUNTIF(OFFSET(Unit_CFDAs!H$2,0,0,COUNTA(Unit_CFDAs!H$2:H$68000),1),$I776)</f>
        <v>0</v>
      </c>
      <c r="R776" s="13">
        <f ca="1">COUNTIF(OFFSET(Unit_CFDAs!I$2,0,0,COUNTA(Unit_CFDAs!I$2:I$68000),1),$I776)</f>
        <v>0</v>
      </c>
      <c r="S776" s="13">
        <f ca="1">COUNTIF(OFFSET(Unit_CFDAs!J$2,0,0,COUNTA(Unit_CFDAs!J$2:J$68000),1),$I776)</f>
        <v>1</v>
      </c>
      <c r="T776" s="13">
        <f ca="1">COUNTIF(OFFSET(Unit_CFDAs!K$2,0,0,COUNTA(Unit_CFDAs!K$2:K$68000),1),$I776)</f>
        <v>0</v>
      </c>
      <c r="U776" t="str">
        <f>INDEX('CFDA-Defs'!$C$2:$C$68000,MATCH(I776,'CFDA-Defs'!$B$2:$B$68000))</f>
        <v>National Institutes Of Health, Department Of Health And Human Services</v>
      </c>
      <c r="V776" t="str">
        <f>INDEX('CFDA-Defs'!$A$2:$A$68000,MATCH(I776,'CFDA-Defs'!$B$2:$B$68000))</f>
        <v>Cardiovascular Diseases Research</v>
      </c>
    </row>
    <row r="777" spans="1:22" x14ac:dyDescent="0.2">
      <c r="A777" s="1">
        <v>41117</v>
      </c>
      <c r="B777" s="1">
        <v>41262</v>
      </c>
      <c r="C777" t="s">
        <v>8818</v>
      </c>
      <c r="D777" t="s">
        <v>8819</v>
      </c>
      <c r="E777" t="s">
        <v>6257</v>
      </c>
      <c r="G777" t="s">
        <v>8820</v>
      </c>
      <c r="H777" t="s">
        <v>8821</v>
      </c>
      <c r="I777">
        <v>93.837999999999994</v>
      </c>
      <c r="J777" s="9">
        <f ca="1">COUNTIF(OFFSET(Unit_CFDAs!A$2,0,0,COUNTA(Unit_CFDAs!A$2:A$68000),1),$I777)</f>
        <v>0</v>
      </c>
      <c r="K777" s="9">
        <f ca="1">COUNTIF(OFFSET(Unit_CFDAs!B$2,0,0,COUNTA(Unit_CFDAs!B$2:B$68000),1),$I777)</f>
        <v>0</v>
      </c>
      <c r="L777" s="9">
        <f ca="1">COUNTIF(OFFSET(Unit_CFDAs!C$2,0,0,COUNTA(Unit_CFDAs!C$2:C$68000),1),$I777)</f>
        <v>0</v>
      </c>
      <c r="M777" s="9">
        <f ca="1">COUNTIF(OFFSET(Unit_CFDAs!D$2,0,0,COUNTA(Unit_CFDAs!D$2:D$68000),1),$I777)</f>
        <v>0</v>
      </c>
      <c r="N777" s="9">
        <f ca="1">COUNTIF(OFFSET(Unit_CFDAs!E$2,0,0,COUNTA(Unit_CFDAs!E$2:E$68000),1),$I777)</f>
        <v>0</v>
      </c>
      <c r="O777" s="10">
        <f ca="1">COUNTIF(OFFSET(Unit_CFDAs!F$2,0,0,COUNTA(Unit_CFDAs!F$2:F$68000),1),$I777)</f>
        <v>0</v>
      </c>
      <c r="P777" s="13">
        <f ca="1">COUNTIF(OFFSET(Unit_CFDAs!G$2,0,0,COUNTA(Unit_CFDAs!G$2:G$68000),1),$I777)</f>
        <v>0</v>
      </c>
      <c r="Q777" s="13">
        <f ca="1">COUNTIF(OFFSET(Unit_CFDAs!H$2,0,0,COUNTA(Unit_CFDAs!H$2:H$68000),1),$I777)</f>
        <v>0</v>
      </c>
      <c r="R777" s="13">
        <f ca="1">COUNTIF(OFFSET(Unit_CFDAs!I$2,0,0,COUNTA(Unit_CFDAs!I$2:I$68000),1),$I777)</f>
        <v>0</v>
      </c>
      <c r="S777" s="13">
        <f ca="1">COUNTIF(OFFSET(Unit_CFDAs!J$2,0,0,COUNTA(Unit_CFDAs!J$2:J$68000),1),$I777)</f>
        <v>0</v>
      </c>
      <c r="T777" s="13">
        <f ca="1">COUNTIF(OFFSET(Unit_CFDAs!K$2,0,0,COUNTA(Unit_CFDAs!K$2:K$68000),1),$I777)</f>
        <v>0</v>
      </c>
      <c r="U777" t="str">
        <f>INDEX('CFDA-Defs'!$C$2:$C$68000,MATCH(I777,'CFDA-Defs'!$B$2:$B$68000))</f>
        <v>National Institutes Of Health, Department Of Health And Human Services</v>
      </c>
      <c r="V777" t="str">
        <f>INDEX('CFDA-Defs'!$A$2:$A$68000,MATCH(I777,'CFDA-Defs'!$B$2:$B$68000))</f>
        <v>Lung Diseases Research</v>
      </c>
    </row>
    <row r="778" spans="1:22" x14ac:dyDescent="0.2">
      <c r="A778" s="1">
        <v>41117</v>
      </c>
      <c r="B778" s="1">
        <v>41262</v>
      </c>
      <c r="C778" t="s">
        <v>8822</v>
      </c>
      <c r="D778" t="s">
        <v>8823</v>
      </c>
      <c r="E778" t="s">
        <v>6257</v>
      </c>
      <c r="G778" t="s">
        <v>8824</v>
      </c>
      <c r="H778" t="s">
        <v>8825</v>
      </c>
      <c r="I778">
        <v>93.837999999999994</v>
      </c>
      <c r="J778" s="9">
        <f ca="1">COUNTIF(OFFSET(Unit_CFDAs!A$2,0,0,COUNTA(Unit_CFDAs!A$2:A$68000),1),$I778)</f>
        <v>0</v>
      </c>
      <c r="K778" s="9">
        <f ca="1">COUNTIF(OFFSET(Unit_CFDAs!B$2,0,0,COUNTA(Unit_CFDAs!B$2:B$68000),1),$I778)</f>
        <v>0</v>
      </c>
      <c r="L778" s="9">
        <f ca="1">COUNTIF(OFFSET(Unit_CFDAs!C$2,0,0,COUNTA(Unit_CFDAs!C$2:C$68000),1),$I778)</f>
        <v>0</v>
      </c>
      <c r="M778" s="9">
        <f ca="1">COUNTIF(OFFSET(Unit_CFDAs!D$2,0,0,COUNTA(Unit_CFDAs!D$2:D$68000),1),$I778)</f>
        <v>0</v>
      </c>
      <c r="N778" s="9">
        <f ca="1">COUNTIF(OFFSET(Unit_CFDAs!E$2,0,0,COUNTA(Unit_CFDAs!E$2:E$68000),1),$I778)</f>
        <v>0</v>
      </c>
      <c r="O778" s="10">
        <f ca="1">COUNTIF(OFFSET(Unit_CFDAs!F$2,0,0,COUNTA(Unit_CFDAs!F$2:F$68000),1),$I778)</f>
        <v>0</v>
      </c>
      <c r="P778" s="13">
        <f ca="1">COUNTIF(OFFSET(Unit_CFDAs!G$2,0,0,COUNTA(Unit_CFDAs!G$2:G$68000),1),$I778)</f>
        <v>0</v>
      </c>
      <c r="Q778" s="13">
        <f ca="1">COUNTIF(OFFSET(Unit_CFDAs!H$2,0,0,COUNTA(Unit_CFDAs!H$2:H$68000),1),$I778)</f>
        <v>0</v>
      </c>
      <c r="R778" s="13">
        <f ca="1">COUNTIF(OFFSET(Unit_CFDAs!I$2,0,0,COUNTA(Unit_CFDAs!I$2:I$68000),1),$I778)</f>
        <v>0</v>
      </c>
      <c r="S778" s="13">
        <f ca="1">COUNTIF(OFFSET(Unit_CFDAs!J$2,0,0,COUNTA(Unit_CFDAs!J$2:J$68000),1),$I778)</f>
        <v>0</v>
      </c>
      <c r="T778" s="13">
        <f ca="1">COUNTIF(OFFSET(Unit_CFDAs!K$2,0,0,COUNTA(Unit_CFDAs!K$2:K$68000),1),$I778)</f>
        <v>0</v>
      </c>
      <c r="U778" t="str">
        <f>INDEX('CFDA-Defs'!$C$2:$C$68000,MATCH(I778,'CFDA-Defs'!$B$2:$B$68000))</f>
        <v>National Institutes Of Health, Department Of Health And Human Services</v>
      </c>
      <c r="V778" t="str">
        <f>INDEX('CFDA-Defs'!$A$2:$A$68000,MATCH(I778,'CFDA-Defs'!$B$2:$B$68000))</f>
        <v>Lung Diseases Research</v>
      </c>
    </row>
    <row r="779" spans="1:22" x14ac:dyDescent="0.2">
      <c r="A779" s="1">
        <v>40520</v>
      </c>
      <c r="B779" s="1">
        <v>41228</v>
      </c>
      <c r="C779" t="s">
        <v>291</v>
      </c>
      <c r="D779" t="s">
        <v>292</v>
      </c>
      <c r="E779" t="s">
        <v>6257</v>
      </c>
      <c r="G779" t="s">
        <v>293</v>
      </c>
      <c r="H779" t="s">
        <v>294</v>
      </c>
      <c r="I779">
        <v>93.837999999999994</v>
      </c>
      <c r="J779" s="9">
        <f ca="1">COUNTIF(OFFSET(Unit_CFDAs!A$2,0,0,COUNTA(Unit_CFDAs!A$2:A$68000),1),$I779)</f>
        <v>0</v>
      </c>
      <c r="K779" s="9">
        <f ca="1">COUNTIF(OFFSET(Unit_CFDAs!B$2,0,0,COUNTA(Unit_CFDAs!B$2:B$68000),1),$I779)</f>
        <v>0</v>
      </c>
      <c r="L779" s="9">
        <f ca="1">COUNTIF(OFFSET(Unit_CFDAs!C$2,0,0,COUNTA(Unit_CFDAs!C$2:C$68000),1),$I779)</f>
        <v>0</v>
      </c>
      <c r="M779" s="9">
        <f ca="1">COUNTIF(OFFSET(Unit_CFDAs!D$2,0,0,COUNTA(Unit_CFDAs!D$2:D$68000),1),$I779)</f>
        <v>0</v>
      </c>
      <c r="N779" s="9">
        <f ca="1">COUNTIF(OFFSET(Unit_CFDAs!E$2,0,0,COUNTA(Unit_CFDAs!E$2:E$68000),1),$I779)</f>
        <v>0</v>
      </c>
      <c r="O779" s="10">
        <f ca="1">COUNTIF(OFFSET(Unit_CFDAs!F$2,0,0,COUNTA(Unit_CFDAs!F$2:F$68000),1),$I779)</f>
        <v>0</v>
      </c>
      <c r="P779" s="13">
        <f ca="1">COUNTIF(OFFSET(Unit_CFDAs!G$2,0,0,COUNTA(Unit_CFDAs!G$2:G$68000),1),$I779)</f>
        <v>0</v>
      </c>
      <c r="Q779" s="13">
        <f ca="1">COUNTIF(OFFSET(Unit_CFDAs!H$2,0,0,COUNTA(Unit_CFDAs!H$2:H$68000),1),$I779)</f>
        <v>0</v>
      </c>
      <c r="R779" s="13">
        <f ca="1">COUNTIF(OFFSET(Unit_CFDAs!I$2,0,0,COUNTA(Unit_CFDAs!I$2:I$68000),1),$I779)</f>
        <v>0</v>
      </c>
      <c r="S779" s="13">
        <f ca="1">COUNTIF(OFFSET(Unit_CFDAs!J$2,0,0,COUNTA(Unit_CFDAs!J$2:J$68000),1),$I779)</f>
        <v>0</v>
      </c>
      <c r="T779" s="13">
        <f ca="1">COUNTIF(OFFSET(Unit_CFDAs!K$2,0,0,COUNTA(Unit_CFDAs!K$2:K$68000),1),$I779)</f>
        <v>0</v>
      </c>
      <c r="U779" t="str">
        <f>INDEX('CFDA-Defs'!$C$2:$C$68000,MATCH(I779,'CFDA-Defs'!$B$2:$B$68000))</f>
        <v>National Institutes Of Health, Department Of Health And Human Services</v>
      </c>
      <c r="V779" t="str">
        <f>INDEX('CFDA-Defs'!$A$2:$A$68000,MATCH(I779,'CFDA-Defs'!$B$2:$B$68000))</f>
        <v>Lung Diseases Research</v>
      </c>
    </row>
    <row r="780" spans="1:22" x14ac:dyDescent="0.2">
      <c r="A780" s="1">
        <v>39994</v>
      </c>
      <c r="B780" s="1">
        <v>41158</v>
      </c>
      <c r="C780" t="s">
        <v>110</v>
      </c>
      <c r="D780" t="s">
        <v>111</v>
      </c>
      <c r="E780" t="s">
        <v>6257</v>
      </c>
      <c r="G780" t="s">
        <v>112</v>
      </c>
      <c r="H780" t="s">
        <v>113</v>
      </c>
      <c r="I780">
        <v>93.837999999999994</v>
      </c>
      <c r="J780" s="9">
        <f ca="1">COUNTIF(OFFSET(Unit_CFDAs!A$2,0,0,COUNTA(Unit_CFDAs!A$2:A$68000),1),$I780)</f>
        <v>0</v>
      </c>
      <c r="K780" s="9">
        <f ca="1">COUNTIF(OFFSET(Unit_CFDAs!B$2,0,0,COUNTA(Unit_CFDAs!B$2:B$68000),1),$I780)</f>
        <v>0</v>
      </c>
      <c r="L780" s="9">
        <f ca="1">COUNTIF(OFFSET(Unit_CFDAs!C$2,0,0,COUNTA(Unit_CFDAs!C$2:C$68000),1),$I780)</f>
        <v>0</v>
      </c>
      <c r="M780" s="9">
        <f ca="1">COUNTIF(OFFSET(Unit_CFDAs!D$2,0,0,COUNTA(Unit_CFDAs!D$2:D$68000),1),$I780)</f>
        <v>0</v>
      </c>
      <c r="N780" s="9">
        <f ca="1">COUNTIF(OFFSET(Unit_CFDAs!E$2,0,0,COUNTA(Unit_CFDAs!E$2:E$68000),1),$I780)</f>
        <v>0</v>
      </c>
      <c r="O780" s="10">
        <f ca="1">COUNTIF(OFFSET(Unit_CFDAs!F$2,0,0,COUNTA(Unit_CFDAs!F$2:F$68000),1),$I780)</f>
        <v>0</v>
      </c>
      <c r="P780" s="13">
        <f ca="1">COUNTIF(OFFSET(Unit_CFDAs!G$2,0,0,COUNTA(Unit_CFDAs!G$2:G$68000),1),$I780)</f>
        <v>0</v>
      </c>
      <c r="Q780" s="13">
        <f ca="1">COUNTIF(OFFSET(Unit_CFDAs!H$2,0,0,COUNTA(Unit_CFDAs!H$2:H$68000),1),$I780)</f>
        <v>0</v>
      </c>
      <c r="R780" s="13">
        <f ca="1">COUNTIF(OFFSET(Unit_CFDAs!I$2,0,0,COUNTA(Unit_CFDAs!I$2:I$68000),1),$I780)</f>
        <v>0</v>
      </c>
      <c r="S780" s="13">
        <f ca="1">COUNTIF(OFFSET(Unit_CFDAs!J$2,0,0,COUNTA(Unit_CFDAs!J$2:J$68000),1),$I780)</f>
        <v>0</v>
      </c>
      <c r="T780" s="13">
        <f ca="1">COUNTIF(OFFSET(Unit_CFDAs!K$2,0,0,COUNTA(Unit_CFDAs!K$2:K$68000),1),$I780)</f>
        <v>0</v>
      </c>
      <c r="U780" t="str">
        <f>INDEX('CFDA-Defs'!$C$2:$C$68000,MATCH(I780,'CFDA-Defs'!$B$2:$B$68000))</f>
        <v>National Institutes Of Health, Department Of Health And Human Services</v>
      </c>
      <c r="V780" t="str">
        <f>INDEX('CFDA-Defs'!$A$2:$A$68000,MATCH(I780,'CFDA-Defs'!$B$2:$B$68000))</f>
        <v>Lung Diseases Research</v>
      </c>
    </row>
    <row r="781" spans="1:22" x14ac:dyDescent="0.2">
      <c r="A781" s="1">
        <v>40866</v>
      </c>
      <c r="B781" s="1">
        <v>42010</v>
      </c>
      <c r="C781" t="s">
        <v>8826</v>
      </c>
      <c r="D781" t="s">
        <v>8827</v>
      </c>
      <c r="E781" t="s">
        <v>6257</v>
      </c>
      <c r="G781" t="s">
        <v>8828</v>
      </c>
      <c r="H781" t="s">
        <v>8829</v>
      </c>
      <c r="I781">
        <v>93.838999999999999</v>
      </c>
      <c r="J781" s="9">
        <f ca="1">COUNTIF(OFFSET(Unit_CFDAs!A$2,0,0,COUNTA(Unit_CFDAs!A$2:A$68000),1),$I781)</f>
        <v>1</v>
      </c>
      <c r="K781" s="9">
        <f ca="1">COUNTIF(OFFSET(Unit_CFDAs!B$2,0,0,COUNTA(Unit_CFDAs!B$2:B$68000),1),$I781)</f>
        <v>0</v>
      </c>
      <c r="L781" s="9">
        <f ca="1">COUNTIF(OFFSET(Unit_CFDAs!C$2,0,0,COUNTA(Unit_CFDAs!C$2:C$68000),1),$I781)</f>
        <v>0</v>
      </c>
      <c r="M781" s="9">
        <f ca="1">COUNTIF(OFFSET(Unit_CFDAs!D$2,0,0,COUNTA(Unit_CFDAs!D$2:D$68000),1),$I781)</f>
        <v>0</v>
      </c>
      <c r="N781" s="9">
        <f ca="1">COUNTIF(OFFSET(Unit_CFDAs!E$2,0,0,COUNTA(Unit_CFDAs!E$2:E$68000),1),$I781)</f>
        <v>0</v>
      </c>
      <c r="O781" s="10">
        <f ca="1">COUNTIF(OFFSET(Unit_CFDAs!F$2,0,0,COUNTA(Unit_CFDAs!F$2:F$68000),1),$I781)</f>
        <v>0</v>
      </c>
      <c r="P781" s="13">
        <f ca="1">COUNTIF(OFFSET(Unit_CFDAs!G$2,0,0,COUNTA(Unit_CFDAs!G$2:G$68000),1),$I781)</f>
        <v>0</v>
      </c>
      <c r="Q781" s="13">
        <f ca="1">COUNTIF(OFFSET(Unit_CFDAs!H$2,0,0,COUNTA(Unit_CFDAs!H$2:H$68000),1),$I781)</f>
        <v>0</v>
      </c>
      <c r="R781" s="13">
        <f ca="1">COUNTIF(OFFSET(Unit_CFDAs!I$2,0,0,COUNTA(Unit_CFDAs!I$2:I$68000),1),$I781)</f>
        <v>0</v>
      </c>
      <c r="S781" s="13">
        <f ca="1">COUNTIF(OFFSET(Unit_CFDAs!J$2,0,0,COUNTA(Unit_CFDAs!J$2:J$68000),1),$I781)</f>
        <v>0</v>
      </c>
      <c r="T781" s="13">
        <f ca="1">COUNTIF(OFFSET(Unit_CFDAs!K$2,0,0,COUNTA(Unit_CFDAs!K$2:K$68000),1),$I781)</f>
        <v>0</v>
      </c>
      <c r="U781" t="str">
        <f>INDEX('CFDA-Defs'!$C$2:$C$68000,MATCH(I781,'CFDA-Defs'!$B$2:$B$68000))</f>
        <v>National Institutes Of Health, Department Of Health And Human Services</v>
      </c>
      <c r="V781" t="str">
        <f>INDEX('CFDA-Defs'!$A$2:$A$68000,MATCH(I781,'CFDA-Defs'!$B$2:$B$68000))</f>
        <v>Blood Diseases and Resources Research</v>
      </c>
    </row>
    <row r="782" spans="1:22" x14ac:dyDescent="0.2">
      <c r="A782" s="1">
        <v>39774</v>
      </c>
      <c r="B782" s="1">
        <v>41280</v>
      </c>
      <c r="C782" t="s">
        <v>8830</v>
      </c>
      <c r="D782" t="s">
        <v>8831</v>
      </c>
      <c r="E782" t="s">
        <v>6257</v>
      </c>
      <c r="G782" t="s">
        <v>8832</v>
      </c>
      <c r="H782" t="s">
        <v>8833</v>
      </c>
      <c r="I782">
        <v>93.838999999999999</v>
      </c>
      <c r="J782" s="9">
        <f ca="1">COUNTIF(OFFSET(Unit_CFDAs!A$2,0,0,COUNTA(Unit_CFDAs!A$2:A$68000),1),$I782)</f>
        <v>1</v>
      </c>
      <c r="K782" s="9">
        <f ca="1">COUNTIF(OFFSET(Unit_CFDAs!B$2,0,0,COUNTA(Unit_CFDAs!B$2:B$68000),1),$I782)</f>
        <v>0</v>
      </c>
      <c r="L782" s="9">
        <f ca="1">COUNTIF(OFFSET(Unit_CFDAs!C$2,0,0,COUNTA(Unit_CFDAs!C$2:C$68000),1),$I782)</f>
        <v>0</v>
      </c>
      <c r="M782" s="9">
        <f ca="1">COUNTIF(OFFSET(Unit_CFDAs!D$2,0,0,COUNTA(Unit_CFDAs!D$2:D$68000),1),$I782)</f>
        <v>0</v>
      </c>
      <c r="N782" s="9">
        <f ca="1">COUNTIF(OFFSET(Unit_CFDAs!E$2,0,0,COUNTA(Unit_CFDAs!E$2:E$68000),1),$I782)</f>
        <v>0</v>
      </c>
      <c r="O782" s="10">
        <f ca="1">COUNTIF(OFFSET(Unit_CFDAs!F$2,0,0,COUNTA(Unit_CFDAs!F$2:F$68000),1),$I782)</f>
        <v>0</v>
      </c>
      <c r="P782" s="13">
        <f ca="1">COUNTIF(OFFSET(Unit_CFDAs!G$2,0,0,COUNTA(Unit_CFDAs!G$2:G$68000),1),$I782)</f>
        <v>0</v>
      </c>
      <c r="Q782" s="13">
        <f ca="1">COUNTIF(OFFSET(Unit_CFDAs!H$2,0,0,COUNTA(Unit_CFDAs!H$2:H$68000),1),$I782)</f>
        <v>0</v>
      </c>
      <c r="R782" s="13">
        <f ca="1">COUNTIF(OFFSET(Unit_CFDAs!I$2,0,0,COUNTA(Unit_CFDAs!I$2:I$68000),1),$I782)</f>
        <v>0</v>
      </c>
      <c r="S782" s="13">
        <f ca="1">COUNTIF(OFFSET(Unit_CFDAs!J$2,0,0,COUNTA(Unit_CFDAs!J$2:J$68000),1),$I782)</f>
        <v>0</v>
      </c>
      <c r="T782" s="13">
        <f ca="1">COUNTIF(OFFSET(Unit_CFDAs!K$2,0,0,COUNTA(Unit_CFDAs!K$2:K$68000),1),$I782)</f>
        <v>0</v>
      </c>
      <c r="U782" t="str">
        <f>INDEX('CFDA-Defs'!$C$2:$C$68000,MATCH(I782,'CFDA-Defs'!$B$2:$B$68000))</f>
        <v>National Institutes Of Health, Department Of Health And Human Services</v>
      </c>
      <c r="V782" t="str">
        <f>INDEX('CFDA-Defs'!$A$2:$A$68000,MATCH(I782,'CFDA-Defs'!$B$2:$B$68000))</f>
        <v>Blood Diseases and Resources Research</v>
      </c>
    </row>
    <row r="783" spans="1:22" x14ac:dyDescent="0.2">
      <c r="A783" s="1">
        <v>39774</v>
      </c>
      <c r="B783" s="1">
        <v>41280</v>
      </c>
      <c r="C783" t="s">
        <v>8834</v>
      </c>
      <c r="D783" t="s">
        <v>8835</v>
      </c>
      <c r="E783" t="s">
        <v>6257</v>
      </c>
      <c r="F783">
        <v>200000</v>
      </c>
      <c r="G783" t="s">
        <v>8832</v>
      </c>
      <c r="H783" t="s">
        <v>8836</v>
      </c>
      <c r="I783">
        <v>93.838999999999999</v>
      </c>
      <c r="J783" s="9">
        <f ca="1">COUNTIF(OFFSET(Unit_CFDAs!A$2,0,0,COUNTA(Unit_CFDAs!A$2:A$68000),1),$I783)</f>
        <v>1</v>
      </c>
      <c r="K783" s="9">
        <f ca="1">COUNTIF(OFFSET(Unit_CFDAs!B$2,0,0,COUNTA(Unit_CFDAs!B$2:B$68000),1),$I783)</f>
        <v>0</v>
      </c>
      <c r="L783" s="9">
        <f ca="1">COUNTIF(OFFSET(Unit_CFDAs!C$2,0,0,COUNTA(Unit_CFDAs!C$2:C$68000),1),$I783)</f>
        <v>0</v>
      </c>
      <c r="M783" s="9">
        <f ca="1">COUNTIF(OFFSET(Unit_CFDAs!D$2,0,0,COUNTA(Unit_CFDAs!D$2:D$68000),1),$I783)</f>
        <v>0</v>
      </c>
      <c r="N783" s="9">
        <f ca="1">COUNTIF(OFFSET(Unit_CFDAs!E$2,0,0,COUNTA(Unit_CFDAs!E$2:E$68000),1),$I783)</f>
        <v>0</v>
      </c>
      <c r="O783" s="10">
        <f ca="1">COUNTIF(OFFSET(Unit_CFDAs!F$2,0,0,COUNTA(Unit_CFDAs!F$2:F$68000),1),$I783)</f>
        <v>0</v>
      </c>
      <c r="P783" s="13">
        <f ca="1">COUNTIF(OFFSET(Unit_CFDAs!G$2,0,0,COUNTA(Unit_CFDAs!G$2:G$68000),1),$I783)</f>
        <v>0</v>
      </c>
      <c r="Q783" s="13">
        <f ca="1">COUNTIF(OFFSET(Unit_CFDAs!H$2,0,0,COUNTA(Unit_CFDAs!H$2:H$68000),1),$I783)</f>
        <v>0</v>
      </c>
      <c r="R783" s="13">
        <f ca="1">COUNTIF(OFFSET(Unit_CFDAs!I$2,0,0,COUNTA(Unit_CFDAs!I$2:I$68000),1),$I783)</f>
        <v>0</v>
      </c>
      <c r="S783" s="13">
        <f ca="1">COUNTIF(OFFSET(Unit_CFDAs!J$2,0,0,COUNTA(Unit_CFDAs!J$2:J$68000),1),$I783)</f>
        <v>0</v>
      </c>
      <c r="T783" s="13">
        <f ca="1">COUNTIF(OFFSET(Unit_CFDAs!K$2,0,0,COUNTA(Unit_CFDAs!K$2:K$68000),1),$I783)</f>
        <v>0</v>
      </c>
      <c r="U783" t="str">
        <f>INDEX('CFDA-Defs'!$C$2:$C$68000,MATCH(I783,'CFDA-Defs'!$B$2:$B$68000))</f>
        <v>National Institutes Of Health, Department Of Health And Human Services</v>
      </c>
      <c r="V783" t="str">
        <f>INDEX('CFDA-Defs'!$A$2:$A$68000,MATCH(I783,'CFDA-Defs'!$B$2:$B$68000))</f>
        <v>Blood Diseases and Resources Research</v>
      </c>
    </row>
    <row r="784" spans="1:22" x14ac:dyDescent="0.2">
      <c r="A784" s="1">
        <v>41121</v>
      </c>
      <c r="B784" s="1">
        <v>41185</v>
      </c>
      <c r="C784" t="s">
        <v>8837</v>
      </c>
      <c r="D784" t="s">
        <v>8838</v>
      </c>
      <c r="E784" t="s">
        <v>6257</v>
      </c>
      <c r="G784" t="s">
        <v>8839</v>
      </c>
      <c r="H784" t="s">
        <v>8840</v>
      </c>
      <c r="I784">
        <v>93.846000000000004</v>
      </c>
      <c r="J784" s="9">
        <f ca="1">COUNTIF(OFFSET(Unit_CFDAs!A$2,0,0,COUNTA(Unit_CFDAs!A$2:A$68000),1),$I784)</f>
        <v>1</v>
      </c>
      <c r="K784" s="9">
        <f ca="1">COUNTIF(OFFSET(Unit_CFDAs!B$2,0,0,COUNTA(Unit_CFDAs!B$2:B$68000),1),$I784)</f>
        <v>1</v>
      </c>
      <c r="L784" s="9">
        <f ca="1">COUNTIF(OFFSET(Unit_CFDAs!C$2,0,0,COUNTA(Unit_CFDAs!C$2:C$68000),1),$I784)</f>
        <v>1</v>
      </c>
      <c r="M784" s="9">
        <f ca="1">COUNTIF(OFFSET(Unit_CFDAs!D$2,0,0,COUNTA(Unit_CFDAs!D$2:D$68000),1),$I784)</f>
        <v>0</v>
      </c>
      <c r="N784" s="9">
        <f ca="1">COUNTIF(OFFSET(Unit_CFDAs!E$2,0,0,COUNTA(Unit_CFDAs!E$2:E$68000),1),$I784)</f>
        <v>0</v>
      </c>
      <c r="O784" s="10">
        <f ca="1">COUNTIF(OFFSET(Unit_CFDAs!F$2,0,0,COUNTA(Unit_CFDAs!F$2:F$68000),1),$I784)</f>
        <v>0</v>
      </c>
      <c r="P784" s="13">
        <f ca="1">COUNTIF(OFFSET(Unit_CFDAs!G$2,0,0,COUNTA(Unit_CFDAs!G$2:G$68000),1),$I784)</f>
        <v>0</v>
      </c>
      <c r="Q784" s="13">
        <f ca="1">COUNTIF(OFFSET(Unit_CFDAs!H$2,0,0,COUNTA(Unit_CFDAs!H$2:H$68000),1),$I784)</f>
        <v>0</v>
      </c>
      <c r="R784" s="13">
        <f ca="1">COUNTIF(OFFSET(Unit_CFDAs!I$2,0,0,COUNTA(Unit_CFDAs!I$2:I$68000),1),$I784)</f>
        <v>1</v>
      </c>
      <c r="S784" s="13">
        <f ca="1">COUNTIF(OFFSET(Unit_CFDAs!J$2,0,0,COUNTA(Unit_CFDAs!J$2:J$68000),1),$I784)</f>
        <v>0</v>
      </c>
      <c r="T784" s="13">
        <f ca="1">COUNTIF(OFFSET(Unit_CFDAs!K$2,0,0,COUNTA(Unit_CFDAs!K$2:K$68000),1),$I784)</f>
        <v>1</v>
      </c>
      <c r="U784" t="str">
        <f>INDEX('CFDA-Defs'!$C$2:$C$68000,MATCH(I784,'CFDA-Defs'!$B$2:$B$68000))</f>
        <v>National Institutes Of Health, Department Of Health And Human Services</v>
      </c>
      <c r="V784" t="str">
        <f>INDEX('CFDA-Defs'!$A$2:$A$68000,MATCH(I784,'CFDA-Defs'!$B$2:$B$68000))</f>
        <v>Arthritis, Musculoskeletal and Skin Diseases Research</v>
      </c>
    </row>
    <row r="785" spans="1:22" x14ac:dyDescent="0.2">
      <c r="A785" s="1">
        <v>41121</v>
      </c>
      <c r="B785" s="1">
        <v>41199</v>
      </c>
      <c r="C785" t="s">
        <v>8841</v>
      </c>
      <c r="D785" t="s">
        <v>8842</v>
      </c>
      <c r="E785" t="s">
        <v>6257</v>
      </c>
      <c r="G785" t="s">
        <v>8839</v>
      </c>
      <c r="H785" t="s">
        <v>8843</v>
      </c>
      <c r="I785">
        <v>93.846000000000004</v>
      </c>
      <c r="J785" s="9">
        <f ca="1">COUNTIF(OFFSET(Unit_CFDAs!A$2,0,0,COUNTA(Unit_CFDAs!A$2:A$68000),1),$I785)</f>
        <v>1</v>
      </c>
      <c r="K785" s="9">
        <f ca="1">COUNTIF(OFFSET(Unit_CFDAs!B$2,0,0,COUNTA(Unit_CFDAs!B$2:B$68000),1),$I785)</f>
        <v>1</v>
      </c>
      <c r="L785" s="9">
        <f ca="1">COUNTIF(OFFSET(Unit_CFDAs!C$2,0,0,COUNTA(Unit_CFDAs!C$2:C$68000),1),$I785)</f>
        <v>1</v>
      </c>
      <c r="M785" s="9">
        <f ca="1">COUNTIF(OFFSET(Unit_CFDAs!D$2,0,0,COUNTA(Unit_CFDAs!D$2:D$68000),1),$I785)</f>
        <v>0</v>
      </c>
      <c r="N785" s="9">
        <f ca="1">COUNTIF(OFFSET(Unit_CFDAs!E$2,0,0,COUNTA(Unit_CFDAs!E$2:E$68000),1),$I785)</f>
        <v>0</v>
      </c>
      <c r="O785" s="10">
        <f ca="1">COUNTIF(OFFSET(Unit_CFDAs!F$2,0,0,COUNTA(Unit_CFDAs!F$2:F$68000),1),$I785)</f>
        <v>0</v>
      </c>
      <c r="P785" s="13">
        <f ca="1">COUNTIF(OFFSET(Unit_CFDAs!G$2,0,0,COUNTA(Unit_CFDAs!G$2:G$68000),1),$I785)</f>
        <v>0</v>
      </c>
      <c r="Q785" s="13">
        <f ca="1">COUNTIF(OFFSET(Unit_CFDAs!H$2,0,0,COUNTA(Unit_CFDAs!H$2:H$68000),1),$I785)</f>
        <v>0</v>
      </c>
      <c r="R785" s="13">
        <f ca="1">COUNTIF(OFFSET(Unit_CFDAs!I$2,0,0,COUNTA(Unit_CFDAs!I$2:I$68000),1),$I785)</f>
        <v>1</v>
      </c>
      <c r="S785" s="13">
        <f ca="1">COUNTIF(OFFSET(Unit_CFDAs!J$2,0,0,COUNTA(Unit_CFDAs!J$2:J$68000),1),$I785)</f>
        <v>0</v>
      </c>
      <c r="T785" s="13">
        <f ca="1">COUNTIF(OFFSET(Unit_CFDAs!K$2,0,0,COUNTA(Unit_CFDAs!K$2:K$68000),1),$I785)</f>
        <v>1</v>
      </c>
      <c r="U785" t="str">
        <f>INDEX('CFDA-Defs'!$C$2:$C$68000,MATCH(I785,'CFDA-Defs'!$B$2:$B$68000))</f>
        <v>National Institutes Of Health, Department Of Health And Human Services</v>
      </c>
      <c r="V785" t="str">
        <f>INDEX('CFDA-Defs'!$A$2:$A$68000,MATCH(I785,'CFDA-Defs'!$B$2:$B$68000))</f>
        <v>Arthritis, Musculoskeletal and Skin Diseases Research</v>
      </c>
    </row>
    <row r="786" spans="1:22" x14ac:dyDescent="0.2">
      <c r="A786" s="1">
        <v>41121</v>
      </c>
      <c r="B786" s="1">
        <v>41370</v>
      </c>
      <c r="C786" t="s">
        <v>8844</v>
      </c>
      <c r="D786" t="s">
        <v>8845</v>
      </c>
      <c r="E786" t="s">
        <v>6257</v>
      </c>
      <c r="F786">
        <v>250000</v>
      </c>
      <c r="G786" t="s">
        <v>8846</v>
      </c>
      <c r="H786" t="s">
        <v>8847</v>
      </c>
      <c r="I786">
        <v>93.846000000000004</v>
      </c>
      <c r="J786" s="9">
        <f ca="1">COUNTIF(OFFSET(Unit_CFDAs!A$2,0,0,COUNTA(Unit_CFDAs!A$2:A$68000),1),$I786)</f>
        <v>1</v>
      </c>
      <c r="K786" s="9">
        <f ca="1">COUNTIF(OFFSET(Unit_CFDAs!B$2,0,0,COUNTA(Unit_CFDAs!B$2:B$68000),1),$I786)</f>
        <v>1</v>
      </c>
      <c r="L786" s="9">
        <f ca="1">COUNTIF(OFFSET(Unit_CFDAs!C$2,0,0,COUNTA(Unit_CFDAs!C$2:C$68000),1),$I786)</f>
        <v>1</v>
      </c>
      <c r="M786" s="9">
        <f ca="1">COUNTIF(OFFSET(Unit_CFDAs!D$2,0,0,COUNTA(Unit_CFDAs!D$2:D$68000),1),$I786)</f>
        <v>0</v>
      </c>
      <c r="N786" s="9">
        <f ca="1">COUNTIF(OFFSET(Unit_CFDAs!E$2,0,0,COUNTA(Unit_CFDAs!E$2:E$68000),1),$I786)</f>
        <v>0</v>
      </c>
      <c r="O786" s="10">
        <f ca="1">COUNTIF(OFFSET(Unit_CFDAs!F$2,0,0,COUNTA(Unit_CFDAs!F$2:F$68000),1),$I786)</f>
        <v>0</v>
      </c>
      <c r="P786" s="13">
        <f ca="1">COUNTIF(OFFSET(Unit_CFDAs!G$2,0,0,COUNTA(Unit_CFDAs!G$2:G$68000),1),$I786)</f>
        <v>0</v>
      </c>
      <c r="Q786" s="13">
        <f ca="1">COUNTIF(OFFSET(Unit_CFDAs!H$2,0,0,COUNTA(Unit_CFDAs!H$2:H$68000),1),$I786)</f>
        <v>0</v>
      </c>
      <c r="R786" s="13">
        <f ca="1">COUNTIF(OFFSET(Unit_CFDAs!I$2,0,0,COUNTA(Unit_CFDAs!I$2:I$68000),1),$I786)</f>
        <v>1</v>
      </c>
      <c r="S786" s="13">
        <f ca="1">COUNTIF(OFFSET(Unit_CFDAs!J$2,0,0,COUNTA(Unit_CFDAs!J$2:J$68000),1),$I786)</f>
        <v>0</v>
      </c>
      <c r="T786" s="13">
        <f ca="1">COUNTIF(OFFSET(Unit_CFDAs!K$2,0,0,COUNTA(Unit_CFDAs!K$2:K$68000),1),$I786)</f>
        <v>1</v>
      </c>
      <c r="U786" t="str">
        <f>INDEX('CFDA-Defs'!$C$2:$C$68000,MATCH(I786,'CFDA-Defs'!$B$2:$B$68000))</f>
        <v>National Institutes Of Health, Department Of Health And Human Services</v>
      </c>
      <c r="V786" t="str">
        <f>INDEX('CFDA-Defs'!$A$2:$A$68000,MATCH(I786,'CFDA-Defs'!$B$2:$B$68000))</f>
        <v>Arthritis, Musculoskeletal and Skin Diseases Research</v>
      </c>
    </row>
    <row r="787" spans="1:22" x14ac:dyDescent="0.2">
      <c r="A787" s="1">
        <v>41121</v>
      </c>
      <c r="B787" s="1">
        <v>41464</v>
      </c>
      <c r="C787" t="s">
        <v>8848</v>
      </c>
      <c r="D787" t="s">
        <v>8849</v>
      </c>
      <c r="E787" t="s">
        <v>6257</v>
      </c>
      <c r="F787">
        <v>250000</v>
      </c>
      <c r="G787" t="s">
        <v>8850</v>
      </c>
      <c r="H787" t="s">
        <v>8851</v>
      </c>
      <c r="I787">
        <v>93.846000000000004</v>
      </c>
      <c r="J787" s="9">
        <f ca="1">COUNTIF(OFFSET(Unit_CFDAs!A$2,0,0,COUNTA(Unit_CFDAs!A$2:A$68000),1),$I787)</f>
        <v>1</v>
      </c>
      <c r="K787" s="9">
        <f ca="1">COUNTIF(OFFSET(Unit_CFDAs!B$2,0,0,COUNTA(Unit_CFDAs!B$2:B$68000),1),$I787)</f>
        <v>1</v>
      </c>
      <c r="L787" s="9">
        <f ca="1">COUNTIF(OFFSET(Unit_CFDAs!C$2,0,0,COUNTA(Unit_CFDAs!C$2:C$68000),1),$I787)</f>
        <v>1</v>
      </c>
      <c r="M787" s="9">
        <f ca="1">COUNTIF(OFFSET(Unit_CFDAs!D$2,0,0,COUNTA(Unit_CFDAs!D$2:D$68000),1),$I787)</f>
        <v>0</v>
      </c>
      <c r="N787" s="9">
        <f ca="1">COUNTIF(OFFSET(Unit_CFDAs!E$2,0,0,COUNTA(Unit_CFDAs!E$2:E$68000),1),$I787)</f>
        <v>0</v>
      </c>
      <c r="O787" s="10">
        <f ca="1">COUNTIF(OFFSET(Unit_CFDAs!F$2,0,0,COUNTA(Unit_CFDAs!F$2:F$68000),1),$I787)</f>
        <v>0</v>
      </c>
      <c r="P787" s="13">
        <f ca="1">COUNTIF(OFFSET(Unit_CFDAs!G$2,0,0,COUNTA(Unit_CFDAs!G$2:G$68000),1),$I787)</f>
        <v>0</v>
      </c>
      <c r="Q787" s="13">
        <f ca="1">COUNTIF(OFFSET(Unit_CFDAs!H$2,0,0,COUNTA(Unit_CFDAs!H$2:H$68000),1),$I787)</f>
        <v>0</v>
      </c>
      <c r="R787" s="13">
        <f ca="1">COUNTIF(OFFSET(Unit_CFDAs!I$2,0,0,COUNTA(Unit_CFDAs!I$2:I$68000),1),$I787)</f>
        <v>1</v>
      </c>
      <c r="S787" s="13">
        <f ca="1">COUNTIF(OFFSET(Unit_CFDAs!J$2,0,0,COUNTA(Unit_CFDAs!J$2:J$68000),1),$I787)</f>
        <v>0</v>
      </c>
      <c r="T787" s="13">
        <f ca="1">COUNTIF(OFFSET(Unit_CFDAs!K$2,0,0,COUNTA(Unit_CFDAs!K$2:K$68000),1),$I787)</f>
        <v>1</v>
      </c>
      <c r="U787" t="str">
        <f>INDEX('CFDA-Defs'!$C$2:$C$68000,MATCH(I787,'CFDA-Defs'!$B$2:$B$68000))</f>
        <v>National Institutes Of Health, Department Of Health And Human Services</v>
      </c>
      <c r="V787" t="str">
        <f>INDEX('CFDA-Defs'!$A$2:$A$68000,MATCH(I787,'CFDA-Defs'!$B$2:$B$68000))</f>
        <v>Arthritis, Musculoskeletal and Skin Diseases Research</v>
      </c>
    </row>
    <row r="788" spans="1:22" x14ac:dyDescent="0.2">
      <c r="A788" s="1">
        <v>41046</v>
      </c>
      <c r="B788" s="1">
        <v>42053</v>
      </c>
      <c r="C788" t="s">
        <v>8852</v>
      </c>
      <c r="D788" t="s">
        <v>8853</v>
      </c>
      <c r="E788" t="s">
        <v>6257</v>
      </c>
      <c r="F788">
        <v>50000</v>
      </c>
      <c r="G788" t="s">
        <v>8854</v>
      </c>
      <c r="H788" t="s">
        <v>8855</v>
      </c>
      <c r="I788">
        <v>93.846000000000004</v>
      </c>
      <c r="J788" s="9">
        <f ca="1">COUNTIF(OFFSET(Unit_CFDAs!A$2,0,0,COUNTA(Unit_CFDAs!A$2:A$68000),1),$I788)</f>
        <v>1</v>
      </c>
      <c r="K788" s="9">
        <f ca="1">COUNTIF(OFFSET(Unit_CFDAs!B$2,0,0,COUNTA(Unit_CFDAs!B$2:B$68000),1),$I788)</f>
        <v>1</v>
      </c>
      <c r="L788" s="9">
        <f ca="1">COUNTIF(OFFSET(Unit_CFDAs!C$2,0,0,COUNTA(Unit_CFDAs!C$2:C$68000),1),$I788)</f>
        <v>1</v>
      </c>
      <c r="M788" s="9">
        <f ca="1">COUNTIF(OFFSET(Unit_CFDAs!D$2,0,0,COUNTA(Unit_CFDAs!D$2:D$68000),1),$I788)</f>
        <v>0</v>
      </c>
      <c r="N788" s="9">
        <f ca="1">COUNTIF(OFFSET(Unit_CFDAs!E$2,0,0,COUNTA(Unit_CFDAs!E$2:E$68000),1),$I788)</f>
        <v>0</v>
      </c>
      <c r="O788" s="10">
        <f ca="1">COUNTIF(OFFSET(Unit_CFDAs!F$2,0,0,COUNTA(Unit_CFDAs!F$2:F$68000),1),$I788)</f>
        <v>0</v>
      </c>
      <c r="P788" s="13">
        <f ca="1">COUNTIF(OFFSET(Unit_CFDAs!G$2,0,0,COUNTA(Unit_CFDAs!G$2:G$68000),1),$I788)</f>
        <v>0</v>
      </c>
      <c r="Q788" s="13">
        <f ca="1">COUNTIF(OFFSET(Unit_CFDAs!H$2,0,0,COUNTA(Unit_CFDAs!H$2:H$68000),1),$I788)</f>
        <v>0</v>
      </c>
      <c r="R788" s="13">
        <f ca="1">COUNTIF(OFFSET(Unit_CFDAs!I$2,0,0,COUNTA(Unit_CFDAs!I$2:I$68000),1),$I788)</f>
        <v>1</v>
      </c>
      <c r="S788" s="13">
        <f ca="1">COUNTIF(OFFSET(Unit_CFDAs!J$2,0,0,COUNTA(Unit_CFDAs!J$2:J$68000),1),$I788)</f>
        <v>0</v>
      </c>
      <c r="T788" s="13">
        <f ca="1">COUNTIF(OFFSET(Unit_CFDAs!K$2,0,0,COUNTA(Unit_CFDAs!K$2:K$68000),1),$I788)</f>
        <v>1</v>
      </c>
      <c r="U788" t="str">
        <f>INDEX('CFDA-Defs'!$C$2:$C$68000,MATCH(I788,'CFDA-Defs'!$B$2:$B$68000))</f>
        <v>National Institutes Of Health, Department Of Health And Human Services</v>
      </c>
      <c r="V788" t="str">
        <f>INDEX('CFDA-Defs'!$A$2:$A$68000,MATCH(I788,'CFDA-Defs'!$B$2:$B$68000))</f>
        <v>Arthritis, Musculoskeletal and Skin Diseases Research</v>
      </c>
    </row>
    <row r="789" spans="1:22" x14ac:dyDescent="0.2">
      <c r="A789" s="1">
        <v>41039</v>
      </c>
      <c r="B789" s="1">
        <v>41192</v>
      </c>
      <c r="C789" t="s">
        <v>439</v>
      </c>
      <c r="D789" t="s">
        <v>440</v>
      </c>
      <c r="E789" t="s">
        <v>6257</v>
      </c>
      <c r="F789">
        <v>1000000</v>
      </c>
      <c r="G789" t="s">
        <v>441</v>
      </c>
      <c r="H789" t="s">
        <v>442</v>
      </c>
      <c r="I789">
        <v>93.846000000000004</v>
      </c>
      <c r="J789" s="9">
        <f ca="1">COUNTIF(OFFSET(Unit_CFDAs!A$2,0,0,COUNTA(Unit_CFDAs!A$2:A$68000),1),$I789)</f>
        <v>1</v>
      </c>
      <c r="K789" s="9">
        <f ca="1">COUNTIF(OFFSET(Unit_CFDAs!B$2,0,0,COUNTA(Unit_CFDAs!B$2:B$68000),1),$I789)</f>
        <v>1</v>
      </c>
      <c r="L789" s="9">
        <f ca="1">COUNTIF(OFFSET(Unit_CFDAs!C$2,0,0,COUNTA(Unit_CFDAs!C$2:C$68000),1),$I789)</f>
        <v>1</v>
      </c>
      <c r="M789" s="9">
        <f ca="1">COUNTIF(OFFSET(Unit_CFDAs!D$2,0,0,COUNTA(Unit_CFDAs!D$2:D$68000),1),$I789)</f>
        <v>0</v>
      </c>
      <c r="N789" s="9">
        <f ca="1">COUNTIF(OFFSET(Unit_CFDAs!E$2,0,0,COUNTA(Unit_CFDAs!E$2:E$68000),1),$I789)</f>
        <v>0</v>
      </c>
      <c r="O789" s="10">
        <f ca="1">COUNTIF(OFFSET(Unit_CFDAs!F$2,0,0,COUNTA(Unit_CFDAs!F$2:F$68000),1),$I789)</f>
        <v>0</v>
      </c>
      <c r="P789" s="13">
        <f ca="1">COUNTIF(OFFSET(Unit_CFDAs!G$2,0,0,COUNTA(Unit_CFDAs!G$2:G$68000),1),$I789)</f>
        <v>0</v>
      </c>
      <c r="Q789" s="13">
        <f ca="1">COUNTIF(OFFSET(Unit_CFDAs!H$2,0,0,COUNTA(Unit_CFDAs!H$2:H$68000),1),$I789)</f>
        <v>0</v>
      </c>
      <c r="R789" s="13">
        <f ca="1">COUNTIF(OFFSET(Unit_CFDAs!I$2,0,0,COUNTA(Unit_CFDAs!I$2:I$68000),1),$I789)</f>
        <v>1</v>
      </c>
      <c r="S789" s="13">
        <f ca="1">COUNTIF(OFFSET(Unit_CFDAs!J$2,0,0,COUNTA(Unit_CFDAs!J$2:J$68000),1),$I789)</f>
        <v>0</v>
      </c>
      <c r="T789" s="13">
        <f ca="1">COUNTIF(OFFSET(Unit_CFDAs!K$2,0,0,COUNTA(Unit_CFDAs!K$2:K$68000),1),$I789)</f>
        <v>1</v>
      </c>
      <c r="U789" t="str">
        <f>INDEX('CFDA-Defs'!$C$2:$C$68000,MATCH(I789,'CFDA-Defs'!$B$2:$B$68000))</f>
        <v>National Institutes Of Health, Department Of Health And Human Services</v>
      </c>
      <c r="V789" t="str">
        <f>INDEX('CFDA-Defs'!$A$2:$A$68000,MATCH(I789,'CFDA-Defs'!$B$2:$B$68000))</f>
        <v>Arthritis, Musculoskeletal and Skin Diseases Research</v>
      </c>
    </row>
    <row r="790" spans="1:22" x14ac:dyDescent="0.2">
      <c r="A790" s="1">
        <v>41037</v>
      </c>
      <c r="B790" s="1">
        <v>42253</v>
      </c>
      <c r="C790" t="s">
        <v>8856</v>
      </c>
      <c r="D790" t="s">
        <v>8857</v>
      </c>
      <c r="E790" t="s">
        <v>6257</v>
      </c>
      <c r="F790">
        <v>200000</v>
      </c>
      <c r="G790" t="s">
        <v>8858</v>
      </c>
      <c r="H790" t="s">
        <v>8859</v>
      </c>
      <c r="I790">
        <v>93.846000000000004</v>
      </c>
      <c r="J790" s="9">
        <f ca="1">COUNTIF(OFFSET(Unit_CFDAs!A$2,0,0,COUNTA(Unit_CFDAs!A$2:A$68000),1),$I790)</f>
        <v>1</v>
      </c>
      <c r="K790" s="9">
        <f ca="1">COUNTIF(OFFSET(Unit_CFDAs!B$2,0,0,COUNTA(Unit_CFDAs!B$2:B$68000),1),$I790)</f>
        <v>1</v>
      </c>
      <c r="L790" s="9">
        <f ca="1">COUNTIF(OFFSET(Unit_CFDAs!C$2,0,0,COUNTA(Unit_CFDAs!C$2:C$68000),1),$I790)</f>
        <v>1</v>
      </c>
      <c r="M790" s="9">
        <f ca="1">COUNTIF(OFFSET(Unit_CFDAs!D$2,0,0,COUNTA(Unit_CFDAs!D$2:D$68000),1),$I790)</f>
        <v>0</v>
      </c>
      <c r="N790" s="9">
        <f ca="1">COUNTIF(OFFSET(Unit_CFDAs!E$2,0,0,COUNTA(Unit_CFDAs!E$2:E$68000),1),$I790)</f>
        <v>0</v>
      </c>
      <c r="O790" s="10">
        <f ca="1">COUNTIF(OFFSET(Unit_CFDAs!F$2,0,0,COUNTA(Unit_CFDAs!F$2:F$68000),1),$I790)</f>
        <v>0</v>
      </c>
      <c r="P790" s="13">
        <f ca="1">COUNTIF(OFFSET(Unit_CFDAs!G$2,0,0,COUNTA(Unit_CFDAs!G$2:G$68000),1),$I790)</f>
        <v>0</v>
      </c>
      <c r="Q790" s="13">
        <f ca="1">COUNTIF(OFFSET(Unit_CFDAs!H$2,0,0,COUNTA(Unit_CFDAs!H$2:H$68000),1),$I790)</f>
        <v>0</v>
      </c>
      <c r="R790" s="13">
        <f ca="1">COUNTIF(OFFSET(Unit_CFDAs!I$2,0,0,COUNTA(Unit_CFDAs!I$2:I$68000),1),$I790)</f>
        <v>1</v>
      </c>
      <c r="S790" s="13">
        <f ca="1">COUNTIF(OFFSET(Unit_CFDAs!J$2,0,0,COUNTA(Unit_CFDAs!J$2:J$68000),1),$I790)</f>
        <v>0</v>
      </c>
      <c r="T790" s="13">
        <f ca="1">COUNTIF(OFFSET(Unit_CFDAs!K$2,0,0,COUNTA(Unit_CFDAs!K$2:K$68000),1),$I790)</f>
        <v>1</v>
      </c>
      <c r="U790" t="str">
        <f>INDEX('CFDA-Defs'!$C$2:$C$68000,MATCH(I790,'CFDA-Defs'!$B$2:$B$68000))</f>
        <v>National Institutes Of Health, Department Of Health And Human Services</v>
      </c>
      <c r="V790" t="str">
        <f>INDEX('CFDA-Defs'!$A$2:$A$68000,MATCH(I790,'CFDA-Defs'!$B$2:$B$68000))</f>
        <v>Arthritis, Musculoskeletal and Skin Diseases Research</v>
      </c>
    </row>
    <row r="791" spans="1:22" x14ac:dyDescent="0.2">
      <c r="A791" s="1">
        <v>41037</v>
      </c>
      <c r="B791" s="1">
        <v>42253</v>
      </c>
      <c r="C791" t="s">
        <v>8860</v>
      </c>
      <c r="D791" t="s">
        <v>8861</v>
      </c>
      <c r="E791" t="s">
        <v>6257</v>
      </c>
      <c r="G791" t="s">
        <v>8858</v>
      </c>
      <c r="H791" t="s">
        <v>8862</v>
      </c>
      <c r="I791">
        <v>93.846000000000004</v>
      </c>
      <c r="J791" s="9">
        <f ca="1">COUNTIF(OFFSET(Unit_CFDAs!A$2,0,0,COUNTA(Unit_CFDAs!A$2:A$68000),1),$I791)</f>
        <v>1</v>
      </c>
      <c r="K791" s="9">
        <f ca="1">COUNTIF(OFFSET(Unit_CFDAs!B$2,0,0,COUNTA(Unit_CFDAs!B$2:B$68000),1),$I791)</f>
        <v>1</v>
      </c>
      <c r="L791" s="9">
        <f ca="1">COUNTIF(OFFSET(Unit_CFDAs!C$2,0,0,COUNTA(Unit_CFDAs!C$2:C$68000),1),$I791)</f>
        <v>1</v>
      </c>
      <c r="M791" s="9">
        <f ca="1">COUNTIF(OFFSET(Unit_CFDAs!D$2,0,0,COUNTA(Unit_CFDAs!D$2:D$68000),1),$I791)</f>
        <v>0</v>
      </c>
      <c r="N791" s="9">
        <f ca="1">COUNTIF(OFFSET(Unit_CFDAs!E$2,0,0,COUNTA(Unit_CFDAs!E$2:E$68000),1),$I791)</f>
        <v>0</v>
      </c>
      <c r="O791" s="10">
        <f ca="1">COUNTIF(OFFSET(Unit_CFDAs!F$2,0,0,COUNTA(Unit_CFDAs!F$2:F$68000),1),$I791)</f>
        <v>0</v>
      </c>
      <c r="P791" s="13">
        <f ca="1">COUNTIF(OFFSET(Unit_CFDAs!G$2,0,0,COUNTA(Unit_CFDAs!G$2:G$68000),1),$I791)</f>
        <v>0</v>
      </c>
      <c r="Q791" s="13">
        <f ca="1">COUNTIF(OFFSET(Unit_CFDAs!H$2,0,0,COUNTA(Unit_CFDAs!H$2:H$68000),1),$I791)</f>
        <v>0</v>
      </c>
      <c r="R791" s="13">
        <f ca="1">COUNTIF(OFFSET(Unit_CFDAs!I$2,0,0,COUNTA(Unit_CFDAs!I$2:I$68000),1),$I791)</f>
        <v>1</v>
      </c>
      <c r="S791" s="13">
        <f ca="1">COUNTIF(OFFSET(Unit_CFDAs!J$2,0,0,COUNTA(Unit_CFDAs!J$2:J$68000),1),$I791)</f>
        <v>0</v>
      </c>
      <c r="T791" s="13">
        <f ca="1">COUNTIF(OFFSET(Unit_CFDAs!K$2,0,0,COUNTA(Unit_CFDAs!K$2:K$68000),1),$I791)</f>
        <v>1</v>
      </c>
      <c r="U791" t="str">
        <f>INDEX('CFDA-Defs'!$C$2:$C$68000,MATCH(I791,'CFDA-Defs'!$B$2:$B$68000))</f>
        <v>National Institutes Of Health, Department Of Health And Human Services</v>
      </c>
      <c r="V791" t="str">
        <f>INDEX('CFDA-Defs'!$A$2:$A$68000,MATCH(I791,'CFDA-Defs'!$B$2:$B$68000))</f>
        <v>Arthritis, Musculoskeletal and Skin Diseases Research</v>
      </c>
    </row>
    <row r="792" spans="1:22" x14ac:dyDescent="0.2">
      <c r="A792" s="1">
        <v>40949</v>
      </c>
      <c r="B792" s="1">
        <v>42067</v>
      </c>
      <c r="C792" t="s">
        <v>8863</v>
      </c>
      <c r="D792" t="s">
        <v>8864</v>
      </c>
      <c r="E792" t="s">
        <v>6261</v>
      </c>
      <c r="G792" t="s">
        <v>8865</v>
      </c>
      <c r="H792" t="s">
        <v>8866</v>
      </c>
      <c r="I792">
        <v>93.846000000000004</v>
      </c>
      <c r="J792" s="9">
        <f ca="1">COUNTIF(OFFSET(Unit_CFDAs!A$2,0,0,COUNTA(Unit_CFDAs!A$2:A$68000),1),$I792)</f>
        <v>1</v>
      </c>
      <c r="K792" s="9">
        <f ca="1">COUNTIF(OFFSET(Unit_CFDAs!B$2,0,0,COUNTA(Unit_CFDAs!B$2:B$68000),1),$I792)</f>
        <v>1</v>
      </c>
      <c r="L792" s="9">
        <f ca="1">COUNTIF(OFFSET(Unit_CFDAs!C$2,0,0,COUNTA(Unit_CFDAs!C$2:C$68000),1),$I792)</f>
        <v>1</v>
      </c>
      <c r="M792" s="9">
        <f ca="1">COUNTIF(OFFSET(Unit_CFDAs!D$2,0,0,COUNTA(Unit_CFDAs!D$2:D$68000),1),$I792)</f>
        <v>0</v>
      </c>
      <c r="N792" s="9">
        <f ca="1">COUNTIF(OFFSET(Unit_CFDAs!E$2,0,0,COUNTA(Unit_CFDAs!E$2:E$68000),1),$I792)</f>
        <v>0</v>
      </c>
      <c r="O792" s="10">
        <f ca="1">COUNTIF(OFFSET(Unit_CFDAs!F$2,0,0,COUNTA(Unit_CFDAs!F$2:F$68000),1),$I792)</f>
        <v>0</v>
      </c>
      <c r="P792" s="13">
        <f ca="1">COUNTIF(OFFSET(Unit_CFDAs!G$2,0,0,COUNTA(Unit_CFDAs!G$2:G$68000),1),$I792)</f>
        <v>0</v>
      </c>
      <c r="Q792" s="13">
        <f ca="1">COUNTIF(OFFSET(Unit_CFDAs!H$2,0,0,COUNTA(Unit_CFDAs!H$2:H$68000),1),$I792)</f>
        <v>0</v>
      </c>
      <c r="R792" s="13">
        <f ca="1">COUNTIF(OFFSET(Unit_CFDAs!I$2,0,0,COUNTA(Unit_CFDAs!I$2:I$68000),1),$I792)</f>
        <v>1</v>
      </c>
      <c r="S792" s="13">
        <f ca="1">COUNTIF(OFFSET(Unit_CFDAs!J$2,0,0,COUNTA(Unit_CFDAs!J$2:J$68000),1),$I792)</f>
        <v>0</v>
      </c>
      <c r="T792" s="13">
        <f ca="1">COUNTIF(OFFSET(Unit_CFDAs!K$2,0,0,COUNTA(Unit_CFDAs!K$2:K$68000),1),$I792)</f>
        <v>1</v>
      </c>
      <c r="U792" t="str">
        <f>INDEX('CFDA-Defs'!$C$2:$C$68000,MATCH(I792,'CFDA-Defs'!$B$2:$B$68000))</f>
        <v>National Institutes Of Health, Department Of Health And Human Services</v>
      </c>
      <c r="V792" t="str">
        <f>INDEX('CFDA-Defs'!$A$2:$A$68000,MATCH(I792,'CFDA-Defs'!$B$2:$B$68000))</f>
        <v>Arthritis, Musculoskeletal and Skin Diseases Research</v>
      </c>
    </row>
    <row r="793" spans="1:22" x14ac:dyDescent="0.2">
      <c r="A793" s="1">
        <v>40949</v>
      </c>
      <c r="B793" s="1">
        <v>42078</v>
      </c>
      <c r="C793" t="s">
        <v>8867</v>
      </c>
      <c r="D793" t="s">
        <v>8868</v>
      </c>
      <c r="E793" t="s">
        <v>6261</v>
      </c>
      <c r="F793">
        <v>200000</v>
      </c>
      <c r="G793" t="s">
        <v>8869</v>
      </c>
      <c r="H793" t="s">
        <v>8870</v>
      </c>
      <c r="I793">
        <v>93.846000000000004</v>
      </c>
      <c r="J793" s="9">
        <f ca="1">COUNTIF(OFFSET(Unit_CFDAs!A$2,0,0,COUNTA(Unit_CFDAs!A$2:A$68000),1),$I793)</f>
        <v>1</v>
      </c>
      <c r="K793" s="9">
        <f ca="1">COUNTIF(OFFSET(Unit_CFDAs!B$2,0,0,COUNTA(Unit_CFDAs!B$2:B$68000),1),$I793)</f>
        <v>1</v>
      </c>
      <c r="L793" s="9">
        <f ca="1">COUNTIF(OFFSET(Unit_CFDAs!C$2,0,0,COUNTA(Unit_CFDAs!C$2:C$68000),1),$I793)</f>
        <v>1</v>
      </c>
      <c r="M793" s="9">
        <f ca="1">COUNTIF(OFFSET(Unit_CFDAs!D$2,0,0,COUNTA(Unit_CFDAs!D$2:D$68000),1),$I793)</f>
        <v>0</v>
      </c>
      <c r="N793" s="9">
        <f ca="1">COUNTIF(OFFSET(Unit_CFDAs!E$2,0,0,COUNTA(Unit_CFDAs!E$2:E$68000),1),$I793)</f>
        <v>0</v>
      </c>
      <c r="O793" s="10">
        <f ca="1">COUNTIF(OFFSET(Unit_CFDAs!F$2,0,0,COUNTA(Unit_CFDAs!F$2:F$68000),1),$I793)</f>
        <v>0</v>
      </c>
      <c r="P793" s="13">
        <f ca="1">COUNTIF(OFFSET(Unit_CFDAs!G$2,0,0,COUNTA(Unit_CFDAs!G$2:G$68000),1),$I793)</f>
        <v>0</v>
      </c>
      <c r="Q793" s="13">
        <f ca="1">COUNTIF(OFFSET(Unit_CFDAs!H$2,0,0,COUNTA(Unit_CFDAs!H$2:H$68000),1),$I793)</f>
        <v>0</v>
      </c>
      <c r="R793" s="13">
        <f ca="1">COUNTIF(OFFSET(Unit_CFDAs!I$2,0,0,COUNTA(Unit_CFDAs!I$2:I$68000),1),$I793)</f>
        <v>1</v>
      </c>
      <c r="S793" s="13">
        <f ca="1">COUNTIF(OFFSET(Unit_CFDAs!J$2,0,0,COUNTA(Unit_CFDAs!J$2:J$68000),1),$I793)</f>
        <v>0</v>
      </c>
      <c r="T793" s="13">
        <f ca="1">COUNTIF(OFFSET(Unit_CFDAs!K$2,0,0,COUNTA(Unit_CFDAs!K$2:K$68000),1),$I793)</f>
        <v>1</v>
      </c>
      <c r="U793" t="str">
        <f>INDEX('CFDA-Defs'!$C$2:$C$68000,MATCH(I793,'CFDA-Defs'!$B$2:$B$68000))</f>
        <v>National Institutes Of Health, Department Of Health And Human Services</v>
      </c>
      <c r="V793" t="str">
        <f>INDEX('CFDA-Defs'!$A$2:$A$68000,MATCH(I793,'CFDA-Defs'!$B$2:$B$68000))</f>
        <v>Arthritis, Musculoskeletal and Skin Diseases Research</v>
      </c>
    </row>
    <row r="794" spans="1:22" x14ac:dyDescent="0.2">
      <c r="A794" s="1">
        <v>40943</v>
      </c>
      <c r="B794" s="1">
        <v>41366</v>
      </c>
      <c r="C794" t="s">
        <v>8871</v>
      </c>
      <c r="D794" t="s">
        <v>8872</v>
      </c>
      <c r="E794" t="s">
        <v>6257</v>
      </c>
      <c r="F794">
        <v>300000</v>
      </c>
      <c r="G794" t="s">
        <v>8873</v>
      </c>
      <c r="H794" t="s">
        <v>8874</v>
      </c>
      <c r="I794">
        <v>93.846000000000004</v>
      </c>
      <c r="J794" s="9">
        <f ca="1">COUNTIF(OFFSET(Unit_CFDAs!A$2,0,0,COUNTA(Unit_CFDAs!A$2:A$68000),1),$I794)</f>
        <v>1</v>
      </c>
      <c r="K794" s="9">
        <f ca="1">COUNTIF(OFFSET(Unit_CFDAs!B$2,0,0,COUNTA(Unit_CFDAs!B$2:B$68000),1),$I794)</f>
        <v>1</v>
      </c>
      <c r="L794" s="9">
        <f ca="1">COUNTIF(OFFSET(Unit_CFDAs!C$2,0,0,COUNTA(Unit_CFDAs!C$2:C$68000),1),$I794)</f>
        <v>1</v>
      </c>
      <c r="M794" s="9">
        <f ca="1">COUNTIF(OFFSET(Unit_CFDAs!D$2,0,0,COUNTA(Unit_CFDAs!D$2:D$68000),1),$I794)</f>
        <v>0</v>
      </c>
      <c r="N794" s="9">
        <f ca="1">COUNTIF(OFFSET(Unit_CFDAs!E$2,0,0,COUNTA(Unit_CFDAs!E$2:E$68000),1),$I794)</f>
        <v>0</v>
      </c>
      <c r="O794" s="10">
        <f ca="1">COUNTIF(OFFSET(Unit_CFDAs!F$2,0,0,COUNTA(Unit_CFDAs!F$2:F$68000),1),$I794)</f>
        <v>0</v>
      </c>
      <c r="P794" s="13">
        <f ca="1">COUNTIF(OFFSET(Unit_CFDAs!G$2,0,0,COUNTA(Unit_CFDAs!G$2:G$68000),1),$I794)</f>
        <v>0</v>
      </c>
      <c r="Q794" s="13">
        <f ca="1">COUNTIF(OFFSET(Unit_CFDAs!H$2,0,0,COUNTA(Unit_CFDAs!H$2:H$68000),1),$I794)</f>
        <v>0</v>
      </c>
      <c r="R794" s="13">
        <f ca="1">COUNTIF(OFFSET(Unit_CFDAs!I$2,0,0,COUNTA(Unit_CFDAs!I$2:I$68000),1),$I794)</f>
        <v>1</v>
      </c>
      <c r="S794" s="13">
        <f ca="1">COUNTIF(OFFSET(Unit_CFDAs!J$2,0,0,COUNTA(Unit_CFDAs!J$2:J$68000),1),$I794)</f>
        <v>0</v>
      </c>
      <c r="T794" s="13">
        <f ca="1">COUNTIF(OFFSET(Unit_CFDAs!K$2,0,0,COUNTA(Unit_CFDAs!K$2:K$68000),1),$I794)</f>
        <v>1</v>
      </c>
      <c r="U794" t="str">
        <f>INDEX('CFDA-Defs'!$C$2:$C$68000,MATCH(I794,'CFDA-Defs'!$B$2:$B$68000))</f>
        <v>National Institutes Of Health, Department Of Health And Human Services</v>
      </c>
      <c r="V794" t="str">
        <f>INDEX('CFDA-Defs'!$A$2:$A$68000,MATCH(I794,'CFDA-Defs'!$B$2:$B$68000))</f>
        <v>Arthritis, Musculoskeletal and Skin Diseases Research</v>
      </c>
    </row>
    <row r="795" spans="1:22" x14ac:dyDescent="0.2">
      <c r="A795" s="1">
        <v>40943</v>
      </c>
      <c r="B795" s="1">
        <v>41366</v>
      </c>
      <c r="C795" t="s">
        <v>8875</v>
      </c>
      <c r="D795" t="s">
        <v>8876</v>
      </c>
      <c r="E795" t="s">
        <v>6257</v>
      </c>
      <c r="F795">
        <v>250000</v>
      </c>
      <c r="G795" t="s">
        <v>8877</v>
      </c>
      <c r="H795" t="s">
        <v>8878</v>
      </c>
      <c r="I795">
        <v>93.846000000000004</v>
      </c>
      <c r="J795" s="9">
        <f ca="1">COUNTIF(OFFSET(Unit_CFDAs!A$2,0,0,COUNTA(Unit_CFDAs!A$2:A$68000),1),$I795)</f>
        <v>1</v>
      </c>
      <c r="K795" s="9">
        <f ca="1">COUNTIF(OFFSET(Unit_CFDAs!B$2,0,0,COUNTA(Unit_CFDAs!B$2:B$68000),1),$I795)</f>
        <v>1</v>
      </c>
      <c r="L795" s="9">
        <f ca="1">COUNTIF(OFFSET(Unit_CFDAs!C$2,0,0,COUNTA(Unit_CFDAs!C$2:C$68000),1),$I795)</f>
        <v>1</v>
      </c>
      <c r="M795" s="9">
        <f ca="1">COUNTIF(OFFSET(Unit_CFDAs!D$2,0,0,COUNTA(Unit_CFDAs!D$2:D$68000),1),$I795)</f>
        <v>0</v>
      </c>
      <c r="N795" s="9">
        <f ca="1">COUNTIF(OFFSET(Unit_CFDAs!E$2,0,0,COUNTA(Unit_CFDAs!E$2:E$68000),1),$I795)</f>
        <v>0</v>
      </c>
      <c r="O795" s="10">
        <f ca="1">COUNTIF(OFFSET(Unit_CFDAs!F$2,0,0,COUNTA(Unit_CFDAs!F$2:F$68000),1),$I795)</f>
        <v>0</v>
      </c>
      <c r="P795" s="13">
        <f ca="1">COUNTIF(OFFSET(Unit_CFDAs!G$2,0,0,COUNTA(Unit_CFDAs!G$2:G$68000),1),$I795)</f>
        <v>0</v>
      </c>
      <c r="Q795" s="13">
        <f ca="1">COUNTIF(OFFSET(Unit_CFDAs!H$2,0,0,COUNTA(Unit_CFDAs!H$2:H$68000),1),$I795)</f>
        <v>0</v>
      </c>
      <c r="R795" s="13">
        <f ca="1">COUNTIF(OFFSET(Unit_CFDAs!I$2,0,0,COUNTA(Unit_CFDAs!I$2:I$68000),1),$I795)</f>
        <v>1</v>
      </c>
      <c r="S795" s="13">
        <f ca="1">COUNTIF(OFFSET(Unit_CFDAs!J$2,0,0,COUNTA(Unit_CFDAs!J$2:J$68000),1),$I795)</f>
        <v>0</v>
      </c>
      <c r="T795" s="13">
        <f ca="1">COUNTIF(OFFSET(Unit_CFDAs!K$2,0,0,COUNTA(Unit_CFDAs!K$2:K$68000),1),$I795)</f>
        <v>1</v>
      </c>
      <c r="U795" t="str">
        <f>INDEX('CFDA-Defs'!$C$2:$C$68000,MATCH(I795,'CFDA-Defs'!$B$2:$B$68000))</f>
        <v>National Institutes Of Health, Department Of Health And Human Services</v>
      </c>
      <c r="V795" t="str">
        <f>INDEX('CFDA-Defs'!$A$2:$A$68000,MATCH(I795,'CFDA-Defs'!$B$2:$B$68000))</f>
        <v>Arthritis, Musculoskeletal and Skin Diseases Research</v>
      </c>
    </row>
    <row r="796" spans="1:22" x14ac:dyDescent="0.2">
      <c r="A796" s="1">
        <v>40579</v>
      </c>
      <c r="B796" s="1">
        <v>41578</v>
      </c>
      <c r="C796" t="s">
        <v>8879</v>
      </c>
      <c r="D796" t="s">
        <v>8880</v>
      </c>
      <c r="E796" t="s">
        <v>6257</v>
      </c>
      <c r="F796">
        <v>225000</v>
      </c>
      <c r="G796" t="s">
        <v>8881</v>
      </c>
      <c r="H796" t="s">
        <v>8882</v>
      </c>
      <c r="I796">
        <v>93.846000000000004</v>
      </c>
      <c r="J796" s="9">
        <f ca="1">COUNTIF(OFFSET(Unit_CFDAs!A$2,0,0,COUNTA(Unit_CFDAs!A$2:A$68000),1),$I796)</f>
        <v>1</v>
      </c>
      <c r="K796" s="9">
        <f ca="1">COUNTIF(OFFSET(Unit_CFDAs!B$2,0,0,COUNTA(Unit_CFDAs!B$2:B$68000),1),$I796)</f>
        <v>1</v>
      </c>
      <c r="L796" s="9">
        <f ca="1">COUNTIF(OFFSET(Unit_CFDAs!C$2,0,0,COUNTA(Unit_CFDAs!C$2:C$68000),1),$I796)</f>
        <v>1</v>
      </c>
      <c r="M796" s="9">
        <f ca="1">COUNTIF(OFFSET(Unit_CFDAs!D$2,0,0,COUNTA(Unit_CFDAs!D$2:D$68000),1),$I796)</f>
        <v>0</v>
      </c>
      <c r="N796" s="9">
        <f ca="1">COUNTIF(OFFSET(Unit_CFDAs!E$2,0,0,COUNTA(Unit_CFDAs!E$2:E$68000),1),$I796)</f>
        <v>0</v>
      </c>
      <c r="O796" s="10">
        <f ca="1">COUNTIF(OFFSET(Unit_CFDAs!F$2,0,0,COUNTA(Unit_CFDAs!F$2:F$68000),1),$I796)</f>
        <v>0</v>
      </c>
      <c r="P796" s="13">
        <f ca="1">COUNTIF(OFFSET(Unit_CFDAs!G$2,0,0,COUNTA(Unit_CFDAs!G$2:G$68000),1),$I796)</f>
        <v>0</v>
      </c>
      <c r="Q796" s="13">
        <f ca="1">COUNTIF(OFFSET(Unit_CFDAs!H$2,0,0,COUNTA(Unit_CFDAs!H$2:H$68000),1),$I796)</f>
        <v>0</v>
      </c>
      <c r="R796" s="13">
        <f ca="1">COUNTIF(OFFSET(Unit_CFDAs!I$2,0,0,COUNTA(Unit_CFDAs!I$2:I$68000),1),$I796)</f>
        <v>1</v>
      </c>
      <c r="S796" s="13">
        <f ca="1">COUNTIF(OFFSET(Unit_CFDAs!J$2,0,0,COUNTA(Unit_CFDAs!J$2:J$68000),1),$I796)</f>
        <v>0</v>
      </c>
      <c r="T796" s="13">
        <f ca="1">COUNTIF(OFFSET(Unit_CFDAs!K$2,0,0,COUNTA(Unit_CFDAs!K$2:K$68000),1),$I796)</f>
        <v>1</v>
      </c>
      <c r="U796" t="str">
        <f>INDEX('CFDA-Defs'!$C$2:$C$68000,MATCH(I796,'CFDA-Defs'!$B$2:$B$68000))</f>
        <v>National Institutes Of Health, Department Of Health And Human Services</v>
      </c>
      <c r="V796" t="str">
        <f>INDEX('CFDA-Defs'!$A$2:$A$68000,MATCH(I796,'CFDA-Defs'!$B$2:$B$68000))</f>
        <v>Arthritis, Musculoskeletal and Skin Diseases Research</v>
      </c>
    </row>
    <row r="797" spans="1:22" x14ac:dyDescent="0.2">
      <c r="A797" s="1">
        <v>40577</v>
      </c>
      <c r="B797" s="1">
        <v>41583</v>
      </c>
      <c r="C797" t="s">
        <v>8883</v>
      </c>
      <c r="D797" t="s">
        <v>8884</v>
      </c>
      <c r="E797" t="s">
        <v>6257</v>
      </c>
      <c r="F797">
        <v>300000</v>
      </c>
      <c r="G797" t="s">
        <v>8885</v>
      </c>
      <c r="H797" t="s">
        <v>8886</v>
      </c>
      <c r="I797">
        <v>93.846000000000004</v>
      </c>
      <c r="J797" s="9">
        <f ca="1">COUNTIF(OFFSET(Unit_CFDAs!A$2,0,0,COUNTA(Unit_CFDAs!A$2:A$68000),1),$I797)</f>
        <v>1</v>
      </c>
      <c r="K797" s="9">
        <f ca="1">COUNTIF(OFFSET(Unit_CFDAs!B$2,0,0,COUNTA(Unit_CFDAs!B$2:B$68000),1),$I797)</f>
        <v>1</v>
      </c>
      <c r="L797" s="9">
        <f ca="1">COUNTIF(OFFSET(Unit_CFDAs!C$2,0,0,COUNTA(Unit_CFDAs!C$2:C$68000),1),$I797)</f>
        <v>1</v>
      </c>
      <c r="M797" s="9">
        <f ca="1">COUNTIF(OFFSET(Unit_CFDAs!D$2,0,0,COUNTA(Unit_CFDAs!D$2:D$68000),1),$I797)</f>
        <v>0</v>
      </c>
      <c r="N797" s="9">
        <f ca="1">COUNTIF(OFFSET(Unit_CFDAs!E$2,0,0,COUNTA(Unit_CFDAs!E$2:E$68000),1),$I797)</f>
        <v>0</v>
      </c>
      <c r="O797" s="10">
        <f ca="1">COUNTIF(OFFSET(Unit_CFDAs!F$2,0,0,COUNTA(Unit_CFDAs!F$2:F$68000),1),$I797)</f>
        <v>0</v>
      </c>
      <c r="P797" s="13">
        <f ca="1">COUNTIF(OFFSET(Unit_CFDAs!G$2,0,0,COUNTA(Unit_CFDAs!G$2:G$68000),1),$I797)</f>
        <v>0</v>
      </c>
      <c r="Q797" s="13">
        <f ca="1">COUNTIF(OFFSET(Unit_CFDAs!H$2,0,0,COUNTA(Unit_CFDAs!H$2:H$68000),1),$I797)</f>
        <v>0</v>
      </c>
      <c r="R797" s="13">
        <f ca="1">COUNTIF(OFFSET(Unit_CFDAs!I$2,0,0,COUNTA(Unit_CFDAs!I$2:I$68000),1),$I797)</f>
        <v>1</v>
      </c>
      <c r="S797" s="13">
        <f ca="1">COUNTIF(OFFSET(Unit_CFDAs!J$2,0,0,COUNTA(Unit_CFDAs!J$2:J$68000),1),$I797)</f>
        <v>0</v>
      </c>
      <c r="T797" s="13">
        <f ca="1">COUNTIF(OFFSET(Unit_CFDAs!K$2,0,0,COUNTA(Unit_CFDAs!K$2:K$68000),1),$I797)</f>
        <v>1</v>
      </c>
      <c r="U797" t="str">
        <f>INDEX('CFDA-Defs'!$C$2:$C$68000,MATCH(I797,'CFDA-Defs'!$B$2:$B$68000))</f>
        <v>National Institutes Of Health, Department Of Health And Human Services</v>
      </c>
      <c r="V797" t="str">
        <f>INDEX('CFDA-Defs'!$A$2:$A$68000,MATCH(I797,'CFDA-Defs'!$B$2:$B$68000))</f>
        <v>Arthritis, Musculoskeletal and Skin Diseases Research</v>
      </c>
    </row>
    <row r="798" spans="1:22" x14ac:dyDescent="0.2">
      <c r="A798" s="1">
        <v>40481</v>
      </c>
      <c r="B798" s="1">
        <v>41645</v>
      </c>
      <c r="C798" t="s">
        <v>8887</v>
      </c>
      <c r="D798" t="s">
        <v>8888</v>
      </c>
      <c r="E798" t="s">
        <v>6261</v>
      </c>
      <c r="F798">
        <v>275000</v>
      </c>
      <c r="G798" t="s">
        <v>8889</v>
      </c>
      <c r="H798" t="s">
        <v>8890</v>
      </c>
      <c r="I798">
        <v>93.846000000000004</v>
      </c>
      <c r="J798" s="9">
        <f ca="1">COUNTIF(OFFSET(Unit_CFDAs!A$2,0,0,COUNTA(Unit_CFDAs!A$2:A$68000),1),$I798)</f>
        <v>1</v>
      </c>
      <c r="K798" s="9">
        <f ca="1">COUNTIF(OFFSET(Unit_CFDAs!B$2,0,0,COUNTA(Unit_CFDAs!B$2:B$68000),1),$I798)</f>
        <v>1</v>
      </c>
      <c r="L798" s="9">
        <f ca="1">COUNTIF(OFFSET(Unit_CFDAs!C$2,0,0,COUNTA(Unit_CFDAs!C$2:C$68000),1),$I798)</f>
        <v>1</v>
      </c>
      <c r="M798" s="9">
        <f ca="1">COUNTIF(OFFSET(Unit_CFDAs!D$2,0,0,COUNTA(Unit_CFDAs!D$2:D$68000),1),$I798)</f>
        <v>0</v>
      </c>
      <c r="N798" s="9">
        <f ca="1">COUNTIF(OFFSET(Unit_CFDAs!E$2,0,0,COUNTA(Unit_CFDAs!E$2:E$68000),1),$I798)</f>
        <v>0</v>
      </c>
      <c r="O798" s="10">
        <f ca="1">COUNTIF(OFFSET(Unit_CFDAs!F$2,0,0,COUNTA(Unit_CFDAs!F$2:F$68000),1),$I798)</f>
        <v>0</v>
      </c>
      <c r="P798" s="13">
        <f ca="1">COUNTIF(OFFSET(Unit_CFDAs!G$2,0,0,COUNTA(Unit_CFDAs!G$2:G$68000),1),$I798)</f>
        <v>0</v>
      </c>
      <c r="Q798" s="13">
        <f ca="1">COUNTIF(OFFSET(Unit_CFDAs!H$2,0,0,COUNTA(Unit_CFDAs!H$2:H$68000),1),$I798)</f>
        <v>0</v>
      </c>
      <c r="R798" s="13">
        <f ca="1">COUNTIF(OFFSET(Unit_CFDAs!I$2,0,0,COUNTA(Unit_CFDAs!I$2:I$68000),1),$I798)</f>
        <v>1</v>
      </c>
      <c r="S798" s="13">
        <f ca="1">COUNTIF(OFFSET(Unit_CFDAs!J$2,0,0,COUNTA(Unit_CFDAs!J$2:J$68000),1),$I798)</f>
        <v>0</v>
      </c>
      <c r="T798" s="13">
        <f ca="1">COUNTIF(OFFSET(Unit_CFDAs!K$2,0,0,COUNTA(Unit_CFDAs!K$2:K$68000),1),$I798)</f>
        <v>1</v>
      </c>
      <c r="U798" t="str">
        <f>INDEX('CFDA-Defs'!$C$2:$C$68000,MATCH(I798,'CFDA-Defs'!$B$2:$B$68000))</f>
        <v>National Institutes Of Health, Department Of Health And Human Services</v>
      </c>
      <c r="V798" t="str">
        <f>INDEX('CFDA-Defs'!$A$2:$A$68000,MATCH(I798,'CFDA-Defs'!$B$2:$B$68000))</f>
        <v>Arthritis, Musculoskeletal and Skin Diseases Research</v>
      </c>
    </row>
    <row r="799" spans="1:22" x14ac:dyDescent="0.2">
      <c r="A799" s="1">
        <v>40481</v>
      </c>
      <c r="B799" s="1">
        <v>41645</v>
      </c>
      <c r="C799" t="s">
        <v>8891</v>
      </c>
      <c r="D799" t="s">
        <v>8892</v>
      </c>
      <c r="E799" t="s">
        <v>6261</v>
      </c>
      <c r="G799" t="s">
        <v>8893</v>
      </c>
      <c r="H799" t="s">
        <v>8894</v>
      </c>
      <c r="I799">
        <v>93.846000000000004</v>
      </c>
      <c r="J799" s="9">
        <f ca="1">COUNTIF(OFFSET(Unit_CFDAs!A$2,0,0,COUNTA(Unit_CFDAs!A$2:A$68000),1),$I799)</f>
        <v>1</v>
      </c>
      <c r="K799" s="9">
        <f ca="1">COUNTIF(OFFSET(Unit_CFDAs!B$2,0,0,COUNTA(Unit_CFDAs!B$2:B$68000),1),$I799)</f>
        <v>1</v>
      </c>
      <c r="L799" s="9">
        <f ca="1">COUNTIF(OFFSET(Unit_CFDAs!C$2,0,0,COUNTA(Unit_CFDAs!C$2:C$68000),1),$I799)</f>
        <v>1</v>
      </c>
      <c r="M799" s="9">
        <f ca="1">COUNTIF(OFFSET(Unit_CFDAs!D$2,0,0,COUNTA(Unit_CFDAs!D$2:D$68000),1),$I799)</f>
        <v>0</v>
      </c>
      <c r="N799" s="9">
        <f ca="1">COUNTIF(OFFSET(Unit_CFDAs!E$2,0,0,COUNTA(Unit_CFDAs!E$2:E$68000),1),$I799)</f>
        <v>0</v>
      </c>
      <c r="O799" s="10">
        <f ca="1">COUNTIF(OFFSET(Unit_CFDAs!F$2,0,0,COUNTA(Unit_CFDAs!F$2:F$68000),1),$I799)</f>
        <v>0</v>
      </c>
      <c r="P799" s="13">
        <f ca="1">COUNTIF(OFFSET(Unit_CFDAs!G$2,0,0,COUNTA(Unit_CFDAs!G$2:G$68000),1),$I799)</f>
        <v>0</v>
      </c>
      <c r="Q799" s="13">
        <f ca="1">COUNTIF(OFFSET(Unit_CFDAs!H$2,0,0,COUNTA(Unit_CFDAs!H$2:H$68000),1),$I799)</f>
        <v>0</v>
      </c>
      <c r="R799" s="13">
        <f ca="1">COUNTIF(OFFSET(Unit_CFDAs!I$2,0,0,COUNTA(Unit_CFDAs!I$2:I$68000),1),$I799)</f>
        <v>1</v>
      </c>
      <c r="S799" s="13">
        <f ca="1">COUNTIF(OFFSET(Unit_CFDAs!J$2,0,0,COUNTA(Unit_CFDAs!J$2:J$68000),1),$I799)</f>
        <v>0</v>
      </c>
      <c r="T799" s="13">
        <f ca="1">COUNTIF(OFFSET(Unit_CFDAs!K$2,0,0,COUNTA(Unit_CFDAs!K$2:K$68000),1),$I799)</f>
        <v>1</v>
      </c>
      <c r="U799" t="str">
        <f>INDEX('CFDA-Defs'!$C$2:$C$68000,MATCH(I799,'CFDA-Defs'!$B$2:$B$68000))</f>
        <v>National Institutes Of Health, Department Of Health And Human Services</v>
      </c>
      <c r="V799" t="str">
        <f>INDEX('CFDA-Defs'!$A$2:$A$68000,MATCH(I799,'CFDA-Defs'!$B$2:$B$68000))</f>
        <v>Arthritis, Musculoskeletal and Skin Diseases Research</v>
      </c>
    </row>
    <row r="800" spans="1:22" x14ac:dyDescent="0.2">
      <c r="A800" s="1">
        <v>40291</v>
      </c>
      <c r="B800" s="1">
        <v>41333</v>
      </c>
      <c r="C800" t="s">
        <v>8895</v>
      </c>
      <c r="D800" t="s">
        <v>8896</v>
      </c>
      <c r="E800" t="s">
        <v>6257</v>
      </c>
      <c r="F800">
        <v>400000</v>
      </c>
      <c r="G800" t="s">
        <v>8897</v>
      </c>
      <c r="H800" t="s">
        <v>8898</v>
      </c>
      <c r="I800">
        <v>93.846000000000004</v>
      </c>
      <c r="J800" s="9">
        <f ca="1">COUNTIF(OFFSET(Unit_CFDAs!A$2,0,0,COUNTA(Unit_CFDAs!A$2:A$68000),1),$I800)</f>
        <v>1</v>
      </c>
      <c r="K800" s="9">
        <f ca="1">COUNTIF(OFFSET(Unit_CFDAs!B$2,0,0,COUNTA(Unit_CFDAs!B$2:B$68000),1),$I800)</f>
        <v>1</v>
      </c>
      <c r="L800" s="9">
        <f ca="1">COUNTIF(OFFSET(Unit_CFDAs!C$2,0,0,COUNTA(Unit_CFDAs!C$2:C$68000),1),$I800)</f>
        <v>1</v>
      </c>
      <c r="M800" s="9">
        <f ca="1">COUNTIF(OFFSET(Unit_CFDAs!D$2,0,0,COUNTA(Unit_CFDAs!D$2:D$68000),1),$I800)</f>
        <v>0</v>
      </c>
      <c r="N800" s="9">
        <f ca="1">COUNTIF(OFFSET(Unit_CFDAs!E$2,0,0,COUNTA(Unit_CFDAs!E$2:E$68000),1),$I800)</f>
        <v>0</v>
      </c>
      <c r="O800" s="10">
        <f ca="1">COUNTIF(OFFSET(Unit_CFDAs!F$2,0,0,COUNTA(Unit_CFDAs!F$2:F$68000),1),$I800)</f>
        <v>0</v>
      </c>
      <c r="P800" s="13">
        <f ca="1">COUNTIF(OFFSET(Unit_CFDAs!G$2,0,0,COUNTA(Unit_CFDAs!G$2:G$68000),1),$I800)</f>
        <v>0</v>
      </c>
      <c r="Q800" s="13">
        <f ca="1">COUNTIF(OFFSET(Unit_CFDAs!H$2,0,0,COUNTA(Unit_CFDAs!H$2:H$68000),1),$I800)</f>
        <v>0</v>
      </c>
      <c r="R800" s="13">
        <f ca="1">COUNTIF(OFFSET(Unit_CFDAs!I$2,0,0,COUNTA(Unit_CFDAs!I$2:I$68000),1),$I800)</f>
        <v>1</v>
      </c>
      <c r="S800" s="13">
        <f ca="1">COUNTIF(OFFSET(Unit_CFDAs!J$2,0,0,COUNTA(Unit_CFDAs!J$2:J$68000),1),$I800)</f>
        <v>0</v>
      </c>
      <c r="T800" s="13">
        <f ca="1">COUNTIF(OFFSET(Unit_CFDAs!K$2,0,0,COUNTA(Unit_CFDAs!K$2:K$68000),1),$I800)</f>
        <v>1</v>
      </c>
      <c r="U800" t="str">
        <f>INDEX('CFDA-Defs'!$C$2:$C$68000,MATCH(I800,'CFDA-Defs'!$B$2:$B$68000))</f>
        <v>National Institutes Of Health, Department Of Health And Human Services</v>
      </c>
      <c r="V800" t="str">
        <f>INDEX('CFDA-Defs'!$A$2:$A$68000,MATCH(I800,'CFDA-Defs'!$B$2:$B$68000))</f>
        <v>Arthritis, Musculoskeletal and Skin Diseases Research</v>
      </c>
    </row>
    <row r="801" spans="1:22" x14ac:dyDescent="0.2">
      <c r="A801" s="1">
        <v>41137</v>
      </c>
      <c r="B801" s="1">
        <v>41248</v>
      </c>
      <c r="C801" t="s">
        <v>8899</v>
      </c>
      <c r="D801" t="s">
        <v>8900</v>
      </c>
      <c r="E801" t="s">
        <v>6257</v>
      </c>
      <c r="G801" t="s">
        <v>8901</v>
      </c>
      <c r="H801" t="s">
        <v>8902</v>
      </c>
      <c r="I801">
        <v>93.846999999999994</v>
      </c>
      <c r="J801" s="9">
        <f ca="1">COUNTIF(OFFSET(Unit_CFDAs!A$2,0,0,COUNTA(Unit_CFDAs!A$2:A$68000),1),$I801)</f>
        <v>1</v>
      </c>
      <c r="K801" s="9">
        <f ca="1">COUNTIF(OFFSET(Unit_CFDAs!B$2,0,0,COUNTA(Unit_CFDAs!B$2:B$68000),1),$I801)</f>
        <v>0</v>
      </c>
      <c r="L801" s="9">
        <f ca="1">COUNTIF(OFFSET(Unit_CFDAs!C$2,0,0,COUNTA(Unit_CFDAs!C$2:C$68000),1),$I801)</f>
        <v>1</v>
      </c>
      <c r="M801" s="9">
        <f ca="1">COUNTIF(OFFSET(Unit_CFDAs!D$2,0,0,COUNTA(Unit_CFDAs!D$2:D$68000),1),$I801)</f>
        <v>1</v>
      </c>
      <c r="N801" s="9">
        <f ca="1">COUNTIF(OFFSET(Unit_CFDAs!E$2,0,0,COUNTA(Unit_CFDAs!E$2:E$68000),1),$I801)</f>
        <v>0</v>
      </c>
      <c r="O801" s="10">
        <f ca="1">COUNTIF(OFFSET(Unit_CFDAs!F$2,0,0,COUNTA(Unit_CFDAs!F$2:F$68000),1),$I801)</f>
        <v>0</v>
      </c>
      <c r="P801" s="13">
        <f ca="1">COUNTIF(OFFSET(Unit_CFDAs!G$2,0,0,COUNTA(Unit_CFDAs!G$2:G$68000),1),$I801)</f>
        <v>0</v>
      </c>
      <c r="Q801" s="13">
        <f ca="1">COUNTIF(OFFSET(Unit_CFDAs!H$2,0,0,COUNTA(Unit_CFDAs!H$2:H$68000),1),$I801)</f>
        <v>0</v>
      </c>
      <c r="R801" s="13">
        <f ca="1">COUNTIF(OFFSET(Unit_CFDAs!I$2,0,0,COUNTA(Unit_CFDAs!I$2:I$68000),1),$I801)</f>
        <v>1</v>
      </c>
      <c r="S801" s="13">
        <f ca="1">COUNTIF(OFFSET(Unit_CFDAs!J$2,0,0,COUNTA(Unit_CFDAs!J$2:J$68000),1),$I801)</f>
        <v>1</v>
      </c>
      <c r="T801" s="13">
        <f ca="1">COUNTIF(OFFSET(Unit_CFDAs!K$2,0,0,COUNTA(Unit_CFDAs!K$2:K$68000),1),$I801)</f>
        <v>0</v>
      </c>
      <c r="U801" t="str">
        <f>INDEX('CFDA-Defs'!$C$2:$C$68000,MATCH(I801,'CFDA-Defs'!$B$2:$B$68000))</f>
        <v>National Institutes Of Health, Department Of Health And Human Services</v>
      </c>
      <c r="V801" t="str">
        <f>INDEX('CFDA-Defs'!$A$2:$A$68000,MATCH(I801,'CFDA-Defs'!$B$2:$B$68000))</f>
        <v>Diabetes, Digestive, and Kidney Diseases Extramural Research</v>
      </c>
    </row>
    <row r="802" spans="1:22" x14ac:dyDescent="0.2">
      <c r="A802" s="1">
        <v>41137</v>
      </c>
      <c r="B802" s="1">
        <v>41248</v>
      </c>
      <c r="C802" t="s">
        <v>8903</v>
      </c>
      <c r="D802" t="s">
        <v>8904</v>
      </c>
      <c r="E802" t="s">
        <v>6257</v>
      </c>
      <c r="F802">
        <v>1700000</v>
      </c>
      <c r="G802" t="s">
        <v>8905</v>
      </c>
      <c r="H802" t="s">
        <v>8906</v>
      </c>
      <c r="I802">
        <v>93.846999999999994</v>
      </c>
      <c r="J802" s="9">
        <f ca="1">COUNTIF(OFFSET(Unit_CFDAs!A$2,0,0,COUNTA(Unit_CFDAs!A$2:A$68000),1),$I802)</f>
        <v>1</v>
      </c>
      <c r="K802" s="9">
        <f ca="1">COUNTIF(OFFSET(Unit_CFDAs!B$2,0,0,COUNTA(Unit_CFDAs!B$2:B$68000),1),$I802)</f>
        <v>0</v>
      </c>
      <c r="L802" s="9">
        <f ca="1">COUNTIF(OFFSET(Unit_CFDAs!C$2,0,0,COUNTA(Unit_CFDAs!C$2:C$68000),1),$I802)</f>
        <v>1</v>
      </c>
      <c r="M802" s="9">
        <f ca="1">COUNTIF(OFFSET(Unit_CFDAs!D$2,0,0,COUNTA(Unit_CFDAs!D$2:D$68000),1),$I802)</f>
        <v>1</v>
      </c>
      <c r="N802" s="9">
        <f ca="1">COUNTIF(OFFSET(Unit_CFDAs!E$2,0,0,COUNTA(Unit_CFDAs!E$2:E$68000),1),$I802)</f>
        <v>0</v>
      </c>
      <c r="O802" s="10">
        <f ca="1">COUNTIF(OFFSET(Unit_CFDAs!F$2,0,0,COUNTA(Unit_CFDAs!F$2:F$68000),1),$I802)</f>
        <v>0</v>
      </c>
      <c r="P802" s="13">
        <f ca="1">COUNTIF(OFFSET(Unit_CFDAs!G$2,0,0,COUNTA(Unit_CFDAs!G$2:G$68000),1),$I802)</f>
        <v>0</v>
      </c>
      <c r="Q802" s="13">
        <f ca="1">COUNTIF(OFFSET(Unit_CFDAs!H$2,0,0,COUNTA(Unit_CFDAs!H$2:H$68000),1),$I802)</f>
        <v>0</v>
      </c>
      <c r="R802" s="13">
        <f ca="1">COUNTIF(OFFSET(Unit_CFDAs!I$2,0,0,COUNTA(Unit_CFDAs!I$2:I$68000),1),$I802)</f>
        <v>1</v>
      </c>
      <c r="S802" s="13">
        <f ca="1">COUNTIF(OFFSET(Unit_CFDAs!J$2,0,0,COUNTA(Unit_CFDAs!J$2:J$68000),1),$I802)</f>
        <v>1</v>
      </c>
      <c r="T802" s="13">
        <f ca="1">COUNTIF(OFFSET(Unit_CFDAs!K$2,0,0,COUNTA(Unit_CFDAs!K$2:K$68000),1),$I802)</f>
        <v>0</v>
      </c>
      <c r="U802" t="str">
        <f>INDEX('CFDA-Defs'!$C$2:$C$68000,MATCH(I802,'CFDA-Defs'!$B$2:$B$68000))</f>
        <v>National Institutes Of Health, Department Of Health And Human Services</v>
      </c>
      <c r="V802" t="str">
        <f>INDEX('CFDA-Defs'!$A$2:$A$68000,MATCH(I802,'CFDA-Defs'!$B$2:$B$68000))</f>
        <v>Diabetes, Digestive, and Kidney Diseases Extramural Research</v>
      </c>
    </row>
    <row r="803" spans="1:22" x14ac:dyDescent="0.2">
      <c r="A803" s="1">
        <v>41137</v>
      </c>
      <c r="B803" s="1">
        <v>41248</v>
      </c>
      <c r="C803" t="s">
        <v>8907</v>
      </c>
      <c r="D803" t="s">
        <v>8908</v>
      </c>
      <c r="E803" t="s">
        <v>6257</v>
      </c>
      <c r="G803" t="s">
        <v>8909</v>
      </c>
      <c r="H803" t="s">
        <v>8910</v>
      </c>
      <c r="I803">
        <v>93.846999999999994</v>
      </c>
      <c r="J803" s="9">
        <f ca="1">COUNTIF(OFFSET(Unit_CFDAs!A$2,0,0,COUNTA(Unit_CFDAs!A$2:A$68000),1),$I803)</f>
        <v>1</v>
      </c>
      <c r="K803" s="9">
        <f ca="1">COUNTIF(OFFSET(Unit_CFDAs!B$2,0,0,COUNTA(Unit_CFDAs!B$2:B$68000),1),$I803)</f>
        <v>0</v>
      </c>
      <c r="L803" s="9">
        <f ca="1">COUNTIF(OFFSET(Unit_CFDAs!C$2,0,0,COUNTA(Unit_CFDAs!C$2:C$68000),1),$I803)</f>
        <v>1</v>
      </c>
      <c r="M803" s="9">
        <f ca="1">COUNTIF(OFFSET(Unit_CFDAs!D$2,0,0,COUNTA(Unit_CFDAs!D$2:D$68000),1),$I803)</f>
        <v>1</v>
      </c>
      <c r="N803" s="9">
        <f ca="1">COUNTIF(OFFSET(Unit_CFDAs!E$2,0,0,COUNTA(Unit_CFDAs!E$2:E$68000),1),$I803)</f>
        <v>0</v>
      </c>
      <c r="O803" s="10">
        <f ca="1">COUNTIF(OFFSET(Unit_CFDAs!F$2,0,0,COUNTA(Unit_CFDAs!F$2:F$68000),1),$I803)</f>
        <v>0</v>
      </c>
      <c r="P803" s="13">
        <f ca="1">COUNTIF(OFFSET(Unit_CFDAs!G$2,0,0,COUNTA(Unit_CFDAs!G$2:G$68000),1),$I803)</f>
        <v>0</v>
      </c>
      <c r="Q803" s="13">
        <f ca="1">COUNTIF(OFFSET(Unit_CFDAs!H$2,0,0,COUNTA(Unit_CFDAs!H$2:H$68000),1),$I803)</f>
        <v>0</v>
      </c>
      <c r="R803" s="13">
        <f ca="1">COUNTIF(OFFSET(Unit_CFDAs!I$2,0,0,COUNTA(Unit_CFDAs!I$2:I$68000),1),$I803)</f>
        <v>1</v>
      </c>
      <c r="S803" s="13">
        <f ca="1">COUNTIF(OFFSET(Unit_CFDAs!J$2,0,0,COUNTA(Unit_CFDAs!J$2:J$68000),1),$I803)</f>
        <v>1</v>
      </c>
      <c r="T803" s="13">
        <f ca="1">COUNTIF(OFFSET(Unit_CFDAs!K$2,0,0,COUNTA(Unit_CFDAs!K$2:K$68000),1),$I803)</f>
        <v>0</v>
      </c>
      <c r="U803" t="str">
        <f>INDEX('CFDA-Defs'!$C$2:$C$68000,MATCH(I803,'CFDA-Defs'!$B$2:$B$68000))</f>
        <v>National Institutes Of Health, Department Of Health And Human Services</v>
      </c>
      <c r="V803" t="str">
        <f>INDEX('CFDA-Defs'!$A$2:$A$68000,MATCH(I803,'CFDA-Defs'!$B$2:$B$68000))</f>
        <v>Diabetes, Digestive, and Kidney Diseases Extramural Research</v>
      </c>
    </row>
    <row r="804" spans="1:22" x14ac:dyDescent="0.2">
      <c r="A804" s="1">
        <v>41137</v>
      </c>
      <c r="B804" s="1">
        <v>41256</v>
      </c>
      <c r="C804" t="s">
        <v>8911</v>
      </c>
      <c r="D804" t="s">
        <v>8912</v>
      </c>
      <c r="E804" t="s">
        <v>6257</v>
      </c>
      <c r="F804">
        <v>1062000</v>
      </c>
      <c r="G804" t="s">
        <v>8913</v>
      </c>
      <c r="H804" t="s">
        <v>8914</v>
      </c>
      <c r="I804">
        <v>93.846999999999994</v>
      </c>
      <c r="J804" s="9">
        <f ca="1">COUNTIF(OFFSET(Unit_CFDAs!A$2,0,0,COUNTA(Unit_CFDAs!A$2:A$68000),1),$I804)</f>
        <v>1</v>
      </c>
      <c r="K804" s="9">
        <f ca="1">COUNTIF(OFFSET(Unit_CFDAs!B$2,0,0,COUNTA(Unit_CFDAs!B$2:B$68000),1),$I804)</f>
        <v>0</v>
      </c>
      <c r="L804" s="9">
        <f ca="1">COUNTIF(OFFSET(Unit_CFDAs!C$2,0,0,COUNTA(Unit_CFDAs!C$2:C$68000),1),$I804)</f>
        <v>1</v>
      </c>
      <c r="M804" s="9">
        <f ca="1">COUNTIF(OFFSET(Unit_CFDAs!D$2,0,0,COUNTA(Unit_CFDAs!D$2:D$68000),1),$I804)</f>
        <v>1</v>
      </c>
      <c r="N804" s="9">
        <f ca="1">COUNTIF(OFFSET(Unit_CFDAs!E$2,0,0,COUNTA(Unit_CFDAs!E$2:E$68000),1),$I804)</f>
        <v>0</v>
      </c>
      <c r="O804" s="10">
        <f ca="1">COUNTIF(OFFSET(Unit_CFDAs!F$2,0,0,COUNTA(Unit_CFDAs!F$2:F$68000),1),$I804)</f>
        <v>0</v>
      </c>
      <c r="P804" s="13">
        <f ca="1">COUNTIF(OFFSET(Unit_CFDAs!G$2,0,0,COUNTA(Unit_CFDAs!G$2:G$68000),1),$I804)</f>
        <v>0</v>
      </c>
      <c r="Q804" s="13">
        <f ca="1">COUNTIF(OFFSET(Unit_CFDAs!H$2,0,0,COUNTA(Unit_CFDAs!H$2:H$68000),1),$I804)</f>
        <v>0</v>
      </c>
      <c r="R804" s="13">
        <f ca="1">COUNTIF(OFFSET(Unit_CFDAs!I$2,0,0,COUNTA(Unit_CFDAs!I$2:I$68000),1),$I804)</f>
        <v>1</v>
      </c>
      <c r="S804" s="13">
        <f ca="1">COUNTIF(OFFSET(Unit_CFDAs!J$2,0,0,COUNTA(Unit_CFDAs!J$2:J$68000),1),$I804)</f>
        <v>1</v>
      </c>
      <c r="T804" s="13">
        <f ca="1">COUNTIF(OFFSET(Unit_CFDAs!K$2,0,0,COUNTA(Unit_CFDAs!K$2:K$68000),1),$I804)</f>
        <v>0</v>
      </c>
      <c r="U804" t="str">
        <f>INDEX('CFDA-Defs'!$C$2:$C$68000,MATCH(I804,'CFDA-Defs'!$B$2:$B$68000))</f>
        <v>National Institutes Of Health, Department Of Health And Human Services</v>
      </c>
      <c r="V804" t="str">
        <f>INDEX('CFDA-Defs'!$A$2:$A$68000,MATCH(I804,'CFDA-Defs'!$B$2:$B$68000))</f>
        <v>Diabetes, Digestive, and Kidney Diseases Extramural Research</v>
      </c>
    </row>
    <row r="805" spans="1:22" x14ac:dyDescent="0.2">
      <c r="A805" s="1">
        <v>41137</v>
      </c>
      <c r="B805" s="1">
        <v>41256</v>
      </c>
      <c r="C805" t="s">
        <v>8915</v>
      </c>
      <c r="D805" t="s">
        <v>8916</v>
      </c>
      <c r="E805" t="s">
        <v>6257</v>
      </c>
      <c r="F805">
        <v>293000</v>
      </c>
      <c r="G805" t="s">
        <v>8917</v>
      </c>
      <c r="H805" t="s">
        <v>8918</v>
      </c>
      <c r="I805">
        <v>93.846999999999994</v>
      </c>
      <c r="J805" s="9">
        <f ca="1">COUNTIF(OFFSET(Unit_CFDAs!A$2,0,0,COUNTA(Unit_CFDAs!A$2:A$68000),1),$I805)</f>
        <v>1</v>
      </c>
      <c r="K805" s="9">
        <f ca="1">COUNTIF(OFFSET(Unit_CFDAs!B$2,0,0,COUNTA(Unit_CFDAs!B$2:B$68000),1),$I805)</f>
        <v>0</v>
      </c>
      <c r="L805" s="9">
        <f ca="1">COUNTIF(OFFSET(Unit_CFDAs!C$2,0,0,COUNTA(Unit_CFDAs!C$2:C$68000),1),$I805)</f>
        <v>1</v>
      </c>
      <c r="M805" s="9">
        <f ca="1">COUNTIF(OFFSET(Unit_CFDAs!D$2,0,0,COUNTA(Unit_CFDAs!D$2:D$68000),1),$I805)</f>
        <v>1</v>
      </c>
      <c r="N805" s="9">
        <f ca="1">COUNTIF(OFFSET(Unit_CFDAs!E$2,0,0,COUNTA(Unit_CFDAs!E$2:E$68000),1),$I805)</f>
        <v>0</v>
      </c>
      <c r="O805" s="10">
        <f ca="1">COUNTIF(OFFSET(Unit_CFDAs!F$2,0,0,COUNTA(Unit_CFDAs!F$2:F$68000),1),$I805)</f>
        <v>0</v>
      </c>
      <c r="P805" s="13">
        <f ca="1">COUNTIF(OFFSET(Unit_CFDAs!G$2,0,0,COUNTA(Unit_CFDAs!G$2:G$68000),1),$I805)</f>
        <v>0</v>
      </c>
      <c r="Q805" s="13">
        <f ca="1">COUNTIF(OFFSET(Unit_CFDAs!H$2,0,0,COUNTA(Unit_CFDAs!H$2:H$68000),1),$I805)</f>
        <v>0</v>
      </c>
      <c r="R805" s="13">
        <f ca="1">COUNTIF(OFFSET(Unit_CFDAs!I$2,0,0,COUNTA(Unit_CFDAs!I$2:I$68000),1),$I805)</f>
        <v>1</v>
      </c>
      <c r="S805" s="13">
        <f ca="1">COUNTIF(OFFSET(Unit_CFDAs!J$2,0,0,COUNTA(Unit_CFDAs!J$2:J$68000),1),$I805)</f>
        <v>1</v>
      </c>
      <c r="T805" s="13">
        <f ca="1">COUNTIF(OFFSET(Unit_CFDAs!K$2,0,0,COUNTA(Unit_CFDAs!K$2:K$68000),1),$I805)</f>
        <v>0</v>
      </c>
      <c r="U805" t="str">
        <f>INDEX('CFDA-Defs'!$C$2:$C$68000,MATCH(I805,'CFDA-Defs'!$B$2:$B$68000))</f>
        <v>National Institutes Of Health, Department Of Health And Human Services</v>
      </c>
      <c r="V805" t="str">
        <f>INDEX('CFDA-Defs'!$A$2:$A$68000,MATCH(I805,'CFDA-Defs'!$B$2:$B$68000))</f>
        <v>Diabetes, Digestive, and Kidney Diseases Extramural Research</v>
      </c>
    </row>
    <row r="806" spans="1:22" x14ac:dyDescent="0.2">
      <c r="A806" s="1">
        <v>41121</v>
      </c>
      <c r="B806" s="1">
        <v>41220</v>
      </c>
      <c r="C806" t="s">
        <v>8919</v>
      </c>
      <c r="D806" t="s">
        <v>8920</v>
      </c>
      <c r="E806" t="s">
        <v>6257</v>
      </c>
      <c r="F806">
        <v>3500000</v>
      </c>
      <c r="G806" t="s">
        <v>8921</v>
      </c>
      <c r="H806" t="s">
        <v>8922</v>
      </c>
      <c r="I806">
        <v>93.846999999999994</v>
      </c>
      <c r="J806" s="9">
        <f ca="1">COUNTIF(OFFSET(Unit_CFDAs!A$2,0,0,COUNTA(Unit_CFDAs!A$2:A$68000),1),$I806)</f>
        <v>1</v>
      </c>
      <c r="K806" s="9">
        <f ca="1">COUNTIF(OFFSET(Unit_CFDAs!B$2,0,0,COUNTA(Unit_CFDAs!B$2:B$68000),1),$I806)</f>
        <v>0</v>
      </c>
      <c r="L806" s="9">
        <f ca="1">COUNTIF(OFFSET(Unit_CFDAs!C$2,0,0,COUNTA(Unit_CFDAs!C$2:C$68000),1),$I806)</f>
        <v>1</v>
      </c>
      <c r="M806" s="9">
        <f ca="1">COUNTIF(OFFSET(Unit_CFDAs!D$2,0,0,COUNTA(Unit_CFDAs!D$2:D$68000),1),$I806)</f>
        <v>1</v>
      </c>
      <c r="N806" s="9">
        <f ca="1">COUNTIF(OFFSET(Unit_CFDAs!E$2,0,0,COUNTA(Unit_CFDAs!E$2:E$68000),1),$I806)</f>
        <v>0</v>
      </c>
      <c r="O806" s="10">
        <f ca="1">COUNTIF(OFFSET(Unit_CFDAs!F$2,0,0,COUNTA(Unit_CFDAs!F$2:F$68000),1),$I806)</f>
        <v>0</v>
      </c>
      <c r="P806" s="13">
        <f ca="1">COUNTIF(OFFSET(Unit_CFDAs!G$2,0,0,COUNTA(Unit_CFDAs!G$2:G$68000),1),$I806)</f>
        <v>0</v>
      </c>
      <c r="Q806" s="13">
        <f ca="1">COUNTIF(OFFSET(Unit_CFDAs!H$2,0,0,COUNTA(Unit_CFDAs!H$2:H$68000),1),$I806)</f>
        <v>0</v>
      </c>
      <c r="R806" s="13">
        <f ca="1">COUNTIF(OFFSET(Unit_CFDAs!I$2,0,0,COUNTA(Unit_CFDAs!I$2:I$68000),1),$I806)</f>
        <v>1</v>
      </c>
      <c r="S806" s="13">
        <f ca="1">COUNTIF(OFFSET(Unit_CFDAs!J$2,0,0,COUNTA(Unit_CFDAs!J$2:J$68000),1),$I806)</f>
        <v>1</v>
      </c>
      <c r="T806" s="13">
        <f ca="1">COUNTIF(OFFSET(Unit_CFDAs!K$2,0,0,COUNTA(Unit_CFDAs!K$2:K$68000),1),$I806)</f>
        <v>0</v>
      </c>
      <c r="U806" t="str">
        <f>INDEX('CFDA-Defs'!$C$2:$C$68000,MATCH(I806,'CFDA-Defs'!$B$2:$B$68000))</f>
        <v>National Institutes Of Health, Department Of Health And Human Services</v>
      </c>
      <c r="V806" t="str">
        <f>INDEX('CFDA-Defs'!$A$2:$A$68000,MATCH(I806,'CFDA-Defs'!$B$2:$B$68000))</f>
        <v>Diabetes, Digestive, and Kidney Diseases Extramural Research</v>
      </c>
    </row>
    <row r="807" spans="1:22" x14ac:dyDescent="0.2">
      <c r="A807" s="1">
        <v>41121</v>
      </c>
      <c r="B807" s="1">
        <v>41220</v>
      </c>
      <c r="C807" t="s">
        <v>8923</v>
      </c>
      <c r="D807" t="s">
        <v>8924</v>
      </c>
      <c r="E807" t="s">
        <v>6257</v>
      </c>
      <c r="F807">
        <v>2500000</v>
      </c>
      <c r="G807" t="s">
        <v>8925</v>
      </c>
      <c r="H807" t="s">
        <v>8926</v>
      </c>
      <c r="I807">
        <v>93.846999999999994</v>
      </c>
      <c r="J807" s="9">
        <f ca="1">COUNTIF(OFFSET(Unit_CFDAs!A$2,0,0,COUNTA(Unit_CFDAs!A$2:A$68000),1),$I807)</f>
        <v>1</v>
      </c>
      <c r="K807" s="9">
        <f ca="1">COUNTIF(OFFSET(Unit_CFDAs!B$2,0,0,COUNTA(Unit_CFDAs!B$2:B$68000),1),$I807)</f>
        <v>0</v>
      </c>
      <c r="L807" s="9">
        <f ca="1">COUNTIF(OFFSET(Unit_CFDAs!C$2,0,0,COUNTA(Unit_CFDAs!C$2:C$68000),1),$I807)</f>
        <v>1</v>
      </c>
      <c r="M807" s="9">
        <f ca="1">COUNTIF(OFFSET(Unit_CFDAs!D$2,0,0,COUNTA(Unit_CFDAs!D$2:D$68000),1),$I807)</f>
        <v>1</v>
      </c>
      <c r="N807" s="9">
        <f ca="1">COUNTIF(OFFSET(Unit_CFDAs!E$2,0,0,COUNTA(Unit_CFDAs!E$2:E$68000),1),$I807)</f>
        <v>0</v>
      </c>
      <c r="O807" s="10">
        <f ca="1">COUNTIF(OFFSET(Unit_CFDAs!F$2,0,0,COUNTA(Unit_CFDAs!F$2:F$68000),1),$I807)</f>
        <v>0</v>
      </c>
      <c r="P807" s="13">
        <f ca="1">COUNTIF(OFFSET(Unit_CFDAs!G$2,0,0,COUNTA(Unit_CFDAs!G$2:G$68000),1),$I807)</f>
        <v>0</v>
      </c>
      <c r="Q807" s="13">
        <f ca="1">COUNTIF(OFFSET(Unit_CFDAs!H$2,0,0,COUNTA(Unit_CFDAs!H$2:H$68000),1),$I807)</f>
        <v>0</v>
      </c>
      <c r="R807" s="13">
        <f ca="1">COUNTIF(OFFSET(Unit_CFDAs!I$2,0,0,COUNTA(Unit_CFDAs!I$2:I$68000),1),$I807)</f>
        <v>1</v>
      </c>
      <c r="S807" s="13">
        <f ca="1">COUNTIF(OFFSET(Unit_CFDAs!J$2,0,0,COUNTA(Unit_CFDAs!J$2:J$68000),1),$I807)</f>
        <v>1</v>
      </c>
      <c r="T807" s="13">
        <f ca="1">COUNTIF(OFFSET(Unit_CFDAs!K$2,0,0,COUNTA(Unit_CFDAs!K$2:K$68000),1),$I807)</f>
        <v>0</v>
      </c>
      <c r="U807" t="str">
        <f>INDEX('CFDA-Defs'!$C$2:$C$68000,MATCH(I807,'CFDA-Defs'!$B$2:$B$68000))</f>
        <v>National Institutes Of Health, Department Of Health And Human Services</v>
      </c>
      <c r="V807" t="str">
        <f>INDEX('CFDA-Defs'!$A$2:$A$68000,MATCH(I807,'CFDA-Defs'!$B$2:$B$68000))</f>
        <v>Diabetes, Digestive, and Kidney Diseases Extramural Research</v>
      </c>
    </row>
    <row r="808" spans="1:22" x14ac:dyDescent="0.2">
      <c r="A808" s="1">
        <v>41117</v>
      </c>
      <c r="B808" s="1">
        <v>41249</v>
      </c>
      <c r="C808" t="s">
        <v>8927</v>
      </c>
      <c r="D808" t="s">
        <v>8928</v>
      </c>
      <c r="E808" t="s">
        <v>6257</v>
      </c>
      <c r="G808" t="s">
        <v>8929</v>
      </c>
      <c r="H808" t="s">
        <v>8930</v>
      </c>
      <c r="I808">
        <v>93.846999999999994</v>
      </c>
      <c r="J808" s="9">
        <f ca="1">COUNTIF(OFFSET(Unit_CFDAs!A$2,0,0,COUNTA(Unit_CFDAs!A$2:A$68000),1),$I808)</f>
        <v>1</v>
      </c>
      <c r="K808" s="9">
        <f ca="1">COUNTIF(OFFSET(Unit_CFDAs!B$2,0,0,COUNTA(Unit_CFDAs!B$2:B$68000),1),$I808)</f>
        <v>0</v>
      </c>
      <c r="L808" s="9">
        <f ca="1">COUNTIF(OFFSET(Unit_CFDAs!C$2,0,0,COUNTA(Unit_CFDAs!C$2:C$68000),1),$I808)</f>
        <v>1</v>
      </c>
      <c r="M808" s="9">
        <f ca="1">COUNTIF(OFFSET(Unit_CFDAs!D$2,0,0,COUNTA(Unit_CFDAs!D$2:D$68000),1),$I808)</f>
        <v>1</v>
      </c>
      <c r="N808" s="9">
        <f ca="1">COUNTIF(OFFSET(Unit_CFDAs!E$2,0,0,COUNTA(Unit_CFDAs!E$2:E$68000),1),$I808)</f>
        <v>0</v>
      </c>
      <c r="O808" s="10">
        <f ca="1">COUNTIF(OFFSET(Unit_CFDAs!F$2,0,0,COUNTA(Unit_CFDAs!F$2:F$68000),1),$I808)</f>
        <v>0</v>
      </c>
      <c r="P808" s="13">
        <f ca="1">COUNTIF(OFFSET(Unit_CFDAs!G$2,0,0,COUNTA(Unit_CFDAs!G$2:G$68000),1),$I808)</f>
        <v>0</v>
      </c>
      <c r="Q808" s="13">
        <f ca="1">COUNTIF(OFFSET(Unit_CFDAs!H$2,0,0,COUNTA(Unit_CFDAs!H$2:H$68000),1),$I808)</f>
        <v>0</v>
      </c>
      <c r="R808" s="13">
        <f ca="1">COUNTIF(OFFSET(Unit_CFDAs!I$2,0,0,COUNTA(Unit_CFDAs!I$2:I$68000),1),$I808)</f>
        <v>1</v>
      </c>
      <c r="S808" s="13">
        <f ca="1">COUNTIF(OFFSET(Unit_CFDAs!J$2,0,0,COUNTA(Unit_CFDAs!J$2:J$68000),1),$I808)</f>
        <v>1</v>
      </c>
      <c r="T808" s="13">
        <f ca="1">COUNTIF(OFFSET(Unit_CFDAs!K$2,0,0,COUNTA(Unit_CFDAs!K$2:K$68000),1),$I808)</f>
        <v>0</v>
      </c>
      <c r="U808" t="str">
        <f>INDEX('CFDA-Defs'!$C$2:$C$68000,MATCH(I808,'CFDA-Defs'!$B$2:$B$68000))</f>
        <v>National Institutes Of Health, Department Of Health And Human Services</v>
      </c>
      <c r="V808" t="str">
        <f>INDEX('CFDA-Defs'!$A$2:$A$68000,MATCH(I808,'CFDA-Defs'!$B$2:$B$68000))</f>
        <v>Diabetes, Digestive, and Kidney Diseases Extramural Research</v>
      </c>
    </row>
    <row r="809" spans="1:22" x14ac:dyDescent="0.2">
      <c r="A809" s="1">
        <v>41110</v>
      </c>
      <c r="B809" s="1">
        <v>42253</v>
      </c>
      <c r="C809" t="s">
        <v>8931</v>
      </c>
      <c r="D809" t="s">
        <v>8932</v>
      </c>
      <c r="E809" t="s">
        <v>6257</v>
      </c>
      <c r="G809" t="s">
        <v>8933</v>
      </c>
      <c r="H809" t="s">
        <v>8934</v>
      </c>
      <c r="I809">
        <v>93.846999999999994</v>
      </c>
      <c r="J809" s="9">
        <f ca="1">COUNTIF(OFFSET(Unit_CFDAs!A$2,0,0,COUNTA(Unit_CFDAs!A$2:A$68000),1),$I809)</f>
        <v>1</v>
      </c>
      <c r="K809" s="9">
        <f ca="1">COUNTIF(OFFSET(Unit_CFDAs!B$2,0,0,COUNTA(Unit_CFDAs!B$2:B$68000),1),$I809)</f>
        <v>0</v>
      </c>
      <c r="L809" s="9">
        <f ca="1">COUNTIF(OFFSET(Unit_CFDAs!C$2,0,0,COUNTA(Unit_CFDAs!C$2:C$68000),1),$I809)</f>
        <v>1</v>
      </c>
      <c r="M809" s="9">
        <f ca="1">COUNTIF(OFFSET(Unit_CFDAs!D$2,0,0,COUNTA(Unit_CFDAs!D$2:D$68000),1),$I809)</f>
        <v>1</v>
      </c>
      <c r="N809" s="9">
        <f ca="1">COUNTIF(OFFSET(Unit_CFDAs!E$2,0,0,COUNTA(Unit_CFDAs!E$2:E$68000),1),$I809)</f>
        <v>0</v>
      </c>
      <c r="O809" s="10">
        <f ca="1">COUNTIF(OFFSET(Unit_CFDAs!F$2,0,0,COUNTA(Unit_CFDAs!F$2:F$68000),1),$I809)</f>
        <v>0</v>
      </c>
      <c r="P809" s="13">
        <f ca="1">COUNTIF(OFFSET(Unit_CFDAs!G$2,0,0,COUNTA(Unit_CFDAs!G$2:G$68000),1),$I809)</f>
        <v>0</v>
      </c>
      <c r="Q809" s="13">
        <f ca="1">COUNTIF(OFFSET(Unit_CFDAs!H$2,0,0,COUNTA(Unit_CFDAs!H$2:H$68000),1),$I809)</f>
        <v>0</v>
      </c>
      <c r="R809" s="13">
        <f ca="1">COUNTIF(OFFSET(Unit_CFDAs!I$2,0,0,COUNTA(Unit_CFDAs!I$2:I$68000),1),$I809)</f>
        <v>1</v>
      </c>
      <c r="S809" s="13">
        <f ca="1">COUNTIF(OFFSET(Unit_CFDAs!J$2,0,0,COUNTA(Unit_CFDAs!J$2:J$68000),1),$I809)</f>
        <v>1</v>
      </c>
      <c r="T809" s="13">
        <f ca="1">COUNTIF(OFFSET(Unit_CFDAs!K$2,0,0,COUNTA(Unit_CFDAs!K$2:K$68000),1),$I809)</f>
        <v>0</v>
      </c>
      <c r="U809" t="str">
        <f>INDEX('CFDA-Defs'!$C$2:$C$68000,MATCH(I809,'CFDA-Defs'!$B$2:$B$68000))</f>
        <v>National Institutes Of Health, Department Of Health And Human Services</v>
      </c>
      <c r="V809" t="str">
        <f>INDEX('CFDA-Defs'!$A$2:$A$68000,MATCH(I809,'CFDA-Defs'!$B$2:$B$68000))</f>
        <v>Diabetes, Digestive, and Kidney Diseases Extramural Research</v>
      </c>
    </row>
    <row r="810" spans="1:22" x14ac:dyDescent="0.2">
      <c r="A810" s="1">
        <v>41109</v>
      </c>
      <c r="B810" s="1">
        <v>41247</v>
      </c>
      <c r="C810" t="s">
        <v>6246</v>
      </c>
      <c r="D810" t="s">
        <v>6247</v>
      </c>
      <c r="E810" t="s">
        <v>6257</v>
      </c>
      <c r="F810">
        <v>150000</v>
      </c>
      <c r="G810" t="s">
        <v>6248</v>
      </c>
      <c r="H810" t="s">
        <v>6249</v>
      </c>
      <c r="I810">
        <v>93.846999999999994</v>
      </c>
      <c r="J810" s="9">
        <f ca="1">COUNTIF(OFFSET(Unit_CFDAs!A$2,0,0,COUNTA(Unit_CFDAs!A$2:A$68000),1),$I810)</f>
        <v>1</v>
      </c>
      <c r="K810" s="9">
        <f ca="1">COUNTIF(OFFSET(Unit_CFDAs!B$2,0,0,COUNTA(Unit_CFDAs!B$2:B$68000),1),$I810)</f>
        <v>0</v>
      </c>
      <c r="L810" s="9">
        <f ca="1">COUNTIF(OFFSET(Unit_CFDAs!C$2,0,0,COUNTA(Unit_CFDAs!C$2:C$68000),1),$I810)</f>
        <v>1</v>
      </c>
      <c r="M810" s="9">
        <f ca="1">COUNTIF(OFFSET(Unit_CFDAs!D$2,0,0,COUNTA(Unit_CFDAs!D$2:D$68000),1),$I810)</f>
        <v>1</v>
      </c>
      <c r="N810" s="9">
        <f ca="1">COUNTIF(OFFSET(Unit_CFDAs!E$2,0,0,COUNTA(Unit_CFDAs!E$2:E$68000),1),$I810)</f>
        <v>0</v>
      </c>
      <c r="O810" s="10">
        <f ca="1">COUNTIF(OFFSET(Unit_CFDAs!F$2,0,0,COUNTA(Unit_CFDAs!F$2:F$68000),1),$I810)</f>
        <v>0</v>
      </c>
      <c r="P810" s="13">
        <f ca="1">COUNTIF(OFFSET(Unit_CFDAs!G$2,0,0,COUNTA(Unit_CFDAs!G$2:G$68000),1),$I810)</f>
        <v>0</v>
      </c>
      <c r="Q810" s="13">
        <f ca="1">COUNTIF(OFFSET(Unit_CFDAs!H$2,0,0,COUNTA(Unit_CFDAs!H$2:H$68000),1),$I810)</f>
        <v>0</v>
      </c>
      <c r="R810" s="13">
        <f ca="1">COUNTIF(OFFSET(Unit_CFDAs!I$2,0,0,COUNTA(Unit_CFDAs!I$2:I$68000),1),$I810)</f>
        <v>1</v>
      </c>
      <c r="S810" s="13">
        <f ca="1">COUNTIF(OFFSET(Unit_CFDAs!J$2,0,0,COUNTA(Unit_CFDAs!J$2:J$68000),1),$I810)</f>
        <v>1</v>
      </c>
      <c r="T810" s="13">
        <f ca="1">COUNTIF(OFFSET(Unit_CFDAs!K$2,0,0,COUNTA(Unit_CFDAs!K$2:K$68000),1),$I810)</f>
        <v>0</v>
      </c>
      <c r="U810" t="str">
        <f>INDEX('CFDA-Defs'!$C$2:$C$68000,MATCH(I810,'CFDA-Defs'!$B$2:$B$68000))</f>
        <v>National Institutes Of Health, Department Of Health And Human Services</v>
      </c>
      <c r="V810" t="str">
        <f>INDEX('CFDA-Defs'!$A$2:$A$68000,MATCH(I810,'CFDA-Defs'!$B$2:$B$68000))</f>
        <v>Diabetes, Digestive, and Kidney Diseases Extramural Research</v>
      </c>
    </row>
    <row r="811" spans="1:22" x14ac:dyDescent="0.2">
      <c r="A811" s="1">
        <v>41100</v>
      </c>
      <c r="B811" s="1">
        <v>41214</v>
      </c>
      <c r="C811" t="s">
        <v>6210</v>
      </c>
      <c r="D811" t="s">
        <v>6211</v>
      </c>
      <c r="E811" t="s">
        <v>6257</v>
      </c>
      <c r="F811">
        <v>750000</v>
      </c>
      <c r="G811" t="s">
        <v>6212</v>
      </c>
      <c r="H811" t="s">
        <v>6213</v>
      </c>
      <c r="I811">
        <v>93.846999999999994</v>
      </c>
      <c r="J811" s="9">
        <f ca="1">COUNTIF(OFFSET(Unit_CFDAs!A$2,0,0,COUNTA(Unit_CFDAs!A$2:A$68000),1),$I811)</f>
        <v>1</v>
      </c>
      <c r="K811" s="9">
        <f ca="1">COUNTIF(OFFSET(Unit_CFDAs!B$2,0,0,COUNTA(Unit_CFDAs!B$2:B$68000),1),$I811)</f>
        <v>0</v>
      </c>
      <c r="L811" s="9">
        <f ca="1">COUNTIF(OFFSET(Unit_CFDAs!C$2,0,0,COUNTA(Unit_CFDAs!C$2:C$68000),1),$I811)</f>
        <v>1</v>
      </c>
      <c r="M811" s="9">
        <f ca="1">COUNTIF(OFFSET(Unit_CFDAs!D$2,0,0,COUNTA(Unit_CFDAs!D$2:D$68000),1),$I811)</f>
        <v>1</v>
      </c>
      <c r="N811" s="9">
        <f ca="1">COUNTIF(OFFSET(Unit_CFDAs!E$2,0,0,COUNTA(Unit_CFDAs!E$2:E$68000),1),$I811)</f>
        <v>0</v>
      </c>
      <c r="O811" s="10">
        <f ca="1">COUNTIF(OFFSET(Unit_CFDAs!F$2,0,0,COUNTA(Unit_CFDAs!F$2:F$68000),1),$I811)</f>
        <v>0</v>
      </c>
      <c r="P811" s="13">
        <f ca="1">COUNTIF(OFFSET(Unit_CFDAs!G$2,0,0,COUNTA(Unit_CFDAs!G$2:G$68000),1),$I811)</f>
        <v>0</v>
      </c>
      <c r="Q811" s="13">
        <f ca="1">COUNTIF(OFFSET(Unit_CFDAs!H$2,0,0,COUNTA(Unit_CFDAs!H$2:H$68000),1),$I811)</f>
        <v>0</v>
      </c>
      <c r="R811" s="13">
        <f ca="1">COUNTIF(OFFSET(Unit_CFDAs!I$2,0,0,COUNTA(Unit_CFDAs!I$2:I$68000),1),$I811)</f>
        <v>1</v>
      </c>
      <c r="S811" s="13">
        <f ca="1">COUNTIF(OFFSET(Unit_CFDAs!J$2,0,0,COUNTA(Unit_CFDAs!J$2:J$68000),1),$I811)</f>
        <v>1</v>
      </c>
      <c r="T811" s="13">
        <f ca="1">COUNTIF(OFFSET(Unit_CFDAs!K$2,0,0,COUNTA(Unit_CFDAs!K$2:K$68000),1),$I811)</f>
        <v>0</v>
      </c>
      <c r="U811" t="str">
        <f>INDEX('CFDA-Defs'!$C$2:$C$68000,MATCH(I811,'CFDA-Defs'!$B$2:$B$68000))</f>
        <v>National Institutes Of Health, Department Of Health And Human Services</v>
      </c>
      <c r="V811" t="str">
        <f>INDEX('CFDA-Defs'!$A$2:$A$68000,MATCH(I811,'CFDA-Defs'!$B$2:$B$68000))</f>
        <v>Diabetes, Digestive, and Kidney Diseases Extramural Research</v>
      </c>
    </row>
    <row r="812" spans="1:22" x14ac:dyDescent="0.2">
      <c r="A812" s="1">
        <v>41100</v>
      </c>
      <c r="B812" s="1">
        <v>41226</v>
      </c>
      <c r="C812" t="s">
        <v>6214</v>
      </c>
      <c r="D812" t="s">
        <v>8935</v>
      </c>
      <c r="E812" t="s">
        <v>6257</v>
      </c>
      <c r="F812">
        <v>750000</v>
      </c>
      <c r="G812" t="s">
        <v>8936</v>
      </c>
      <c r="H812" t="s">
        <v>6215</v>
      </c>
      <c r="I812">
        <v>93.846999999999994</v>
      </c>
      <c r="J812" s="9">
        <f ca="1">COUNTIF(OFFSET(Unit_CFDAs!A$2,0,0,COUNTA(Unit_CFDAs!A$2:A$68000),1),$I812)</f>
        <v>1</v>
      </c>
      <c r="K812" s="9">
        <f ca="1">COUNTIF(OFFSET(Unit_CFDAs!B$2,0,0,COUNTA(Unit_CFDAs!B$2:B$68000),1),$I812)</f>
        <v>0</v>
      </c>
      <c r="L812" s="9">
        <f ca="1">COUNTIF(OFFSET(Unit_CFDAs!C$2,0,0,COUNTA(Unit_CFDAs!C$2:C$68000),1),$I812)</f>
        <v>1</v>
      </c>
      <c r="M812" s="9">
        <f ca="1">COUNTIF(OFFSET(Unit_CFDAs!D$2,0,0,COUNTA(Unit_CFDAs!D$2:D$68000),1),$I812)</f>
        <v>1</v>
      </c>
      <c r="N812" s="9">
        <f ca="1">COUNTIF(OFFSET(Unit_CFDAs!E$2,0,0,COUNTA(Unit_CFDAs!E$2:E$68000),1),$I812)</f>
        <v>0</v>
      </c>
      <c r="O812" s="10">
        <f ca="1">COUNTIF(OFFSET(Unit_CFDAs!F$2,0,0,COUNTA(Unit_CFDAs!F$2:F$68000),1),$I812)</f>
        <v>0</v>
      </c>
      <c r="P812" s="13">
        <f ca="1">COUNTIF(OFFSET(Unit_CFDAs!G$2,0,0,COUNTA(Unit_CFDAs!G$2:G$68000),1),$I812)</f>
        <v>0</v>
      </c>
      <c r="Q812" s="13">
        <f ca="1">COUNTIF(OFFSET(Unit_CFDAs!H$2,0,0,COUNTA(Unit_CFDAs!H$2:H$68000),1),$I812)</f>
        <v>0</v>
      </c>
      <c r="R812" s="13">
        <f ca="1">COUNTIF(OFFSET(Unit_CFDAs!I$2,0,0,COUNTA(Unit_CFDAs!I$2:I$68000),1),$I812)</f>
        <v>1</v>
      </c>
      <c r="S812" s="13">
        <f ca="1">COUNTIF(OFFSET(Unit_CFDAs!J$2,0,0,COUNTA(Unit_CFDAs!J$2:J$68000),1),$I812)</f>
        <v>1</v>
      </c>
      <c r="T812" s="13">
        <f ca="1">COUNTIF(OFFSET(Unit_CFDAs!K$2,0,0,COUNTA(Unit_CFDAs!K$2:K$68000),1),$I812)</f>
        <v>0</v>
      </c>
      <c r="U812" t="str">
        <f>INDEX('CFDA-Defs'!$C$2:$C$68000,MATCH(I812,'CFDA-Defs'!$B$2:$B$68000))</f>
        <v>National Institutes Of Health, Department Of Health And Human Services</v>
      </c>
      <c r="V812" t="str">
        <f>INDEX('CFDA-Defs'!$A$2:$A$68000,MATCH(I812,'CFDA-Defs'!$B$2:$B$68000))</f>
        <v>Diabetes, Digestive, and Kidney Diseases Extramural Research</v>
      </c>
    </row>
    <row r="813" spans="1:22" x14ac:dyDescent="0.2">
      <c r="A813" s="1">
        <v>41074</v>
      </c>
      <c r="B813" s="1">
        <v>41226</v>
      </c>
      <c r="C813" t="s">
        <v>6155</v>
      </c>
      <c r="D813" t="s">
        <v>6156</v>
      </c>
      <c r="E813" t="s">
        <v>6257</v>
      </c>
      <c r="F813">
        <v>3000000</v>
      </c>
      <c r="G813" t="s">
        <v>6157</v>
      </c>
      <c r="H813" t="s">
        <v>6158</v>
      </c>
      <c r="I813">
        <v>93.846999999999994</v>
      </c>
      <c r="J813" s="9">
        <f ca="1">COUNTIF(OFFSET(Unit_CFDAs!A$2,0,0,COUNTA(Unit_CFDAs!A$2:A$68000),1),$I813)</f>
        <v>1</v>
      </c>
      <c r="K813" s="9">
        <f ca="1">COUNTIF(OFFSET(Unit_CFDAs!B$2,0,0,COUNTA(Unit_CFDAs!B$2:B$68000),1),$I813)</f>
        <v>0</v>
      </c>
      <c r="L813" s="9">
        <f ca="1">COUNTIF(OFFSET(Unit_CFDAs!C$2,0,0,COUNTA(Unit_CFDAs!C$2:C$68000),1),$I813)</f>
        <v>1</v>
      </c>
      <c r="M813" s="9">
        <f ca="1">COUNTIF(OFFSET(Unit_CFDAs!D$2,0,0,COUNTA(Unit_CFDAs!D$2:D$68000),1),$I813)</f>
        <v>1</v>
      </c>
      <c r="N813" s="9">
        <f ca="1">COUNTIF(OFFSET(Unit_CFDAs!E$2,0,0,COUNTA(Unit_CFDAs!E$2:E$68000),1),$I813)</f>
        <v>0</v>
      </c>
      <c r="O813" s="10">
        <f ca="1">COUNTIF(OFFSET(Unit_CFDAs!F$2,0,0,COUNTA(Unit_CFDAs!F$2:F$68000),1),$I813)</f>
        <v>0</v>
      </c>
      <c r="P813" s="13">
        <f ca="1">COUNTIF(OFFSET(Unit_CFDAs!G$2,0,0,COUNTA(Unit_CFDAs!G$2:G$68000),1),$I813)</f>
        <v>0</v>
      </c>
      <c r="Q813" s="13">
        <f ca="1">COUNTIF(OFFSET(Unit_CFDAs!H$2,0,0,COUNTA(Unit_CFDAs!H$2:H$68000),1),$I813)</f>
        <v>0</v>
      </c>
      <c r="R813" s="13">
        <f ca="1">COUNTIF(OFFSET(Unit_CFDAs!I$2,0,0,COUNTA(Unit_CFDAs!I$2:I$68000),1),$I813)</f>
        <v>1</v>
      </c>
      <c r="S813" s="13">
        <f ca="1">COUNTIF(OFFSET(Unit_CFDAs!J$2,0,0,COUNTA(Unit_CFDAs!J$2:J$68000),1),$I813)</f>
        <v>1</v>
      </c>
      <c r="T813" s="13">
        <f ca="1">COUNTIF(OFFSET(Unit_CFDAs!K$2,0,0,COUNTA(Unit_CFDAs!K$2:K$68000),1),$I813)</f>
        <v>0</v>
      </c>
      <c r="U813" t="str">
        <f>INDEX('CFDA-Defs'!$C$2:$C$68000,MATCH(I813,'CFDA-Defs'!$B$2:$B$68000))</f>
        <v>National Institutes Of Health, Department Of Health And Human Services</v>
      </c>
      <c r="V813" t="str">
        <f>INDEX('CFDA-Defs'!$A$2:$A$68000,MATCH(I813,'CFDA-Defs'!$B$2:$B$68000))</f>
        <v>Diabetes, Digestive, and Kidney Diseases Extramural Research</v>
      </c>
    </row>
    <row r="814" spans="1:22" x14ac:dyDescent="0.2">
      <c r="A814" s="1">
        <v>41074</v>
      </c>
      <c r="B814" s="1">
        <v>42253</v>
      </c>
      <c r="C814" t="s">
        <v>8937</v>
      </c>
      <c r="D814" t="s">
        <v>8938</v>
      </c>
      <c r="E814" t="s">
        <v>6257</v>
      </c>
      <c r="G814" t="s">
        <v>8939</v>
      </c>
      <c r="H814" t="s">
        <v>8940</v>
      </c>
      <c r="I814">
        <v>93.846999999999994</v>
      </c>
      <c r="J814" s="9">
        <f ca="1">COUNTIF(OFFSET(Unit_CFDAs!A$2,0,0,COUNTA(Unit_CFDAs!A$2:A$68000),1),$I814)</f>
        <v>1</v>
      </c>
      <c r="K814" s="9">
        <f ca="1">COUNTIF(OFFSET(Unit_CFDAs!B$2,0,0,COUNTA(Unit_CFDAs!B$2:B$68000),1),$I814)</f>
        <v>0</v>
      </c>
      <c r="L814" s="9">
        <f ca="1">COUNTIF(OFFSET(Unit_CFDAs!C$2,0,0,COUNTA(Unit_CFDAs!C$2:C$68000),1),$I814)</f>
        <v>1</v>
      </c>
      <c r="M814" s="9">
        <f ca="1">COUNTIF(OFFSET(Unit_CFDAs!D$2,0,0,COUNTA(Unit_CFDAs!D$2:D$68000),1),$I814)</f>
        <v>1</v>
      </c>
      <c r="N814" s="9">
        <f ca="1">COUNTIF(OFFSET(Unit_CFDAs!E$2,0,0,COUNTA(Unit_CFDAs!E$2:E$68000),1),$I814)</f>
        <v>0</v>
      </c>
      <c r="O814" s="10">
        <f ca="1">COUNTIF(OFFSET(Unit_CFDAs!F$2,0,0,COUNTA(Unit_CFDAs!F$2:F$68000),1),$I814)</f>
        <v>0</v>
      </c>
      <c r="P814" s="13">
        <f ca="1">COUNTIF(OFFSET(Unit_CFDAs!G$2,0,0,COUNTA(Unit_CFDAs!G$2:G$68000),1),$I814)</f>
        <v>0</v>
      </c>
      <c r="Q814" s="13">
        <f ca="1">COUNTIF(OFFSET(Unit_CFDAs!H$2,0,0,COUNTA(Unit_CFDAs!H$2:H$68000),1),$I814)</f>
        <v>0</v>
      </c>
      <c r="R814" s="13">
        <f ca="1">COUNTIF(OFFSET(Unit_CFDAs!I$2,0,0,COUNTA(Unit_CFDAs!I$2:I$68000),1),$I814)</f>
        <v>1</v>
      </c>
      <c r="S814" s="13">
        <f ca="1">COUNTIF(OFFSET(Unit_CFDAs!J$2,0,0,COUNTA(Unit_CFDAs!J$2:J$68000),1),$I814)</f>
        <v>1</v>
      </c>
      <c r="T814" s="13">
        <f ca="1">COUNTIF(OFFSET(Unit_CFDAs!K$2,0,0,COUNTA(Unit_CFDAs!K$2:K$68000),1),$I814)</f>
        <v>0</v>
      </c>
      <c r="U814" t="str">
        <f>INDEX('CFDA-Defs'!$C$2:$C$68000,MATCH(I814,'CFDA-Defs'!$B$2:$B$68000))</f>
        <v>National Institutes Of Health, Department Of Health And Human Services</v>
      </c>
      <c r="V814" t="str">
        <f>INDEX('CFDA-Defs'!$A$2:$A$68000,MATCH(I814,'CFDA-Defs'!$B$2:$B$68000))</f>
        <v>Diabetes, Digestive, and Kidney Diseases Extramural Research</v>
      </c>
    </row>
    <row r="815" spans="1:22" x14ac:dyDescent="0.2">
      <c r="A815" s="1">
        <v>41073</v>
      </c>
      <c r="B815" s="1">
        <v>41233</v>
      </c>
      <c r="C815" t="s">
        <v>6139</v>
      </c>
      <c r="D815" t="s">
        <v>6140</v>
      </c>
      <c r="E815" t="s">
        <v>6257</v>
      </c>
      <c r="G815" t="s">
        <v>6141</v>
      </c>
      <c r="H815" t="s">
        <v>6142</v>
      </c>
      <c r="I815">
        <v>93.846999999999994</v>
      </c>
      <c r="J815" s="9">
        <f ca="1">COUNTIF(OFFSET(Unit_CFDAs!A$2,0,0,COUNTA(Unit_CFDAs!A$2:A$68000),1),$I815)</f>
        <v>1</v>
      </c>
      <c r="K815" s="9">
        <f ca="1">COUNTIF(OFFSET(Unit_CFDAs!B$2,0,0,COUNTA(Unit_CFDAs!B$2:B$68000),1),$I815)</f>
        <v>0</v>
      </c>
      <c r="L815" s="9">
        <f ca="1">COUNTIF(OFFSET(Unit_CFDAs!C$2,0,0,COUNTA(Unit_CFDAs!C$2:C$68000),1),$I815)</f>
        <v>1</v>
      </c>
      <c r="M815" s="9">
        <f ca="1">COUNTIF(OFFSET(Unit_CFDAs!D$2,0,0,COUNTA(Unit_CFDAs!D$2:D$68000),1),$I815)</f>
        <v>1</v>
      </c>
      <c r="N815" s="9">
        <f ca="1">COUNTIF(OFFSET(Unit_CFDAs!E$2,0,0,COUNTA(Unit_CFDAs!E$2:E$68000),1),$I815)</f>
        <v>0</v>
      </c>
      <c r="O815" s="10">
        <f ca="1">COUNTIF(OFFSET(Unit_CFDAs!F$2,0,0,COUNTA(Unit_CFDAs!F$2:F$68000),1),$I815)</f>
        <v>0</v>
      </c>
      <c r="P815" s="13">
        <f ca="1">COUNTIF(OFFSET(Unit_CFDAs!G$2,0,0,COUNTA(Unit_CFDAs!G$2:G$68000),1),$I815)</f>
        <v>0</v>
      </c>
      <c r="Q815" s="13">
        <f ca="1">COUNTIF(OFFSET(Unit_CFDAs!H$2,0,0,COUNTA(Unit_CFDAs!H$2:H$68000),1),$I815)</f>
        <v>0</v>
      </c>
      <c r="R815" s="13">
        <f ca="1">COUNTIF(OFFSET(Unit_CFDAs!I$2,0,0,COUNTA(Unit_CFDAs!I$2:I$68000),1),$I815)</f>
        <v>1</v>
      </c>
      <c r="S815" s="13">
        <f ca="1">COUNTIF(OFFSET(Unit_CFDAs!J$2,0,0,COUNTA(Unit_CFDAs!J$2:J$68000),1),$I815)</f>
        <v>1</v>
      </c>
      <c r="T815" s="13">
        <f ca="1">COUNTIF(OFFSET(Unit_CFDAs!K$2,0,0,COUNTA(Unit_CFDAs!K$2:K$68000),1),$I815)</f>
        <v>0</v>
      </c>
      <c r="U815" t="str">
        <f>INDEX('CFDA-Defs'!$C$2:$C$68000,MATCH(I815,'CFDA-Defs'!$B$2:$B$68000))</f>
        <v>National Institutes Of Health, Department Of Health And Human Services</v>
      </c>
      <c r="V815" t="str">
        <f>INDEX('CFDA-Defs'!$A$2:$A$68000,MATCH(I815,'CFDA-Defs'!$B$2:$B$68000))</f>
        <v>Diabetes, Digestive, and Kidney Diseases Extramural Research</v>
      </c>
    </row>
    <row r="816" spans="1:22" x14ac:dyDescent="0.2">
      <c r="A816" s="1">
        <v>41060</v>
      </c>
      <c r="B816" s="1">
        <v>42062</v>
      </c>
      <c r="C816" t="s">
        <v>8941</v>
      </c>
      <c r="D816" t="s">
        <v>8942</v>
      </c>
      <c r="E816" t="s">
        <v>6257</v>
      </c>
      <c r="G816" t="s">
        <v>8943</v>
      </c>
      <c r="H816" t="s">
        <v>8944</v>
      </c>
      <c r="I816">
        <v>93.846999999999994</v>
      </c>
      <c r="J816" s="9">
        <f ca="1">COUNTIF(OFFSET(Unit_CFDAs!A$2,0,0,COUNTA(Unit_CFDAs!A$2:A$68000),1),$I816)</f>
        <v>1</v>
      </c>
      <c r="K816" s="9">
        <f ca="1">COUNTIF(OFFSET(Unit_CFDAs!B$2,0,0,COUNTA(Unit_CFDAs!B$2:B$68000),1),$I816)</f>
        <v>0</v>
      </c>
      <c r="L816" s="9">
        <f ca="1">COUNTIF(OFFSET(Unit_CFDAs!C$2,0,0,COUNTA(Unit_CFDAs!C$2:C$68000),1),$I816)</f>
        <v>1</v>
      </c>
      <c r="M816" s="9">
        <f ca="1">COUNTIF(OFFSET(Unit_CFDAs!D$2,0,0,COUNTA(Unit_CFDAs!D$2:D$68000),1),$I816)</f>
        <v>1</v>
      </c>
      <c r="N816" s="9">
        <f ca="1">COUNTIF(OFFSET(Unit_CFDAs!E$2,0,0,COUNTA(Unit_CFDAs!E$2:E$68000),1),$I816)</f>
        <v>0</v>
      </c>
      <c r="O816" s="10">
        <f ca="1">COUNTIF(OFFSET(Unit_CFDAs!F$2,0,0,COUNTA(Unit_CFDAs!F$2:F$68000),1),$I816)</f>
        <v>0</v>
      </c>
      <c r="P816" s="13">
        <f ca="1">COUNTIF(OFFSET(Unit_CFDAs!G$2,0,0,COUNTA(Unit_CFDAs!G$2:G$68000),1),$I816)</f>
        <v>0</v>
      </c>
      <c r="Q816" s="13">
        <f ca="1">COUNTIF(OFFSET(Unit_CFDAs!H$2,0,0,COUNTA(Unit_CFDAs!H$2:H$68000),1),$I816)</f>
        <v>0</v>
      </c>
      <c r="R816" s="13">
        <f ca="1">COUNTIF(OFFSET(Unit_CFDAs!I$2,0,0,COUNTA(Unit_CFDAs!I$2:I$68000),1),$I816)</f>
        <v>1</v>
      </c>
      <c r="S816" s="13">
        <f ca="1">COUNTIF(OFFSET(Unit_CFDAs!J$2,0,0,COUNTA(Unit_CFDAs!J$2:J$68000),1),$I816)</f>
        <v>1</v>
      </c>
      <c r="T816" s="13">
        <f ca="1">COUNTIF(OFFSET(Unit_CFDAs!K$2,0,0,COUNTA(Unit_CFDAs!K$2:K$68000),1),$I816)</f>
        <v>0</v>
      </c>
      <c r="U816" t="str">
        <f>INDEX('CFDA-Defs'!$C$2:$C$68000,MATCH(I816,'CFDA-Defs'!$B$2:$B$68000))</f>
        <v>National Institutes Of Health, Department Of Health And Human Services</v>
      </c>
      <c r="V816" t="str">
        <f>INDEX('CFDA-Defs'!$A$2:$A$68000,MATCH(I816,'CFDA-Defs'!$B$2:$B$68000))</f>
        <v>Diabetes, Digestive, and Kidney Diseases Extramural Research</v>
      </c>
    </row>
    <row r="817" spans="1:22" x14ac:dyDescent="0.2">
      <c r="A817" s="1">
        <v>41054</v>
      </c>
      <c r="B817" s="1">
        <v>41332</v>
      </c>
      <c r="C817" t="s">
        <v>8945</v>
      </c>
      <c r="D817" t="s">
        <v>8946</v>
      </c>
      <c r="E817" t="s">
        <v>6273</v>
      </c>
      <c r="G817" t="s">
        <v>8947</v>
      </c>
      <c r="H817" t="s">
        <v>8948</v>
      </c>
      <c r="I817">
        <v>93.846999999999994</v>
      </c>
      <c r="J817" s="9">
        <f ca="1">COUNTIF(OFFSET(Unit_CFDAs!A$2,0,0,COUNTA(Unit_CFDAs!A$2:A$68000),1),$I817)</f>
        <v>1</v>
      </c>
      <c r="K817" s="9">
        <f ca="1">COUNTIF(OFFSET(Unit_CFDAs!B$2,0,0,COUNTA(Unit_CFDAs!B$2:B$68000),1),$I817)</f>
        <v>0</v>
      </c>
      <c r="L817" s="9">
        <f ca="1">COUNTIF(OFFSET(Unit_CFDAs!C$2,0,0,COUNTA(Unit_CFDAs!C$2:C$68000),1),$I817)</f>
        <v>1</v>
      </c>
      <c r="M817" s="9">
        <f ca="1">COUNTIF(OFFSET(Unit_CFDAs!D$2,0,0,COUNTA(Unit_CFDAs!D$2:D$68000),1),$I817)</f>
        <v>1</v>
      </c>
      <c r="N817" s="9">
        <f ca="1">COUNTIF(OFFSET(Unit_CFDAs!E$2,0,0,COUNTA(Unit_CFDAs!E$2:E$68000),1),$I817)</f>
        <v>0</v>
      </c>
      <c r="O817" s="10">
        <f ca="1">COUNTIF(OFFSET(Unit_CFDAs!F$2,0,0,COUNTA(Unit_CFDAs!F$2:F$68000),1),$I817)</f>
        <v>0</v>
      </c>
      <c r="P817" s="13">
        <f ca="1">COUNTIF(OFFSET(Unit_CFDAs!G$2,0,0,COUNTA(Unit_CFDAs!G$2:G$68000),1),$I817)</f>
        <v>0</v>
      </c>
      <c r="Q817" s="13">
        <f ca="1">COUNTIF(OFFSET(Unit_CFDAs!H$2,0,0,COUNTA(Unit_CFDAs!H$2:H$68000),1),$I817)</f>
        <v>0</v>
      </c>
      <c r="R817" s="13">
        <f ca="1">COUNTIF(OFFSET(Unit_CFDAs!I$2,0,0,COUNTA(Unit_CFDAs!I$2:I$68000),1),$I817)</f>
        <v>1</v>
      </c>
      <c r="S817" s="13">
        <f ca="1">COUNTIF(OFFSET(Unit_CFDAs!J$2,0,0,COUNTA(Unit_CFDAs!J$2:J$68000),1),$I817)</f>
        <v>1</v>
      </c>
      <c r="T817" s="13">
        <f ca="1">COUNTIF(OFFSET(Unit_CFDAs!K$2,0,0,COUNTA(Unit_CFDAs!K$2:K$68000),1),$I817)</f>
        <v>0</v>
      </c>
      <c r="U817" t="str">
        <f>INDEX('CFDA-Defs'!$C$2:$C$68000,MATCH(I817,'CFDA-Defs'!$B$2:$B$68000))</f>
        <v>National Institutes Of Health, Department Of Health And Human Services</v>
      </c>
      <c r="V817" t="str">
        <f>INDEX('CFDA-Defs'!$A$2:$A$68000,MATCH(I817,'CFDA-Defs'!$B$2:$B$68000))</f>
        <v>Diabetes, Digestive, and Kidney Diseases Extramural Research</v>
      </c>
    </row>
    <row r="818" spans="1:22" x14ac:dyDescent="0.2">
      <c r="A818" s="1">
        <v>41051</v>
      </c>
      <c r="B818" s="1">
        <v>41234</v>
      </c>
      <c r="C818" t="s">
        <v>524</v>
      </c>
      <c r="D818" t="s">
        <v>525</v>
      </c>
      <c r="E818" t="s">
        <v>6257</v>
      </c>
      <c r="F818">
        <v>350000</v>
      </c>
      <c r="G818" t="s">
        <v>526</v>
      </c>
      <c r="H818" t="s">
        <v>527</v>
      </c>
      <c r="I818">
        <v>93.846999999999994</v>
      </c>
      <c r="J818" s="9">
        <f ca="1">COUNTIF(OFFSET(Unit_CFDAs!A$2,0,0,COUNTA(Unit_CFDAs!A$2:A$68000),1),$I818)</f>
        <v>1</v>
      </c>
      <c r="K818" s="9">
        <f ca="1">COUNTIF(OFFSET(Unit_CFDAs!B$2,0,0,COUNTA(Unit_CFDAs!B$2:B$68000),1),$I818)</f>
        <v>0</v>
      </c>
      <c r="L818" s="9">
        <f ca="1">COUNTIF(OFFSET(Unit_CFDAs!C$2,0,0,COUNTA(Unit_CFDAs!C$2:C$68000),1),$I818)</f>
        <v>1</v>
      </c>
      <c r="M818" s="9">
        <f ca="1">COUNTIF(OFFSET(Unit_CFDAs!D$2,0,0,COUNTA(Unit_CFDAs!D$2:D$68000),1),$I818)</f>
        <v>1</v>
      </c>
      <c r="N818" s="9">
        <f ca="1">COUNTIF(OFFSET(Unit_CFDAs!E$2,0,0,COUNTA(Unit_CFDAs!E$2:E$68000),1),$I818)</f>
        <v>0</v>
      </c>
      <c r="O818" s="10">
        <f ca="1">COUNTIF(OFFSET(Unit_CFDAs!F$2,0,0,COUNTA(Unit_CFDAs!F$2:F$68000),1),$I818)</f>
        <v>0</v>
      </c>
      <c r="P818" s="13">
        <f ca="1">COUNTIF(OFFSET(Unit_CFDAs!G$2,0,0,COUNTA(Unit_CFDAs!G$2:G$68000),1),$I818)</f>
        <v>0</v>
      </c>
      <c r="Q818" s="13">
        <f ca="1">COUNTIF(OFFSET(Unit_CFDAs!H$2,0,0,COUNTA(Unit_CFDAs!H$2:H$68000),1),$I818)</f>
        <v>0</v>
      </c>
      <c r="R818" s="13">
        <f ca="1">COUNTIF(OFFSET(Unit_CFDAs!I$2,0,0,COUNTA(Unit_CFDAs!I$2:I$68000),1),$I818)</f>
        <v>1</v>
      </c>
      <c r="S818" s="13">
        <f ca="1">COUNTIF(OFFSET(Unit_CFDAs!J$2,0,0,COUNTA(Unit_CFDAs!J$2:J$68000),1),$I818)</f>
        <v>1</v>
      </c>
      <c r="T818" s="13">
        <f ca="1">COUNTIF(OFFSET(Unit_CFDAs!K$2,0,0,COUNTA(Unit_CFDAs!K$2:K$68000),1),$I818)</f>
        <v>0</v>
      </c>
      <c r="U818" t="str">
        <f>INDEX('CFDA-Defs'!$C$2:$C$68000,MATCH(I818,'CFDA-Defs'!$B$2:$B$68000))</f>
        <v>National Institutes Of Health, Department Of Health And Human Services</v>
      </c>
      <c r="V818" t="str">
        <f>INDEX('CFDA-Defs'!$A$2:$A$68000,MATCH(I818,'CFDA-Defs'!$B$2:$B$68000))</f>
        <v>Diabetes, Digestive, and Kidney Diseases Extramural Research</v>
      </c>
    </row>
    <row r="819" spans="1:22" x14ac:dyDescent="0.2">
      <c r="A819" s="1">
        <v>41025</v>
      </c>
      <c r="B819" s="1">
        <v>41235</v>
      </c>
      <c r="C819" t="s">
        <v>469</v>
      </c>
      <c r="D819" t="s">
        <v>470</v>
      </c>
      <c r="E819" t="s">
        <v>6257</v>
      </c>
      <c r="G819" t="s">
        <v>471</v>
      </c>
      <c r="H819" t="s">
        <v>472</v>
      </c>
      <c r="I819">
        <v>93.846999999999994</v>
      </c>
      <c r="J819" s="9">
        <f ca="1">COUNTIF(OFFSET(Unit_CFDAs!A$2,0,0,COUNTA(Unit_CFDAs!A$2:A$68000),1),$I819)</f>
        <v>1</v>
      </c>
      <c r="K819" s="9">
        <f ca="1">COUNTIF(OFFSET(Unit_CFDAs!B$2,0,0,COUNTA(Unit_CFDAs!B$2:B$68000),1),$I819)</f>
        <v>0</v>
      </c>
      <c r="L819" s="9">
        <f ca="1">COUNTIF(OFFSET(Unit_CFDAs!C$2,0,0,COUNTA(Unit_CFDAs!C$2:C$68000),1),$I819)</f>
        <v>1</v>
      </c>
      <c r="M819" s="9">
        <f ca="1">COUNTIF(OFFSET(Unit_CFDAs!D$2,0,0,COUNTA(Unit_CFDAs!D$2:D$68000),1),$I819)</f>
        <v>1</v>
      </c>
      <c r="N819" s="9">
        <f ca="1">COUNTIF(OFFSET(Unit_CFDAs!E$2,0,0,COUNTA(Unit_CFDAs!E$2:E$68000),1),$I819)</f>
        <v>0</v>
      </c>
      <c r="O819" s="10">
        <f ca="1">COUNTIF(OFFSET(Unit_CFDAs!F$2,0,0,COUNTA(Unit_CFDAs!F$2:F$68000),1),$I819)</f>
        <v>0</v>
      </c>
      <c r="P819" s="13">
        <f ca="1">COUNTIF(OFFSET(Unit_CFDAs!G$2,0,0,COUNTA(Unit_CFDAs!G$2:G$68000),1),$I819)</f>
        <v>0</v>
      </c>
      <c r="Q819" s="13">
        <f ca="1">COUNTIF(OFFSET(Unit_CFDAs!H$2,0,0,COUNTA(Unit_CFDAs!H$2:H$68000),1),$I819)</f>
        <v>0</v>
      </c>
      <c r="R819" s="13">
        <f ca="1">COUNTIF(OFFSET(Unit_CFDAs!I$2,0,0,COUNTA(Unit_CFDAs!I$2:I$68000),1),$I819)</f>
        <v>1</v>
      </c>
      <c r="S819" s="13">
        <f ca="1">COUNTIF(OFFSET(Unit_CFDAs!J$2,0,0,COUNTA(Unit_CFDAs!J$2:J$68000),1),$I819)</f>
        <v>1</v>
      </c>
      <c r="T819" s="13">
        <f ca="1">COUNTIF(OFFSET(Unit_CFDAs!K$2,0,0,COUNTA(Unit_CFDAs!K$2:K$68000),1),$I819)</f>
        <v>0</v>
      </c>
      <c r="U819" t="str">
        <f>INDEX('CFDA-Defs'!$C$2:$C$68000,MATCH(I819,'CFDA-Defs'!$B$2:$B$68000))</f>
        <v>National Institutes Of Health, Department Of Health And Human Services</v>
      </c>
      <c r="V819" t="str">
        <f>INDEX('CFDA-Defs'!$A$2:$A$68000,MATCH(I819,'CFDA-Defs'!$B$2:$B$68000))</f>
        <v>Diabetes, Digestive, and Kidney Diseases Extramural Research</v>
      </c>
    </row>
    <row r="820" spans="1:22" x14ac:dyDescent="0.2">
      <c r="A820" s="1">
        <v>41019</v>
      </c>
      <c r="B820" s="1">
        <v>42130</v>
      </c>
      <c r="C820" t="s">
        <v>8949</v>
      </c>
      <c r="D820" t="s">
        <v>8950</v>
      </c>
      <c r="E820" t="s">
        <v>6257</v>
      </c>
      <c r="G820" t="s">
        <v>8951</v>
      </c>
      <c r="H820" t="s">
        <v>8952</v>
      </c>
      <c r="I820">
        <v>93.846999999999994</v>
      </c>
      <c r="J820" s="9">
        <f ca="1">COUNTIF(OFFSET(Unit_CFDAs!A$2,0,0,COUNTA(Unit_CFDAs!A$2:A$68000),1),$I820)</f>
        <v>1</v>
      </c>
      <c r="K820" s="9">
        <f ca="1">COUNTIF(OFFSET(Unit_CFDAs!B$2,0,0,COUNTA(Unit_CFDAs!B$2:B$68000),1),$I820)</f>
        <v>0</v>
      </c>
      <c r="L820" s="9">
        <f ca="1">COUNTIF(OFFSET(Unit_CFDAs!C$2,0,0,COUNTA(Unit_CFDAs!C$2:C$68000),1),$I820)</f>
        <v>1</v>
      </c>
      <c r="M820" s="9">
        <f ca="1">COUNTIF(OFFSET(Unit_CFDAs!D$2,0,0,COUNTA(Unit_CFDAs!D$2:D$68000),1),$I820)</f>
        <v>1</v>
      </c>
      <c r="N820" s="9">
        <f ca="1">COUNTIF(OFFSET(Unit_CFDAs!E$2,0,0,COUNTA(Unit_CFDAs!E$2:E$68000),1),$I820)</f>
        <v>0</v>
      </c>
      <c r="O820" s="10">
        <f ca="1">COUNTIF(OFFSET(Unit_CFDAs!F$2,0,0,COUNTA(Unit_CFDAs!F$2:F$68000),1),$I820)</f>
        <v>0</v>
      </c>
      <c r="P820" s="13">
        <f ca="1">COUNTIF(OFFSET(Unit_CFDAs!G$2,0,0,COUNTA(Unit_CFDAs!G$2:G$68000),1),$I820)</f>
        <v>0</v>
      </c>
      <c r="Q820" s="13">
        <f ca="1">COUNTIF(OFFSET(Unit_CFDAs!H$2,0,0,COUNTA(Unit_CFDAs!H$2:H$68000),1),$I820)</f>
        <v>0</v>
      </c>
      <c r="R820" s="13">
        <f ca="1">COUNTIF(OFFSET(Unit_CFDAs!I$2,0,0,COUNTA(Unit_CFDAs!I$2:I$68000),1),$I820)</f>
        <v>1</v>
      </c>
      <c r="S820" s="13">
        <f ca="1">COUNTIF(OFFSET(Unit_CFDAs!J$2,0,0,COUNTA(Unit_CFDAs!J$2:J$68000),1),$I820)</f>
        <v>1</v>
      </c>
      <c r="T820" s="13">
        <f ca="1">COUNTIF(OFFSET(Unit_CFDAs!K$2,0,0,COUNTA(Unit_CFDAs!K$2:K$68000),1),$I820)</f>
        <v>0</v>
      </c>
      <c r="U820" t="str">
        <f>INDEX('CFDA-Defs'!$C$2:$C$68000,MATCH(I820,'CFDA-Defs'!$B$2:$B$68000))</f>
        <v>National Institutes Of Health, Department Of Health And Human Services</v>
      </c>
      <c r="V820" t="str">
        <f>INDEX('CFDA-Defs'!$A$2:$A$68000,MATCH(I820,'CFDA-Defs'!$B$2:$B$68000))</f>
        <v>Diabetes, Digestive, and Kidney Diseases Extramural Research</v>
      </c>
    </row>
    <row r="821" spans="1:22" x14ac:dyDescent="0.2">
      <c r="A821" s="1">
        <v>40998</v>
      </c>
      <c r="B821" s="1">
        <v>41234</v>
      </c>
      <c r="C821" t="s">
        <v>411</v>
      </c>
      <c r="D821" t="s">
        <v>412</v>
      </c>
      <c r="E821" t="s">
        <v>6257</v>
      </c>
      <c r="F821">
        <v>1300000</v>
      </c>
      <c r="G821" t="s">
        <v>413</v>
      </c>
      <c r="H821" t="s">
        <v>414</v>
      </c>
      <c r="I821">
        <v>93.846999999999994</v>
      </c>
      <c r="J821" s="9">
        <f ca="1">COUNTIF(OFFSET(Unit_CFDAs!A$2,0,0,COUNTA(Unit_CFDAs!A$2:A$68000),1),$I821)</f>
        <v>1</v>
      </c>
      <c r="K821" s="9">
        <f ca="1">COUNTIF(OFFSET(Unit_CFDAs!B$2,0,0,COUNTA(Unit_CFDAs!B$2:B$68000),1),$I821)</f>
        <v>0</v>
      </c>
      <c r="L821" s="9">
        <f ca="1">COUNTIF(OFFSET(Unit_CFDAs!C$2,0,0,COUNTA(Unit_CFDAs!C$2:C$68000),1),$I821)</f>
        <v>1</v>
      </c>
      <c r="M821" s="9">
        <f ca="1">COUNTIF(OFFSET(Unit_CFDAs!D$2,0,0,COUNTA(Unit_CFDAs!D$2:D$68000),1),$I821)</f>
        <v>1</v>
      </c>
      <c r="N821" s="9">
        <f ca="1">COUNTIF(OFFSET(Unit_CFDAs!E$2,0,0,COUNTA(Unit_CFDAs!E$2:E$68000),1),$I821)</f>
        <v>0</v>
      </c>
      <c r="O821" s="10">
        <f ca="1">COUNTIF(OFFSET(Unit_CFDAs!F$2,0,0,COUNTA(Unit_CFDAs!F$2:F$68000),1),$I821)</f>
        <v>0</v>
      </c>
      <c r="P821" s="13">
        <f ca="1">COUNTIF(OFFSET(Unit_CFDAs!G$2,0,0,COUNTA(Unit_CFDAs!G$2:G$68000),1),$I821)</f>
        <v>0</v>
      </c>
      <c r="Q821" s="13">
        <f ca="1">COUNTIF(OFFSET(Unit_CFDAs!H$2,0,0,COUNTA(Unit_CFDAs!H$2:H$68000),1),$I821)</f>
        <v>0</v>
      </c>
      <c r="R821" s="13">
        <f ca="1">COUNTIF(OFFSET(Unit_CFDAs!I$2,0,0,COUNTA(Unit_CFDAs!I$2:I$68000),1),$I821)</f>
        <v>1</v>
      </c>
      <c r="S821" s="13">
        <f ca="1">COUNTIF(OFFSET(Unit_CFDAs!J$2,0,0,COUNTA(Unit_CFDAs!J$2:J$68000),1),$I821)</f>
        <v>1</v>
      </c>
      <c r="T821" s="13">
        <f ca="1">COUNTIF(OFFSET(Unit_CFDAs!K$2,0,0,COUNTA(Unit_CFDAs!K$2:K$68000),1),$I821)</f>
        <v>0</v>
      </c>
      <c r="U821" t="str">
        <f>INDEX('CFDA-Defs'!$C$2:$C$68000,MATCH(I821,'CFDA-Defs'!$B$2:$B$68000))</f>
        <v>National Institutes Of Health, Department Of Health And Human Services</v>
      </c>
      <c r="V821" t="str">
        <f>INDEX('CFDA-Defs'!$A$2:$A$68000,MATCH(I821,'CFDA-Defs'!$B$2:$B$68000))</f>
        <v>Diabetes, Digestive, and Kidney Diseases Extramural Research</v>
      </c>
    </row>
    <row r="822" spans="1:22" x14ac:dyDescent="0.2">
      <c r="A822" s="1">
        <v>40997</v>
      </c>
      <c r="B822" s="1">
        <v>42130</v>
      </c>
      <c r="C822" t="s">
        <v>8953</v>
      </c>
      <c r="D822" t="s">
        <v>8954</v>
      </c>
      <c r="E822" t="s">
        <v>6257</v>
      </c>
      <c r="G822" t="s">
        <v>8955</v>
      </c>
      <c r="H822" t="s">
        <v>8956</v>
      </c>
      <c r="I822">
        <v>93.846999999999994</v>
      </c>
      <c r="J822" s="9">
        <f ca="1">COUNTIF(OFFSET(Unit_CFDAs!A$2,0,0,COUNTA(Unit_CFDAs!A$2:A$68000),1),$I822)</f>
        <v>1</v>
      </c>
      <c r="K822" s="9">
        <f ca="1">COUNTIF(OFFSET(Unit_CFDAs!B$2,0,0,COUNTA(Unit_CFDAs!B$2:B$68000),1),$I822)</f>
        <v>0</v>
      </c>
      <c r="L822" s="9">
        <f ca="1">COUNTIF(OFFSET(Unit_CFDAs!C$2,0,0,COUNTA(Unit_CFDAs!C$2:C$68000),1),$I822)</f>
        <v>1</v>
      </c>
      <c r="M822" s="9">
        <f ca="1">COUNTIF(OFFSET(Unit_CFDAs!D$2,0,0,COUNTA(Unit_CFDAs!D$2:D$68000),1),$I822)</f>
        <v>1</v>
      </c>
      <c r="N822" s="9">
        <f ca="1">COUNTIF(OFFSET(Unit_CFDAs!E$2,0,0,COUNTA(Unit_CFDAs!E$2:E$68000),1),$I822)</f>
        <v>0</v>
      </c>
      <c r="O822" s="10">
        <f ca="1">COUNTIF(OFFSET(Unit_CFDAs!F$2,0,0,COUNTA(Unit_CFDAs!F$2:F$68000),1),$I822)</f>
        <v>0</v>
      </c>
      <c r="P822" s="13">
        <f ca="1">COUNTIF(OFFSET(Unit_CFDAs!G$2,0,0,COUNTA(Unit_CFDAs!G$2:G$68000),1),$I822)</f>
        <v>0</v>
      </c>
      <c r="Q822" s="13">
        <f ca="1">COUNTIF(OFFSET(Unit_CFDAs!H$2,0,0,COUNTA(Unit_CFDAs!H$2:H$68000),1),$I822)</f>
        <v>0</v>
      </c>
      <c r="R822" s="13">
        <f ca="1">COUNTIF(OFFSET(Unit_CFDAs!I$2,0,0,COUNTA(Unit_CFDAs!I$2:I$68000),1),$I822)</f>
        <v>1</v>
      </c>
      <c r="S822" s="13">
        <f ca="1">COUNTIF(OFFSET(Unit_CFDAs!J$2,0,0,COUNTA(Unit_CFDAs!J$2:J$68000),1),$I822)</f>
        <v>1</v>
      </c>
      <c r="T822" s="13">
        <f ca="1">COUNTIF(OFFSET(Unit_CFDAs!K$2,0,0,COUNTA(Unit_CFDAs!K$2:K$68000),1),$I822)</f>
        <v>0</v>
      </c>
      <c r="U822" t="str">
        <f>INDEX('CFDA-Defs'!$C$2:$C$68000,MATCH(I822,'CFDA-Defs'!$B$2:$B$68000))</f>
        <v>National Institutes Of Health, Department Of Health And Human Services</v>
      </c>
      <c r="V822" t="str">
        <f>INDEX('CFDA-Defs'!$A$2:$A$68000,MATCH(I822,'CFDA-Defs'!$B$2:$B$68000))</f>
        <v>Diabetes, Digestive, and Kidney Diseases Extramural Research</v>
      </c>
    </row>
    <row r="823" spans="1:22" x14ac:dyDescent="0.2">
      <c r="A823" s="1">
        <v>40989</v>
      </c>
      <c r="B823" s="1">
        <v>42130</v>
      </c>
      <c r="C823" t="s">
        <v>8957</v>
      </c>
      <c r="D823" t="s">
        <v>8958</v>
      </c>
      <c r="E823" t="s">
        <v>6257</v>
      </c>
      <c r="F823">
        <v>50000</v>
      </c>
      <c r="G823" t="s">
        <v>8959</v>
      </c>
      <c r="H823" t="s">
        <v>8960</v>
      </c>
      <c r="I823">
        <v>93.846999999999994</v>
      </c>
      <c r="J823" s="9">
        <f ca="1">COUNTIF(OFFSET(Unit_CFDAs!A$2,0,0,COUNTA(Unit_CFDAs!A$2:A$68000),1),$I823)</f>
        <v>1</v>
      </c>
      <c r="K823" s="9">
        <f ca="1">COUNTIF(OFFSET(Unit_CFDAs!B$2,0,0,COUNTA(Unit_CFDAs!B$2:B$68000),1),$I823)</f>
        <v>0</v>
      </c>
      <c r="L823" s="9">
        <f ca="1">COUNTIF(OFFSET(Unit_CFDAs!C$2,0,0,COUNTA(Unit_CFDAs!C$2:C$68000),1),$I823)</f>
        <v>1</v>
      </c>
      <c r="M823" s="9">
        <f ca="1">COUNTIF(OFFSET(Unit_CFDAs!D$2,0,0,COUNTA(Unit_CFDAs!D$2:D$68000),1),$I823)</f>
        <v>1</v>
      </c>
      <c r="N823" s="9">
        <f ca="1">COUNTIF(OFFSET(Unit_CFDAs!E$2,0,0,COUNTA(Unit_CFDAs!E$2:E$68000),1),$I823)</f>
        <v>0</v>
      </c>
      <c r="O823" s="10">
        <f ca="1">COUNTIF(OFFSET(Unit_CFDAs!F$2,0,0,COUNTA(Unit_CFDAs!F$2:F$68000),1),$I823)</f>
        <v>0</v>
      </c>
      <c r="P823" s="13">
        <f ca="1">COUNTIF(OFFSET(Unit_CFDAs!G$2,0,0,COUNTA(Unit_CFDAs!G$2:G$68000),1),$I823)</f>
        <v>0</v>
      </c>
      <c r="Q823" s="13">
        <f ca="1">COUNTIF(OFFSET(Unit_CFDAs!H$2,0,0,COUNTA(Unit_CFDAs!H$2:H$68000),1),$I823)</f>
        <v>0</v>
      </c>
      <c r="R823" s="13">
        <f ca="1">COUNTIF(OFFSET(Unit_CFDAs!I$2,0,0,COUNTA(Unit_CFDAs!I$2:I$68000),1),$I823)</f>
        <v>1</v>
      </c>
      <c r="S823" s="13">
        <f ca="1">COUNTIF(OFFSET(Unit_CFDAs!J$2,0,0,COUNTA(Unit_CFDAs!J$2:J$68000),1),$I823)</f>
        <v>1</v>
      </c>
      <c r="T823" s="13">
        <f ca="1">COUNTIF(OFFSET(Unit_CFDAs!K$2,0,0,COUNTA(Unit_CFDAs!K$2:K$68000),1),$I823)</f>
        <v>0</v>
      </c>
      <c r="U823" t="str">
        <f>INDEX('CFDA-Defs'!$C$2:$C$68000,MATCH(I823,'CFDA-Defs'!$B$2:$B$68000))</f>
        <v>National Institutes Of Health, Department Of Health And Human Services</v>
      </c>
      <c r="V823" t="str">
        <f>INDEX('CFDA-Defs'!$A$2:$A$68000,MATCH(I823,'CFDA-Defs'!$B$2:$B$68000))</f>
        <v>Diabetes, Digestive, and Kidney Diseases Extramural Research</v>
      </c>
    </row>
    <row r="824" spans="1:22" x14ac:dyDescent="0.2">
      <c r="A824" s="1">
        <v>40976</v>
      </c>
      <c r="B824" s="1">
        <v>41943</v>
      </c>
      <c r="C824" t="s">
        <v>8961</v>
      </c>
      <c r="D824" t="s">
        <v>8962</v>
      </c>
      <c r="E824" t="s">
        <v>6257</v>
      </c>
      <c r="G824" t="s">
        <v>8963</v>
      </c>
      <c r="H824" t="s">
        <v>8964</v>
      </c>
      <c r="I824">
        <v>93.846999999999994</v>
      </c>
      <c r="J824" s="9">
        <f ca="1">COUNTIF(OFFSET(Unit_CFDAs!A$2,0,0,COUNTA(Unit_CFDAs!A$2:A$68000),1),$I824)</f>
        <v>1</v>
      </c>
      <c r="K824" s="9">
        <f ca="1">COUNTIF(OFFSET(Unit_CFDAs!B$2,0,0,COUNTA(Unit_CFDAs!B$2:B$68000),1),$I824)</f>
        <v>0</v>
      </c>
      <c r="L824" s="9">
        <f ca="1">COUNTIF(OFFSET(Unit_CFDAs!C$2,0,0,COUNTA(Unit_CFDAs!C$2:C$68000),1),$I824)</f>
        <v>1</v>
      </c>
      <c r="M824" s="9">
        <f ca="1">COUNTIF(OFFSET(Unit_CFDAs!D$2,0,0,COUNTA(Unit_CFDAs!D$2:D$68000),1),$I824)</f>
        <v>1</v>
      </c>
      <c r="N824" s="9">
        <f ca="1">COUNTIF(OFFSET(Unit_CFDAs!E$2,0,0,COUNTA(Unit_CFDAs!E$2:E$68000),1),$I824)</f>
        <v>0</v>
      </c>
      <c r="O824" s="10">
        <f ca="1">COUNTIF(OFFSET(Unit_CFDAs!F$2,0,0,COUNTA(Unit_CFDAs!F$2:F$68000),1),$I824)</f>
        <v>0</v>
      </c>
      <c r="P824" s="13">
        <f ca="1">COUNTIF(OFFSET(Unit_CFDAs!G$2,0,0,COUNTA(Unit_CFDAs!G$2:G$68000),1),$I824)</f>
        <v>0</v>
      </c>
      <c r="Q824" s="13">
        <f ca="1">COUNTIF(OFFSET(Unit_CFDAs!H$2,0,0,COUNTA(Unit_CFDAs!H$2:H$68000),1),$I824)</f>
        <v>0</v>
      </c>
      <c r="R824" s="13">
        <f ca="1">COUNTIF(OFFSET(Unit_CFDAs!I$2,0,0,COUNTA(Unit_CFDAs!I$2:I$68000),1),$I824)</f>
        <v>1</v>
      </c>
      <c r="S824" s="13">
        <f ca="1">COUNTIF(OFFSET(Unit_CFDAs!J$2,0,0,COUNTA(Unit_CFDAs!J$2:J$68000),1),$I824)</f>
        <v>1</v>
      </c>
      <c r="T824" s="13">
        <f ca="1">COUNTIF(OFFSET(Unit_CFDAs!K$2,0,0,COUNTA(Unit_CFDAs!K$2:K$68000),1),$I824)</f>
        <v>0</v>
      </c>
      <c r="U824" t="str">
        <f>INDEX('CFDA-Defs'!$C$2:$C$68000,MATCH(I824,'CFDA-Defs'!$B$2:$B$68000))</f>
        <v>National Institutes Of Health, Department Of Health And Human Services</v>
      </c>
      <c r="V824" t="str">
        <f>INDEX('CFDA-Defs'!$A$2:$A$68000,MATCH(I824,'CFDA-Defs'!$B$2:$B$68000))</f>
        <v>Diabetes, Digestive, and Kidney Diseases Extramural Research</v>
      </c>
    </row>
    <row r="825" spans="1:22" x14ac:dyDescent="0.2">
      <c r="A825" s="1">
        <v>40976</v>
      </c>
      <c r="B825" s="1">
        <v>42130</v>
      </c>
      <c r="C825" t="s">
        <v>8965</v>
      </c>
      <c r="D825" t="s">
        <v>8966</v>
      </c>
      <c r="E825" t="s">
        <v>6257</v>
      </c>
      <c r="F825">
        <v>6250000</v>
      </c>
      <c r="G825" t="s">
        <v>8967</v>
      </c>
      <c r="H825" t="s">
        <v>8968</v>
      </c>
      <c r="I825">
        <v>93.846999999999994</v>
      </c>
      <c r="J825" s="9">
        <f ca="1">COUNTIF(OFFSET(Unit_CFDAs!A$2,0,0,COUNTA(Unit_CFDAs!A$2:A$68000),1),$I825)</f>
        <v>1</v>
      </c>
      <c r="K825" s="9">
        <f ca="1">COUNTIF(OFFSET(Unit_CFDAs!B$2,0,0,COUNTA(Unit_CFDAs!B$2:B$68000),1),$I825)</f>
        <v>0</v>
      </c>
      <c r="L825" s="9">
        <f ca="1">COUNTIF(OFFSET(Unit_CFDAs!C$2,0,0,COUNTA(Unit_CFDAs!C$2:C$68000),1),$I825)</f>
        <v>1</v>
      </c>
      <c r="M825" s="9">
        <f ca="1">COUNTIF(OFFSET(Unit_CFDAs!D$2,0,0,COUNTA(Unit_CFDAs!D$2:D$68000),1),$I825)</f>
        <v>1</v>
      </c>
      <c r="N825" s="9">
        <f ca="1">COUNTIF(OFFSET(Unit_CFDAs!E$2,0,0,COUNTA(Unit_CFDAs!E$2:E$68000),1),$I825)</f>
        <v>0</v>
      </c>
      <c r="O825" s="10">
        <f ca="1">COUNTIF(OFFSET(Unit_CFDAs!F$2,0,0,COUNTA(Unit_CFDAs!F$2:F$68000),1),$I825)</f>
        <v>0</v>
      </c>
      <c r="P825" s="13">
        <f ca="1">COUNTIF(OFFSET(Unit_CFDAs!G$2,0,0,COUNTA(Unit_CFDAs!G$2:G$68000),1),$I825)</f>
        <v>0</v>
      </c>
      <c r="Q825" s="13">
        <f ca="1">COUNTIF(OFFSET(Unit_CFDAs!H$2,0,0,COUNTA(Unit_CFDAs!H$2:H$68000),1),$I825)</f>
        <v>0</v>
      </c>
      <c r="R825" s="13">
        <f ca="1">COUNTIF(OFFSET(Unit_CFDAs!I$2,0,0,COUNTA(Unit_CFDAs!I$2:I$68000),1),$I825)</f>
        <v>1</v>
      </c>
      <c r="S825" s="13">
        <f ca="1">COUNTIF(OFFSET(Unit_CFDAs!J$2,0,0,COUNTA(Unit_CFDAs!J$2:J$68000),1),$I825)</f>
        <v>1</v>
      </c>
      <c r="T825" s="13">
        <f ca="1">COUNTIF(OFFSET(Unit_CFDAs!K$2,0,0,COUNTA(Unit_CFDAs!K$2:K$68000),1),$I825)</f>
        <v>0</v>
      </c>
      <c r="U825" t="str">
        <f>INDEX('CFDA-Defs'!$C$2:$C$68000,MATCH(I825,'CFDA-Defs'!$B$2:$B$68000))</f>
        <v>National Institutes Of Health, Department Of Health And Human Services</v>
      </c>
      <c r="V825" t="str">
        <f>INDEX('CFDA-Defs'!$A$2:$A$68000,MATCH(I825,'CFDA-Defs'!$B$2:$B$68000))</f>
        <v>Diabetes, Digestive, and Kidney Diseases Extramural Research</v>
      </c>
    </row>
    <row r="826" spans="1:22" x14ac:dyDescent="0.2">
      <c r="A826" s="1">
        <v>40976</v>
      </c>
      <c r="B826" s="1">
        <v>42130</v>
      </c>
      <c r="C826" t="s">
        <v>8969</v>
      </c>
      <c r="D826" t="s">
        <v>8970</v>
      </c>
      <c r="E826" t="s">
        <v>6257</v>
      </c>
      <c r="G826" t="s">
        <v>8971</v>
      </c>
      <c r="H826" t="s">
        <v>8972</v>
      </c>
      <c r="I826">
        <v>93.846999999999994</v>
      </c>
      <c r="J826" s="9">
        <f ca="1">COUNTIF(OFFSET(Unit_CFDAs!A$2,0,0,COUNTA(Unit_CFDAs!A$2:A$68000),1),$I826)</f>
        <v>1</v>
      </c>
      <c r="K826" s="9">
        <f ca="1">COUNTIF(OFFSET(Unit_CFDAs!B$2,0,0,COUNTA(Unit_CFDAs!B$2:B$68000),1),$I826)</f>
        <v>0</v>
      </c>
      <c r="L826" s="9">
        <f ca="1">COUNTIF(OFFSET(Unit_CFDAs!C$2,0,0,COUNTA(Unit_CFDAs!C$2:C$68000),1),$I826)</f>
        <v>1</v>
      </c>
      <c r="M826" s="9">
        <f ca="1">COUNTIF(OFFSET(Unit_CFDAs!D$2,0,0,COUNTA(Unit_CFDAs!D$2:D$68000),1),$I826)</f>
        <v>1</v>
      </c>
      <c r="N826" s="9">
        <f ca="1">COUNTIF(OFFSET(Unit_CFDAs!E$2,0,0,COUNTA(Unit_CFDAs!E$2:E$68000),1),$I826)</f>
        <v>0</v>
      </c>
      <c r="O826" s="10">
        <f ca="1">COUNTIF(OFFSET(Unit_CFDAs!F$2,0,0,COUNTA(Unit_CFDAs!F$2:F$68000),1),$I826)</f>
        <v>0</v>
      </c>
      <c r="P826" s="13">
        <f ca="1">COUNTIF(OFFSET(Unit_CFDAs!G$2,0,0,COUNTA(Unit_CFDAs!G$2:G$68000),1),$I826)</f>
        <v>0</v>
      </c>
      <c r="Q826" s="13">
        <f ca="1">COUNTIF(OFFSET(Unit_CFDAs!H$2,0,0,COUNTA(Unit_CFDAs!H$2:H$68000),1),$I826)</f>
        <v>0</v>
      </c>
      <c r="R826" s="13">
        <f ca="1">COUNTIF(OFFSET(Unit_CFDAs!I$2,0,0,COUNTA(Unit_CFDAs!I$2:I$68000),1),$I826)</f>
        <v>1</v>
      </c>
      <c r="S826" s="13">
        <f ca="1">COUNTIF(OFFSET(Unit_CFDAs!J$2,0,0,COUNTA(Unit_CFDAs!J$2:J$68000),1),$I826)</f>
        <v>1</v>
      </c>
      <c r="T826" s="13">
        <f ca="1">COUNTIF(OFFSET(Unit_CFDAs!K$2,0,0,COUNTA(Unit_CFDAs!K$2:K$68000),1),$I826)</f>
        <v>0</v>
      </c>
      <c r="U826" t="str">
        <f>INDEX('CFDA-Defs'!$C$2:$C$68000,MATCH(I826,'CFDA-Defs'!$B$2:$B$68000))</f>
        <v>National Institutes Of Health, Department Of Health And Human Services</v>
      </c>
      <c r="V826" t="str">
        <f>INDEX('CFDA-Defs'!$A$2:$A$68000,MATCH(I826,'CFDA-Defs'!$B$2:$B$68000))</f>
        <v>Diabetes, Digestive, and Kidney Diseases Extramural Research</v>
      </c>
    </row>
    <row r="827" spans="1:22" x14ac:dyDescent="0.2">
      <c r="A827" s="1">
        <v>40894</v>
      </c>
      <c r="B827" s="1">
        <v>42010</v>
      </c>
      <c r="C827" t="s">
        <v>8973</v>
      </c>
      <c r="D827" t="s">
        <v>8974</v>
      </c>
      <c r="E827" t="s">
        <v>6257</v>
      </c>
      <c r="F827">
        <v>125000</v>
      </c>
      <c r="G827" t="s">
        <v>8975</v>
      </c>
      <c r="H827" t="s">
        <v>8976</v>
      </c>
      <c r="I827">
        <v>93.846999999999994</v>
      </c>
      <c r="J827" s="9">
        <f ca="1">COUNTIF(OFFSET(Unit_CFDAs!A$2,0,0,COUNTA(Unit_CFDAs!A$2:A$68000),1),$I827)</f>
        <v>1</v>
      </c>
      <c r="K827" s="9">
        <f ca="1">COUNTIF(OFFSET(Unit_CFDAs!B$2,0,0,COUNTA(Unit_CFDAs!B$2:B$68000),1),$I827)</f>
        <v>0</v>
      </c>
      <c r="L827" s="9">
        <f ca="1">COUNTIF(OFFSET(Unit_CFDAs!C$2,0,0,COUNTA(Unit_CFDAs!C$2:C$68000),1),$I827)</f>
        <v>1</v>
      </c>
      <c r="M827" s="9">
        <f ca="1">COUNTIF(OFFSET(Unit_CFDAs!D$2,0,0,COUNTA(Unit_CFDAs!D$2:D$68000),1),$I827)</f>
        <v>1</v>
      </c>
      <c r="N827" s="9">
        <f ca="1">COUNTIF(OFFSET(Unit_CFDAs!E$2,0,0,COUNTA(Unit_CFDAs!E$2:E$68000),1),$I827)</f>
        <v>0</v>
      </c>
      <c r="O827" s="10">
        <f ca="1">COUNTIF(OFFSET(Unit_CFDAs!F$2,0,0,COUNTA(Unit_CFDAs!F$2:F$68000),1),$I827)</f>
        <v>0</v>
      </c>
      <c r="P827" s="13">
        <f ca="1">COUNTIF(OFFSET(Unit_CFDAs!G$2,0,0,COUNTA(Unit_CFDAs!G$2:G$68000),1),$I827)</f>
        <v>0</v>
      </c>
      <c r="Q827" s="13">
        <f ca="1">COUNTIF(OFFSET(Unit_CFDAs!H$2,0,0,COUNTA(Unit_CFDAs!H$2:H$68000),1),$I827)</f>
        <v>0</v>
      </c>
      <c r="R827" s="13">
        <f ca="1">COUNTIF(OFFSET(Unit_CFDAs!I$2,0,0,COUNTA(Unit_CFDAs!I$2:I$68000),1),$I827)</f>
        <v>1</v>
      </c>
      <c r="S827" s="13">
        <f ca="1">COUNTIF(OFFSET(Unit_CFDAs!J$2,0,0,COUNTA(Unit_CFDAs!J$2:J$68000),1),$I827)</f>
        <v>1</v>
      </c>
      <c r="T827" s="13">
        <f ca="1">COUNTIF(OFFSET(Unit_CFDAs!K$2,0,0,COUNTA(Unit_CFDAs!K$2:K$68000),1),$I827)</f>
        <v>0</v>
      </c>
      <c r="U827" t="str">
        <f>INDEX('CFDA-Defs'!$C$2:$C$68000,MATCH(I827,'CFDA-Defs'!$B$2:$B$68000))</f>
        <v>National Institutes Of Health, Department Of Health And Human Services</v>
      </c>
      <c r="V827" t="str">
        <f>INDEX('CFDA-Defs'!$A$2:$A$68000,MATCH(I827,'CFDA-Defs'!$B$2:$B$68000))</f>
        <v>Diabetes, Digestive, and Kidney Diseases Extramural Research</v>
      </c>
    </row>
    <row r="828" spans="1:22" x14ac:dyDescent="0.2">
      <c r="A828" s="1">
        <v>40891</v>
      </c>
      <c r="B828" s="1">
        <v>42010</v>
      </c>
      <c r="C828" t="s">
        <v>8977</v>
      </c>
      <c r="D828" t="s">
        <v>8978</v>
      </c>
      <c r="E828" t="s">
        <v>6257</v>
      </c>
      <c r="G828" t="s">
        <v>8979</v>
      </c>
      <c r="H828" t="s">
        <v>8980</v>
      </c>
      <c r="I828">
        <v>93.846999999999994</v>
      </c>
      <c r="J828" s="9">
        <f ca="1">COUNTIF(OFFSET(Unit_CFDAs!A$2,0,0,COUNTA(Unit_CFDAs!A$2:A$68000),1),$I828)</f>
        <v>1</v>
      </c>
      <c r="K828" s="9">
        <f ca="1">COUNTIF(OFFSET(Unit_CFDAs!B$2,0,0,COUNTA(Unit_CFDAs!B$2:B$68000),1),$I828)</f>
        <v>0</v>
      </c>
      <c r="L828" s="9">
        <f ca="1">COUNTIF(OFFSET(Unit_CFDAs!C$2,0,0,COUNTA(Unit_CFDAs!C$2:C$68000),1),$I828)</f>
        <v>1</v>
      </c>
      <c r="M828" s="9">
        <f ca="1">COUNTIF(OFFSET(Unit_CFDAs!D$2,0,0,COUNTA(Unit_CFDAs!D$2:D$68000),1),$I828)</f>
        <v>1</v>
      </c>
      <c r="N828" s="9">
        <f ca="1">COUNTIF(OFFSET(Unit_CFDAs!E$2,0,0,COUNTA(Unit_CFDAs!E$2:E$68000),1),$I828)</f>
        <v>0</v>
      </c>
      <c r="O828" s="10">
        <f ca="1">COUNTIF(OFFSET(Unit_CFDAs!F$2,0,0,COUNTA(Unit_CFDAs!F$2:F$68000),1),$I828)</f>
        <v>0</v>
      </c>
      <c r="P828" s="13">
        <f ca="1">COUNTIF(OFFSET(Unit_CFDAs!G$2,0,0,COUNTA(Unit_CFDAs!G$2:G$68000),1),$I828)</f>
        <v>0</v>
      </c>
      <c r="Q828" s="13">
        <f ca="1">COUNTIF(OFFSET(Unit_CFDAs!H$2,0,0,COUNTA(Unit_CFDAs!H$2:H$68000),1),$I828)</f>
        <v>0</v>
      </c>
      <c r="R828" s="13">
        <f ca="1">COUNTIF(OFFSET(Unit_CFDAs!I$2,0,0,COUNTA(Unit_CFDAs!I$2:I$68000),1),$I828)</f>
        <v>1</v>
      </c>
      <c r="S828" s="13">
        <f ca="1">COUNTIF(OFFSET(Unit_CFDAs!J$2,0,0,COUNTA(Unit_CFDAs!J$2:J$68000),1),$I828)</f>
        <v>1</v>
      </c>
      <c r="T828" s="13">
        <f ca="1">COUNTIF(OFFSET(Unit_CFDAs!K$2,0,0,COUNTA(Unit_CFDAs!K$2:K$68000),1),$I828)</f>
        <v>0</v>
      </c>
      <c r="U828" t="str">
        <f>INDEX('CFDA-Defs'!$C$2:$C$68000,MATCH(I828,'CFDA-Defs'!$B$2:$B$68000))</f>
        <v>National Institutes Of Health, Department Of Health And Human Services</v>
      </c>
      <c r="V828" t="str">
        <f>INDEX('CFDA-Defs'!$A$2:$A$68000,MATCH(I828,'CFDA-Defs'!$B$2:$B$68000))</f>
        <v>Diabetes, Digestive, and Kidney Diseases Extramural Research</v>
      </c>
    </row>
    <row r="829" spans="1:22" x14ac:dyDescent="0.2">
      <c r="A829" s="1">
        <v>40887</v>
      </c>
      <c r="B829" s="1">
        <v>42131</v>
      </c>
      <c r="C829" t="s">
        <v>8981</v>
      </c>
      <c r="D829" t="s">
        <v>8982</v>
      </c>
      <c r="E829" t="s">
        <v>6257</v>
      </c>
      <c r="G829" t="s">
        <v>8983</v>
      </c>
      <c r="H829" t="s">
        <v>8984</v>
      </c>
      <c r="I829">
        <v>93.846999999999994</v>
      </c>
      <c r="J829" s="9">
        <f ca="1">COUNTIF(OFFSET(Unit_CFDAs!A$2,0,0,COUNTA(Unit_CFDAs!A$2:A$68000),1),$I829)</f>
        <v>1</v>
      </c>
      <c r="K829" s="9">
        <f ca="1">COUNTIF(OFFSET(Unit_CFDAs!B$2,0,0,COUNTA(Unit_CFDAs!B$2:B$68000),1),$I829)</f>
        <v>0</v>
      </c>
      <c r="L829" s="9">
        <f ca="1">COUNTIF(OFFSET(Unit_CFDAs!C$2,0,0,COUNTA(Unit_CFDAs!C$2:C$68000),1),$I829)</f>
        <v>1</v>
      </c>
      <c r="M829" s="9">
        <f ca="1">COUNTIF(OFFSET(Unit_CFDAs!D$2,0,0,COUNTA(Unit_CFDAs!D$2:D$68000),1),$I829)</f>
        <v>1</v>
      </c>
      <c r="N829" s="9">
        <f ca="1">COUNTIF(OFFSET(Unit_CFDAs!E$2,0,0,COUNTA(Unit_CFDAs!E$2:E$68000),1),$I829)</f>
        <v>0</v>
      </c>
      <c r="O829" s="10">
        <f ca="1">COUNTIF(OFFSET(Unit_CFDAs!F$2,0,0,COUNTA(Unit_CFDAs!F$2:F$68000),1),$I829)</f>
        <v>0</v>
      </c>
      <c r="P829" s="13">
        <f ca="1">COUNTIF(OFFSET(Unit_CFDAs!G$2,0,0,COUNTA(Unit_CFDAs!G$2:G$68000),1),$I829)</f>
        <v>0</v>
      </c>
      <c r="Q829" s="13">
        <f ca="1">COUNTIF(OFFSET(Unit_CFDAs!H$2,0,0,COUNTA(Unit_CFDAs!H$2:H$68000),1),$I829)</f>
        <v>0</v>
      </c>
      <c r="R829" s="13">
        <f ca="1">COUNTIF(OFFSET(Unit_CFDAs!I$2,0,0,COUNTA(Unit_CFDAs!I$2:I$68000),1),$I829)</f>
        <v>1</v>
      </c>
      <c r="S829" s="13">
        <f ca="1">COUNTIF(OFFSET(Unit_CFDAs!J$2,0,0,COUNTA(Unit_CFDAs!J$2:J$68000),1),$I829)</f>
        <v>1</v>
      </c>
      <c r="T829" s="13">
        <f ca="1">COUNTIF(OFFSET(Unit_CFDAs!K$2,0,0,COUNTA(Unit_CFDAs!K$2:K$68000),1),$I829)</f>
        <v>0</v>
      </c>
      <c r="U829" t="str">
        <f>INDEX('CFDA-Defs'!$C$2:$C$68000,MATCH(I829,'CFDA-Defs'!$B$2:$B$68000))</f>
        <v>National Institutes Of Health, Department Of Health And Human Services</v>
      </c>
      <c r="V829" t="str">
        <f>INDEX('CFDA-Defs'!$A$2:$A$68000,MATCH(I829,'CFDA-Defs'!$B$2:$B$68000))</f>
        <v>Diabetes, Digestive, and Kidney Diseases Extramural Research</v>
      </c>
    </row>
    <row r="830" spans="1:22" x14ac:dyDescent="0.2">
      <c r="A830" s="1">
        <v>40852</v>
      </c>
      <c r="B830" s="1">
        <v>42010</v>
      </c>
      <c r="C830" t="s">
        <v>8985</v>
      </c>
      <c r="D830" t="s">
        <v>8986</v>
      </c>
      <c r="E830" t="s">
        <v>6257</v>
      </c>
      <c r="G830" t="s">
        <v>8987</v>
      </c>
      <c r="H830" t="s">
        <v>8988</v>
      </c>
      <c r="I830">
        <v>93.846999999999994</v>
      </c>
      <c r="J830" s="9">
        <f ca="1">COUNTIF(OFFSET(Unit_CFDAs!A$2,0,0,COUNTA(Unit_CFDAs!A$2:A$68000),1),$I830)</f>
        <v>1</v>
      </c>
      <c r="K830" s="9">
        <f ca="1">COUNTIF(OFFSET(Unit_CFDAs!B$2,0,0,COUNTA(Unit_CFDAs!B$2:B$68000),1),$I830)</f>
        <v>0</v>
      </c>
      <c r="L830" s="9">
        <f ca="1">COUNTIF(OFFSET(Unit_CFDAs!C$2,0,0,COUNTA(Unit_CFDAs!C$2:C$68000),1),$I830)</f>
        <v>1</v>
      </c>
      <c r="M830" s="9">
        <f ca="1">COUNTIF(OFFSET(Unit_CFDAs!D$2,0,0,COUNTA(Unit_CFDAs!D$2:D$68000),1),$I830)</f>
        <v>1</v>
      </c>
      <c r="N830" s="9">
        <f ca="1">COUNTIF(OFFSET(Unit_CFDAs!E$2,0,0,COUNTA(Unit_CFDAs!E$2:E$68000),1),$I830)</f>
        <v>0</v>
      </c>
      <c r="O830" s="10">
        <f ca="1">COUNTIF(OFFSET(Unit_CFDAs!F$2,0,0,COUNTA(Unit_CFDAs!F$2:F$68000),1),$I830)</f>
        <v>0</v>
      </c>
      <c r="P830" s="13">
        <f ca="1">COUNTIF(OFFSET(Unit_CFDAs!G$2,0,0,COUNTA(Unit_CFDAs!G$2:G$68000),1),$I830)</f>
        <v>0</v>
      </c>
      <c r="Q830" s="13">
        <f ca="1">COUNTIF(OFFSET(Unit_CFDAs!H$2,0,0,COUNTA(Unit_CFDAs!H$2:H$68000),1),$I830)</f>
        <v>0</v>
      </c>
      <c r="R830" s="13">
        <f ca="1">COUNTIF(OFFSET(Unit_CFDAs!I$2,0,0,COUNTA(Unit_CFDAs!I$2:I$68000),1),$I830)</f>
        <v>1</v>
      </c>
      <c r="S830" s="13">
        <f ca="1">COUNTIF(OFFSET(Unit_CFDAs!J$2,0,0,COUNTA(Unit_CFDAs!J$2:J$68000),1),$I830)</f>
        <v>1</v>
      </c>
      <c r="T830" s="13">
        <f ca="1">COUNTIF(OFFSET(Unit_CFDAs!K$2,0,0,COUNTA(Unit_CFDAs!K$2:K$68000),1),$I830)</f>
        <v>0</v>
      </c>
      <c r="U830" t="str">
        <f>INDEX('CFDA-Defs'!$C$2:$C$68000,MATCH(I830,'CFDA-Defs'!$B$2:$B$68000))</f>
        <v>National Institutes Of Health, Department Of Health And Human Services</v>
      </c>
      <c r="V830" t="str">
        <f>INDEX('CFDA-Defs'!$A$2:$A$68000,MATCH(I830,'CFDA-Defs'!$B$2:$B$68000))</f>
        <v>Diabetes, Digestive, and Kidney Diseases Extramural Research</v>
      </c>
    </row>
    <row r="831" spans="1:22" x14ac:dyDescent="0.2">
      <c r="A831" s="1">
        <v>40852</v>
      </c>
      <c r="B831" s="1">
        <v>42010</v>
      </c>
      <c r="C831" t="s">
        <v>8989</v>
      </c>
      <c r="D831" t="s">
        <v>8990</v>
      </c>
      <c r="E831" t="s">
        <v>6257</v>
      </c>
      <c r="G831" t="s">
        <v>8991</v>
      </c>
      <c r="H831" t="s">
        <v>8992</v>
      </c>
      <c r="I831">
        <v>93.846999999999994</v>
      </c>
      <c r="J831" s="9">
        <f ca="1">COUNTIF(OFFSET(Unit_CFDAs!A$2,0,0,COUNTA(Unit_CFDAs!A$2:A$68000),1),$I831)</f>
        <v>1</v>
      </c>
      <c r="K831" s="9">
        <f ca="1">COUNTIF(OFFSET(Unit_CFDAs!B$2,0,0,COUNTA(Unit_CFDAs!B$2:B$68000),1),$I831)</f>
        <v>0</v>
      </c>
      <c r="L831" s="9">
        <f ca="1">COUNTIF(OFFSET(Unit_CFDAs!C$2,0,0,COUNTA(Unit_CFDAs!C$2:C$68000),1),$I831)</f>
        <v>1</v>
      </c>
      <c r="M831" s="9">
        <f ca="1">COUNTIF(OFFSET(Unit_CFDAs!D$2,0,0,COUNTA(Unit_CFDAs!D$2:D$68000),1),$I831)</f>
        <v>1</v>
      </c>
      <c r="N831" s="9">
        <f ca="1">COUNTIF(OFFSET(Unit_CFDAs!E$2,0,0,COUNTA(Unit_CFDAs!E$2:E$68000),1),$I831)</f>
        <v>0</v>
      </c>
      <c r="O831" s="10">
        <f ca="1">COUNTIF(OFFSET(Unit_CFDAs!F$2,0,0,COUNTA(Unit_CFDAs!F$2:F$68000),1),$I831)</f>
        <v>0</v>
      </c>
      <c r="P831" s="13">
        <f ca="1">COUNTIF(OFFSET(Unit_CFDAs!G$2,0,0,COUNTA(Unit_CFDAs!G$2:G$68000),1),$I831)</f>
        <v>0</v>
      </c>
      <c r="Q831" s="13">
        <f ca="1">COUNTIF(OFFSET(Unit_CFDAs!H$2,0,0,COUNTA(Unit_CFDAs!H$2:H$68000),1),$I831)</f>
        <v>0</v>
      </c>
      <c r="R831" s="13">
        <f ca="1">COUNTIF(OFFSET(Unit_CFDAs!I$2,0,0,COUNTA(Unit_CFDAs!I$2:I$68000),1),$I831)</f>
        <v>1</v>
      </c>
      <c r="S831" s="13">
        <f ca="1">COUNTIF(OFFSET(Unit_CFDAs!J$2,0,0,COUNTA(Unit_CFDAs!J$2:J$68000),1),$I831)</f>
        <v>1</v>
      </c>
      <c r="T831" s="13">
        <f ca="1">COUNTIF(OFFSET(Unit_CFDAs!K$2,0,0,COUNTA(Unit_CFDAs!K$2:K$68000),1),$I831)</f>
        <v>0</v>
      </c>
      <c r="U831" t="str">
        <f>INDEX('CFDA-Defs'!$C$2:$C$68000,MATCH(I831,'CFDA-Defs'!$B$2:$B$68000))</f>
        <v>National Institutes Of Health, Department Of Health And Human Services</v>
      </c>
      <c r="V831" t="str">
        <f>INDEX('CFDA-Defs'!$A$2:$A$68000,MATCH(I831,'CFDA-Defs'!$B$2:$B$68000))</f>
        <v>Diabetes, Digestive, and Kidney Diseases Extramural Research</v>
      </c>
    </row>
    <row r="832" spans="1:22" x14ac:dyDescent="0.2">
      <c r="A832" s="1">
        <v>40754</v>
      </c>
      <c r="B832" s="1">
        <v>41888</v>
      </c>
      <c r="C832" t="s">
        <v>8993</v>
      </c>
      <c r="D832" t="s">
        <v>8994</v>
      </c>
      <c r="E832" t="s">
        <v>6257</v>
      </c>
      <c r="F832">
        <v>200000</v>
      </c>
      <c r="G832" t="s">
        <v>8995</v>
      </c>
      <c r="H832" t="s">
        <v>8996</v>
      </c>
      <c r="I832">
        <v>93.846999999999994</v>
      </c>
      <c r="J832" s="9">
        <f ca="1">COUNTIF(OFFSET(Unit_CFDAs!A$2,0,0,COUNTA(Unit_CFDAs!A$2:A$68000),1),$I832)</f>
        <v>1</v>
      </c>
      <c r="K832" s="9">
        <f ca="1">COUNTIF(OFFSET(Unit_CFDAs!B$2,0,0,COUNTA(Unit_CFDAs!B$2:B$68000),1),$I832)</f>
        <v>0</v>
      </c>
      <c r="L832" s="9">
        <f ca="1">COUNTIF(OFFSET(Unit_CFDAs!C$2,0,0,COUNTA(Unit_CFDAs!C$2:C$68000),1),$I832)</f>
        <v>1</v>
      </c>
      <c r="M832" s="9">
        <f ca="1">COUNTIF(OFFSET(Unit_CFDAs!D$2,0,0,COUNTA(Unit_CFDAs!D$2:D$68000),1),$I832)</f>
        <v>1</v>
      </c>
      <c r="N832" s="9">
        <f ca="1">COUNTIF(OFFSET(Unit_CFDAs!E$2,0,0,COUNTA(Unit_CFDAs!E$2:E$68000),1),$I832)</f>
        <v>0</v>
      </c>
      <c r="O832" s="10">
        <f ca="1">COUNTIF(OFFSET(Unit_CFDAs!F$2,0,0,COUNTA(Unit_CFDAs!F$2:F$68000),1),$I832)</f>
        <v>0</v>
      </c>
      <c r="P832" s="13">
        <f ca="1">COUNTIF(OFFSET(Unit_CFDAs!G$2,0,0,COUNTA(Unit_CFDAs!G$2:G$68000),1),$I832)</f>
        <v>0</v>
      </c>
      <c r="Q832" s="13">
        <f ca="1">COUNTIF(OFFSET(Unit_CFDAs!H$2,0,0,COUNTA(Unit_CFDAs!H$2:H$68000),1),$I832)</f>
        <v>0</v>
      </c>
      <c r="R832" s="13">
        <f ca="1">COUNTIF(OFFSET(Unit_CFDAs!I$2,0,0,COUNTA(Unit_CFDAs!I$2:I$68000),1),$I832)</f>
        <v>1</v>
      </c>
      <c r="S832" s="13">
        <f ca="1">COUNTIF(OFFSET(Unit_CFDAs!J$2,0,0,COUNTA(Unit_CFDAs!J$2:J$68000),1),$I832)</f>
        <v>1</v>
      </c>
      <c r="T832" s="13">
        <f ca="1">COUNTIF(OFFSET(Unit_CFDAs!K$2,0,0,COUNTA(Unit_CFDAs!K$2:K$68000),1),$I832)</f>
        <v>0</v>
      </c>
      <c r="U832" t="str">
        <f>INDEX('CFDA-Defs'!$C$2:$C$68000,MATCH(I832,'CFDA-Defs'!$B$2:$B$68000))</f>
        <v>National Institutes Of Health, Department Of Health And Human Services</v>
      </c>
      <c r="V832" t="str">
        <f>INDEX('CFDA-Defs'!$A$2:$A$68000,MATCH(I832,'CFDA-Defs'!$B$2:$B$68000))</f>
        <v>Diabetes, Digestive, and Kidney Diseases Extramural Research</v>
      </c>
    </row>
    <row r="833" spans="1:22" x14ac:dyDescent="0.2">
      <c r="A833" s="1">
        <v>40747</v>
      </c>
      <c r="B833" s="1">
        <v>41888</v>
      </c>
      <c r="C833" t="s">
        <v>8997</v>
      </c>
      <c r="D833" t="s">
        <v>8998</v>
      </c>
      <c r="E833" t="s">
        <v>6257</v>
      </c>
      <c r="F833">
        <v>250000</v>
      </c>
      <c r="G833" t="s">
        <v>8999</v>
      </c>
      <c r="H833" t="s">
        <v>9000</v>
      </c>
      <c r="I833">
        <v>93.846999999999994</v>
      </c>
      <c r="J833" s="9">
        <f ca="1">COUNTIF(OFFSET(Unit_CFDAs!A$2,0,0,COUNTA(Unit_CFDAs!A$2:A$68000),1),$I833)</f>
        <v>1</v>
      </c>
      <c r="K833" s="9">
        <f ca="1">COUNTIF(OFFSET(Unit_CFDAs!B$2,0,0,COUNTA(Unit_CFDAs!B$2:B$68000),1),$I833)</f>
        <v>0</v>
      </c>
      <c r="L833" s="9">
        <f ca="1">COUNTIF(OFFSET(Unit_CFDAs!C$2,0,0,COUNTA(Unit_CFDAs!C$2:C$68000),1),$I833)</f>
        <v>1</v>
      </c>
      <c r="M833" s="9">
        <f ca="1">COUNTIF(OFFSET(Unit_CFDAs!D$2,0,0,COUNTA(Unit_CFDAs!D$2:D$68000),1),$I833)</f>
        <v>1</v>
      </c>
      <c r="N833" s="9">
        <f ca="1">COUNTIF(OFFSET(Unit_CFDAs!E$2,0,0,COUNTA(Unit_CFDAs!E$2:E$68000),1),$I833)</f>
        <v>0</v>
      </c>
      <c r="O833" s="10">
        <f ca="1">COUNTIF(OFFSET(Unit_CFDAs!F$2,0,0,COUNTA(Unit_CFDAs!F$2:F$68000),1),$I833)</f>
        <v>0</v>
      </c>
      <c r="P833" s="13">
        <f ca="1">COUNTIF(OFFSET(Unit_CFDAs!G$2,0,0,COUNTA(Unit_CFDAs!G$2:G$68000),1),$I833)</f>
        <v>0</v>
      </c>
      <c r="Q833" s="13">
        <f ca="1">COUNTIF(OFFSET(Unit_CFDAs!H$2,0,0,COUNTA(Unit_CFDAs!H$2:H$68000),1),$I833)</f>
        <v>0</v>
      </c>
      <c r="R833" s="13">
        <f ca="1">COUNTIF(OFFSET(Unit_CFDAs!I$2,0,0,COUNTA(Unit_CFDAs!I$2:I$68000),1),$I833)</f>
        <v>1</v>
      </c>
      <c r="S833" s="13">
        <f ca="1">COUNTIF(OFFSET(Unit_CFDAs!J$2,0,0,COUNTA(Unit_CFDAs!J$2:J$68000),1),$I833)</f>
        <v>1</v>
      </c>
      <c r="T833" s="13">
        <f ca="1">COUNTIF(OFFSET(Unit_CFDAs!K$2,0,0,COUNTA(Unit_CFDAs!K$2:K$68000),1),$I833)</f>
        <v>0</v>
      </c>
      <c r="U833" t="str">
        <f>INDEX('CFDA-Defs'!$C$2:$C$68000,MATCH(I833,'CFDA-Defs'!$B$2:$B$68000))</f>
        <v>National Institutes Of Health, Department Of Health And Human Services</v>
      </c>
      <c r="V833" t="str">
        <f>INDEX('CFDA-Defs'!$A$2:$A$68000,MATCH(I833,'CFDA-Defs'!$B$2:$B$68000))</f>
        <v>Diabetes, Digestive, and Kidney Diseases Extramural Research</v>
      </c>
    </row>
    <row r="834" spans="1:22" x14ac:dyDescent="0.2">
      <c r="A834" s="1">
        <v>40712</v>
      </c>
      <c r="B834" s="1">
        <v>41200</v>
      </c>
      <c r="C834" t="s">
        <v>355</v>
      </c>
      <c r="D834" t="s">
        <v>356</v>
      </c>
      <c r="E834" t="s">
        <v>6257</v>
      </c>
      <c r="G834" t="s">
        <v>357</v>
      </c>
      <c r="H834" t="s">
        <v>358</v>
      </c>
      <c r="I834">
        <v>93.846999999999994</v>
      </c>
      <c r="J834" s="9">
        <f ca="1">COUNTIF(OFFSET(Unit_CFDAs!A$2,0,0,COUNTA(Unit_CFDAs!A$2:A$68000),1),$I834)</f>
        <v>1</v>
      </c>
      <c r="K834" s="9">
        <f ca="1">COUNTIF(OFFSET(Unit_CFDAs!B$2,0,0,COUNTA(Unit_CFDAs!B$2:B$68000),1),$I834)</f>
        <v>0</v>
      </c>
      <c r="L834" s="9">
        <f ca="1">COUNTIF(OFFSET(Unit_CFDAs!C$2,0,0,COUNTA(Unit_CFDAs!C$2:C$68000),1),$I834)</f>
        <v>1</v>
      </c>
      <c r="M834" s="9">
        <f ca="1">COUNTIF(OFFSET(Unit_CFDAs!D$2,0,0,COUNTA(Unit_CFDAs!D$2:D$68000),1),$I834)</f>
        <v>1</v>
      </c>
      <c r="N834" s="9">
        <f ca="1">COUNTIF(OFFSET(Unit_CFDAs!E$2,0,0,COUNTA(Unit_CFDAs!E$2:E$68000),1),$I834)</f>
        <v>0</v>
      </c>
      <c r="O834" s="10">
        <f ca="1">COUNTIF(OFFSET(Unit_CFDAs!F$2,0,0,COUNTA(Unit_CFDAs!F$2:F$68000),1),$I834)</f>
        <v>0</v>
      </c>
      <c r="P834" s="13">
        <f ca="1">COUNTIF(OFFSET(Unit_CFDAs!G$2,0,0,COUNTA(Unit_CFDAs!G$2:G$68000),1),$I834)</f>
        <v>0</v>
      </c>
      <c r="Q834" s="13">
        <f ca="1">COUNTIF(OFFSET(Unit_CFDAs!H$2,0,0,COUNTA(Unit_CFDAs!H$2:H$68000),1),$I834)</f>
        <v>0</v>
      </c>
      <c r="R834" s="13">
        <f ca="1">COUNTIF(OFFSET(Unit_CFDAs!I$2,0,0,COUNTA(Unit_CFDAs!I$2:I$68000),1),$I834)</f>
        <v>1</v>
      </c>
      <c r="S834" s="13">
        <f ca="1">COUNTIF(OFFSET(Unit_CFDAs!J$2,0,0,COUNTA(Unit_CFDAs!J$2:J$68000),1),$I834)</f>
        <v>1</v>
      </c>
      <c r="T834" s="13">
        <f ca="1">COUNTIF(OFFSET(Unit_CFDAs!K$2,0,0,COUNTA(Unit_CFDAs!K$2:K$68000),1),$I834)</f>
        <v>0</v>
      </c>
      <c r="U834" t="str">
        <f>INDEX('CFDA-Defs'!$C$2:$C$68000,MATCH(I834,'CFDA-Defs'!$B$2:$B$68000))</f>
        <v>National Institutes Of Health, Department Of Health And Human Services</v>
      </c>
      <c r="V834" t="str">
        <f>INDEX('CFDA-Defs'!$A$2:$A$68000,MATCH(I834,'CFDA-Defs'!$B$2:$B$68000))</f>
        <v>Diabetes, Digestive, and Kidney Diseases Extramural Research</v>
      </c>
    </row>
    <row r="835" spans="1:22" x14ac:dyDescent="0.2">
      <c r="A835" s="1">
        <v>40712</v>
      </c>
      <c r="B835" s="1">
        <v>41200</v>
      </c>
      <c r="C835" t="s">
        <v>308</v>
      </c>
      <c r="D835" t="s">
        <v>309</v>
      </c>
      <c r="E835" t="s">
        <v>6257</v>
      </c>
      <c r="F835">
        <v>200000</v>
      </c>
      <c r="G835" t="s">
        <v>310</v>
      </c>
      <c r="H835" t="s">
        <v>311</v>
      </c>
      <c r="I835">
        <v>93.846999999999994</v>
      </c>
      <c r="J835" s="9">
        <f ca="1">COUNTIF(OFFSET(Unit_CFDAs!A$2,0,0,COUNTA(Unit_CFDAs!A$2:A$68000),1),$I835)</f>
        <v>1</v>
      </c>
      <c r="K835" s="9">
        <f ca="1">COUNTIF(OFFSET(Unit_CFDAs!B$2,0,0,COUNTA(Unit_CFDAs!B$2:B$68000),1),$I835)</f>
        <v>0</v>
      </c>
      <c r="L835" s="9">
        <f ca="1">COUNTIF(OFFSET(Unit_CFDAs!C$2,0,0,COUNTA(Unit_CFDAs!C$2:C$68000),1),$I835)</f>
        <v>1</v>
      </c>
      <c r="M835" s="9">
        <f ca="1">COUNTIF(OFFSET(Unit_CFDAs!D$2,0,0,COUNTA(Unit_CFDAs!D$2:D$68000),1),$I835)</f>
        <v>1</v>
      </c>
      <c r="N835" s="9">
        <f ca="1">COUNTIF(OFFSET(Unit_CFDAs!E$2,0,0,COUNTA(Unit_CFDAs!E$2:E$68000),1),$I835)</f>
        <v>0</v>
      </c>
      <c r="O835" s="10">
        <f ca="1">COUNTIF(OFFSET(Unit_CFDAs!F$2,0,0,COUNTA(Unit_CFDAs!F$2:F$68000),1),$I835)</f>
        <v>0</v>
      </c>
      <c r="P835" s="13">
        <f ca="1">COUNTIF(OFFSET(Unit_CFDAs!G$2,0,0,COUNTA(Unit_CFDAs!G$2:G$68000),1),$I835)</f>
        <v>0</v>
      </c>
      <c r="Q835" s="13">
        <f ca="1">COUNTIF(OFFSET(Unit_CFDAs!H$2,0,0,COUNTA(Unit_CFDAs!H$2:H$68000),1),$I835)</f>
        <v>0</v>
      </c>
      <c r="R835" s="13">
        <f ca="1">COUNTIF(OFFSET(Unit_CFDAs!I$2,0,0,COUNTA(Unit_CFDAs!I$2:I$68000),1),$I835)</f>
        <v>1</v>
      </c>
      <c r="S835" s="13">
        <f ca="1">COUNTIF(OFFSET(Unit_CFDAs!J$2,0,0,COUNTA(Unit_CFDAs!J$2:J$68000),1),$I835)</f>
        <v>1</v>
      </c>
      <c r="T835" s="13">
        <f ca="1">COUNTIF(OFFSET(Unit_CFDAs!K$2,0,0,COUNTA(Unit_CFDAs!K$2:K$68000),1),$I835)</f>
        <v>0</v>
      </c>
      <c r="U835" t="str">
        <f>INDEX('CFDA-Defs'!$C$2:$C$68000,MATCH(I835,'CFDA-Defs'!$B$2:$B$68000))</f>
        <v>National Institutes Of Health, Department Of Health And Human Services</v>
      </c>
      <c r="V835" t="str">
        <f>INDEX('CFDA-Defs'!$A$2:$A$68000,MATCH(I835,'CFDA-Defs'!$B$2:$B$68000))</f>
        <v>Diabetes, Digestive, and Kidney Diseases Extramural Research</v>
      </c>
    </row>
    <row r="836" spans="1:22" x14ac:dyDescent="0.2">
      <c r="A836" s="1">
        <v>40640</v>
      </c>
      <c r="B836" s="1">
        <v>41229</v>
      </c>
      <c r="C836" t="s">
        <v>302</v>
      </c>
      <c r="D836" t="s">
        <v>303</v>
      </c>
      <c r="E836" t="s">
        <v>6257</v>
      </c>
      <c r="G836" t="s">
        <v>304</v>
      </c>
      <c r="H836" t="s">
        <v>305</v>
      </c>
      <c r="I836">
        <v>93.846999999999994</v>
      </c>
      <c r="J836" s="9">
        <f ca="1">COUNTIF(OFFSET(Unit_CFDAs!A$2,0,0,COUNTA(Unit_CFDAs!A$2:A$68000),1),$I836)</f>
        <v>1</v>
      </c>
      <c r="K836" s="9">
        <f ca="1">COUNTIF(OFFSET(Unit_CFDAs!B$2,0,0,COUNTA(Unit_CFDAs!B$2:B$68000),1),$I836)</f>
        <v>0</v>
      </c>
      <c r="L836" s="9">
        <f ca="1">COUNTIF(OFFSET(Unit_CFDAs!C$2,0,0,COUNTA(Unit_CFDAs!C$2:C$68000),1),$I836)</f>
        <v>1</v>
      </c>
      <c r="M836" s="9">
        <f ca="1">COUNTIF(OFFSET(Unit_CFDAs!D$2,0,0,COUNTA(Unit_CFDAs!D$2:D$68000),1),$I836)</f>
        <v>1</v>
      </c>
      <c r="N836" s="9">
        <f ca="1">COUNTIF(OFFSET(Unit_CFDAs!E$2,0,0,COUNTA(Unit_CFDAs!E$2:E$68000),1),$I836)</f>
        <v>0</v>
      </c>
      <c r="O836" s="10">
        <f ca="1">COUNTIF(OFFSET(Unit_CFDAs!F$2,0,0,COUNTA(Unit_CFDAs!F$2:F$68000),1),$I836)</f>
        <v>0</v>
      </c>
      <c r="P836" s="13">
        <f ca="1">COUNTIF(OFFSET(Unit_CFDAs!G$2,0,0,COUNTA(Unit_CFDAs!G$2:G$68000),1),$I836)</f>
        <v>0</v>
      </c>
      <c r="Q836" s="13">
        <f ca="1">COUNTIF(OFFSET(Unit_CFDAs!H$2,0,0,COUNTA(Unit_CFDAs!H$2:H$68000),1),$I836)</f>
        <v>0</v>
      </c>
      <c r="R836" s="13">
        <f ca="1">COUNTIF(OFFSET(Unit_CFDAs!I$2,0,0,COUNTA(Unit_CFDAs!I$2:I$68000),1),$I836)</f>
        <v>1</v>
      </c>
      <c r="S836" s="13">
        <f ca="1">COUNTIF(OFFSET(Unit_CFDAs!J$2,0,0,COUNTA(Unit_CFDAs!J$2:J$68000),1),$I836)</f>
        <v>1</v>
      </c>
      <c r="T836" s="13">
        <f ca="1">COUNTIF(OFFSET(Unit_CFDAs!K$2,0,0,COUNTA(Unit_CFDAs!K$2:K$68000),1),$I836)</f>
        <v>0</v>
      </c>
      <c r="U836" t="str">
        <f>INDEX('CFDA-Defs'!$C$2:$C$68000,MATCH(I836,'CFDA-Defs'!$B$2:$B$68000))</f>
        <v>National Institutes Of Health, Department Of Health And Human Services</v>
      </c>
      <c r="V836" t="str">
        <f>INDEX('CFDA-Defs'!$A$2:$A$68000,MATCH(I836,'CFDA-Defs'!$B$2:$B$68000))</f>
        <v>Diabetes, Digestive, and Kidney Diseases Extramural Research</v>
      </c>
    </row>
    <row r="837" spans="1:22" x14ac:dyDescent="0.2">
      <c r="A837" s="1">
        <v>40638</v>
      </c>
      <c r="B837" s="1">
        <v>41765</v>
      </c>
      <c r="C837" t="s">
        <v>9001</v>
      </c>
      <c r="D837" t="s">
        <v>9002</v>
      </c>
      <c r="E837" t="s">
        <v>6257</v>
      </c>
      <c r="F837">
        <v>200000</v>
      </c>
      <c r="G837" t="s">
        <v>9003</v>
      </c>
      <c r="H837" t="s">
        <v>9004</v>
      </c>
      <c r="I837">
        <v>93.846999999999994</v>
      </c>
      <c r="J837" s="9">
        <f ca="1">COUNTIF(OFFSET(Unit_CFDAs!A$2,0,0,COUNTA(Unit_CFDAs!A$2:A$68000),1),$I837)</f>
        <v>1</v>
      </c>
      <c r="K837" s="9">
        <f ca="1">COUNTIF(OFFSET(Unit_CFDAs!B$2,0,0,COUNTA(Unit_CFDAs!B$2:B$68000),1),$I837)</f>
        <v>0</v>
      </c>
      <c r="L837" s="9">
        <f ca="1">COUNTIF(OFFSET(Unit_CFDAs!C$2,0,0,COUNTA(Unit_CFDAs!C$2:C$68000),1),$I837)</f>
        <v>1</v>
      </c>
      <c r="M837" s="9">
        <f ca="1">COUNTIF(OFFSET(Unit_CFDAs!D$2,0,0,COUNTA(Unit_CFDAs!D$2:D$68000),1),$I837)</f>
        <v>1</v>
      </c>
      <c r="N837" s="9">
        <f ca="1">COUNTIF(OFFSET(Unit_CFDAs!E$2,0,0,COUNTA(Unit_CFDAs!E$2:E$68000),1),$I837)</f>
        <v>0</v>
      </c>
      <c r="O837" s="10">
        <f ca="1">COUNTIF(OFFSET(Unit_CFDAs!F$2,0,0,COUNTA(Unit_CFDAs!F$2:F$68000),1),$I837)</f>
        <v>0</v>
      </c>
      <c r="P837" s="13">
        <f ca="1">COUNTIF(OFFSET(Unit_CFDAs!G$2,0,0,COUNTA(Unit_CFDAs!G$2:G$68000),1),$I837)</f>
        <v>0</v>
      </c>
      <c r="Q837" s="13">
        <f ca="1">COUNTIF(OFFSET(Unit_CFDAs!H$2,0,0,COUNTA(Unit_CFDAs!H$2:H$68000),1),$I837)</f>
        <v>0</v>
      </c>
      <c r="R837" s="13">
        <f ca="1">COUNTIF(OFFSET(Unit_CFDAs!I$2,0,0,COUNTA(Unit_CFDAs!I$2:I$68000),1),$I837)</f>
        <v>1</v>
      </c>
      <c r="S837" s="13">
        <f ca="1">COUNTIF(OFFSET(Unit_CFDAs!J$2,0,0,COUNTA(Unit_CFDAs!J$2:J$68000),1),$I837)</f>
        <v>1</v>
      </c>
      <c r="T837" s="13">
        <f ca="1">COUNTIF(OFFSET(Unit_CFDAs!K$2,0,0,COUNTA(Unit_CFDAs!K$2:K$68000),1),$I837)</f>
        <v>0</v>
      </c>
      <c r="U837" t="str">
        <f>INDEX('CFDA-Defs'!$C$2:$C$68000,MATCH(I837,'CFDA-Defs'!$B$2:$B$68000))</f>
        <v>National Institutes Of Health, Department Of Health And Human Services</v>
      </c>
      <c r="V837" t="str">
        <f>INDEX('CFDA-Defs'!$A$2:$A$68000,MATCH(I837,'CFDA-Defs'!$B$2:$B$68000))</f>
        <v>Diabetes, Digestive, and Kidney Diseases Extramural Research</v>
      </c>
    </row>
    <row r="838" spans="1:22" x14ac:dyDescent="0.2">
      <c r="A838" s="1">
        <v>40633</v>
      </c>
      <c r="B838" s="1">
        <v>41765</v>
      </c>
      <c r="C838" t="s">
        <v>9005</v>
      </c>
      <c r="D838" t="s">
        <v>9006</v>
      </c>
      <c r="E838" t="s">
        <v>6257</v>
      </c>
      <c r="F838">
        <v>200000</v>
      </c>
      <c r="G838" t="s">
        <v>9007</v>
      </c>
      <c r="H838" t="s">
        <v>9008</v>
      </c>
      <c r="I838">
        <v>93.846999999999994</v>
      </c>
      <c r="J838" s="9">
        <f ca="1">COUNTIF(OFFSET(Unit_CFDAs!A$2,0,0,COUNTA(Unit_CFDAs!A$2:A$68000),1),$I838)</f>
        <v>1</v>
      </c>
      <c r="K838" s="9">
        <f ca="1">COUNTIF(OFFSET(Unit_CFDAs!B$2,0,0,COUNTA(Unit_CFDAs!B$2:B$68000),1),$I838)</f>
        <v>0</v>
      </c>
      <c r="L838" s="9">
        <f ca="1">COUNTIF(OFFSET(Unit_CFDAs!C$2,0,0,COUNTA(Unit_CFDAs!C$2:C$68000),1),$I838)</f>
        <v>1</v>
      </c>
      <c r="M838" s="9">
        <f ca="1">COUNTIF(OFFSET(Unit_CFDAs!D$2,0,0,COUNTA(Unit_CFDAs!D$2:D$68000),1),$I838)</f>
        <v>1</v>
      </c>
      <c r="N838" s="9">
        <f ca="1">COUNTIF(OFFSET(Unit_CFDAs!E$2,0,0,COUNTA(Unit_CFDAs!E$2:E$68000),1),$I838)</f>
        <v>0</v>
      </c>
      <c r="O838" s="10">
        <f ca="1">COUNTIF(OFFSET(Unit_CFDAs!F$2,0,0,COUNTA(Unit_CFDAs!F$2:F$68000),1),$I838)</f>
        <v>0</v>
      </c>
      <c r="P838" s="13">
        <f ca="1">COUNTIF(OFFSET(Unit_CFDAs!G$2,0,0,COUNTA(Unit_CFDAs!G$2:G$68000),1),$I838)</f>
        <v>0</v>
      </c>
      <c r="Q838" s="13">
        <f ca="1">COUNTIF(OFFSET(Unit_CFDAs!H$2,0,0,COUNTA(Unit_CFDAs!H$2:H$68000),1),$I838)</f>
        <v>0</v>
      </c>
      <c r="R838" s="13">
        <f ca="1">COUNTIF(OFFSET(Unit_CFDAs!I$2,0,0,COUNTA(Unit_CFDAs!I$2:I$68000),1),$I838)</f>
        <v>1</v>
      </c>
      <c r="S838" s="13">
        <f ca="1">COUNTIF(OFFSET(Unit_CFDAs!J$2,0,0,COUNTA(Unit_CFDAs!J$2:J$68000),1),$I838)</f>
        <v>1</v>
      </c>
      <c r="T838" s="13">
        <f ca="1">COUNTIF(OFFSET(Unit_CFDAs!K$2,0,0,COUNTA(Unit_CFDAs!K$2:K$68000),1),$I838)</f>
        <v>0</v>
      </c>
      <c r="U838" t="str">
        <f>INDEX('CFDA-Defs'!$C$2:$C$68000,MATCH(I838,'CFDA-Defs'!$B$2:$B$68000))</f>
        <v>National Institutes Of Health, Department Of Health And Human Services</v>
      </c>
      <c r="V838" t="str">
        <f>INDEX('CFDA-Defs'!$A$2:$A$68000,MATCH(I838,'CFDA-Defs'!$B$2:$B$68000))</f>
        <v>Diabetes, Digestive, and Kidney Diseases Extramural Research</v>
      </c>
    </row>
    <row r="839" spans="1:22" x14ac:dyDescent="0.2">
      <c r="A839" s="1">
        <v>40633</v>
      </c>
      <c r="B839" s="1">
        <v>41765</v>
      </c>
      <c r="C839" t="s">
        <v>9009</v>
      </c>
      <c r="D839" t="s">
        <v>9010</v>
      </c>
      <c r="E839" t="s">
        <v>6257</v>
      </c>
      <c r="F839">
        <v>200000</v>
      </c>
      <c r="G839" t="s">
        <v>9011</v>
      </c>
      <c r="H839" t="s">
        <v>9012</v>
      </c>
      <c r="I839">
        <v>93.846999999999994</v>
      </c>
      <c r="J839" s="9">
        <f ca="1">COUNTIF(OFFSET(Unit_CFDAs!A$2,0,0,COUNTA(Unit_CFDAs!A$2:A$68000),1),$I839)</f>
        <v>1</v>
      </c>
      <c r="K839" s="9">
        <f ca="1">COUNTIF(OFFSET(Unit_CFDAs!B$2,0,0,COUNTA(Unit_CFDAs!B$2:B$68000),1),$I839)</f>
        <v>0</v>
      </c>
      <c r="L839" s="9">
        <f ca="1">COUNTIF(OFFSET(Unit_CFDAs!C$2,0,0,COUNTA(Unit_CFDAs!C$2:C$68000),1),$I839)</f>
        <v>1</v>
      </c>
      <c r="M839" s="9">
        <f ca="1">COUNTIF(OFFSET(Unit_CFDAs!D$2,0,0,COUNTA(Unit_CFDAs!D$2:D$68000),1),$I839)</f>
        <v>1</v>
      </c>
      <c r="N839" s="9">
        <f ca="1">COUNTIF(OFFSET(Unit_CFDAs!E$2,0,0,COUNTA(Unit_CFDAs!E$2:E$68000),1),$I839)</f>
        <v>0</v>
      </c>
      <c r="O839" s="10">
        <f ca="1">COUNTIF(OFFSET(Unit_CFDAs!F$2,0,0,COUNTA(Unit_CFDAs!F$2:F$68000),1),$I839)</f>
        <v>0</v>
      </c>
      <c r="P839" s="13">
        <f ca="1">COUNTIF(OFFSET(Unit_CFDAs!G$2,0,0,COUNTA(Unit_CFDAs!G$2:G$68000),1),$I839)</f>
        <v>0</v>
      </c>
      <c r="Q839" s="13">
        <f ca="1">COUNTIF(OFFSET(Unit_CFDAs!H$2,0,0,COUNTA(Unit_CFDAs!H$2:H$68000),1),$I839)</f>
        <v>0</v>
      </c>
      <c r="R839" s="13">
        <f ca="1">COUNTIF(OFFSET(Unit_CFDAs!I$2,0,0,COUNTA(Unit_CFDAs!I$2:I$68000),1),$I839)</f>
        <v>1</v>
      </c>
      <c r="S839" s="13">
        <f ca="1">COUNTIF(OFFSET(Unit_CFDAs!J$2,0,0,COUNTA(Unit_CFDAs!J$2:J$68000),1),$I839)</f>
        <v>1</v>
      </c>
      <c r="T839" s="13">
        <f ca="1">COUNTIF(OFFSET(Unit_CFDAs!K$2,0,0,COUNTA(Unit_CFDAs!K$2:K$68000),1),$I839)</f>
        <v>0</v>
      </c>
      <c r="U839" t="str">
        <f>INDEX('CFDA-Defs'!$C$2:$C$68000,MATCH(I839,'CFDA-Defs'!$B$2:$B$68000))</f>
        <v>National Institutes Of Health, Department Of Health And Human Services</v>
      </c>
      <c r="V839" t="str">
        <f>INDEX('CFDA-Defs'!$A$2:$A$68000,MATCH(I839,'CFDA-Defs'!$B$2:$B$68000))</f>
        <v>Diabetes, Digestive, and Kidney Diseases Extramural Research</v>
      </c>
    </row>
    <row r="840" spans="1:22" x14ac:dyDescent="0.2">
      <c r="A840" s="1">
        <v>40628</v>
      </c>
      <c r="B840" s="1">
        <v>41765</v>
      </c>
      <c r="C840" t="s">
        <v>9013</v>
      </c>
      <c r="D840" t="s">
        <v>9014</v>
      </c>
      <c r="E840" t="s">
        <v>6257</v>
      </c>
      <c r="F840">
        <v>200000</v>
      </c>
      <c r="G840" t="s">
        <v>9015</v>
      </c>
      <c r="H840" t="s">
        <v>9016</v>
      </c>
      <c r="I840">
        <v>93.846999999999994</v>
      </c>
      <c r="J840" s="9">
        <f ca="1">COUNTIF(OFFSET(Unit_CFDAs!A$2,0,0,COUNTA(Unit_CFDAs!A$2:A$68000),1),$I840)</f>
        <v>1</v>
      </c>
      <c r="K840" s="9">
        <f ca="1">COUNTIF(OFFSET(Unit_CFDAs!B$2,0,0,COUNTA(Unit_CFDAs!B$2:B$68000),1),$I840)</f>
        <v>0</v>
      </c>
      <c r="L840" s="9">
        <f ca="1">COUNTIF(OFFSET(Unit_CFDAs!C$2,0,0,COUNTA(Unit_CFDAs!C$2:C$68000),1),$I840)</f>
        <v>1</v>
      </c>
      <c r="M840" s="9">
        <f ca="1">COUNTIF(OFFSET(Unit_CFDAs!D$2,0,0,COUNTA(Unit_CFDAs!D$2:D$68000),1),$I840)</f>
        <v>1</v>
      </c>
      <c r="N840" s="9">
        <f ca="1">COUNTIF(OFFSET(Unit_CFDAs!E$2,0,0,COUNTA(Unit_CFDAs!E$2:E$68000),1),$I840)</f>
        <v>0</v>
      </c>
      <c r="O840" s="10">
        <f ca="1">COUNTIF(OFFSET(Unit_CFDAs!F$2,0,0,COUNTA(Unit_CFDAs!F$2:F$68000),1),$I840)</f>
        <v>0</v>
      </c>
      <c r="P840" s="13">
        <f ca="1">COUNTIF(OFFSET(Unit_CFDAs!G$2,0,0,COUNTA(Unit_CFDAs!G$2:G$68000),1),$I840)</f>
        <v>0</v>
      </c>
      <c r="Q840" s="13">
        <f ca="1">COUNTIF(OFFSET(Unit_CFDAs!H$2,0,0,COUNTA(Unit_CFDAs!H$2:H$68000),1),$I840)</f>
        <v>0</v>
      </c>
      <c r="R840" s="13">
        <f ca="1">COUNTIF(OFFSET(Unit_CFDAs!I$2,0,0,COUNTA(Unit_CFDAs!I$2:I$68000),1),$I840)</f>
        <v>1</v>
      </c>
      <c r="S840" s="13">
        <f ca="1">COUNTIF(OFFSET(Unit_CFDAs!J$2,0,0,COUNTA(Unit_CFDAs!J$2:J$68000),1),$I840)</f>
        <v>1</v>
      </c>
      <c r="T840" s="13">
        <f ca="1">COUNTIF(OFFSET(Unit_CFDAs!K$2,0,0,COUNTA(Unit_CFDAs!K$2:K$68000),1),$I840)</f>
        <v>0</v>
      </c>
      <c r="U840" t="str">
        <f>INDEX('CFDA-Defs'!$C$2:$C$68000,MATCH(I840,'CFDA-Defs'!$B$2:$B$68000))</f>
        <v>National Institutes Of Health, Department Of Health And Human Services</v>
      </c>
      <c r="V840" t="str">
        <f>INDEX('CFDA-Defs'!$A$2:$A$68000,MATCH(I840,'CFDA-Defs'!$B$2:$B$68000))</f>
        <v>Diabetes, Digestive, and Kidney Diseases Extramural Research</v>
      </c>
    </row>
    <row r="841" spans="1:22" x14ac:dyDescent="0.2">
      <c r="A841" s="1">
        <v>40628</v>
      </c>
      <c r="B841" s="1">
        <v>41765</v>
      </c>
      <c r="C841" t="s">
        <v>9017</v>
      </c>
      <c r="D841" t="s">
        <v>9018</v>
      </c>
      <c r="E841" t="s">
        <v>6257</v>
      </c>
      <c r="F841">
        <v>200000</v>
      </c>
      <c r="G841" t="s">
        <v>9019</v>
      </c>
      <c r="H841" t="s">
        <v>9020</v>
      </c>
      <c r="I841">
        <v>93.846999999999994</v>
      </c>
      <c r="J841" s="9">
        <f ca="1">COUNTIF(OFFSET(Unit_CFDAs!A$2,0,0,COUNTA(Unit_CFDAs!A$2:A$68000),1),$I841)</f>
        <v>1</v>
      </c>
      <c r="K841" s="9">
        <f ca="1">COUNTIF(OFFSET(Unit_CFDAs!B$2,0,0,COUNTA(Unit_CFDAs!B$2:B$68000),1),$I841)</f>
        <v>0</v>
      </c>
      <c r="L841" s="9">
        <f ca="1">COUNTIF(OFFSET(Unit_CFDAs!C$2,0,0,COUNTA(Unit_CFDAs!C$2:C$68000),1),$I841)</f>
        <v>1</v>
      </c>
      <c r="M841" s="9">
        <f ca="1">COUNTIF(OFFSET(Unit_CFDAs!D$2,0,0,COUNTA(Unit_CFDAs!D$2:D$68000),1),$I841)</f>
        <v>1</v>
      </c>
      <c r="N841" s="9">
        <f ca="1">COUNTIF(OFFSET(Unit_CFDAs!E$2,0,0,COUNTA(Unit_CFDAs!E$2:E$68000),1),$I841)</f>
        <v>0</v>
      </c>
      <c r="O841" s="10">
        <f ca="1">COUNTIF(OFFSET(Unit_CFDAs!F$2,0,0,COUNTA(Unit_CFDAs!F$2:F$68000),1),$I841)</f>
        <v>0</v>
      </c>
      <c r="P841" s="13">
        <f ca="1">COUNTIF(OFFSET(Unit_CFDAs!G$2,0,0,COUNTA(Unit_CFDAs!G$2:G$68000),1),$I841)</f>
        <v>0</v>
      </c>
      <c r="Q841" s="13">
        <f ca="1">COUNTIF(OFFSET(Unit_CFDAs!H$2,0,0,COUNTA(Unit_CFDAs!H$2:H$68000),1),$I841)</f>
        <v>0</v>
      </c>
      <c r="R841" s="13">
        <f ca="1">COUNTIF(OFFSET(Unit_CFDAs!I$2,0,0,COUNTA(Unit_CFDAs!I$2:I$68000),1),$I841)</f>
        <v>1</v>
      </c>
      <c r="S841" s="13">
        <f ca="1">COUNTIF(OFFSET(Unit_CFDAs!J$2,0,0,COUNTA(Unit_CFDAs!J$2:J$68000),1),$I841)</f>
        <v>1</v>
      </c>
      <c r="T841" s="13">
        <f ca="1">COUNTIF(OFFSET(Unit_CFDAs!K$2,0,0,COUNTA(Unit_CFDAs!K$2:K$68000),1),$I841)</f>
        <v>0</v>
      </c>
      <c r="U841" t="str">
        <f>INDEX('CFDA-Defs'!$C$2:$C$68000,MATCH(I841,'CFDA-Defs'!$B$2:$B$68000))</f>
        <v>National Institutes Of Health, Department Of Health And Human Services</v>
      </c>
      <c r="V841" t="str">
        <f>INDEX('CFDA-Defs'!$A$2:$A$68000,MATCH(I841,'CFDA-Defs'!$B$2:$B$68000))</f>
        <v>Diabetes, Digestive, and Kidney Diseases Extramural Research</v>
      </c>
    </row>
    <row r="842" spans="1:22" x14ac:dyDescent="0.2">
      <c r="A842" s="1">
        <v>40627</v>
      </c>
      <c r="B842" s="1">
        <v>41213</v>
      </c>
      <c r="C842" t="s">
        <v>359</v>
      </c>
      <c r="D842" t="s">
        <v>360</v>
      </c>
      <c r="E842" t="s">
        <v>6257</v>
      </c>
      <c r="G842" t="s">
        <v>361</v>
      </c>
      <c r="H842" t="s">
        <v>362</v>
      </c>
      <c r="I842">
        <v>93.846999999999994</v>
      </c>
      <c r="J842" s="9">
        <f ca="1">COUNTIF(OFFSET(Unit_CFDAs!A$2,0,0,COUNTA(Unit_CFDAs!A$2:A$68000),1),$I842)</f>
        <v>1</v>
      </c>
      <c r="K842" s="9">
        <f ca="1">COUNTIF(OFFSET(Unit_CFDAs!B$2,0,0,COUNTA(Unit_CFDAs!B$2:B$68000),1),$I842)</f>
        <v>0</v>
      </c>
      <c r="L842" s="9">
        <f ca="1">COUNTIF(OFFSET(Unit_CFDAs!C$2,0,0,COUNTA(Unit_CFDAs!C$2:C$68000),1),$I842)</f>
        <v>1</v>
      </c>
      <c r="M842" s="9">
        <f ca="1">COUNTIF(OFFSET(Unit_CFDAs!D$2,0,0,COUNTA(Unit_CFDAs!D$2:D$68000),1),$I842)</f>
        <v>1</v>
      </c>
      <c r="N842" s="9">
        <f ca="1">COUNTIF(OFFSET(Unit_CFDAs!E$2,0,0,COUNTA(Unit_CFDAs!E$2:E$68000),1),$I842)</f>
        <v>0</v>
      </c>
      <c r="O842" s="10">
        <f ca="1">COUNTIF(OFFSET(Unit_CFDAs!F$2,0,0,COUNTA(Unit_CFDAs!F$2:F$68000),1),$I842)</f>
        <v>0</v>
      </c>
      <c r="P842" s="13">
        <f ca="1">COUNTIF(OFFSET(Unit_CFDAs!G$2,0,0,COUNTA(Unit_CFDAs!G$2:G$68000),1),$I842)</f>
        <v>0</v>
      </c>
      <c r="Q842" s="13">
        <f ca="1">COUNTIF(OFFSET(Unit_CFDAs!H$2,0,0,COUNTA(Unit_CFDAs!H$2:H$68000),1),$I842)</f>
        <v>0</v>
      </c>
      <c r="R842" s="13">
        <f ca="1">COUNTIF(OFFSET(Unit_CFDAs!I$2,0,0,COUNTA(Unit_CFDAs!I$2:I$68000),1),$I842)</f>
        <v>1</v>
      </c>
      <c r="S842" s="13">
        <f ca="1">COUNTIF(OFFSET(Unit_CFDAs!J$2,0,0,COUNTA(Unit_CFDAs!J$2:J$68000),1),$I842)</f>
        <v>1</v>
      </c>
      <c r="T842" s="13">
        <f ca="1">COUNTIF(OFFSET(Unit_CFDAs!K$2,0,0,COUNTA(Unit_CFDAs!K$2:K$68000),1),$I842)</f>
        <v>0</v>
      </c>
      <c r="U842" t="str">
        <f>INDEX('CFDA-Defs'!$C$2:$C$68000,MATCH(I842,'CFDA-Defs'!$B$2:$B$68000))</f>
        <v>National Institutes Of Health, Department Of Health And Human Services</v>
      </c>
      <c r="V842" t="str">
        <f>INDEX('CFDA-Defs'!$A$2:$A$68000,MATCH(I842,'CFDA-Defs'!$B$2:$B$68000))</f>
        <v>Diabetes, Digestive, and Kidney Diseases Extramural Research</v>
      </c>
    </row>
    <row r="843" spans="1:22" x14ac:dyDescent="0.2">
      <c r="A843" s="1">
        <v>40627</v>
      </c>
      <c r="B843" s="1">
        <v>41213</v>
      </c>
      <c r="C843" t="s">
        <v>379</v>
      </c>
      <c r="D843" t="s">
        <v>380</v>
      </c>
      <c r="E843" t="s">
        <v>6257</v>
      </c>
      <c r="F843">
        <v>150000</v>
      </c>
      <c r="G843" t="s">
        <v>381</v>
      </c>
      <c r="H843" t="s">
        <v>382</v>
      </c>
      <c r="I843">
        <v>93.846999999999994</v>
      </c>
      <c r="J843" s="9">
        <f ca="1">COUNTIF(OFFSET(Unit_CFDAs!A$2,0,0,COUNTA(Unit_CFDAs!A$2:A$68000),1),$I843)</f>
        <v>1</v>
      </c>
      <c r="K843" s="9">
        <f ca="1">COUNTIF(OFFSET(Unit_CFDAs!B$2,0,0,COUNTA(Unit_CFDAs!B$2:B$68000),1),$I843)</f>
        <v>0</v>
      </c>
      <c r="L843" s="9">
        <f ca="1">COUNTIF(OFFSET(Unit_CFDAs!C$2,0,0,COUNTA(Unit_CFDAs!C$2:C$68000),1),$I843)</f>
        <v>1</v>
      </c>
      <c r="M843" s="9">
        <f ca="1">COUNTIF(OFFSET(Unit_CFDAs!D$2,0,0,COUNTA(Unit_CFDAs!D$2:D$68000),1),$I843)</f>
        <v>1</v>
      </c>
      <c r="N843" s="9">
        <f ca="1">COUNTIF(OFFSET(Unit_CFDAs!E$2,0,0,COUNTA(Unit_CFDAs!E$2:E$68000),1),$I843)</f>
        <v>0</v>
      </c>
      <c r="O843" s="10">
        <f ca="1">COUNTIF(OFFSET(Unit_CFDAs!F$2,0,0,COUNTA(Unit_CFDAs!F$2:F$68000),1),$I843)</f>
        <v>0</v>
      </c>
      <c r="P843" s="13">
        <f ca="1">COUNTIF(OFFSET(Unit_CFDAs!G$2,0,0,COUNTA(Unit_CFDAs!G$2:G$68000),1),$I843)</f>
        <v>0</v>
      </c>
      <c r="Q843" s="13">
        <f ca="1">COUNTIF(OFFSET(Unit_CFDAs!H$2,0,0,COUNTA(Unit_CFDAs!H$2:H$68000),1),$I843)</f>
        <v>0</v>
      </c>
      <c r="R843" s="13">
        <f ca="1">COUNTIF(OFFSET(Unit_CFDAs!I$2,0,0,COUNTA(Unit_CFDAs!I$2:I$68000),1),$I843)</f>
        <v>1</v>
      </c>
      <c r="S843" s="13">
        <f ca="1">COUNTIF(OFFSET(Unit_CFDAs!J$2,0,0,COUNTA(Unit_CFDAs!J$2:J$68000),1),$I843)</f>
        <v>1</v>
      </c>
      <c r="T843" s="13">
        <f ca="1">COUNTIF(OFFSET(Unit_CFDAs!K$2,0,0,COUNTA(Unit_CFDAs!K$2:K$68000),1),$I843)</f>
        <v>0</v>
      </c>
      <c r="U843" t="str">
        <f>INDEX('CFDA-Defs'!$C$2:$C$68000,MATCH(I843,'CFDA-Defs'!$B$2:$B$68000))</f>
        <v>National Institutes Of Health, Department Of Health And Human Services</v>
      </c>
      <c r="V843" t="str">
        <f>INDEX('CFDA-Defs'!$A$2:$A$68000,MATCH(I843,'CFDA-Defs'!$B$2:$B$68000))</f>
        <v>Diabetes, Digestive, and Kidney Diseases Extramural Research</v>
      </c>
    </row>
    <row r="844" spans="1:22" x14ac:dyDescent="0.2">
      <c r="A844" s="1">
        <v>40614</v>
      </c>
      <c r="B844" s="1">
        <v>41765</v>
      </c>
      <c r="C844" t="s">
        <v>9021</v>
      </c>
      <c r="D844" t="s">
        <v>9022</v>
      </c>
      <c r="E844" t="s">
        <v>6257</v>
      </c>
      <c r="F844">
        <v>100000</v>
      </c>
      <c r="G844" t="s">
        <v>9023</v>
      </c>
      <c r="H844" t="s">
        <v>9024</v>
      </c>
      <c r="I844">
        <v>93.846999999999994</v>
      </c>
      <c r="J844" s="9">
        <f ca="1">COUNTIF(OFFSET(Unit_CFDAs!A$2,0,0,COUNTA(Unit_CFDAs!A$2:A$68000),1),$I844)</f>
        <v>1</v>
      </c>
      <c r="K844" s="9">
        <f ca="1">COUNTIF(OFFSET(Unit_CFDAs!B$2,0,0,COUNTA(Unit_CFDAs!B$2:B$68000),1),$I844)</f>
        <v>0</v>
      </c>
      <c r="L844" s="9">
        <f ca="1">COUNTIF(OFFSET(Unit_CFDAs!C$2,0,0,COUNTA(Unit_CFDAs!C$2:C$68000),1),$I844)</f>
        <v>1</v>
      </c>
      <c r="M844" s="9">
        <f ca="1">COUNTIF(OFFSET(Unit_CFDAs!D$2,0,0,COUNTA(Unit_CFDAs!D$2:D$68000),1),$I844)</f>
        <v>1</v>
      </c>
      <c r="N844" s="9">
        <f ca="1">COUNTIF(OFFSET(Unit_CFDAs!E$2,0,0,COUNTA(Unit_CFDAs!E$2:E$68000),1),$I844)</f>
        <v>0</v>
      </c>
      <c r="O844" s="10">
        <f ca="1">COUNTIF(OFFSET(Unit_CFDAs!F$2,0,0,COUNTA(Unit_CFDAs!F$2:F$68000),1),$I844)</f>
        <v>0</v>
      </c>
      <c r="P844" s="13">
        <f ca="1">COUNTIF(OFFSET(Unit_CFDAs!G$2,0,0,COUNTA(Unit_CFDAs!G$2:G$68000),1),$I844)</f>
        <v>0</v>
      </c>
      <c r="Q844" s="13">
        <f ca="1">COUNTIF(OFFSET(Unit_CFDAs!H$2,0,0,COUNTA(Unit_CFDAs!H$2:H$68000),1),$I844)</f>
        <v>0</v>
      </c>
      <c r="R844" s="13">
        <f ca="1">COUNTIF(OFFSET(Unit_CFDAs!I$2,0,0,COUNTA(Unit_CFDAs!I$2:I$68000),1),$I844)</f>
        <v>1</v>
      </c>
      <c r="S844" s="13">
        <f ca="1">COUNTIF(OFFSET(Unit_CFDAs!J$2,0,0,COUNTA(Unit_CFDAs!J$2:J$68000),1),$I844)</f>
        <v>1</v>
      </c>
      <c r="T844" s="13">
        <f ca="1">COUNTIF(OFFSET(Unit_CFDAs!K$2,0,0,COUNTA(Unit_CFDAs!K$2:K$68000),1),$I844)</f>
        <v>0</v>
      </c>
      <c r="U844" t="str">
        <f>INDEX('CFDA-Defs'!$C$2:$C$68000,MATCH(I844,'CFDA-Defs'!$B$2:$B$68000))</f>
        <v>National Institutes Of Health, Department Of Health And Human Services</v>
      </c>
      <c r="V844" t="str">
        <f>INDEX('CFDA-Defs'!$A$2:$A$68000,MATCH(I844,'CFDA-Defs'!$B$2:$B$68000))</f>
        <v>Diabetes, Digestive, and Kidney Diseases Extramural Research</v>
      </c>
    </row>
    <row r="845" spans="1:22" x14ac:dyDescent="0.2">
      <c r="A845" s="1">
        <v>40614</v>
      </c>
      <c r="B845" s="1">
        <v>41765</v>
      </c>
      <c r="C845" t="s">
        <v>9025</v>
      </c>
      <c r="D845" t="s">
        <v>9026</v>
      </c>
      <c r="E845" t="s">
        <v>6257</v>
      </c>
      <c r="F845">
        <v>100000</v>
      </c>
      <c r="G845" t="s">
        <v>9027</v>
      </c>
      <c r="H845" t="s">
        <v>9028</v>
      </c>
      <c r="I845">
        <v>93.846999999999994</v>
      </c>
      <c r="J845" s="9">
        <f ca="1">COUNTIF(OFFSET(Unit_CFDAs!A$2,0,0,COUNTA(Unit_CFDAs!A$2:A$68000),1),$I845)</f>
        <v>1</v>
      </c>
      <c r="K845" s="9">
        <f ca="1">COUNTIF(OFFSET(Unit_CFDAs!B$2,0,0,COUNTA(Unit_CFDAs!B$2:B$68000),1),$I845)</f>
        <v>0</v>
      </c>
      <c r="L845" s="9">
        <f ca="1">COUNTIF(OFFSET(Unit_CFDAs!C$2,0,0,COUNTA(Unit_CFDAs!C$2:C$68000),1),$I845)</f>
        <v>1</v>
      </c>
      <c r="M845" s="9">
        <f ca="1">COUNTIF(OFFSET(Unit_CFDAs!D$2,0,0,COUNTA(Unit_CFDAs!D$2:D$68000),1),$I845)</f>
        <v>1</v>
      </c>
      <c r="N845" s="9">
        <f ca="1">COUNTIF(OFFSET(Unit_CFDAs!E$2,0,0,COUNTA(Unit_CFDAs!E$2:E$68000),1),$I845)</f>
        <v>0</v>
      </c>
      <c r="O845" s="10">
        <f ca="1">COUNTIF(OFFSET(Unit_CFDAs!F$2,0,0,COUNTA(Unit_CFDAs!F$2:F$68000),1),$I845)</f>
        <v>0</v>
      </c>
      <c r="P845" s="13">
        <f ca="1">COUNTIF(OFFSET(Unit_CFDAs!G$2,0,0,COUNTA(Unit_CFDAs!G$2:G$68000),1),$I845)</f>
        <v>0</v>
      </c>
      <c r="Q845" s="13">
        <f ca="1">COUNTIF(OFFSET(Unit_CFDAs!H$2,0,0,COUNTA(Unit_CFDAs!H$2:H$68000),1),$I845)</f>
        <v>0</v>
      </c>
      <c r="R845" s="13">
        <f ca="1">COUNTIF(OFFSET(Unit_CFDAs!I$2,0,0,COUNTA(Unit_CFDAs!I$2:I$68000),1),$I845)</f>
        <v>1</v>
      </c>
      <c r="S845" s="13">
        <f ca="1">COUNTIF(OFFSET(Unit_CFDAs!J$2,0,0,COUNTA(Unit_CFDAs!J$2:J$68000),1),$I845)</f>
        <v>1</v>
      </c>
      <c r="T845" s="13">
        <f ca="1">COUNTIF(OFFSET(Unit_CFDAs!K$2,0,0,COUNTA(Unit_CFDAs!K$2:K$68000),1),$I845)</f>
        <v>0</v>
      </c>
      <c r="U845" t="str">
        <f>INDEX('CFDA-Defs'!$C$2:$C$68000,MATCH(I845,'CFDA-Defs'!$B$2:$B$68000))</f>
        <v>National Institutes Of Health, Department Of Health And Human Services</v>
      </c>
      <c r="V845" t="str">
        <f>INDEX('CFDA-Defs'!$A$2:$A$68000,MATCH(I845,'CFDA-Defs'!$B$2:$B$68000))</f>
        <v>Diabetes, Digestive, and Kidney Diseases Extramural Research</v>
      </c>
    </row>
    <row r="846" spans="1:22" x14ac:dyDescent="0.2">
      <c r="A846" s="1">
        <v>40614</v>
      </c>
      <c r="B846" s="1">
        <v>41765</v>
      </c>
      <c r="C846" t="s">
        <v>9029</v>
      </c>
      <c r="D846" t="s">
        <v>9030</v>
      </c>
      <c r="E846" t="s">
        <v>6257</v>
      </c>
      <c r="F846">
        <v>100000</v>
      </c>
      <c r="G846" t="s">
        <v>9031</v>
      </c>
      <c r="H846" t="s">
        <v>9032</v>
      </c>
      <c r="I846">
        <v>93.846999999999994</v>
      </c>
      <c r="J846" s="9">
        <f ca="1">COUNTIF(OFFSET(Unit_CFDAs!A$2,0,0,COUNTA(Unit_CFDAs!A$2:A$68000),1),$I846)</f>
        <v>1</v>
      </c>
      <c r="K846" s="9">
        <f ca="1">COUNTIF(OFFSET(Unit_CFDAs!B$2,0,0,COUNTA(Unit_CFDAs!B$2:B$68000),1),$I846)</f>
        <v>0</v>
      </c>
      <c r="L846" s="9">
        <f ca="1">COUNTIF(OFFSET(Unit_CFDAs!C$2,0,0,COUNTA(Unit_CFDAs!C$2:C$68000),1),$I846)</f>
        <v>1</v>
      </c>
      <c r="M846" s="9">
        <f ca="1">COUNTIF(OFFSET(Unit_CFDAs!D$2,0,0,COUNTA(Unit_CFDAs!D$2:D$68000),1),$I846)</f>
        <v>1</v>
      </c>
      <c r="N846" s="9">
        <f ca="1">COUNTIF(OFFSET(Unit_CFDAs!E$2,0,0,COUNTA(Unit_CFDAs!E$2:E$68000),1),$I846)</f>
        <v>0</v>
      </c>
      <c r="O846" s="10">
        <f ca="1">COUNTIF(OFFSET(Unit_CFDAs!F$2,0,0,COUNTA(Unit_CFDAs!F$2:F$68000),1),$I846)</f>
        <v>0</v>
      </c>
      <c r="P846" s="13">
        <f ca="1">COUNTIF(OFFSET(Unit_CFDAs!G$2,0,0,COUNTA(Unit_CFDAs!G$2:G$68000),1),$I846)</f>
        <v>0</v>
      </c>
      <c r="Q846" s="13">
        <f ca="1">COUNTIF(OFFSET(Unit_CFDAs!H$2,0,0,COUNTA(Unit_CFDAs!H$2:H$68000),1),$I846)</f>
        <v>0</v>
      </c>
      <c r="R846" s="13">
        <f ca="1">COUNTIF(OFFSET(Unit_CFDAs!I$2,0,0,COUNTA(Unit_CFDAs!I$2:I$68000),1),$I846)</f>
        <v>1</v>
      </c>
      <c r="S846" s="13">
        <f ca="1">COUNTIF(OFFSET(Unit_CFDAs!J$2,0,0,COUNTA(Unit_CFDAs!J$2:J$68000),1),$I846)</f>
        <v>1</v>
      </c>
      <c r="T846" s="13">
        <f ca="1">COUNTIF(OFFSET(Unit_CFDAs!K$2,0,0,COUNTA(Unit_CFDAs!K$2:K$68000),1),$I846)</f>
        <v>0</v>
      </c>
      <c r="U846" t="str">
        <f>INDEX('CFDA-Defs'!$C$2:$C$68000,MATCH(I846,'CFDA-Defs'!$B$2:$B$68000))</f>
        <v>National Institutes Of Health, Department Of Health And Human Services</v>
      </c>
      <c r="V846" t="str">
        <f>INDEX('CFDA-Defs'!$A$2:$A$68000,MATCH(I846,'CFDA-Defs'!$B$2:$B$68000))</f>
        <v>Diabetes, Digestive, and Kidney Diseases Extramural Research</v>
      </c>
    </row>
    <row r="847" spans="1:22" x14ac:dyDescent="0.2">
      <c r="A847" s="1">
        <v>40522</v>
      </c>
      <c r="B847" s="1">
        <v>41523</v>
      </c>
      <c r="C847" t="s">
        <v>9033</v>
      </c>
      <c r="D847" t="s">
        <v>9034</v>
      </c>
      <c r="E847" t="s">
        <v>6257</v>
      </c>
      <c r="F847">
        <v>225000</v>
      </c>
      <c r="G847" t="s">
        <v>9035</v>
      </c>
      <c r="H847" t="s">
        <v>9036</v>
      </c>
      <c r="I847">
        <v>93.846999999999994</v>
      </c>
      <c r="J847" s="9">
        <f ca="1">COUNTIF(OFFSET(Unit_CFDAs!A$2,0,0,COUNTA(Unit_CFDAs!A$2:A$68000),1),$I847)</f>
        <v>1</v>
      </c>
      <c r="K847" s="9">
        <f ca="1">COUNTIF(OFFSET(Unit_CFDAs!B$2,0,0,COUNTA(Unit_CFDAs!B$2:B$68000),1),$I847)</f>
        <v>0</v>
      </c>
      <c r="L847" s="9">
        <f ca="1">COUNTIF(OFFSET(Unit_CFDAs!C$2,0,0,COUNTA(Unit_CFDAs!C$2:C$68000),1),$I847)</f>
        <v>1</v>
      </c>
      <c r="M847" s="9">
        <f ca="1">COUNTIF(OFFSET(Unit_CFDAs!D$2,0,0,COUNTA(Unit_CFDAs!D$2:D$68000),1),$I847)</f>
        <v>1</v>
      </c>
      <c r="N847" s="9">
        <f ca="1">COUNTIF(OFFSET(Unit_CFDAs!E$2,0,0,COUNTA(Unit_CFDAs!E$2:E$68000),1),$I847)</f>
        <v>0</v>
      </c>
      <c r="O847" s="10">
        <f ca="1">COUNTIF(OFFSET(Unit_CFDAs!F$2,0,0,COUNTA(Unit_CFDAs!F$2:F$68000),1),$I847)</f>
        <v>0</v>
      </c>
      <c r="P847" s="13">
        <f ca="1">COUNTIF(OFFSET(Unit_CFDAs!G$2,0,0,COUNTA(Unit_CFDAs!G$2:G$68000),1),$I847)</f>
        <v>0</v>
      </c>
      <c r="Q847" s="13">
        <f ca="1">COUNTIF(OFFSET(Unit_CFDAs!H$2,0,0,COUNTA(Unit_CFDAs!H$2:H$68000),1),$I847)</f>
        <v>0</v>
      </c>
      <c r="R847" s="13">
        <f ca="1">COUNTIF(OFFSET(Unit_CFDAs!I$2,0,0,COUNTA(Unit_CFDAs!I$2:I$68000),1),$I847)</f>
        <v>1</v>
      </c>
      <c r="S847" s="13">
        <f ca="1">COUNTIF(OFFSET(Unit_CFDAs!J$2,0,0,COUNTA(Unit_CFDAs!J$2:J$68000),1),$I847)</f>
        <v>1</v>
      </c>
      <c r="T847" s="13">
        <f ca="1">COUNTIF(OFFSET(Unit_CFDAs!K$2,0,0,COUNTA(Unit_CFDAs!K$2:K$68000),1),$I847)</f>
        <v>0</v>
      </c>
      <c r="U847" t="str">
        <f>INDEX('CFDA-Defs'!$C$2:$C$68000,MATCH(I847,'CFDA-Defs'!$B$2:$B$68000))</f>
        <v>National Institutes Of Health, Department Of Health And Human Services</v>
      </c>
      <c r="V847" t="str">
        <f>INDEX('CFDA-Defs'!$A$2:$A$68000,MATCH(I847,'CFDA-Defs'!$B$2:$B$68000))</f>
        <v>Diabetes, Digestive, and Kidney Diseases Extramural Research</v>
      </c>
    </row>
    <row r="848" spans="1:22" x14ac:dyDescent="0.2">
      <c r="A848" s="1">
        <v>40522</v>
      </c>
      <c r="B848" s="1">
        <v>41765</v>
      </c>
      <c r="C848" t="s">
        <v>9037</v>
      </c>
      <c r="D848" t="s">
        <v>9038</v>
      </c>
      <c r="E848" t="s">
        <v>6257</v>
      </c>
      <c r="G848" t="s">
        <v>9039</v>
      </c>
      <c r="H848" t="s">
        <v>9040</v>
      </c>
      <c r="I848">
        <v>93.846999999999994</v>
      </c>
      <c r="J848" s="9">
        <f ca="1">COUNTIF(OFFSET(Unit_CFDAs!A$2,0,0,COUNTA(Unit_CFDAs!A$2:A$68000),1),$I848)</f>
        <v>1</v>
      </c>
      <c r="K848" s="9">
        <f ca="1">COUNTIF(OFFSET(Unit_CFDAs!B$2,0,0,COUNTA(Unit_CFDAs!B$2:B$68000),1),$I848)</f>
        <v>0</v>
      </c>
      <c r="L848" s="9">
        <f ca="1">COUNTIF(OFFSET(Unit_CFDAs!C$2,0,0,COUNTA(Unit_CFDAs!C$2:C$68000),1),$I848)</f>
        <v>1</v>
      </c>
      <c r="M848" s="9">
        <f ca="1">COUNTIF(OFFSET(Unit_CFDAs!D$2,0,0,COUNTA(Unit_CFDAs!D$2:D$68000),1),$I848)</f>
        <v>1</v>
      </c>
      <c r="N848" s="9">
        <f ca="1">COUNTIF(OFFSET(Unit_CFDAs!E$2,0,0,COUNTA(Unit_CFDAs!E$2:E$68000),1),$I848)</f>
        <v>0</v>
      </c>
      <c r="O848" s="10">
        <f ca="1">COUNTIF(OFFSET(Unit_CFDAs!F$2,0,0,COUNTA(Unit_CFDAs!F$2:F$68000),1),$I848)</f>
        <v>0</v>
      </c>
      <c r="P848" s="13">
        <f ca="1">COUNTIF(OFFSET(Unit_CFDAs!G$2,0,0,COUNTA(Unit_CFDAs!G$2:G$68000),1),$I848)</f>
        <v>0</v>
      </c>
      <c r="Q848" s="13">
        <f ca="1">COUNTIF(OFFSET(Unit_CFDAs!H$2,0,0,COUNTA(Unit_CFDAs!H$2:H$68000),1),$I848)</f>
        <v>0</v>
      </c>
      <c r="R848" s="13">
        <f ca="1">COUNTIF(OFFSET(Unit_CFDAs!I$2,0,0,COUNTA(Unit_CFDAs!I$2:I$68000),1),$I848)</f>
        <v>1</v>
      </c>
      <c r="S848" s="13">
        <f ca="1">COUNTIF(OFFSET(Unit_CFDAs!J$2,0,0,COUNTA(Unit_CFDAs!J$2:J$68000),1),$I848)</f>
        <v>1</v>
      </c>
      <c r="T848" s="13">
        <f ca="1">COUNTIF(OFFSET(Unit_CFDAs!K$2,0,0,COUNTA(Unit_CFDAs!K$2:K$68000),1),$I848)</f>
        <v>0</v>
      </c>
      <c r="U848" t="str">
        <f>INDEX('CFDA-Defs'!$C$2:$C$68000,MATCH(I848,'CFDA-Defs'!$B$2:$B$68000))</f>
        <v>National Institutes Of Health, Department Of Health And Human Services</v>
      </c>
      <c r="V848" t="str">
        <f>INDEX('CFDA-Defs'!$A$2:$A$68000,MATCH(I848,'CFDA-Defs'!$B$2:$B$68000))</f>
        <v>Diabetes, Digestive, and Kidney Diseases Extramural Research</v>
      </c>
    </row>
    <row r="849" spans="1:22" x14ac:dyDescent="0.2">
      <c r="A849" s="1">
        <v>40505</v>
      </c>
      <c r="B849" s="1">
        <v>41645</v>
      </c>
      <c r="C849" t="s">
        <v>9041</v>
      </c>
      <c r="D849" t="s">
        <v>9042</v>
      </c>
      <c r="E849" t="s">
        <v>6257</v>
      </c>
      <c r="G849" t="s">
        <v>9043</v>
      </c>
      <c r="H849" t="s">
        <v>9044</v>
      </c>
      <c r="I849">
        <v>93.846999999999994</v>
      </c>
      <c r="J849" s="9">
        <f ca="1">COUNTIF(OFFSET(Unit_CFDAs!A$2,0,0,COUNTA(Unit_CFDAs!A$2:A$68000),1),$I849)</f>
        <v>1</v>
      </c>
      <c r="K849" s="9">
        <f ca="1">COUNTIF(OFFSET(Unit_CFDAs!B$2,0,0,COUNTA(Unit_CFDAs!B$2:B$68000),1),$I849)</f>
        <v>0</v>
      </c>
      <c r="L849" s="9">
        <f ca="1">COUNTIF(OFFSET(Unit_CFDAs!C$2,0,0,COUNTA(Unit_CFDAs!C$2:C$68000),1),$I849)</f>
        <v>1</v>
      </c>
      <c r="M849" s="9">
        <f ca="1">COUNTIF(OFFSET(Unit_CFDAs!D$2,0,0,COUNTA(Unit_CFDAs!D$2:D$68000),1),$I849)</f>
        <v>1</v>
      </c>
      <c r="N849" s="9">
        <f ca="1">COUNTIF(OFFSET(Unit_CFDAs!E$2,0,0,COUNTA(Unit_CFDAs!E$2:E$68000),1),$I849)</f>
        <v>0</v>
      </c>
      <c r="O849" s="10">
        <f ca="1">COUNTIF(OFFSET(Unit_CFDAs!F$2,0,0,COUNTA(Unit_CFDAs!F$2:F$68000),1),$I849)</f>
        <v>0</v>
      </c>
      <c r="P849" s="13">
        <f ca="1">COUNTIF(OFFSET(Unit_CFDAs!G$2,0,0,COUNTA(Unit_CFDAs!G$2:G$68000),1),$I849)</f>
        <v>0</v>
      </c>
      <c r="Q849" s="13">
        <f ca="1">COUNTIF(OFFSET(Unit_CFDAs!H$2,0,0,COUNTA(Unit_CFDAs!H$2:H$68000),1),$I849)</f>
        <v>0</v>
      </c>
      <c r="R849" s="13">
        <f ca="1">COUNTIF(OFFSET(Unit_CFDAs!I$2,0,0,COUNTA(Unit_CFDAs!I$2:I$68000),1),$I849)</f>
        <v>1</v>
      </c>
      <c r="S849" s="13">
        <f ca="1">COUNTIF(OFFSET(Unit_CFDAs!J$2,0,0,COUNTA(Unit_CFDAs!J$2:J$68000),1),$I849)</f>
        <v>1</v>
      </c>
      <c r="T849" s="13">
        <f ca="1">COUNTIF(OFFSET(Unit_CFDAs!K$2,0,0,COUNTA(Unit_CFDAs!K$2:K$68000),1),$I849)</f>
        <v>0</v>
      </c>
      <c r="U849" t="str">
        <f>INDEX('CFDA-Defs'!$C$2:$C$68000,MATCH(I849,'CFDA-Defs'!$B$2:$B$68000))</f>
        <v>National Institutes Of Health, Department Of Health And Human Services</v>
      </c>
      <c r="V849" t="str">
        <f>INDEX('CFDA-Defs'!$A$2:$A$68000,MATCH(I849,'CFDA-Defs'!$B$2:$B$68000))</f>
        <v>Diabetes, Digestive, and Kidney Diseases Extramural Research</v>
      </c>
    </row>
    <row r="850" spans="1:22" x14ac:dyDescent="0.2">
      <c r="A850" s="1">
        <v>40388</v>
      </c>
      <c r="B850" s="1">
        <v>41454</v>
      </c>
      <c r="C850" t="s">
        <v>9045</v>
      </c>
      <c r="D850" t="s">
        <v>9046</v>
      </c>
      <c r="E850" t="s">
        <v>6261</v>
      </c>
      <c r="G850" t="s">
        <v>9047</v>
      </c>
      <c r="H850" t="s">
        <v>9048</v>
      </c>
      <c r="I850">
        <v>93.846999999999994</v>
      </c>
      <c r="J850" s="9">
        <f ca="1">COUNTIF(OFFSET(Unit_CFDAs!A$2,0,0,COUNTA(Unit_CFDAs!A$2:A$68000),1),$I850)</f>
        <v>1</v>
      </c>
      <c r="K850" s="9">
        <f ca="1">COUNTIF(OFFSET(Unit_CFDAs!B$2,0,0,COUNTA(Unit_CFDAs!B$2:B$68000),1),$I850)</f>
        <v>0</v>
      </c>
      <c r="L850" s="9">
        <f ca="1">COUNTIF(OFFSET(Unit_CFDAs!C$2,0,0,COUNTA(Unit_CFDAs!C$2:C$68000),1),$I850)</f>
        <v>1</v>
      </c>
      <c r="M850" s="9">
        <f ca="1">COUNTIF(OFFSET(Unit_CFDAs!D$2,0,0,COUNTA(Unit_CFDAs!D$2:D$68000),1),$I850)</f>
        <v>1</v>
      </c>
      <c r="N850" s="9">
        <f ca="1">COUNTIF(OFFSET(Unit_CFDAs!E$2,0,0,COUNTA(Unit_CFDAs!E$2:E$68000),1),$I850)</f>
        <v>0</v>
      </c>
      <c r="O850" s="10">
        <f ca="1">COUNTIF(OFFSET(Unit_CFDAs!F$2,0,0,COUNTA(Unit_CFDAs!F$2:F$68000),1),$I850)</f>
        <v>0</v>
      </c>
      <c r="P850" s="13">
        <f ca="1">COUNTIF(OFFSET(Unit_CFDAs!G$2,0,0,COUNTA(Unit_CFDAs!G$2:G$68000),1),$I850)</f>
        <v>0</v>
      </c>
      <c r="Q850" s="13">
        <f ca="1">COUNTIF(OFFSET(Unit_CFDAs!H$2,0,0,COUNTA(Unit_CFDAs!H$2:H$68000),1),$I850)</f>
        <v>0</v>
      </c>
      <c r="R850" s="13">
        <f ca="1">COUNTIF(OFFSET(Unit_CFDAs!I$2,0,0,COUNTA(Unit_CFDAs!I$2:I$68000),1),$I850)</f>
        <v>1</v>
      </c>
      <c r="S850" s="13">
        <f ca="1">COUNTIF(OFFSET(Unit_CFDAs!J$2,0,0,COUNTA(Unit_CFDAs!J$2:J$68000),1),$I850)</f>
        <v>1</v>
      </c>
      <c r="T850" s="13">
        <f ca="1">COUNTIF(OFFSET(Unit_CFDAs!K$2,0,0,COUNTA(Unit_CFDAs!K$2:K$68000),1),$I850)</f>
        <v>0</v>
      </c>
      <c r="U850" t="str">
        <f>INDEX('CFDA-Defs'!$C$2:$C$68000,MATCH(I850,'CFDA-Defs'!$B$2:$B$68000))</f>
        <v>National Institutes Of Health, Department Of Health And Human Services</v>
      </c>
      <c r="V850" t="str">
        <f>INDEX('CFDA-Defs'!$A$2:$A$68000,MATCH(I850,'CFDA-Defs'!$B$2:$B$68000))</f>
        <v>Diabetes, Digestive, and Kidney Diseases Extramural Research</v>
      </c>
    </row>
    <row r="851" spans="1:22" x14ac:dyDescent="0.2">
      <c r="A851" s="1">
        <v>40360</v>
      </c>
      <c r="B851" s="1">
        <v>41523</v>
      </c>
      <c r="C851" t="s">
        <v>9049</v>
      </c>
      <c r="D851" t="s">
        <v>9050</v>
      </c>
      <c r="E851" t="s">
        <v>6257</v>
      </c>
      <c r="G851" t="s">
        <v>9051</v>
      </c>
      <c r="H851" t="s">
        <v>9052</v>
      </c>
      <c r="I851">
        <v>93.846999999999994</v>
      </c>
      <c r="J851" s="9">
        <f ca="1">COUNTIF(OFFSET(Unit_CFDAs!A$2,0,0,COUNTA(Unit_CFDAs!A$2:A$68000),1),$I851)</f>
        <v>1</v>
      </c>
      <c r="K851" s="9">
        <f ca="1">COUNTIF(OFFSET(Unit_CFDAs!B$2,0,0,COUNTA(Unit_CFDAs!B$2:B$68000),1),$I851)</f>
        <v>0</v>
      </c>
      <c r="L851" s="9">
        <f ca="1">COUNTIF(OFFSET(Unit_CFDAs!C$2,0,0,COUNTA(Unit_CFDAs!C$2:C$68000),1),$I851)</f>
        <v>1</v>
      </c>
      <c r="M851" s="9">
        <f ca="1">COUNTIF(OFFSET(Unit_CFDAs!D$2,0,0,COUNTA(Unit_CFDAs!D$2:D$68000),1),$I851)</f>
        <v>1</v>
      </c>
      <c r="N851" s="9">
        <f ca="1">COUNTIF(OFFSET(Unit_CFDAs!E$2,0,0,COUNTA(Unit_CFDAs!E$2:E$68000),1),$I851)</f>
        <v>0</v>
      </c>
      <c r="O851" s="10">
        <f ca="1">COUNTIF(OFFSET(Unit_CFDAs!F$2,0,0,COUNTA(Unit_CFDAs!F$2:F$68000),1),$I851)</f>
        <v>0</v>
      </c>
      <c r="P851" s="13">
        <f ca="1">COUNTIF(OFFSET(Unit_CFDAs!G$2,0,0,COUNTA(Unit_CFDAs!G$2:G$68000),1),$I851)</f>
        <v>0</v>
      </c>
      <c r="Q851" s="13">
        <f ca="1">COUNTIF(OFFSET(Unit_CFDAs!H$2,0,0,COUNTA(Unit_CFDAs!H$2:H$68000),1),$I851)</f>
        <v>0</v>
      </c>
      <c r="R851" s="13">
        <f ca="1">COUNTIF(OFFSET(Unit_CFDAs!I$2,0,0,COUNTA(Unit_CFDAs!I$2:I$68000),1),$I851)</f>
        <v>1</v>
      </c>
      <c r="S851" s="13">
        <f ca="1">COUNTIF(OFFSET(Unit_CFDAs!J$2,0,0,COUNTA(Unit_CFDAs!J$2:J$68000),1),$I851)</f>
        <v>1</v>
      </c>
      <c r="T851" s="13">
        <f ca="1">COUNTIF(OFFSET(Unit_CFDAs!K$2,0,0,COUNTA(Unit_CFDAs!K$2:K$68000),1),$I851)</f>
        <v>0</v>
      </c>
      <c r="U851" t="str">
        <f>INDEX('CFDA-Defs'!$C$2:$C$68000,MATCH(I851,'CFDA-Defs'!$B$2:$B$68000))</f>
        <v>National Institutes Of Health, Department Of Health And Human Services</v>
      </c>
      <c r="V851" t="str">
        <f>INDEX('CFDA-Defs'!$A$2:$A$68000,MATCH(I851,'CFDA-Defs'!$B$2:$B$68000))</f>
        <v>Diabetes, Digestive, and Kidney Diseases Extramural Research</v>
      </c>
    </row>
    <row r="852" spans="1:22" x14ac:dyDescent="0.2">
      <c r="A852" s="1">
        <v>40082</v>
      </c>
      <c r="B852" s="1">
        <v>41213</v>
      </c>
      <c r="C852" t="s">
        <v>200</v>
      </c>
      <c r="D852" t="s">
        <v>201</v>
      </c>
      <c r="E852" t="s">
        <v>6257</v>
      </c>
      <c r="F852">
        <v>500000</v>
      </c>
      <c r="G852" t="s">
        <v>202</v>
      </c>
      <c r="H852" t="s">
        <v>203</v>
      </c>
      <c r="I852">
        <v>93.846999999999994</v>
      </c>
      <c r="J852" s="9">
        <f ca="1">COUNTIF(OFFSET(Unit_CFDAs!A$2,0,0,COUNTA(Unit_CFDAs!A$2:A$68000),1),$I852)</f>
        <v>1</v>
      </c>
      <c r="K852" s="9">
        <f ca="1">COUNTIF(OFFSET(Unit_CFDAs!B$2,0,0,COUNTA(Unit_CFDAs!B$2:B$68000),1),$I852)</f>
        <v>0</v>
      </c>
      <c r="L852" s="9">
        <f ca="1">COUNTIF(OFFSET(Unit_CFDAs!C$2,0,0,COUNTA(Unit_CFDAs!C$2:C$68000),1),$I852)</f>
        <v>1</v>
      </c>
      <c r="M852" s="9">
        <f ca="1">COUNTIF(OFFSET(Unit_CFDAs!D$2,0,0,COUNTA(Unit_CFDAs!D$2:D$68000),1),$I852)</f>
        <v>1</v>
      </c>
      <c r="N852" s="9">
        <f ca="1">COUNTIF(OFFSET(Unit_CFDAs!E$2,0,0,COUNTA(Unit_CFDAs!E$2:E$68000),1),$I852)</f>
        <v>0</v>
      </c>
      <c r="O852" s="10">
        <f ca="1">COUNTIF(OFFSET(Unit_CFDAs!F$2,0,0,COUNTA(Unit_CFDAs!F$2:F$68000),1),$I852)</f>
        <v>0</v>
      </c>
      <c r="P852" s="13">
        <f ca="1">COUNTIF(OFFSET(Unit_CFDAs!G$2,0,0,COUNTA(Unit_CFDAs!G$2:G$68000),1),$I852)</f>
        <v>0</v>
      </c>
      <c r="Q852" s="13">
        <f ca="1">COUNTIF(OFFSET(Unit_CFDAs!H$2,0,0,COUNTA(Unit_CFDAs!H$2:H$68000),1),$I852)</f>
        <v>0</v>
      </c>
      <c r="R852" s="13">
        <f ca="1">COUNTIF(OFFSET(Unit_CFDAs!I$2,0,0,COUNTA(Unit_CFDAs!I$2:I$68000),1),$I852)</f>
        <v>1</v>
      </c>
      <c r="S852" s="13">
        <f ca="1">COUNTIF(OFFSET(Unit_CFDAs!J$2,0,0,COUNTA(Unit_CFDAs!J$2:J$68000),1),$I852)</f>
        <v>1</v>
      </c>
      <c r="T852" s="13">
        <f ca="1">COUNTIF(OFFSET(Unit_CFDAs!K$2,0,0,COUNTA(Unit_CFDAs!K$2:K$68000),1),$I852)</f>
        <v>0</v>
      </c>
      <c r="U852" t="str">
        <f>INDEX('CFDA-Defs'!$C$2:$C$68000,MATCH(I852,'CFDA-Defs'!$B$2:$B$68000))</f>
        <v>National Institutes Of Health, Department Of Health And Human Services</v>
      </c>
      <c r="V852" t="str">
        <f>INDEX('CFDA-Defs'!$A$2:$A$68000,MATCH(I852,'CFDA-Defs'!$B$2:$B$68000))</f>
        <v>Diabetes, Digestive, and Kidney Diseases Extramural Research</v>
      </c>
    </row>
    <row r="853" spans="1:22" x14ac:dyDescent="0.2">
      <c r="A853" s="1">
        <v>40067</v>
      </c>
      <c r="B853" s="1">
        <v>41280</v>
      </c>
      <c r="C853" t="s">
        <v>9053</v>
      </c>
      <c r="D853" t="s">
        <v>9054</v>
      </c>
      <c r="E853" t="s">
        <v>6257</v>
      </c>
      <c r="G853" t="s">
        <v>9055</v>
      </c>
      <c r="H853" t="s">
        <v>9056</v>
      </c>
      <c r="I853">
        <v>93.846999999999994</v>
      </c>
      <c r="J853" s="9">
        <f ca="1">COUNTIF(OFFSET(Unit_CFDAs!A$2,0,0,COUNTA(Unit_CFDAs!A$2:A$68000),1),$I853)</f>
        <v>1</v>
      </c>
      <c r="K853" s="9">
        <f ca="1">COUNTIF(OFFSET(Unit_CFDAs!B$2,0,0,COUNTA(Unit_CFDAs!B$2:B$68000),1),$I853)</f>
        <v>0</v>
      </c>
      <c r="L853" s="9">
        <f ca="1">COUNTIF(OFFSET(Unit_CFDAs!C$2,0,0,COUNTA(Unit_CFDAs!C$2:C$68000),1),$I853)</f>
        <v>1</v>
      </c>
      <c r="M853" s="9">
        <f ca="1">COUNTIF(OFFSET(Unit_CFDAs!D$2,0,0,COUNTA(Unit_CFDAs!D$2:D$68000),1),$I853)</f>
        <v>1</v>
      </c>
      <c r="N853" s="9">
        <f ca="1">COUNTIF(OFFSET(Unit_CFDAs!E$2,0,0,COUNTA(Unit_CFDAs!E$2:E$68000),1),$I853)</f>
        <v>0</v>
      </c>
      <c r="O853" s="10">
        <f ca="1">COUNTIF(OFFSET(Unit_CFDAs!F$2,0,0,COUNTA(Unit_CFDAs!F$2:F$68000),1),$I853)</f>
        <v>0</v>
      </c>
      <c r="P853" s="13">
        <f ca="1">COUNTIF(OFFSET(Unit_CFDAs!G$2,0,0,COUNTA(Unit_CFDAs!G$2:G$68000),1),$I853)</f>
        <v>0</v>
      </c>
      <c r="Q853" s="13">
        <f ca="1">COUNTIF(OFFSET(Unit_CFDAs!H$2,0,0,COUNTA(Unit_CFDAs!H$2:H$68000),1),$I853)</f>
        <v>0</v>
      </c>
      <c r="R853" s="13">
        <f ca="1">COUNTIF(OFFSET(Unit_CFDAs!I$2,0,0,COUNTA(Unit_CFDAs!I$2:I$68000),1),$I853)</f>
        <v>1</v>
      </c>
      <c r="S853" s="13">
        <f ca="1">COUNTIF(OFFSET(Unit_CFDAs!J$2,0,0,COUNTA(Unit_CFDAs!J$2:J$68000),1),$I853)</f>
        <v>1</v>
      </c>
      <c r="T853" s="13">
        <f ca="1">COUNTIF(OFFSET(Unit_CFDAs!K$2,0,0,COUNTA(Unit_CFDAs!K$2:K$68000),1),$I853)</f>
        <v>0</v>
      </c>
      <c r="U853" t="str">
        <f>INDEX('CFDA-Defs'!$C$2:$C$68000,MATCH(I853,'CFDA-Defs'!$B$2:$B$68000))</f>
        <v>National Institutes Of Health, Department Of Health And Human Services</v>
      </c>
      <c r="V853" t="str">
        <f>INDEX('CFDA-Defs'!$A$2:$A$68000,MATCH(I853,'CFDA-Defs'!$B$2:$B$68000))</f>
        <v>Diabetes, Digestive, and Kidney Diseases Extramural Research</v>
      </c>
    </row>
    <row r="854" spans="1:22" x14ac:dyDescent="0.2">
      <c r="A854" s="1">
        <v>39947</v>
      </c>
      <c r="B854" s="1">
        <v>41158</v>
      </c>
      <c r="C854" t="s">
        <v>24</v>
      </c>
      <c r="D854" t="s">
        <v>25</v>
      </c>
      <c r="E854" t="s">
        <v>6257</v>
      </c>
      <c r="F854">
        <v>250000</v>
      </c>
      <c r="G854" t="s">
        <v>26</v>
      </c>
      <c r="H854" t="s">
        <v>27</v>
      </c>
      <c r="I854">
        <v>93.846999999999994</v>
      </c>
      <c r="J854" s="9">
        <f ca="1">COUNTIF(OFFSET(Unit_CFDAs!A$2,0,0,COUNTA(Unit_CFDAs!A$2:A$68000),1),$I854)</f>
        <v>1</v>
      </c>
      <c r="K854" s="9">
        <f ca="1">COUNTIF(OFFSET(Unit_CFDAs!B$2,0,0,COUNTA(Unit_CFDAs!B$2:B$68000),1),$I854)</f>
        <v>0</v>
      </c>
      <c r="L854" s="9">
        <f ca="1">COUNTIF(OFFSET(Unit_CFDAs!C$2,0,0,COUNTA(Unit_CFDAs!C$2:C$68000),1),$I854)</f>
        <v>1</v>
      </c>
      <c r="M854" s="9">
        <f ca="1">COUNTIF(OFFSET(Unit_CFDAs!D$2,0,0,COUNTA(Unit_CFDAs!D$2:D$68000),1),$I854)</f>
        <v>1</v>
      </c>
      <c r="N854" s="9">
        <f ca="1">COUNTIF(OFFSET(Unit_CFDAs!E$2,0,0,COUNTA(Unit_CFDAs!E$2:E$68000),1),$I854)</f>
        <v>0</v>
      </c>
      <c r="O854" s="10">
        <f ca="1">COUNTIF(OFFSET(Unit_CFDAs!F$2,0,0,COUNTA(Unit_CFDAs!F$2:F$68000),1),$I854)</f>
        <v>0</v>
      </c>
      <c r="P854" s="13">
        <f ca="1">COUNTIF(OFFSET(Unit_CFDAs!G$2,0,0,COUNTA(Unit_CFDAs!G$2:G$68000),1),$I854)</f>
        <v>0</v>
      </c>
      <c r="Q854" s="13">
        <f ca="1">COUNTIF(OFFSET(Unit_CFDAs!H$2,0,0,COUNTA(Unit_CFDAs!H$2:H$68000),1),$I854)</f>
        <v>0</v>
      </c>
      <c r="R854" s="13">
        <f ca="1">COUNTIF(OFFSET(Unit_CFDAs!I$2,0,0,COUNTA(Unit_CFDAs!I$2:I$68000),1),$I854)</f>
        <v>1</v>
      </c>
      <c r="S854" s="13">
        <f ca="1">COUNTIF(OFFSET(Unit_CFDAs!J$2,0,0,COUNTA(Unit_CFDAs!J$2:J$68000),1),$I854)</f>
        <v>1</v>
      </c>
      <c r="T854" s="13">
        <f ca="1">COUNTIF(OFFSET(Unit_CFDAs!K$2,0,0,COUNTA(Unit_CFDAs!K$2:K$68000),1),$I854)</f>
        <v>0</v>
      </c>
      <c r="U854" t="str">
        <f>INDEX('CFDA-Defs'!$C$2:$C$68000,MATCH(I854,'CFDA-Defs'!$B$2:$B$68000))</f>
        <v>National Institutes Of Health, Department Of Health And Human Services</v>
      </c>
      <c r="V854" t="str">
        <f>INDEX('CFDA-Defs'!$A$2:$A$68000,MATCH(I854,'CFDA-Defs'!$B$2:$B$68000))</f>
        <v>Diabetes, Digestive, and Kidney Diseases Extramural Research</v>
      </c>
    </row>
    <row r="855" spans="1:22" x14ac:dyDescent="0.2">
      <c r="A855" s="1">
        <v>39907</v>
      </c>
      <c r="B855" s="1">
        <v>41158</v>
      </c>
      <c r="C855" t="s">
        <v>9057</v>
      </c>
      <c r="D855" t="s">
        <v>9058</v>
      </c>
      <c r="E855" t="s">
        <v>6261</v>
      </c>
      <c r="G855" t="s">
        <v>9059</v>
      </c>
      <c r="H855" t="s">
        <v>9060</v>
      </c>
      <c r="I855">
        <v>93.846999999999994</v>
      </c>
      <c r="J855" s="9">
        <f ca="1">COUNTIF(OFFSET(Unit_CFDAs!A$2,0,0,COUNTA(Unit_CFDAs!A$2:A$68000),1),$I855)</f>
        <v>1</v>
      </c>
      <c r="K855" s="9">
        <f ca="1">COUNTIF(OFFSET(Unit_CFDAs!B$2,0,0,COUNTA(Unit_CFDAs!B$2:B$68000),1),$I855)</f>
        <v>0</v>
      </c>
      <c r="L855" s="9">
        <f ca="1">COUNTIF(OFFSET(Unit_CFDAs!C$2,0,0,COUNTA(Unit_CFDAs!C$2:C$68000),1),$I855)</f>
        <v>1</v>
      </c>
      <c r="M855" s="9">
        <f ca="1">COUNTIF(OFFSET(Unit_CFDAs!D$2,0,0,COUNTA(Unit_CFDAs!D$2:D$68000),1),$I855)</f>
        <v>1</v>
      </c>
      <c r="N855" s="9">
        <f ca="1">COUNTIF(OFFSET(Unit_CFDAs!E$2,0,0,COUNTA(Unit_CFDAs!E$2:E$68000),1),$I855)</f>
        <v>0</v>
      </c>
      <c r="O855" s="10">
        <f ca="1">COUNTIF(OFFSET(Unit_CFDAs!F$2,0,0,COUNTA(Unit_CFDAs!F$2:F$68000),1),$I855)</f>
        <v>0</v>
      </c>
      <c r="P855" s="13">
        <f ca="1">COUNTIF(OFFSET(Unit_CFDAs!G$2,0,0,COUNTA(Unit_CFDAs!G$2:G$68000),1),$I855)</f>
        <v>0</v>
      </c>
      <c r="Q855" s="13">
        <f ca="1">COUNTIF(OFFSET(Unit_CFDAs!H$2,0,0,COUNTA(Unit_CFDAs!H$2:H$68000),1),$I855)</f>
        <v>0</v>
      </c>
      <c r="R855" s="13">
        <f ca="1">COUNTIF(OFFSET(Unit_CFDAs!I$2,0,0,COUNTA(Unit_CFDAs!I$2:I$68000),1),$I855)</f>
        <v>1</v>
      </c>
      <c r="S855" s="13">
        <f ca="1">COUNTIF(OFFSET(Unit_CFDAs!J$2,0,0,COUNTA(Unit_CFDAs!J$2:J$68000),1),$I855)</f>
        <v>1</v>
      </c>
      <c r="T855" s="13">
        <f ca="1">COUNTIF(OFFSET(Unit_CFDAs!K$2,0,0,COUNTA(Unit_CFDAs!K$2:K$68000),1),$I855)</f>
        <v>0</v>
      </c>
      <c r="U855" t="str">
        <f>INDEX('CFDA-Defs'!$C$2:$C$68000,MATCH(I855,'CFDA-Defs'!$B$2:$B$68000))</f>
        <v>National Institutes Of Health, Department Of Health And Human Services</v>
      </c>
      <c r="V855" t="str">
        <f>INDEX('CFDA-Defs'!$A$2:$A$68000,MATCH(I855,'CFDA-Defs'!$B$2:$B$68000))</f>
        <v>Diabetes, Digestive, and Kidney Diseases Extramural Research</v>
      </c>
    </row>
    <row r="856" spans="1:22" x14ac:dyDescent="0.2">
      <c r="A856" s="1">
        <v>41145</v>
      </c>
      <c r="B856" s="1">
        <v>41256</v>
      </c>
      <c r="C856" t="s">
        <v>9061</v>
      </c>
      <c r="D856" t="s">
        <v>9062</v>
      </c>
      <c r="E856" t="s">
        <v>6257</v>
      </c>
      <c r="G856" t="s">
        <v>9063</v>
      </c>
      <c r="H856" t="s">
        <v>9064</v>
      </c>
      <c r="I856">
        <v>93.852999999999994</v>
      </c>
      <c r="J856" s="9">
        <f ca="1">COUNTIF(OFFSET(Unit_CFDAs!A$2,0,0,COUNTA(Unit_CFDAs!A$2:A$68000),1),$I856)</f>
        <v>1</v>
      </c>
      <c r="K856" s="9">
        <f ca="1">COUNTIF(OFFSET(Unit_CFDAs!B$2,0,0,COUNTA(Unit_CFDAs!B$2:B$68000),1),$I856)</f>
        <v>1</v>
      </c>
      <c r="L856" s="9">
        <f ca="1">COUNTIF(OFFSET(Unit_CFDAs!C$2,0,0,COUNTA(Unit_CFDAs!C$2:C$68000),1),$I856)</f>
        <v>1</v>
      </c>
      <c r="M856" s="9">
        <f ca="1">COUNTIF(OFFSET(Unit_CFDAs!D$2,0,0,COUNTA(Unit_CFDAs!D$2:D$68000),1),$I856)</f>
        <v>0</v>
      </c>
      <c r="N856" s="9">
        <f ca="1">COUNTIF(OFFSET(Unit_CFDAs!E$2,0,0,COUNTA(Unit_CFDAs!E$2:E$68000),1),$I856)</f>
        <v>0</v>
      </c>
      <c r="O856" s="10">
        <f ca="1">COUNTIF(OFFSET(Unit_CFDAs!F$2,0,0,COUNTA(Unit_CFDAs!F$2:F$68000),1),$I856)</f>
        <v>0</v>
      </c>
      <c r="P856" s="13">
        <f ca="1">COUNTIF(OFFSET(Unit_CFDAs!G$2,0,0,COUNTA(Unit_CFDAs!G$2:G$68000),1),$I856)</f>
        <v>0</v>
      </c>
      <c r="Q856" s="13">
        <f ca="1">COUNTIF(OFFSET(Unit_CFDAs!H$2,0,0,COUNTA(Unit_CFDAs!H$2:H$68000),1),$I856)</f>
        <v>0</v>
      </c>
      <c r="R856" s="13">
        <f ca="1">COUNTIF(OFFSET(Unit_CFDAs!I$2,0,0,COUNTA(Unit_CFDAs!I$2:I$68000),1),$I856)</f>
        <v>1</v>
      </c>
      <c r="S856" s="13">
        <f ca="1">COUNTIF(OFFSET(Unit_CFDAs!J$2,0,0,COUNTA(Unit_CFDAs!J$2:J$68000),1),$I856)</f>
        <v>0</v>
      </c>
      <c r="T856" s="13">
        <f ca="1">COUNTIF(OFFSET(Unit_CFDAs!K$2,0,0,COUNTA(Unit_CFDAs!K$2:K$68000),1),$I856)</f>
        <v>0</v>
      </c>
      <c r="U856" t="str">
        <f>INDEX('CFDA-Defs'!$C$2:$C$68000,MATCH(I856,'CFDA-Defs'!$B$2:$B$68000))</f>
        <v>National Institutes Of Health, Department Of Health And Human Services</v>
      </c>
      <c r="V856" t="str">
        <f>INDEX('CFDA-Defs'!$A$2:$A$68000,MATCH(I856,'CFDA-Defs'!$B$2:$B$68000))</f>
        <v>Extramural Research Programs in the Neurosciences and Neurological Disorders</v>
      </c>
    </row>
    <row r="857" spans="1:22" x14ac:dyDescent="0.2">
      <c r="A857" s="1">
        <v>41082</v>
      </c>
      <c r="B857" s="1">
        <v>42130</v>
      </c>
      <c r="C857" t="s">
        <v>9065</v>
      </c>
      <c r="D857" t="s">
        <v>9066</v>
      </c>
      <c r="E857" t="s">
        <v>6257</v>
      </c>
      <c r="G857" t="s">
        <v>9067</v>
      </c>
      <c r="H857" t="s">
        <v>9068</v>
      </c>
      <c r="I857">
        <v>93.852999999999994</v>
      </c>
      <c r="J857" s="9">
        <f ca="1">COUNTIF(OFFSET(Unit_CFDAs!A$2,0,0,COUNTA(Unit_CFDAs!A$2:A$68000),1),$I857)</f>
        <v>1</v>
      </c>
      <c r="K857" s="9">
        <f ca="1">COUNTIF(OFFSET(Unit_CFDAs!B$2,0,0,COUNTA(Unit_CFDAs!B$2:B$68000),1),$I857)</f>
        <v>1</v>
      </c>
      <c r="L857" s="9">
        <f ca="1">COUNTIF(OFFSET(Unit_CFDAs!C$2,0,0,COUNTA(Unit_CFDAs!C$2:C$68000),1),$I857)</f>
        <v>1</v>
      </c>
      <c r="M857" s="9">
        <f ca="1">COUNTIF(OFFSET(Unit_CFDAs!D$2,0,0,COUNTA(Unit_CFDAs!D$2:D$68000),1),$I857)</f>
        <v>0</v>
      </c>
      <c r="N857" s="9">
        <f ca="1">COUNTIF(OFFSET(Unit_CFDAs!E$2,0,0,COUNTA(Unit_CFDAs!E$2:E$68000),1),$I857)</f>
        <v>0</v>
      </c>
      <c r="O857" s="10">
        <f ca="1">COUNTIF(OFFSET(Unit_CFDAs!F$2,0,0,COUNTA(Unit_CFDAs!F$2:F$68000),1),$I857)</f>
        <v>0</v>
      </c>
      <c r="P857" s="13">
        <f ca="1">COUNTIF(OFFSET(Unit_CFDAs!G$2,0,0,COUNTA(Unit_CFDAs!G$2:G$68000),1),$I857)</f>
        <v>0</v>
      </c>
      <c r="Q857" s="13">
        <f ca="1">COUNTIF(OFFSET(Unit_CFDAs!H$2,0,0,COUNTA(Unit_CFDAs!H$2:H$68000),1),$I857)</f>
        <v>0</v>
      </c>
      <c r="R857" s="13">
        <f ca="1">COUNTIF(OFFSET(Unit_CFDAs!I$2,0,0,COUNTA(Unit_CFDAs!I$2:I$68000),1),$I857)</f>
        <v>1</v>
      </c>
      <c r="S857" s="13">
        <f ca="1">COUNTIF(OFFSET(Unit_CFDAs!J$2,0,0,COUNTA(Unit_CFDAs!J$2:J$68000),1),$I857)</f>
        <v>0</v>
      </c>
      <c r="T857" s="13">
        <f ca="1">COUNTIF(OFFSET(Unit_CFDAs!K$2,0,0,COUNTA(Unit_CFDAs!K$2:K$68000),1),$I857)</f>
        <v>0</v>
      </c>
      <c r="U857" t="str">
        <f>INDEX('CFDA-Defs'!$C$2:$C$68000,MATCH(I857,'CFDA-Defs'!$B$2:$B$68000))</f>
        <v>National Institutes Of Health, Department Of Health And Human Services</v>
      </c>
      <c r="V857" t="str">
        <f>INDEX('CFDA-Defs'!$A$2:$A$68000,MATCH(I857,'CFDA-Defs'!$B$2:$B$68000))</f>
        <v>Extramural Research Programs in the Neurosciences and Neurological Disorders</v>
      </c>
    </row>
    <row r="858" spans="1:22" x14ac:dyDescent="0.2">
      <c r="A858" s="1">
        <v>41026</v>
      </c>
      <c r="B858" s="1">
        <v>42130</v>
      </c>
      <c r="C858" t="s">
        <v>9069</v>
      </c>
      <c r="D858" t="s">
        <v>9070</v>
      </c>
      <c r="E858" t="s">
        <v>6257</v>
      </c>
      <c r="G858" t="s">
        <v>9071</v>
      </c>
      <c r="H858" t="s">
        <v>9072</v>
      </c>
      <c r="I858">
        <v>93.852999999999994</v>
      </c>
      <c r="J858" s="9">
        <f ca="1">COUNTIF(OFFSET(Unit_CFDAs!A$2,0,0,COUNTA(Unit_CFDAs!A$2:A$68000),1),$I858)</f>
        <v>1</v>
      </c>
      <c r="K858" s="9">
        <f ca="1">COUNTIF(OFFSET(Unit_CFDAs!B$2,0,0,COUNTA(Unit_CFDAs!B$2:B$68000),1),$I858)</f>
        <v>1</v>
      </c>
      <c r="L858" s="9">
        <f ca="1">COUNTIF(OFFSET(Unit_CFDAs!C$2,0,0,COUNTA(Unit_CFDAs!C$2:C$68000),1),$I858)</f>
        <v>1</v>
      </c>
      <c r="M858" s="9">
        <f ca="1">COUNTIF(OFFSET(Unit_CFDAs!D$2,0,0,COUNTA(Unit_CFDAs!D$2:D$68000),1),$I858)</f>
        <v>0</v>
      </c>
      <c r="N858" s="9">
        <f ca="1">COUNTIF(OFFSET(Unit_CFDAs!E$2,0,0,COUNTA(Unit_CFDAs!E$2:E$68000),1),$I858)</f>
        <v>0</v>
      </c>
      <c r="O858" s="10">
        <f ca="1">COUNTIF(OFFSET(Unit_CFDAs!F$2,0,0,COUNTA(Unit_CFDAs!F$2:F$68000),1),$I858)</f>
        <v>0</v>
      </c>
      <c r="P858" s="13">
        <f ca="1">COUNTIF(OFFSET(Unit_CFDAs!G$2,0,0,COUNTA(Unit_CFDAs!G$2:G$68000),1),$I858)</f>
        <v>0</v>
      </c>
      <c r="Q858" s="13">
        <f ca="1">COUNTIF(OFFSET(Unit_CFDAs!H$2,0,0,COUNTA(Unit_CFDAs!H$2:H$68000),1),$I858)</f>
        <v>0</v>
      </c>
      <c r="R858" s="13">
        <f ca="1">COUNTIF(OFFSET(Unit_CFDAs!I$2,0,0,COUNTA(Unit_CFDAs!I$2:I$68000),1),$I858)</f>
        <v>1</v>
      </c>
      <c r="S858" s="13">
        <f ca="1">COUNTIF(OFFSET(Unit_CFDAs!J$2,0,0,COUNTA(Unit_CFDAs!J$2:J$68000),1),$I858)</f>
        <v>0</v>
      </c>
      <c r="T858" s="13">
        <f ca="1">COUNTIF(OFFSET(Unit_CFDAs!K$2,0,0,COUNTA(Unit_CFDAs!K$2:K$68000),1),$I858)</f>
        <v>0</v>
      </c>
      <c r="U858" t="str">
        <f>INDEX('CFDA-Defs'!$C$2:$C$68000,MATCH(I858,'CFDA-Defs'!$B$2:$B$68000))</f>
        <v>National Institutes Of Health, Department Of Health And Human Services</v>
      </c>
      <c r="V858" t="str">
        <f>INDEX('CFDA-Defs'!$A$2:$A$68000,MATCH(I858,'CFDA-Defs'!$B$2:$B$68000))</f>
        <v>Extramural Research Programs in the Neurosciences and Neurological Disorders</v>
      </c>
    </row>
    <row r="859" spans="1:22" x14ac:dyDescent="0.2">
      <c r="A859" s="1">
        <v>41026</v>
      </c>
      <c r="B859" s="1">
        <v>42130</v>
      </c>
      <c r="C859" t="s">
        <v>9073</v>
      </c>
      <c r="D859" t="s">
        <v>9074</v>
      </c>
      <c r="E859" t="s">
        <v>6257</v>
      </c>
      <c r="G859" t="s">
        <v>9075</v>
      </c>
      <c r="H859" t="s">
        <v>9076</v>
      </c>
      <c r="I859">
        <v>93.852999999999994</v>
      </c>
      <c r="J859" s="9">
        <f ca="1">COUNTIF(OFFSET(Unit_CFDAs!A$2,0,0,COUNTA(Unit_CFDAs!A$2:A$68000),1),$I859)</f>
        <v>1</v>
      </c>
      <c r="K859" s="9">
        <f ca="1">COUNTIF(OFFSET(Unit_CFDAs!B$2,0,0,COUNTA(Unit_CFDAs!B$2:B$68000),1),$I859)</f>
        <v>1</v>
      </c>
      <c r="L859" s="9">
        <f ca="1">COUNTIF(OFFSET(Unit_CFDAs!C$2,0,0,COUNTA(Unit_CFDAs!C$2:C$68000),1),$I859)</f>
        <v>1</v>
      </c>
      <c r="M859" s="9">
        <f ca="1">COUNTIF(OFFSET(Unit_CFDAs!D$2,0,0,COUNTA(Unit_CFDAs!D$2:D$68000),1),$I859)</f>
        <v>0</v>
      </c>
      <c r="N859" s="9">
        <f ca="1">COUNTIF(OFFSET(Unit_CFDAs!E$2,0,0,COUNTA(Unit_CFDAs!E$2:E$68000),1),$I859)</f>
        <v>0</v>
      </c>
      <c r="O859" s="10">
        <f ca="1">COUNTIF(OFFSET(Unit_CFDAs!F$2,0,0,COUNTA(Unit_CFDAs!F$2:F$68000),1),$I859)</f>
        <v>0</v>
      </c>
      <c r="P859" s="13">
        <f ca="1">COUNTIF(OFFSET(Unit_CFDAs!G$2,0,0,COUNTA(Unit_CFDAs!G$2:G$68000),1),$I859)</f>
        <v>0</v>
      </c>
      <c r="Q859" s="13">
        <f ca="1">COUNTIF(OFFSET(Unit_CFDAs!H$2,0,0,COUNTA(Unit_CFDAs!H$2:H$68000),1),$I859)</f>
        <v>0</v>
      </c>
      <c r="R859" s="13">
        <f ca="1">COUNTIF(OFFSET(Unit_CFDAs!I$2,0,0,COUNTA(Unit_CFDAs!I$2:I$68000),1),$I859)</f>
        <v>1</v>
      </c>
      <c r="S859" s="13">
        <f ca="1">COUNTIF(OFFSET(Unit_CFDAs!J$2,0,0,COUNTA(Unit_CFDAs!J$2:J$68000),1),$I859)</f>
        <v>0</v>
      </c>
      <c r="T859" s="13">
        <f ca="1">COUNTIF(OFFSET(Unit_CFDAs!K$2,0,0,COUNTA(Unit_CFDAs!K$2:K$68000),1),$I859)</f>
        <v>0</v>
      </c>
      <c r="U859" t="str">
        <f>INDEX('CFDA-Defs'!$C$2:$C$68000,MATCH(I859,'CFDA-Defs'!$B$2:$B$68000))</f>
        <v>National Institutes Of Health, Department Of Health And Human Services</v>
      </c>
      <c r="V859" t="str">
        <f>INDEX('CFDA-Defs'!$A$2:$A$68000,MATCH(I859,'CFDA-Defs'!$B$2:$B$68000))</f>
        <v>Extramural Research Programs in the Neurosciences and Neurological Disorders</v>
      </c>
    </row>
    <row r="860" spans="1:22" x14ac:dyDescent="0.2">
      <c r="A860" s="1">
        <v>40995</v>
      </c>
      <c r="B860" s="1">
        <v>41488</v>
      </c>
      <c r="C860" t="s">
        <v>9077</v>
      </c>
      <c r="D860" t="s">
        <v>9078</v>
      </c>
      <c r="E860" t="s">
        <v>6257</v>
      </c>
      <c r="G860" t="s">
        <v>9079</v>
      </c>
      <c r="H860" t="s">
        <v>9080</v>
      </c>
      <c r="I860">
        <v>93.852999999999994</v>
      </c>
      <c r="J860" s="9">
        <f ca="1">COUNTIF(OFFSET(Unit_CFDAs!A$2,0,0,COUNTA(Unit_CFDAs!A$2:A$68000),1),$I860)</f>
        <v>1</v>
      </c>
      <c r="K860" s="9">
        <f ca="1">COUNTIF(OFFSET(Unit_CFDAs!B$2,0,0,COUNTA(Unit_CFDAs!B$2:B$68000),1),$I860)</f>
        <v>1</v>
      </c>
      <c r="L860" s="9">
        <f ca="1">COUNTIF(OFFSET(Unit_CFDAs!C$2,0,0,COUNTA(Unit_CFDAs!C$2:C$68000),1),$I860)</f>
        <v>1</v>
      </c>
      <c r="M860" s="9">
        <f ca="1">COUNTIF(OFFSET(Unit_CFDAs!D$2,0,0,COUNTA(Unit_CFDAs!D$2:D$68000),1),$I860)</f>
        <v>0</v>
      </c>
      <c r="N860" s="9">
        <f ca="1">COUNTIF(OFFSET(Unit_CFDAs!E$2,0,0,COUNTA(Unit_CFDAs!E$2:E$68000),1),$I860)</f>
        <v>0</v>
      </c>
      <c r="O860" s="10">
        <f ca="1">COUNTIF(OFFSET(Unit_CFDAs!F$2,0,0,COUNTA(Unit_CFDAs!F$2:F$68000),1),$I860)</f>
        <v>0</v>
      </c>
      <c r="P860" s="13">
        <f ca="1">COUNTIF(OFFSET(Unit_CFDAs!G$2,0,0,COUNTA(Unit_CFDAs!G$2:G$68000),1),$I860)</f>
        <v>0</v>
      </c>
      <c r="Q860" s="13">
        <f ca="1">COUNTIF(OFFSET(Unit_CFDAs!H$2,0,0,COUNTA(Unit_CFDAs!H$2:H$68000),1),$I860)</f>
        <v>0</v>
      </c>
      <c r="R860" s="13">
        <f ca="1">COUNTIF(OFFSET(Unit_CFDAs!I$2,0,0,COUNTA(Unit_CFDAs!I$2:I$68000),1),$I860)</f>
        <v>1</v>
      </c>
      <c r="S860" s="13">
        <f ca="1">COUNTIF(OFFSET(Unit_CFDAs!J$2,0,0,COUNTA(Unit_CFDAs!J$2:J$68000),1),$I860)</f>
        <v>0</v>
      </c>
      <c r="T860" s="13">
        <f ca="1">COUNTIF(OFFSET(Unit_CFDAs!K$2,0,0,COUNTA(Unit_CFDAs!K$2:K$68000),1),$I860)</f>
        <v>0</v>
      </c>
      <c r="U860" t="str">
        <f>INDEX('CFDA-Defs'!$C$2:$C$68000,MATCH(I860,'CFDA-Defs'!$B$2:$B$68000))</f>
        <v>National Institutes Of Health, Department Of Health And Human Services</v>
      </c>
      <c r="V860" t="str">
        <f>INDEX('CFDA-Defs'!$A$2:$A$68000,MATCH(I860,'CFDA-Defs'!$B$2:$B$68000))</f>
        <v>Extramural Research Programs in the Neurosciences and Neurological Disorders</v>
      </c>
    </row>
    <row r="861" spans="1:22" x14ac:dyDescent="0.2">
      <c r="A861" s="1">
        <v>40962</v>
      </c>
      <c r="B861" s="1">
        <v>41887</v>
      </c>
      <c r="C861" t="s">
        <v>9081</v>
      </c>
      <c r="D861" t="s">
        <v>9082</v>
      </c>
      <c r="E861" t="s">
        <v>6257</v>
      </c>
      <c r="G861" t="s">
        <v>9083</v>
      </c>
      <c r="H861" t="s">
        <v>9084</v>
      </c>
      <c r="I861">
        <v>93.852999999999994</v>
      </c>
      <c r="J861" s="9">
        <f ca="1">COUNTIF(OFFSET(Unit_CFDAs!A$2,0,0,COUNTA(Unit_CFDAs!A$2:A$68000),1),$I861)</f>
        <v>1</v>
      </c>
      <c r="K861" s="9">
        <f ca="1">COUNTIF(OFFSET(Unit_CFDAs!B$2,0,0,COUNTA(Unit_CFDAs!B$2:B$68000),1),$I861)</f>
        <v>1</v>
      </c>
      <c r="L861" s="9">
        <f ca="1">COUNTIF(OFFSET(Unit_CFDAs!C$2,0,0,COUNTA(Unit_CFDAs!C$2:C$68000),1),$I861)</f>
        <v>1</v>
      </c>
      <c r="M861" s="9">
        <f ca="1">COUNTIF(OFFSET(Unit_CFDAs!D$2,0,0,COUNTA(Unit_CFDAs!D$2:D$68000),1),$I861)</f>
        <v>0</v>
      </c>
      <c r="N861" s="9">
        <f ca="1">COUNTIF(OFFSET(Unit_CFDAs!E$2,0,0,COUNTA(Unit_CFDAs!E$2:E$68000),1),$I861)</f>
        <v>0</v>
      </c>
      <c r="O861" s="10">
        <f ca="1">COUNTIF(OFFSET(Unit_CFDAs!F$2,0,0,COUNTA(Unit_CFDAs!F$2:F$68000),1),$I861)</f>
        <v>0</v>
      </c>
      <c r="P861" s="13">
        <f ca="1">COUNTIF(OFFSET(Unit_CFDAs!G$2,0,0,COUNTA(Unit_CFDAs!G$2:G$68000),1),$I861)</f>
        <v>0</v>
      </c>
      <c r="Q861" s="13">
        <f ca="1">COUNTIF(OFFSET(Unit_CFDAs!H$2,0,0,COUNTA(Unit_CFDAs!H$2:H$68000),1),$I861)</f>
        <v>0</v>
      </c>
      <c r="R861" s="13">
        <f ca="1">COUNTIF(OFFSET(Unit_CFDAs!I$2,0,0,COUNTA(Unit_CFDAs!I$2:I$68000),1),$I861)</f>
        <v>1</v>
      </c>
      <c r="S861" s="13">
        <f ca="1">COUNTIF(OFFSET(Unit_CFDAs!J$2,0,0,COUNTA(Unit_CFDAs!J$2:J$68000),1),$I861)</f>
        <v>0</v>
      </c>
      <c r="T861" s="13">
        <f ca="1">COUNTIF(OFFSET(Unit_CFDAs!K$2,0,0,COUNTA(Unit_CFDAs!K$2:K$68000),1),$I861)</f>
        <v>0</v>
      </c>
      <c r="U861" t="str">
        <f>INDEX('CFDA-Defs'!$C$2:$C$68000,MATCH(I861,'CFDA-Defs'!$B$2:$B$68000))</f>
        <v>National Institutes Of Health, Department Of Health And Human Services</v>
      </c>
      <c r="V861" t="str">
        <f>INDEX('CFDA-Defs'!$A$2:$A$68000,MATCH(I861,'CFDA-Defs'!$B$2:$B$68000))</f>
        <v>Extramural Research Programs in the Neurosciences and Neurological Disorders</v>
      </c>
    </row>
    <row r="862" spans="1:22" x14ac:dyDescent="0.2">
      <c r="A862" s="1">
        <v>40844</v>
      </c>
      <c r="B862" s="1">
        <v>41867</v>
      </c>
      <c r="C862" t="s">
        <v>9085</v>
      </c>
      <c r="D862" t="s">
        <v>9086</v>
      </c>
      <c r="E862" t="s">
        <v>6257</v>
      </c>
      <c r="G862" t="s">
        <v>9087</v>
      </c>
      <c r="H862" t="s">
        <v>9088</v>
      </c>
      <c r="I862">
        <v>93.852999999999994</v>
      </c>
      <c r="J862" s="9">
        <f ca="1">COUNTIF(OFFSET(Unit_CFDAs!A$2,0,0,COUNTA(Unit_CFDAs!A$2:A$68000),1),$I862)</f>
        <v>1</v>
      </c>
      <c r="K862" s="9">
        <f ca="1">COUNTIF(OFFSET(Unit_CFDAs!B$2,0,0,COUNTA(Unit_CFDAs!B$2:B$68000),1),$I862)</f>
        <v>1</v>
      </c>
      <c r="L862" s="9">
        <f ca="1">COUNTIF(OFFSET(Unit_CFDAs!C$2,0,0,COUNTA(Unit_CFDAs!C$2:C$68000),1),$I862)</f>
        <v>1</v>
      </c>
      <c r="M862" s="9">
        <f ca="1">COUNTIF(OFFSET(Unit_CFDAs!D$2,0,0,COUNTA(Unit_CFDAs!D$2:D$68000),1),$I862)</f>
        <v>0</v>
      </c>
      <c r="N862" s="9">
        <f ca="1">COUNTIF(OFFSET(Unit_CFDAs!E$2,0,0,COUNTA(Unit_CFDAs!E$2:E$68000),1),$I862)</f>
        <v>0</v>
      </c>
      <c r="O862" s="10">
        <f ca="1">COUNTIF(OFFSET(Unit_CFDAs!F$2,0,0,COUNTA(Unit_CFDAs!F$2:F$68000),1),$I862)</f>
        <v>0</v>
      </c>
      <c r="P862" s="13">
        <f ca="1">COUNTIF(OFFSET(Unit_CFDAs!G$2,0,0,COUNTA(Unit_CFDAs!G$2:G$68000),1),$I862)</f>
        <v>0</v>
      </c>
      <c r="Q862" s="13">
        <f ca="1">COUNTIF(OFFSET(Unit_CFDAs!H$2,0,0,COUNTA(Unit_CFDAs!H$2:H$68000),1),$I862)</f>
        <v>0</v>
      </c>
      <c r="R862" s="13">
        <f ca="1">COUNTIF(OFFSET(Unit_CFDAs!I$2,0,0,COUNTA(Unit_CFDAs!I$2:I$68000),1),$I862)</f>
        <v>1</v>
      </c>
      <c r="S862" s="13">
        <f ca="1">COUNTIF(OFFSET(Unit_CFDAs!J$2,0,0,COUNTA(Unit_CFDAs!J$2:J$68000),1),$I862)</f>
        <v>0</v>
      </c>
      <c r="T862" s="13">
        <f ca="1">COUNTIF(OFFSET(Unit_CFDAs!K$2,0,0,COUNTA(Unit_CFDAs!K$2:K$68000),1),$I862)</f>
        <v>0</v>
      </c>
      <c r="U862" t="str">
        <f>INDEX('CFDA-Defs'!$C$2:$C$68000,MATCH(I862,'CFDA-Defs'!$B$2:$B$68000))</f>
        <v>National Institutes Of Health, Department Of Health And Human Services</v>
      </c>
      <c r="V862" t="str">
        <f>INDEX('CFDA-Defs'!$A$2:$A$68000,MATCH(I862,'CFDA-Defs'!$B$2:$B$68000))</f>
        <v>Extramural Research Programs in the Neurosciences and Neurological Disorders</v>
      </c>
    </row>
    <row r="863" spans="1:22" x14ac:dyDescent="0.2">
      <c r="A863" s="1">
        <v>40662</v>
      </c>
      <c r="B863" s="1">
        <v>41589</v>
      </c>
      <c r="C863" t="s">
        <v>9089</v>
      </c>
      <c r="D863" t="s">
        <v>9090</v>
      </c>
      <c r="E863" t="s">
        <v>6257</v>
      </c>
      <c r="G863" t="s">
        <v>9091</v>
      </c>
      <c r="H863" t="s">
        <v>9092</v>
      </c>
      <c r="I863">
        <v>93.852999999999994</v>
      </c>
      <c r="J863" s="9">
        <f ca="1">COUNTIF(OFFSET(Unit_CFDAs!A$2,0,0,COUNTA(Unit_CFDAs!A$2:A$68000),1),$I863)</f>
        <v>1</v>
      </c>
      <c r="K863" s="9">
        <f ca="1">COUNTIF(OFFSET(Unit_CFDAs!B$2,0,0,COUNTA(Unit_CFDAs!B$2:B$68000),1),$I863)</f>
        <v>1</v>
      </c>
      <c r="L863" s="9">
        <f ca="1">COUNTIF(OFFSET(Unit_CFDAs!C$2,0,0,COUNTA(Unit_CFDAs!C$2:C$68000),1),$I863)</f>
        <v>1</v>
      </c>
      <c r="M863" s="9">
        <f ca="1">COUNTIF(OFFSET(Unit_CFDAs!D$2,0,0,COUNTA(Unit_CFDAs!D$2:D$68000),1),$I863)</f>
        <v>0</v>
      </c>
      <c r="N863" s="9">
        <f ca="1">COUNTIF(OFFSET(Unit_CFDAs!E$2,0,0,COUNTA(Unit_CFDAs!E$2:E$68000),1),$I863)</f>
        <v>0</v>
      </c>
      <c r="O863" s="10">
        <f ca="1">COUNTIF(OFFSET(Unit_CFDAs!F$2,0,0,COUNTA(Unit_CFDAs!F$2:F$68000),1),$I863)</f>
        <v>0</v>
      </c>
      <c r="P863" s="13">
        <f ca="1">COUNTIF(OFFSET(Unit_CFDAs!G$2,0,0,COUNTA(Unit_CFDAs!G$2:G$68000),1),$I863)</f>
        <v>0</v>
      </c>
      <c r="Q863" s="13">
        <f ca="1">COUNTIF(OFFSET(Unit_CFDAs!H$2,0,0,COUNTA(Unit_CFDAs!H$2:H$68000),1),$I863)</f>
        <v>0</v>
      </c>
      <c r="R863" s="13">
        <f ca="1">COUNTIF(OFFSET(Unit_CFDAs!I$2,0,0,COUNTA(Unit_CFDAs!I$2:I$68000),1),$I863)</f>
        <v>1</v>
      </c>
      <c r="S863" s="13">
        <f ca="1">COUNTIF(OFFSET(Unit_CFDAs!J$2,0,0,COUNTA(Unit_CFDAs!J$2:J$68000),1),$I863)</f>
        <v>0</v>
      </c>
      <c r="T863" s="13">
        <f ca="1">COUNTIF(OFFSET(Unit_CFDAs!K$2,0,0,COUNTA(Unit_CFDAs!K$2:K$68000),1),$I863)</f>
        <v>0</v>
      </c>
      <c r="U863" t="str">
        <f>INDEX('CFDA-Defs'!$C$2:$C$68000,MATCH(I863,'CFDA-Defs'!$B$2:$B$68000))</f>
        <v>National Institutes Of Health, Department Of Health And Human Services</v>
      </c>
      <c r="V863" t="str">
        <f>INDEX('CFDA-Defs'!$A$2:$A$68000,MATCH(I863,'CFDA-Defs'!$B$2:$B$68000))</f>
        <v>Extramural Research Programs in the Neurosciences and Neurological Disorders</v>
      </c>
    </row>
    <row r="864" spans="1:22" x14ac:dyDescent="0.2">
      <c r="A864" s="1">
        <v>40523</v>
      </c>
      <c r="B864" s="1">
        <v>41645</v>
      </c>
      <c r="C864" t="s">
        <v>9093</v>
      </c>
      <c r="D864" t="s">
        <v>9094</v>
      </c>
      <c r="E864" t="s">
        <v>6257</v>
      </c>
      <c r="F864">
        <v>750000</v>
      </c>
      <c r="G864" t="s">
        <v>9095</v>
      </c>
      <c r="H864" t="s">
        <v>9096</v>
      </c>
      <c r="I864">
        <v>93.852999999999994</v>
      </c>
      <c r="J864" s="9">
        <f ca="1">COUNTIF(OFFSET(Unit_CFDAs!A$2,0,0,COUNTA(Unit_CFDAs!A$2:A$68000),1),$I864)</f>
        <v>1</v>
      </c>
      <c r="K864" s="9">
        <f ca="1">COUNTIF(OFFSET(Unit_CFDAs!B$2,0,0,COUNTA(Unit_CFDAs!B$2:B$68000),1),$I864)</f>
        <v>1</v>
      </c>
      <c r="L864" s="9">
        <f ca="1">COUNTIF(OFFSET(Unit_CFDAs!C$2,0,0,COUNTA(Unit_CFDAs!C$2:C$68000),1),$I864)</f>
        <v>1</v>
      </c>
      <c r="M864" s="9">
        <f ca="1">COUNTIF(OFFSET(Unit_CFDAs!D$2,0,0,COUNTA(Unit_CFDAs!D$2:D$68000),1),$I864)</f>
        <v>0</v>
      </c>
      <c r="N864" s="9">
        <f ca="1">COUNTIF(OFFSET(Unit_CFDAs!E$2,0,0,COUNTA(Unit_CFDAs!E$2:E$68000),1),$I864)</f>
        <v>0</v>
      </c>
      <c r="O864" s="10">
        <f ca="1">COUNTIF(OFFSET(Unit_CFDAs!F$2,0,0,COUNTA(Unit_CFDAs!F$2:F$68000),1),$I864)</f>
        <v>0</v>
      </c>
      <c r="P864" s="13">
        <f ca="1">COUNTIF(OFFSET(Unit_CFDAs!G$2,0,0,COUNTA(Unit_CFDAs!G$2:G$68000),1),$I864)</f>
        <v>0</v>
      </c>
      <c r="Q864" s="13">
        <f ca="1">COUNTIF(OFFSET(Unit_CFDAs!H$2,0,0,COUNTA(Unit_CFDAs!H$2:H$68000),1),$I864)</f>
        <v>0</v>
      </c>
      <c r="R864" s="13">
        <f ca="1">COUNTIF(OFFSET(Unit_CFDAs!I$2,0,0,COUNTA(Unit_CFDAs!I$2:I$68000),1),$I864)</f>
        <v>1</v>
      </c>
      <c r="S864" s="13">
        <f ca="1">COUNTIF(OFFSET(Unit_CFDAs!J$2,0,0,COUNTA(Unit_CFDAs!J$2:J$68000),1),$I864)</f>
        <v>0</v>
      </c>
      <c r="T864" s="13">
        <f ca="1">COUNTIF(OFFSET(Unit_CFDAs!K$2,0,0,COUNTA(Unit_CFDAs!K$2:K$68000),1),$I864)</f>
        <v>0</v>
      </c>
      <c r="U864" t="str">
        <f>INDEX('CFDA-Defs'!$C$2:$C$68000,MATCH(I864,'CFDA-Defs'!$B$2:$B$68000))</f>
        <v>National Institutes Of Health, Department Of Health And Human Services</v>
      </c>
      <c r="V864" t="str">
        <f>INDEX('CFDA-Defs'!$A$2:$A$68000,MATCH(I864,'CFDA-Defs'!$B$2:$B$68000))</f>
        <v>Extramural Research Programs in the Neurosciences and Neurological Disorders</v>
      </c>
    </row>
    <row r="865" spans="1:22" x14ac:dyDescent="0.2">
      <c r="A865" s="1">
        <v>40523</v>
      </c>
      <c r="B865" s="1">
        <v>41645</v>
      </c>
      <c r="C865" t="s">
        <v>9097</v>
      </c>
      <c r="D865" t="s">
        <v>9098</v>
      </c>
      <c r="E865" t="s">
        <v>6257</v>
      </c>
      <c r="F865">
        <v>750000</v>
      </c>
      <c r="G865" t="s">
        <v>9099</v>
      </c>
      <c r="H865" t="s">
        <v>9100</v>
      </c>
      <c r="I865">
        <v>93.852999999999994</v>
      </c>
      <c r="J865" s="9">
        <f ca="1">COUNTIF(OFFSET(Unit_CFDAs!A$2,0,0,COUNTA(Unit_CFDAs!A$2:A$68000),1),$I865)</f>
        <v>1</v>
      </c>
      <c r="K865" s="9">
        <f ca="1">COUNTIF(OFFSET(Unit_CFDAs!B$2,0,0,COUNTA(Unit_CFDAs!B$2:B$68000),1),$I865)</f>
        <v>1</v>
      </c>
      <c r="L865" s="9">
        <f ca="1">COUNTIF(OFFSET(Unit_CFDAs!C$2,0,0,COUNTA(Unit_CFDAs!C$2:C$68000),1),$I865)</f>
        <v>1</v>
      </c>
      <c r="M865" s="9">
        <f ca="1">COUNTIF(OFFSET(Unit_CFDAs!D$2,0,0,COUNTA(Unit_CFDAs!D$2:D$68000),1),$I865)</f>
        <v>0</v>
      </c>
      <c r="N865" s="9">
        <f ca="1">COUNTIF(OFFSET(Unit_CFDAs!E$2,0,0,COUNTA(Unit_CFDAs!E$2:E$68000),1),$I865)</f>
        <v>0</v>
      </c>
      <c r="O865" s="10">
        <f ca="1">COUNTIF(OFFSET(Unit_CFDAs!F$2,0,0,COUNTA(Unit_CFDAs!F$2:F$68000),1),$I865)</f>
        <v>0</v>
      </c>
      <c r="P865" s="13">
        <f ca="1">COUNTIF(OFFSET(Unit_CFDAs!G$2,0,0,COUNTA(Unit_CFDAs!G$2:G$68000),1),$I865)</f>
        <v>0</v>
      </c>
      <c r="Q865" s="13">
        <f ca="1">COUNTIF(OFFSET(Unit_CFDAs!H$2,0,0,COUNTA(Unit_CFDAs!H$2:H$68000),1),$I865)</f>
        <v>0</v>
      </c>
      <c r="R865" s="13">
        <f ca="1">COUNTIF(OFFSET(Unit_CFDAs!I$2,0,0,COUNTA(Unit_CFDAs!I$2:I$68000),1),$I865)</f>
        <v>1</v>
      </c>
      <c r="S865" s="13">
        <f ca="1">COUNTIF(OFFSET(Unit_CFDAs!J$2,0,0,COUNTA(Unit_CFDAs!J$2:J$68000),1),$I865)</f>
        <v>0</v>
      </c>
      <c r="T865" s="13">
        <f ca="1">COUNTIF(OFFSET(Unit_CFDAs!K$2,0,0,COUNTA(Unit_CFDAs!K$2:K$68000),1),$I865)</f>
        <v>0</v>
      </c>
      <c r="U865" t="str">
        <f>INDEX('CFDA-Defs'!$C$2:$C$68000,MATCH(I865,'CFDA-Defs'!$B$2:$B$68000))</f>
        <v>National Institutes Of Health, Department Of Health And Human Services</v>
      </c>
      <c r="V865" t="str">
        <f>INDEX('CFDA-Defs'!$A$2:$A$68000,MATCH(I865,'CFDA-Defs'!$B$2:$B$68000))</f>
        <v>Extramural Research Programs in the Neurosciences and Neurological Disorders</v>
      </c>
    </row>
    <row r="866" spans="1:22" x14ac:dyDescent="0.2">
      <c r="A866" s="1">
        <v>40386</v>
      </c>
      <c r="B866" s="1">
        <v>41400</v>
      </c>
      <c r="C866" t="s">
        <v>9101</v>
      </c>
      <c r="D866" t="s">
        <v>9102</v>
      </c>
      <c r="E866" t="s">
        <v>6257</v>
      </c>
      <c r="G866" t="s">
        <v>9103</v>
      </c>
      <c r="H866" t="s">
        <v>9104</v>
      </c>
      <c r="I866">
        <v>93.852999999999994</v>
      </c>
      <c r="J866" s="9">
        <f ca="1">COUNTIF(OFFSET(Unit_CFDAs!A$2,0,0,COUNTA(Unit_CFDAs!A$2:A$68000),1),$I866)</f>
        <v>1</v>
      </c>
      <c r="K866" s="9">
        <f ca="1">COUNTIF(OFFSET(Unit_CFDAs!B$2,0,0,COUNTA(Unit_CFDAs!B$2:B$68000),1),$I866)</f>
        <v>1</v>
      </c>
      <c r="L866" s="9">
        <f ca="1">COUNTIF(OFFSET(Unit_CFDAs!C$2,0,0,COUNTA(Unit_CFDAs!C$2:C$68000),1),$I866)</f>
        <v>1</v>
      </c>
      <c r="M866" s="9">
        <f ca="1">COUNTIF(OFFSET(Unit_CFDAs!D$2,0,0,COUNTA(Unit_CFDAs!D$2:D$68000),1),$I866)</f>
        <v>0</v>
      </c>
      <c r="N866" s="9">
        <f ca="1">COUNTIF(OFFSET(Unit_CFDAs!E$2,0,0,COUNTA(Unit_CFDAs!E$2:E$68000),1),$I866)</f>
        <v>0</v>
      </c>
      <c r="O866" s="10">
        <f ca="1">COUNTIF(OFFSET(Unit_CFDAs!F$2,0,0,COUNTA(Unit_CFDAs!F$2:F$68000),1),$I866)</f>
        <v>0</v>
      </c>
      <c r="P866" s="13">
        <f ca="1">COUNTIF(OFFSET(Unit_CFDAs!G$2,0,0,COUNTA(Unit_CFDAs!G$2:G$68000),1),$I866)</f>
        <v>0</v>
      </c>
      <c r="Q866" s="13">
        <f ca="1">COUNTIF(OFFSET(Unit_CFDAs!H$2,0,0,COUNTA(Unit_CFDAs!H$2:H$68000),1),$I866)</f>
        <v>0</v>
      </c>
      <c r="R866" s="13">
        <f ca="1">COUNTIF(OFFSET(Unit_CFDAs!I$2,0,0,COUNTA(Unit_CFDAs!I$2:I$68000),1),$I866)</f>
        <v>1</v>
      </c>
      <c r="S866" s="13">
        <f ca="1">COUNTIF(OFFSET(Unit_CFDAs!J$2,0,0,COUNTA(Unit_CFDAs!J$2:J$68000),1),$I866)</f>
        <v>0</v>
      </c>
      <c r="T866" s="13">
        <f ca="1">COUNTIF(OFFSET(Unit_CFDAs!K$2,0,0,COUNTA(Unit_CFDAs!K$2:K$68000),1),$I866)</f>
        <v>0</v>
      </c>
      <c r="U866" t="str">
        <f>INDEX('CFDA-Defs'!$C$2:$C$68000,MATCH(I866,'CFDA-Defs'!$B$2:$B$68000))</f>
        <v>National Institutes Of Health, Department Of Health And Human Services</v>
      </c>
      <c r="V866" t="str">
        <f>INDEX('CFDA-Defs'!$A$2:$A$68000,MATCH(I866,'CFDA-Defs'!$B$2:$B$68000))</f>
        <v>Extramural Research Programs in the Neurosciences and Neurological Disorders</v>
      </c>
    </row>
    <row r="867" spans="1:22" x14ac:dyDescent="0.2">
      <c r="A867" s="1">
        <v>40386</v>
      </c>
      <c r="B867" s="1">
        <v>41400</v>
      </c>
      <c r="C867" t="s">
        <v>9105</v>
      </c>
      <c r="D867" t="s">
        <v>9106</v>
      </c>
      <c r="E867" t="s">
        <v>6257</v>
      </c>
      <c r="G867" t="s">
        <v>9107</v>
      </c>
      <c r="H867" t="s">
        <v>9108</v>
      </c>
      <c r="I867">
        <v>93.852999999999994</v>
      </c>
      <c r="J867" s="9">
        <f ca="1">COUNTIF(OFFSET(Unit_CFDAs!A$2,0,0,COUNTA(Unit_CFDAs!A$2:A$68000),1),$I867)</f>
        <v>1</v>
      </c>
      <c r="K867" s="9">
        <f ca="1">COUNTIF(OFFSET(Unit_CFDAs!B$2,0,0,COUNTA(Unit_CFDAs!B$2:B$68000),1),$I867)</f>
        <v>1</v>
      </c>
      <c r="L867" s="9">
        <f ca="1">COUNTIF(OFFSET(Unit_CFDAs!C$2,0,0,COUNTA(Unit_CFDAs!C$2:C$68000),1),$I867)</f>
        <v>1</v>
      </c>
      <c r="M867" s="9">
        <f ca="1">COUNTIF(OFFSET(Unit_CFDAs!D$2,0,0,COUNTA(Unit_CFDAs!D$2:D$68000),1),$I867)</f>
        <v>0</v>
      </c>
      <c r="N867" s="9">
        <f ca="1">COUNTIF(OFFSET(Unit_CFDAs!E$2,0,0,COUNTA(Unit_CFDAs!E$2:E$68000),1),$I867)</f>
        <v>0</v>
      </c>
      <c r="O867" s="10">
        <f ca="1">COUNTIF(OFFSET(Unit_CFDAs!F$2,0,0,COUNTA(Unit_CFDAs!F$2:F$68000),1),$I867)</f>
        <v>0</v>
      </c>
      <c r="P867" s="13">
        <f ca="1">COUNTIF(OFFSET(Unit_CFDAs!G$2,0,0,COUNTA(Unit_CFDAs!G$2:G$68000),1),$I867)</f>
        <v>0</v>
      </c>
      <c r="Q867" s="13">
        <f ca="1">COUNTIF(OFFSET(Unit_CFDAs!H$2,0,0,COUNTA(Unit_CFDAs!H$2:H$68000),1),$I867)</f>
        <v>0</v>
      </c>
      <c r="R867" s="13">
        <f ca="1">COUNTIF(OFFSET(Unit_CFDAs!I$2,0,0,COUNTA(Unit_CFDAs!I$2:I$68000),1),$I867)</f>
        <v>1</v>
      </c>
      <c r="S867" s="13">
        <f ca="1">COUNTIF(OFFSET(Unit_CFDAs!J$2,0,0,COUNTA(Unit_CFDAs!J$2:J$68000),1),$I867)</f>
        <v>0</v>
      </c>
      <c r="T867" s="13">
        <f ca="1">COUNTIF(OFFSET(Unit_CFDAs!K$2,0,0,COUNTA(Unit_CFDAs!K$2:K$68000),1),$I867)</f>
        <v>0</v>
      </c>
      <c r="U867" t="str">
        <f>INDEX('CFDA-Defs'!$C$2:$C$68000,MATCH(I867,'CFDA-Defs'!$B$2:$B$68000))</f>
        <v>National Institutes Of Health, Department Of Health And Human Services</v>
      </c>
      <c r="V867" t="str">
        <f>INDEX('CFDA-Defs'!$A$2:$A$68000,MATCH(I867,'CFDA-Defs'!$B$2:$B$68000))</f>
        <v>Extramural Research Programs in the Neurosciences and Neurological Disorders</v>
      </c>
    </row>
    <row r="868" spans="1:22" x14ac:dyDescent="0.2">
      <c r="A868" s="1">
        <v>40386</v>
      </c>
      <c r="B868" s="1">
        <v>41400</v>
      </c>
      <c r="C868" t="s">
        <v>9109</v>
      </c>
      <c r="D868" t="s">
        <v>9110</v>
      </c>
      <c r="E868" t="s">
        <v>6257</v>
      </c>
      <c r="G868" t="s">
        <v>9111</v>
      </c>
      <c r="H868" t="s">
        <v>9112</v>
      </c>
      <c r="I868">
        <v>93.852999999999994</v>
      </c>
      <c r="J868" s="9">
        <f ca="1">COUNTIF(OFFSET(Unit_CFDAs!A$2,0,0,COUNTA(Unit_CFDAs!A$2:A$68000),1),$I868)</f>
        <v>1</v>
      </c>
      <c r="K868" s="9">
        <f ca="1">COUNTIF(OFFSET(Unit_CFDAs!B$2,0,0,COUNTA(Unit_CFDAs!B$2:B$68000),1),$I868)</f>
        <v>1</v>
      </c>
      <c r="L868" s="9">
        <f ca="1">COUNTIF(OFFSET(Unit_CFDAs!C$2,0,0,COUNTA(Unit_CFDAs!C$2:C$68000),1),$I868)</f>
        <v>1</v>
      </c>
      <c r="M868" s="9">
        <f ca="1">COUNTIF(OFFSET(Unit_CFDAs!D$2,0,0,COUNTA(Unit_CFDAs!D$2:D$68000),1),$I868)</f>
        <v>0</v>
      </c>
      <c r="N868" s="9">
        <f ca="1">COUNTIF(OFFSET(Unit_CFDAs!E$2,0,0,COUNTA(Unit_CFDAs!E$2:E$68000),1),$I868)</f>
        <v>0</v>
      </c>
      <c r="O868" s="10">
        <f ca="1">COUNTIF(OFFSET(Unit_CFDAs!F$2,0,0,COUNTA(Unit_CFDAs!F$2:F$68000),1),$I868)</f>
        <v>0</v>
      </c>
      <c r="P868" s="13">
        <f ca="1">COUNTIF(OFFSET(Unit_CFDAs!G$2,0,0,COUNTA(Unit_CFDAs!G$2:G$68000),1),$I868)</f>
        <v>0</v>
      </c>
      <c r="Q868" s="13">
        <f ca="1">COUNTIF(OFFSET(Unit_CFDAs!H$2,0,0,COUNTA(Unit_CFDAs!H$2:H$68000),1),$I868)</f>
        <v>0</v>
      </c>
      <c r="R868" s="13">
        <f ca="1">COUNTIF(OFFSET(Unit_CFDAs!I$2,0,0,COUNTA(Unit_CFDAs!I$2:I$68000),1),$I868)</f>
        <v>1</v>
      </c>
      <c r="S868" s="13">
        <f ca="1">COUNTIF(OFFSET(Unit_CFDAs!J$2,0,0,COUNTA(Unit_CFDAs!J$2:J$68000),1),$I868)</f>
        <v>0</v>
      </c>
      <c r="T868" s="13">
        <f ca="1">COUNTIF(OFFSET(Unit_CFDAs!K$2,0,0,COUNTA(Unit_CFDAs!K$2:K$68000),1),$I868)</f>
        <v>0</v>
      </c>
      <c r="U868" t="str">
        <f>INDEX('CFDA-Defs'!$C$2:$C$68000,MATCH(I868,'CFDA-Defs'!$B$2:$B$68000))</f>
        <v>National Institutes Of Health, Department Of Health And Human Services</v>
      </c>
      <c r="V868" t="str">
        <f>INDEX('CFDA-Defs'!$A$2:$A$68000,MATCH(I868,'CFDA-Defs'!$B$2:$B$68000))</f>
        <v>Extramural Research Programs in the Neurosciences and Neurological Disorders</v>
      </c>
    </row>
    <row r="869" spans="1:22" x14ac:dyDescent="0.2">
      <c r="A869" s="1">
        <v>40376</v>
      </c>
      <c r="B869" s="1">
        <v>41400</v>
      </c>
      <c r="C869" t="s">
        <v>9113</v>
      </c>
      <c r="D869" t="s">
        <v>9114</v>
      </c>
      <c r="E869" t="s">
        <v>6257</v>
      </c>
      <c r="G869" t="s">
        <v>9115</v>
      </c>
      <c r="H869" t="s">
        <v>9116</v>
      </c>
      <c r="I869">
        <v>93.852999999999994</v>
      </c>
      <c r="J869" s="9">
        <f ca="1">COUNTIF(OFFSET(Unit_CFDAs!A$2,0,0,COUNTA(Unit_CFDAs!A$2:A$68000),1),$I869)</f>
        <v>1</v>
      </c>
      <c r="K869" s="9">
        <f ca="1">COUNTIF(OFFSET(Unit_CFDAs!B$2,0,0,COUNTA(Unit_CFDAs!B$2:B$68000),1),$I869)</f>
        <v>1</v>
      </c>
      <c r="L869" s="9">
        <f ca="1">COUNTIF(OFFSET(Unit_CFDAs!C$2,0,0,COUNTA(Unit_CFDAs!C$2:C$68000),1),$I869)</f>
        <v>1</v>
      </c>
      <c r="M869" s="9">
        <f ca="1">COUNTIF(OFFSET(Unit_CFDAs!D$2,0,0,COUNTA(Unit_CFDAs!D$2:D$68000),1),$I869)</f>
        <v>0</v>
      </c>
      <c r="N869" s="9">
        <f ca="1">COUNTIF(OFFSET(Unit_CFDAs!E$2,0,0,COUNTA(Unit_CFDAs!E$2:E$68000),1),$I869)</f>
        <v>0</v>
      </c>
      <c r="O869" s="10">
        <f ca="1">COUNTIF(OFFSET(Unit_CFDAs!F$2,0,0,COUNTA(Unit_CFDAs!F$2:F$68000),1),$I869)</f>
        <v>0</v>
      </c>
      <c r="P869" s="13">
        <f ca="1">COUNTIF(OFFSET(Unit_CFDAs!G$2,0,0,COUNTA(Unit_CFDAs!G$2:G$68000),1),$I869)</f>
        <v>0</v>
      </c>
      <c r="Q869" s="13">
        <f ca="1">COUNTIF(OFFSET(Unit_CFDAs!H$2,0,0,COUNTA(Unit_CFDAs!H$2:H$68000),1),$I869)</f>
        <v>0</v>
      </c>
      <c r="R869" s="13">
        <f ca="1">COUNTIF(OFFSET(Unit_CFDAs!I$2,0,0,COUNTA(Unit_CFDAs!I$2:I$68000),1),$I869)</f>
        <v>1</v>
      </c>
      <c r="S869" s="13">
        <f ca="1">COUNTIF(OFFSET(Unit_CFDAs!J$2,0,0,COUNTA(Unit_CFDAs!J$2:J$68000),1),$I869)</f>
        <v>0</v>
      </c>
      <c r="T869" s="13">
        <f ca="1">COUNTIF(OFFSET(Unit_CFDAs!K$2,0,0,COUNTA(Unit_CFDAs!K$2:K$68000),1),$I869)</f>
        <v>0</v>
      </c>
      <c r="U869" t="str">
        <f>INDEX('CFDA-Defs'!$C$2:$C$68000,MATCH(I869,'CFDA-Defs'!$B$2:$B$68000))</f>
        <v>National Institutes Of Health, Department Of Health And Human Services</v>
      </c>
      <c r="V869" t="str">
        <f>INDEX('CFDA-Defs'!$A$2:$A$68000,MATCH(I869,'CFDA-Defs'!$B$2:$B$68000))</f>
        <v>Extramural Research Programs in the Neurosciences and Neurological Disorders</v>
      </c>
    </row>
    <row r="870" spans="1:22" x14ac:dyDescent="0.2">
      <c r="A870" s="1">
        <v>40376</v>
      </c>
      <c r="B870" s="1">
        <v>41400</v>
      </c>
      <c r="C870" t="s">
        <v>9117</v>
      </c>
      <c r="D870" t="s">
        <v>9118</v>
      </c>
      <c r="E870" t="s">
        <v>6257</v>
      </c>
      <c r="G870" t="s">
        <v>9119</v>
      </c>
      <c r="H870" t="s">
        <v>9120</v>
      </c>
      <c r="I870">
        <v>93.852999999999994</v>
      </c>
      <c r="J870" s="9">
        <f ca="1">COUNTIF(OFFSET(Unit_CFDAs!A$2,0,0,COUNTA(Unit_CFDAs!A$2:A$68000),1),$I870)</f>
        <v>1</v>
      </c>
      <c r="K870" s="9">
        <f ca="1">COUNTIF(OFFSET(Unit_CFDAs!B$2,0,0,COUNTA(Unit_CFDAs!B$2:B$68000),1),$I870)</f>
        <v>1</v>
      </c>
      <c r="L870" s="9">
        <f ca="1">COUNTIF(OFFSET(Unit_CFDAs!C$2,0,0,COUNTA(Unit_CFDAs!C$2:C$68000),1),$I870)</f>
        <v>1</v>
      </c>
      <c r="M870" s="9">
        <f ca="1">COUNTIF(OFFSET(Unit_CFDAs!D$2,0,0,COUNTA(Unit_CFDAs!D$2:D$68000),1),$I870)</f>
        <v>0</v>
      </c>
      <c r="N870" s="9">
        <f ca="1">COUNTIF(OFFSET(Unit_CFDAs!E$2,0,0,COUNTA(Unit_CFDAs!E$2:E$68000),1),$I870)</f>
        <v>0</v>
      </c>
      <c r="O870" s="10">
        <f ca="1">COUNTIF(OFFSET(Unit_CFDAs!F$2,0,0,COUNTA(Unit_CFDAs!F$2:F$68000),1),$I870)</f>
        <v>0</v>
      </c>
      <c r="P870" s="13">
        <f ca="1">COUNTIF(OFFSET(Unit_CFDAs!G$2,0,0,COUNTA(Unit_CFDAs!G$2:G$68000),1),$I870)</f>
        <v>0</v>
      </c>
      <c r="Q870" s="13">
        <f ca="1">COUNTIF(OFFSET(Unit_CFDAs!H$2,0,0,COUNTA(Unit_CFDAs!H$2:H$68000),1),$I870)</f>
        <v>0</v>
      </c>
      <c r="R870" s="13">
        <f ca="1">COUNTIF(OFFSET(Unit_CFDAs!I$2,0,0,COUNTA(Unit_CFDAs!I$2:I$68000),1),$I870)</f>
        <v>1</v>
      </c>
      <c r="S870" s="13">
        <f ca="1">COUNTIF(OFFSET(Unit_CFDAs!J$2,0,0,COUNTA(Unit_CFDAs!J$2:J$68000),1),$I870)</f>
        <v>0</v>
      </c>
      <c r="T870" s="13">
        <f ca="1">COUNTIF(OFFSET(Unit_CFDAs!K$2,0,0,COUNTA(Unit_CFDAs!K$2:K$68000),1),$I870)</f>
        <v>0</v>
      </c>
      <c r="U870" t="str">
        <f>INDEX('CFDA-Defs'!$C$2:$C$68000,MATCH(I870,'CFDA-Defs'!$B$2:$B$68000))</f>
        <v>National Institutes Of Health, Department Of Health And Human Services</v>
      </c>
      <c r="V870" t="str">
        <f>INDEX('CFDA-Defs'!$A$2:$A$68000,MATCH(I870,'CFDA-Defs'!$B$2:$B$68000))</f>
        <v>Extramural Research Programs in the Neurosciences and Neurological Disorders</v>
      </c>
    </row>
    <row r="871" spans="1:22" x14ac:dyDescent="0.2">
      <c r="A871" s="1">
        <v>40310</v>
      </c>
      <c r="B871" s="1">
        <v>41337</v>
      </c>
      <c r="C871" t="s">
        <v>9121</v>
      </c>
      <c r="D871" t="s">
        <v>9122</v>
      </c>
      <c r="E871" t="s">
        <v>6257</v>
      </c>
      <c r="G871" t="s">
        <v>9123</v>
      </c>
      <c r="H871" t="s">
        <v>9124</v>
      </c>
      <c r="I871">
        <v>93.852999999999994</v>
      </c>
      <c r="J871" s="9">
        <f ca="1">COUNTIF(OFFSET(Unit_CFDAs!A$2,0,0,COUNTA(Unit_CFDAs!A$2:A$68000),1),$I871)</f>
        <v>1</v>
      </c>
      <c r="K871" s="9">
        <f ca="1">COUNTIF(OFFSET(Unit_CFDAs!B$2,0,0,COUNTA(Unit_CFDAs!B$2:B$68000),1),$I871)</f>
        <v>1</v>
      </c>
      <c r="L871" s="9">
        <f ca="1">COUNTIF(OFFSET(Unit_CFDAs!C$2,0,0,COUNTA(Unit_CFDAs!C$2:C$68000),1),$I871)</f>
        <v>1</v>
      </c>
      <c r="M871" s="9">
        <f ca="1">COUNTIF(OFFSET(Unit_CFDAs!D$2,0,0,COUNTA(Unit_CFDAs!D$2:D$68000),1),$I871)</f>
        <v>0</v>
      </c>
      <c r="N871" s="9">
        <f ca="1">COUNTIF(OFFSET(Unit_CFDAs!E$2,0,0,COUNTA(Unit_CFDAs!E$2:E$68000),1),$I871)</f>
        <v>0</v>
      </c>
      <c r="O871" s="10">
        <f ca="1">COUNTIF(OFFSET(Unit_CFDAs!F$2,0,0,COUNTA(Unit_CFDAs!F$2:F$68000),1),$I871)</f>
        <v>0</v>
      </c>
      <c r="P871" s="13">
        <f ca="1">COUNTIF(OFFSET(Unit_CFDAs!G$2,0,0,COUNTA(Unit_CFDAs!G$2:G$68000),1),$I871)</f>
        <v>0</v>
      </c>
      <c r="Q871" s="13">
        <f ca="1">COUNTIF(OFFSET(Unit_CFDAs!H$2,0,0,COUNTA(Unit_CFDAs!H$2:H$68000),1),$I871)</f>
        <v>0</v>
      </c>
      <c r="R871" s="13">
        <f ca="1">COUNTIF(OFFSET(Unit_CFDAs!I$2,0,0,COUNTA(Unit_CFDAs!I$2:I$68000),1),$I871)</f>
        <v>1</v>
      </c>
      <c r="S871" s="13">
        <f ca="1">COUNTIF(OFFSET(Unit_CFDAs!J$2,0,0,COUNTA(Unit_CFDAs!J$2:J$68000),1),$I871)</f>
        <v>0</v>
      </c>
      <c r="T871" s="13">
        <f ca="1">COUNTIF(OFFSET(Unit_CFDAs!K$2,0,0,COUNTA(Unit_CFDAs!K$2:K$68000),1),$I871)</f>
        <v>0</v>
      </c>
      <c r="U871" t="str">
        <f>INDEX('CFDA-Defs'!$C$2:$C$68000,MATCH(I871,'CFDA-Defs'!$B$2:$B$68000))</f>
        <v>National Institutes Of Health, Department Of Health And Human Services</v>
      </c>
      <c r="V871" t="str">
        <f>INDEX('CFDA-Defs'!$A$2:$A$68000,MATCH(I871,'CFDA-Defs'!$B$2:$B$68000))</f>
        <v>Extramural Research Programs in the Neurosciences and Neurological Disorders</v>
      </c>
    </row>
    <row r="872" spans="1:22" x14ac:dyDescent="0.2">
      <c r="A872" s="1">
        <v>40288</v>
      </c>
      <c r="B872" s="1">
        <v>41400</v>
      </c>
      <c r="C872" t="s">
        <v>9125</v>
      </c>
      <c r="D872" t="s">
        <v>9126</v>
      </c>
      <c r="E872" t="s">
        <v>6257</v>
      </c>
      <c r="G872" t="s">
        <v>9127</v>
      </c>
      <c r="H872" t="s">
        <v>9128</v>
      </c>
      <c r="I872">
        <v>93.852999999999994</v>
      </c>
      <c r="J872" s="9">
        <f ca="1">COUNTIF(OFFSET(Unit_CFDAs!A$2,0,0,COUNTA(Unit_CFDAs!A$2:A$68000),1),$I872)</f>
        <v>1</v>
      </c>
      <c r="K872" s="9">
        <f ca="1">COUNTIF(OFFSET(Unit_CFDAs!B$2,0,0,COUNTA(Unit_CFDAs!B$2:B$68000),1),$I872)</f>
        <v>1</v>
      </c>
      <c r="L872" s="9">
        <f ca="1">COUNTIF(OFFSET(Unit_CFDAs!C$2,0,0,COUNTA(Unit_CFDAs!C$2:C$68000),1),$I872)</f>
        <v>1</v>
      </c>
      <c r="M872" s="9">
        <f ca="1">COUNTIF(OFFSET(Unit_CFDAs!D$2,0,0,COUNTA(Unit_CFDAs!D$2:D$68000),1),$I872)</f>
        <v>0</v>
      </c>
      <c r="N872" s="9">
        <f ca="1">COUNTIF(OFFSET(Unit_CFDAs!E$2,0,0,COUNTA(Unit_CFDAs!E$2:E$68000),1),$I872)</f>
        <v>0</v>
      </c>
      <c r="O872" s="10">
        <f ca="1">COUNTIF(OFFSET(Unit_CFDAs!F$2,0,0,COUNTA(Unit_CFDAs!F$2:F$68000),1),$I872)</f>
        <v>0</v>
      </c>
      <c r="P872" s="13">
        <f ca="1">COUNTIF(OFFSET(Unit_CFDAs!G$2,0,0,COUNTA(Unit_CFDAs!G$2:G$68000),1),$I872)</f>
        <v>0</v>
      </c>
      <c r="Q872" s="13">
        <f ca="1">COUNTIF(OFFSET(Unit_CFDAs!H$2,0,0,COUNTA(Unit_CFDAs!H$2:H$68000),1),$I872)</f>
        <v>0</v>
      </c>
      <c r="R872" s="13">
        <f ca="1">COUNTIF(OFFSET(Unit_CFDAs!I$2,0,0,COUNTA(Unit_CFDAs!I$2:I$68000),1),$I872)</f>
        <v>1</v>
      </c>
      <c r="S872" s="13">
        <f ca="1">COUNTIF(OFFSET(Unit_CFDAs!J$2,0,0,COUNTA(Unit_CFDAs!J$2:J$68000),1),$I872)</f>
        <v>0</v>
      </c>
      <c r="T872" s="13">
        <f ca="1">COUNTIF(OFFSET(Unit_CFDAs!K$2,0,0,COUNTA(Unit_CFDAs!K$2:K$68000),1),$I872)</f>
        <v>0</v>
      </c>
      <c r="U872" t="str">
        <f>INDEX('CFDA-Defs'!$C$2:$C$68000,MATCH(I872,'CFDA-Defs'!$B$2:$B$68000))</f>
        <v>National Institutes Of Health, Department Of Health And Human Services</v>
      </c>
      <c r="V872" t="str">
        <f>INDEX('CFDA-Defs'!$A$2:$A$68000,MATCH(I872,'CFDA-Defs'!$B$2:$B$68000))</f>
        <v>Extramural Research Programs in the Neurosciences and Neurological Disorders</v>
      </c>
    </row>
    <row r="873" spans="1:22" x14ac:dyDescent="0.2">
      <c r="A873" s="1">
        <v>41138</v>
      </c>
      <c r="B873" s="1">
        <v>42253</v>
      </c>
      <c r="C873" t="s">
        <v>9129</v>
      </c>
      <c r="D873" t="s">
        <v>184</v>
      </c>
      <c r="E873" t="s">
        <v>6257</v>
      </c>
      <c r="G873" t="s">
        <v>9130</v>
      </c>
      <c r="H873" t="s">
        <v>9131</v>
      </c>
      <c r="I873">
        <v>93.855000000000004</v>
      </c>
      <c r="J873" s="9">
        <f ca="1">COUNTIF(OFFSET(Unit_CFDAs!A$2,0,0,COUNTA(Unit_CFDAs!A$2:A$68000),1),$I873)</f>
        <v>1</v>
      </c>
      <c r="K873" s="9">
        <f ca="1">COUNTIF(OFFSET(Unit_CFDAs!B$2,0,0,COUNTA(Unit_CFDAs!B$2:B$68000),1),$I873)</f>
        <v>1</v>
      </c>
      <c r="L873" s="9">
        <f ca="1">COUNTIF(OFFSET(Unit_CFDAs!C$2,0,0,COUNTA(Unit_CFDAs!C$2:C$68000),1),$I873)</f>
        <v>1</v>
      </c>
      <c r="M873" s="9">
        <f ca="1">COUNTIF(OFFSET(Unit_CFDAs!D$2,0,0,COUNTA(Unit_CFDAs!D$2:D$68000),1),$I873)</f>
        <v>0</v>
      </c>
      <c r="N873" s="9">
        <f ca="1">COUNTIF(OFFSET(Unit_CFDAs!E$2,0,0,COUNTA(Unit_CFDAs!E$2:E$68000),1),$I873)</f>
        <v>0</v>
      </c>
      <c r="O873" s="10">
        <f ca="1">COUNTIF(OFFSET(Unit_CFDAs!F$2,0,0,COUNTA(Unit_CFDAs!F$2:F$68000),1),$I873)</f>
        <v>0</v>
      </c>
      <c r="P873" s="13">
        <f ca="1">COUNTIF(OFFSET(Unit_CFDAs!G$2,0,0,COUNTA(Unit_CFDAs!G$2:G$68000),1),$I873)</f>
        <v>0</v>
      </c>
      <c r="Q873" s="13">
        <f ca="1">COUNTIF(OFFSET(Unit_CFDAs!H$2,0,0,COUNTA(Unit_CFDAs!H$2:H$68000),1),$I873)</f>
        <v>0</v>
      </c>
      <c r="R873" s="13">
        <f ca="1">COUNTIF(OFFSET(Unit_CFDAs!I$2,0,0,COUNTA(Unit_CFDAs!I$2:I$68000),1),$I873)</f>
        <v>1</v>
      </c>
      <c r="S873" s="13">
        <f ca="1">COUNTIF(OFFSET(Unit_CFDAs!J$2,0,0,COUNTA(Unit_CFDAs!J$2:J$68000),1),$I873)</f>
        <v>0</v>
      </c>
      <c r="T873" s="13">
        <f ca="1">COUNTIF(OFFSET(Unit_CFDAs!K$2,0,0,COUNTA(Unit_CFDAs!K$2:K$68000),1),$I873)</f>
        <v>0</v>
      </c>
      <c r="U873" t="str">
        <f>INDEX('CFDA-Defs'!$C$2:$C$68000,MATCH(I873,'CFDA-Defs'!$B$2:$B$68000))</f>
        <v>National Institutes Of Health, Department Of Health And Human Services</v>
      </c>
      <c r="V873" t="str">
        <f>INDEX('CFDA-Defs'!$A$2:$A$68000,MATCH(I873,'CFDA-Defs'!$B$2:$B$68000))</f>
        <v>Allergy and Infectious Diseases Research</v>
      </c>
    </row>
    <row r="874" spans="1:22" x14ac:dyDescent="0.2">
      <c r="A874" s="1">
        <v>41138</v>
      </c>
      <c r="B874" s="1">
        <v>42253</v>
      </c>
      <c r="C874" t="s">
        <v>9132</v>
      </c>
      <c r="D874" t="s">
        <v>107</v>
      </c>
      <c r="E874" t="s">
        <v>6257</v>
      </c>
      <c r="G874" t="s">
        <v>9133</v>
      </c>
      <c r="H874" t="s">
        <v>9134</v>
      </c>
      <c r="I874">
        <v>93.855000000000004</v>
      </c>
      <c r="J874" s="9">
        <f ca="1">COUNTIF(OFFSET(Unit_CFDAs!A$2,0,0,COUNTA(Unit_CFDAs!A$2:A$68000),1),$I874)</f>
        <v>1</v>
      </c>
      <c r="K874" s="9">
        <f ca="1">COUNTIF(OFFSET(Unit_CFDAs!B$2,0,0,COUNTA(Unit_CFDAs!B$2:B$68000),1),$I874)</f>
        <v>1</v>
      </c>
      <c r="L874" s="9">
        <f ca="1">COUNTIF(OFFSET(Unit_CFDAs!C$2,0,0,COUNTA(Unit_CFDAs!C$2:C$68000),1),$I874)</f>
        <v>1</v>
      </c>
      <c r="M874" s="9">
        <f ca="1">COUNTIF(OFFSET(Unit_CFDAs!D$2,0,0,COUNTA(Unit_CFDAs!D$2:D$68000),1),$I874)</f>
        <v>0</v>
      </c>
      <c r="N874" s="9">
        <f ca="1">COUNTIF(OFFSET(Unit_CFDAs!E$2,0,0,COUNTA(Unit_CFDAs!E$2:E$68000),1),$I874)</f>
        <v>0</v>
      </c>
      <c r="O874" s="10">
        <f ca="1">COUNTIF(OFFSET(Unit_CFDAs!F$2,0,0,COUNTA(Unit_CFDAs!F$2:F$68000),1),$I874)</f>
        <v>0</v>
      </c>
      <c r="P874" s="13">
        <f ca="1">COUNTIF(OFFSET(Unit_CFDAs!G$2,0,0,COUNTA(Unit_CFDAs!G$2:G$68000),1),$I874)</f>
        <v>0</v>
      </c>
      <c r="Q874" s="13">
        <f ca="1">COUNTIF(OFFSET(Unit_CFDAs!H$2,0,0,COUNTA(Unit_CFDAs!H$2:H$68000),1),$I874)</f>
        <v>0</v>
      </c>
      <c r="R874" s="13">
        <f ca="1">COUNTIF(OFFSET(Unit_CFDAs!I$2,0,0,COUNTA(Unit_CFDAs!I$2:I$68000),1),$I874)</f>
        <v>1</v>
      </c>
      <c r="S874" s="13">
        <f ca="1">COUNTIF(OFFSET(Unit_CFDAs!J$2,0,0,COUNTA(Unit_CFDAs!J$2:J$68000),1),$I874)</f>
        <v>0</v>
      </c>
      <c r="T874" s="13">
        <f ca="1">COUNTIF(OFFSET(Unit_CFDAs!K$2,0,0,COUNTA(Unit_CFDAs!K$2:K$68000),1),$I874)</f>
        <v>0</v>
      </c>
      <c r="U874" t="str">
        <f>INDEX('CFDA-Defs'!$C$2:$C$68000,MATCH(I874,'CFDA-Defs'!$B$2:$B$68000))</f>
        <v>National Institutes Of Health, Department Of Health And Human Services</v>
      </c>
      <c r="V874" t="str">
        <f>INDEX('CFDA-Defs'!$A$2:$A$68000,MATCH(I874,'CFDA-Defs'!$B$2:$B$68000))</f>
        <v>Allergy and Infectious Diseases Research</v>
      </c>
    </row>
    <row r="875" spans="1:22" x14ac:dyDescent="0.2">
      <c r="A875" s="1">
        <v>41130</v>
      </c>
      <c r="B875" s="1">
        <v>41366</v>
      </c>
      <c r="C875" t="s">
        <v>9135</v>
      </c>
      <c r="D875" t="s">
        <v>9136</v>
      </c>
      <c r="E875" t="s">
        <v>6257</v>
      </c>
      <c r="F875">
        <v>900000</v>
      </c>
      <c r="G875" t="s">
        <v>9137</v>
      </c>
      <c r="H875" t="s">
        <v>9138</v>
      </c>
      <c r="I875">
        <v>93.855000000000004</v>
      </c>
      <c r="J875" s="9">
        <f ca="1">COUNTIF(OFFSET(Unit_CFDAs!A$2,0,0,COUNTA(Unit_CFDAs!A$2:A$68000),1),$I875)</f>
        <v>1</v>
      </c>
      <c r="K875" s="9">
        <f ca="1">COUNTIF(OFFSET(Unit_CFDAs!B$2,0,0,COUNTA(Unit_CFDAs!B$2:B$68000),1),$I875)</f>
        <v>1</v>
      </c>
      <c r="L875" s="9">
        <f ca="1">COUNTIF(OFFSET(Unit_CFDAs!C$2,0,0,COUNTA(Unit_CFDAs!C$2:C$68000),1),$I875)</f>
        <v>1</v>
      </c>
      <c r="M875" s="9">
        <f ca="1">COUNTIF(OFFSET(Unit_CFDAs!D$2,0,0,COUNTA(Unit_CFDAs!D$2:D$68000),1),$I875)</f>
        <v>0</v>
      </c>
      <c r="N875" s="9">
        <f ca="1">COUNTIF(OFFSET(Unit_CFDAs!E$2,0,0,COUNTA(Unit_CFDAs!E$2:E$68000),1),$I875)</f>
        <v>0</v>
      </c>
      <c r="O875" s="10">
        <f ca="1">COUNTIF(OFFSET(Unit_CFDAs!F$2,0,0,COUNTA(Unit_CFDAs!F$2:F$68000),1),$I875)</f>
        <v>0</v>
      </c>
      <c r="P875" s="13">
        <f ca="1">COUNTIF(OFFSET(Unit_CFDAs!G$2,0,0,COUNTA(Unit_CFDAs!G$2:G$68000),1),$I875)</f>
        <v>0</v>
      </c>
      <c r="Q875" s="13">
        <f ca="1">COUNTIF(OFFSET(Unit_CFDAs!H$2,0,0,COUNTA(Unit_CFDAs!H$2:H$68000),1),$I875)</f>
        <v>0</v>
      </c>
      <c r="R875" s="13">
        <f ca="1">COUNTIF(OFFSET(Unit_CFDAs!I$2,0,0,COUNTA(Unit_CFDAs!I$2:I$68000),1),$I875)</f>
        <v>1</v>
      </c>
      <c r="S875" s="13">
        <f ca="1">COUNTIF(OFFSET(Unit_CFDAs!J$2,0,0,COUNTA(Unit_CFDAs!J$2:J$68000),1),$I875)</f>
        <v>0</v>
      </c>
      <c r="T875" s="13">
        <f ca="1">COUNTIF(OFFSET(Unit_CFDAs!K$2,0,0,COUNTA(Unit_CFDAs!K$2:K$68000),1),$I875)</f>
        <v>0</v>
      </c>
      <c r="U875" t="str">
        <f>INDEX('CFDA-Defs'!$C$2:$C$68000,MATCH(I875,'CFDA-Defs'!$B$2:$B$68000))</f>
        <v>National Institutes Of Health, Department Of Health And Human Services</v>
      </c>
      <c r="V875" t="str">
        <f>INDEX('CFDA-Defs'!$A$2:$A$68000,MATCH(I875,'CFDA-Defs'!$B$2:$B$68000))</f>
        <v>Allergy and Infectious Diseases Research</v>
      </c>
    </row>
    <row r="876" spans="1:22" x14ac:dyDescent="0.2">
      <c r="A876" s="1">
        <v>41122</v>
      </c>
      <c r="B876" s="1">
        <v>41222</v>
      </c>
      <c r="C876" t="s">
        <v>9139</v>
      </c>
      <c r="D876" t="s">
        <v>9140</v>
      </c>
      <c r="E876" t="s">
        <v>6257</v>
      </c>
      <c r="F876">
        <v>350000</v>
      </c>
      <c r="G876" t="s">
        <v>9141</v>
      </c>
      <c r="H876" t="s">
        <v>9142</v>
      </c>
      <c r="I876">
        <v>93.855000000000004</v>
      </c>
      <c r="J876" s="9">
        <f ca="1">COUNTIF(OFFSET(Unit_CFDAs!A$2,0,0,COUNTA(Unit_CFDAs!A$2:A$68000),1),$I876)</f>
        <v>1</v>
      </c>
      <c r="K876" s="9">
        <f ca="1">COUNTIF(OFFSET(Unit_CFDAs!B$2,0,0,COUNTA(Unit_CFDAs!B$2:B$68000),1),$I876)</f>
        <v>1</v>
      </c>
      <c r="L876" s="9">
        <f ca="1">COUNTIF(OFFSET(Unit_CFDAs!C$2,0,0,COUNTA(Unit_CFDAs!C$2:C$68000),1),$I876)</f>
        <v>1</v>
      </c>
      <c r="M876" s="9">
        <f ca="1">COUNTIF(OFFSET(Unit_CFDAs!D$2,0,0,COUNTA(Unit_CFDAs!D$2:D$68000),1),$I876)</f>
        <v>0</v>
      </c>
      <c r="N876" s="9">
        <f ca="1">COUNTIF(OFFSET(Unit_CFDAs!E$2,0,0,COUNTA(Unit_CFDAs!E$2:E$68000),1),$I876)</f>
        <v>0</v>
      </c>
      <c r="O876" s="10">
        <f ca="1">COUNTIF(OFFSET(Unit_CFDAs!F$2,0,0,COUNTA(Unit_CFDAs!F$2:F$68000),1),$I876)</f>
        <v>0</v>
      </c>
      <c r="P876" s="13">
        <f ca="1">COUNTIF(OFFSET(Unit_CFDAs!G$2,0,0,COUNTA(Unit_CFDAs!G$2:G$68000),1),$I876)</f>
        <v>0</v>
      </c>
      <c r="Q876" s="13">
        <f ca="1">COUNTIF(OFFSET(Unit_CFDAs!H$2,0,0,COUNTA(Unit_CFDAs!H$2:H$68000),1),$I876)</f>
        <v>0</v>
      </c>
      <c r="R876" s="13">
        <f ca="1">COUNTIF(OFFSET(Unit_CFDAs!I$2,0,0,COUNTA(Unit_CFDAs!I$2:I$68000),1),$I876)</f>
        <v>1</v>
      </c>
      <c r="S876" s="13">
        <f ca="1">COUNTIF(OFFSET(Unit_CFDAs!J$2,0,0,COUNTA(Unit_CFDAs!J$2:J$68000),1),$I876)</f>
        <v>0</v>
      </c>
      <c r="T876" s="13">
        <f ca="1">COUNTIF(OFFSET(Unit_CFDAs!K$2,0,0,COUNTA(Unit_CFDAs!K$2:K$68000),1),$I876)</f>
        <v>0</v>
      </c>
      <c r="U876" t="str">
        <f>INDEX('CFDA-Defs'!$C$2:$C$68000,MATCH(I876,'CFDA-Defs'!$B$2:$B$68000))</f>
        <v>National Institutes Of Health, Department Of Health And Human Services</v>
      </c>
      <c r="V876" t="str">
        <f>INDEX('CFDA-Defs'!$A$2:$A$68000,MATCH(I876,'CFDA-Defs'!$B$2:$B$68000))</f>
        <v>Allergy and Infectious Diseases Research</v>
      </c>
    </row>
    <row r="877" spans="1:22" x14ac:dyDescent="0.2">
      <c r="A877" s="1">
        <v>41108</v>
      </c>
      <c r="B877" s="1">
        <v>42200</v>
      </c>
      <c r="C877" t="s">
        <v>9143</v>
      </c>
      <c r="D877" t="s">
        <v>9144</v>
      </c>
      <c r="E877" t="s">
        <v>6257</v>
      </c>
      <c r="F877">
        <v>200000</v>
      </c>
      <c r="G877" t="s">
        <v>9145</v>
      </c>
      <c r="H877" t="s">
        <v>9146</v>
      </c>
      <c r="I877">
        <v>93.855000000000004</v>
      </c>
      <c r="J877" s="9">
        <f ca="1">COUNTIF(OFFSET(Unit_CFDAs!A$2,0,0,COUNTA(Unit_CFDAs!A$2:A$68000),1),$I877)</f>
        <v>1</v>
      </c>
      <c r="K877" s="9">
        <f ca="1">COUNTIF(OFFSET(Unit_CFDAs!B$2,0,0,COUNTA(Unit_CFDAs!B$2:B$68000),1),$I877)</f>
        <v>1</v>
      </c>
      <c r="L877" s="9">
        <f ca="1">COUNTIF(OFFSET(Unit_CFDAs!C$2,0,0,COUNTA(Unit_CFDAs!C$2:C$68000),1),$I877)</f>
        <v>1</v>
      </c>
      <c r="M877" s="9">
        <f ca="1">COUNTIF(OFFSET(Unit_CFDAs!D$2,0,0,COUNTA(Unit_CFDAs!D$2:D$68000),1),$I877)</f>
        <v>0</v>
      </c>
      <c r="N877" s="9">
        <f ca="1">COUNTIF(OFFSET(Unit_CFDAs!E$2,0,0,COUNTA(Unit_CFDAs!E$2:E$68000),1),$I877)</f>
        <v>0</v>
      </c>
      <c r="O877" s="10">
        <f ca="1">COUNTIF(OFFSET(Unit_CFDAs!F$2,0,0,COUNTA(Unit_CFDAs!F$2:F$68000),1),$I877)</f>
        <v>0</v>
      </c>
      <c r="P877" s="13">
        <f ca="1">COUNTIF(OFFSET(Unit_CFDAs!G$2,0,0,COUNTA(Unit_CFDAs!G$2:G$68000),1),$I877)</f>
        <v>0</v>
      </c>
      <c r="Q877" s="13">
        <f ca="1">COUNTIF(OFFSET(Unit_CFDAs!H$2,0,0,COUNTA(Unit_CFDAs!H$2:H$68000),1),$I877)</f>
        <v>0</v>
      </c>
      <c r="R877" s="13">
        <f ca="1">COUNTIF(OFFSET(Unit_CFDAs!I$2,0,0,COUNTA(Unit_CFDAs!I$2:I$68000),1),$I877)</f>
        <v>1</v>
      </c>
      <c r="S877" s="13">
        <f ca="1">COUNTIF(OFFSET(Unit_CFDAs!J$2,0,0,COUNTA(Unit_CFDAs!J$2:J$68000),1),$I877)</f>
        <v>0</v>
      </c>
      <c r="T877" s="13">
        <f ca="1">COUNTIF(OFFSET(Unit_CFDAs!K$2,0,0,COUNTA(Unit_CFDAs!K$2:K$68000),1),$I877)</f>
        <v>0</v>
      </c>
      <c r="U877" t="str">
        <f>INDEX('CFDA-Defs'!$C$2:$C$68000,MATCH(I877,'CFDA-Defs'!$B$2:$B$68000))</f>
        <v>National Institutes Of Health, Department Of Health And Human Services</v>
      </c>
      <c r="V877" t="str">
        <f>INDEX('CFDA-Defs'!$A$2:$A$68000,MATCH(I877,'CFDA-Defs'!$B$2:$B$68000))</f>
        <v>Allergy and Infectious Diseases Research</v>
      </c>
    </row>
    <row r="878" spans="1:22" x14ac:dyDescent="0.2">
      <c r="A878" s="1">
        <v>41108</v>
      </c>
      <c r="B878" s="1">
        <v>42200</v>
      </c>
      <c r="C878" t="s">
        <v>9147</v>
      </c>
      <c r="D878" t="s">
        <v>9148</v>
      </c>
      <c r="E878" t="s">
        <v>6257</v>
      </c>
      <c r="F878">
        <v>50000</v>
      </c>
      <c r="G878" t="s">
        <v>9149</v>
      </c>
      <c r="H878" t="s">
        <v>9150</v>
      </c>
      <c r="I878">
        <v>93.855000000000004</v>
      </c>
      <c r="J878" s="9">
        <f ca="1">COUNTIF(OFFSET(Unit_CFDAs!A$2,0,0,COUNTA(Unit_CFDAs!A$2:A$68000),1),$I878)</f>
        <v>1</v>
      </c>
      <c r="K878" s="9">
        <f ca="1">COUNTIF(OFFSET(Unit_CFDAs!B$2,0,0,COUNTA(Unit_CFDAs!B$2:B$68000),1),$I878)</f>
        <v>1</v>
      </c>
      <c r="L878" s="9">
        <f ca="1">COUNTIF(OFFSET(Unit_CFDAs!C$2,0,0,COUNTA(Unit_CFDAs!C$2:C$68000),1),$I878)</f>
        <v>1</v>
      </c>
      <c r="M878" s="9">
        <f ca="1">COUNTIF(OFFSET(Unit_CFDAs!D$2,0,0,COUNTA(Unit_CFDAs!D$2:D$68000),1),$I878)</f>
        <v>0</v>
      </c>
      <c r="N878" s="9">
        <f ca="1">COUNTIF(OFFSET(Unit_CFDAs!E$2,0,0,COUNTA(Unit_CFDAs!E$2:E$68000),1),$I878)</f>
        <v>0</v>
      </c>
      <c r="O878" s="10">
        <f ca="1">COUNTIF(OFFSET(Unit_CFDAs!F$2,0,0,COUNTA(Unit_CFDAs!F$2:F$68000),1),$I878)</f>
        <v>0</v>
      </c>
      <c r="P878" s="13">
        <f ca="1">COUNTIF(OFFSET(Unit_CFDAs!G$2,0,0,COUNTA(Unit_CFDAs!G$2:G$68000),1),$I878)</f>
        <v>0</v>
      </c>
      <c r="Q878" s="13">
        <f ca="1">COUNTIF(OFFSET(Unit_CFDAs!H$2,0,0,COUNTA(Unit_CFDAs!H$2:H$68000),1),$I878)</f>
        <v>0</v>
      </c>
      <c r="R878" s="13">
        <f ca="1">COUNTIF(OFFSET(Unit_CFDAs!I$2,0,0,COUNTA(Unit_CFDAs!I$2:I$68000),1),$I878)</f>
        <v>1</v>
      </c>
      <c r="S878" s="13">
        <f ca="1">COUNTIF(OFFSET(Unit_CFDAs!J$2,0,0,COUNTA(Unit_CFDAs!J$2:J$68000),1),$I878)</f>
        <v>0</v>
      </c>
      <c r="T878" s="13">
        <f ca="1">COUNTIF(OFFSET(Unit_CFDAs!K$2,0,0,COUNTA(Unit_CFDAs!K$2:K$68000),1),$I878)</f>
        <v>0</v>
      </c>
      <c r="U878" t="str">
        <f>INDEX('CFDA-Defs'!$C$2:$C$68000,MATCH(I878,'CFDA-Defs'!$B$2:$B$68000))</f>
        <v>National Institutes Of Health, Department Of Health And Human Services</v>
      </c>
      <c r="V878" t="str">
        <f>INDEX('CFDA-Defs'!$A$2:$A$68000,MATCH(I878,'CFDA-Defs'!$B$2:$B$68000))</f>
        <v>Allergy and Infectious Diseases Research</v>
      </c>
    </row>
    <row r="879" spans="1:22" x14ac:dyDescent="0.2">
      <c r="A879" s="1">
        <v>41069</v>
      </c>
      <c r="B879" s="1">
        <v>41201</v>
      </c>
      <c r="C879" t="s">
        <v>6119</v>
      </c>
      <c r="D879" t="s">
        <v>6120</v>
      </c>
      <c r="E879" t="s">
        <v>6257</v>
      </c>
      <c r="F879">
        <v>250000</v>
      </c>
      <c r="G879" t="s">
        <v>6121</v>
      </c>
      <c r="H879" t="s">
        <v>6122</v>
      </c>
      <c r="I879">
        <v>93.855000000000004</v>
      </c>
      <c r="J879" s="9">
        <f ca="1">COUNTIF(OFFSET(Unit_CFDAs!A$2,0,0,COUNTA(Unit_CFDAs!A$2:A$68000),1),$I879)</f>
        <v>1</v>
      </c>
      <c r="K879" s="9">
        <f ca="1">COUNTIF(OFFSET(Unit_CFDAs!B$2,0,0,COUNTA(Unit_CFDAs!B$2:B$68000),1),$I879)</f>
        <v>1</v>
      </c>
      <c r="L879" s="9">
        <f ca="1">COUNTIF(OFFSET(Unit_CFDAs!C$2,0,0,COUNTA(Unit_CFDAs!C$2:C$68000),1),$I879)</f>
        <v>1</v>
      </c>
      <c r="M879" s="9">
        <f ca="1">COUNTIF(OFFSET(Unit_CFDAs!D$2,0,0,COUNTA(Unit_CFDAs!D$2:D$68000),1),$I879)</f>
        <v>0</v>
      </c>
      <c r="N879" s="9">
        <f ca="1">COUNTIF(OFFSET(Unit_CFDAs!E$2,0,0,COUNTA(Unit_CFDAs!E$2:E$68000),1),$I879)</f>
        <v>0</v>
      </c>
      <c r="O879" s="10">
        <f ca="1">COUNTIF(OFFSET(Unit_CFDAs!F$2,0,0,COUNTA(Unit_CFDAs!F$2:F$68000),1),$I879)</f>
        <v>0</v>
      </c>
      <c r="P879" s="13">
        <f ca="1">COUNTIF(OFFSET(Unit_CFDAs!G$2,0,0,COUNTA(Unit_CFDAs!G$2:G$68000),1),$I879)</f>
        <v>0</v>
      </c>
      <c r="Q879" s="13">
        <f ca="1">COUNTIF(OFFSET(Unit_CFDAs!H$2,0,0,COUNTA(Unit_CFDAs!H$2:H$68000),1),$I879)</f>
        <v>0</v>
      </c>
      <c r="R879" s="13">
        <f ca="1">COUNTIF(OFFSET(Unit_CFDAs!I$2,0,0,COUNTA(Unit_CFDAs!I$2:I$68000),1),$I879)</f>
        <v>1</v>
      </c>
      <c r="S879" s="13">
        <f ca="1">COUNTIF(OFFSET(Unit_CFDAs!J$2,0,0,COUNTA(Unit_CFDAs!J$2:J$68000),1),$I879)</f>
        <v>0</v>
      </c>
      <c r="T879" s="13">
        <f ca="1">COUNTIF(OFFSET(Unit_CFDAs!K$2,0,0,COUNTA(Unit_CFDAs!K$2:K$68000),1),$I879)</f>
        <v>0</v>
      </c>
      <c r="U879" t="str">
        <f>INDEX('CFDA-Defs'!$C$2:$C$68000,MATCH(I879,'CFDA-Defs'!$B$2:$B$68000))</f>
        <v>National Institutes Of Health, Department Of Health And Human Services</v>
      </c>
      <c r="V879" t="str">
        <f>INDEX('CFDA-Defs'!$A$2:$A$68000,MATCH(I879,'CFDA-Defs'!$B$2:$B$68000))</f>
        <v>Allergy and Infectious Diseases Research</v>
      </c>
    </row>
    <row r="880" spans="1:22" x14ac:dyDescent="0.2">
      <c r="A880" s="1">
        <v>41054</v>
      </c>
      <c r="B880" s="1">
        <v>41214</v>
      </c>
      <c r="C880" t="s">
        <v>528</v>
      </c>
      <c r="D880" t="s">
        <v>529</v>
      </c>
      <c r="E880" t="s">
        <v>6257</v>
      </c>
      <c r="F880">
        <v>1500000</v>
      </c>
      <c r="G880" t="s">
        <v>530</v>
      </c>
      <c r="H880" t="s">
        <v>531</v>
      </c>
      <c r="I880">
        <v>93.855000000000004</v>
      </c>
      <c r="J880" s="9">
        <f ca="1">COUNTIF(OFFSET(Unit_CFDAs!A$2,0,0,COUNTA(Unit_CFDAs!A$2:A$68000),1),$I880)</f>
        <v>1</v>
      </c>
      <c r="K880" s="9">
        <f ca="1">COUNTIF(OFFSET(Unit_CFDAs!B$2,0,0,COUNTA(Unit_CFDAs!B$2:B$68000),1),$I880)</f>
        <v>1</v>
      </c>
      <c r="L880" s="9">
        <f ca="1">COUNTIF(OFFSET(Unit_CFDAs!C$2,0,0,COUNTA(Unit_CFDAs!C$2:C$68000),1),$I880)</f>
        <v>1</v>
      </c>
      <c r="M880" s="9">
        <f ca="1">COUNTIF(OFFSET(Unit_CFDAs!D$2,0,0,COUNTA(Unit_CFDAs!D$2:D$68000),1),$I880)</f>
        <v>0</v>
      </c>
      <c r="N880" s="9">
        <f ca="1">COUNTIF(OFFSET(Unit_CFDAs!E$2,0,0,COUNTA(Unit_CFDAs!E$2:E$68000),1),$I880)</f>
        <v>0</v>
      </c>
      <c r="O880" s="10">
        <f ca="1">COUNTIF(OFFSET(Unit_CFDAs!F$2,0,0,COUNTA(Unit_CFDAs!F$2:F$68000),1),$I880)</f>
        <v>0</v>
      </c>
      <c r="P880" s="13">
        <f ca="1">COUNTIF(OFFSET(Unit_CFDAs!G$2,0,0,COUNTA(Unit_CFDAs!G$2:G$68000),1),$I880)</f>
        <v>0</v>
      </c>
      <c r="Q880" s="13">
        <f ca="1">COUNTIF(OFFSET(Unit_CFDAs!H$2,0,0,COUNTA(Unit_CFDAs!H$2:H$68000),1),$I880)</f>
        <v>0</v>
      </c>
      <c r="R880" s="13">
        <f ca="1">COUNTIF(OFFSET(Unit_CFDAs!I$2,0,0,COUNTA(Unit_CFDAs!I$2:I$68000),1),$I880)</f>
        <v>1</v>
      </c>
      <c r="S880" s="13">
        <f ca="1">COUNTIF(OFFSET(Unit_CFDAs!J$2,0,0,COUNTA(Unit_CFDAs!J$2:J$68000),1),$I880)</f>
        <v>0</v>
      </c>
      <c r="T880" s="13">
        <f ca="1">COUNTIF(OFFSET(Unit_CFDAs!K$2,0,0,COUNTA(Unit_CFDAs!K$2:K$68000),1),$I880)</f>
        <v>0</v>
      </c>
      <c r="U880" t="str">
        <f>INDEX('CFDA-Defs'!$C$2:$C$68000,MATCH(I880,'CFDA-Defs'!$B$2:$B$68000))</f>
        <v>National Institutes Of Health, Department Of Health And Human Services</v>
      </c>
      <c r="V880" t="str">
        <f>INDEX('CFDA-Defs'!$A$2:$A$68000,MATCH(I880,'CFDA-Defs'!$B$2:$B$68000))</f>
        <v>Allergy and Infectious Diseases Research</v>
      </c>
    </row>
    <row r="881" spans="1:22" x14ac:dyDescent="0.2">
      <c r="A881" s="1">
        <v>41046</v>
      </c>
      <c r="B881" s="1">
        <v>41184</v>
      </c>
      <c r="C881" t="s">
        <v>532</v>
      </c>
      <c r="D881" t="s">
        <v>533</v>
      </c>
      <c r="E881" t="s">
        <v>6257</v>
      </c>
      <c r="G881" t="s">
        <v>534</v>
      </c>
      <c r="H881" t="s">
        <v>535</v>
      </c>
      <c r="I881">
        <v>93.855000000000004</v>
      </c>
      <c r="J881" s="9">
        <f ca="1">COUNTIF(OFFSET(Unit_CFDAs!A$2,0,0,COUNTA(Unit_CFDAs!A$2:A$68000),1),$I881)</f>
        <v>1</v>
      </c>
      <c r="K881" s="9">
        <f ca="1">COUNTIF(OFFSET(Unit_CFDAs!B$2,0,0,COUNTA(Unit_CFDAs!B$2:B$68000),1),$I881)</f>
        <v>1</v>
      </c>
      <c r="L881" s="9">
        <f ca="1">COUNTIF(OFFSET(Unit_CFDAs!C$2,0,0,COUNTA(Unit_CFDAs!C$2:C$68000),1),$I881)</f>
        <v>1</v>
      </c>
      <c r="M881" s="9">
        <f ca="1">COUNTIF(OFFSET(Unit_CFDAs!D$2,0,0,COUNTA(Unit_CFDAs!D$2:D$68000),1),$I881)</f>
        <v>0</v>
      </c>
      <c r="N881" s="9">
        <f ca="1">COUNTIF(OFFSET(Unit_CFDAs!E$2,0,0,COUNTA(Unit_CFDAs!E$2:E$68000),1),$I881)</f>
        <v>0</v>
      </c>
      <c r="O881" s="10">
        <f ca="1">COUNTIF(OFFSET(Unit_CFDAs!F$2,0,0,COUNTA(Unit_CFDAs!F$2:F$68000),1),$I881)</f>
        <v>0</v>
      </c>
      <c r="P881" s="13">
        <f ca="1">COUNTIF(OFFSET(Unit_CFDAs!G$2,0,0,COUNTA(Unit_CFDAs!G$2:G$68000),1),$I881)</f>
        <v>0</v>
      </c>
      <c r="Q881" s="13">
        <f ca="1">COUNTIF(OFFSET(Unit_CFDAs!H$2,0,0,COUNTA(Unit_CFDAs!H$2:H$68000),1),$I881)</f>
        <v>0</v>
      </c>
      <c r="R881" s="13">
        <f ca="1">COUNTIF(OFFSET(Unit_CFDAs!I$2,0,0,COUNTA(Unit_CFDAs!I$2:I$68000),1),$I881)</f>
        <v>1</v>
      </c>
      <c r="S881" s="13">
        <f ca="1">COUNTIF(OFFSET(Unit_CFDAs!J$2,0,0,COUNTA(Unit_CFDAs!J$2:J$68000),1),$I881)</f>
        <v>0</v>
      </c>
      <c r="T881" s="13">
        <f ca="1">COUNTIF(OFFSET(Unit_CFDAs!K$2,0,0,COUNTA(Unit_CFDAs!K$2:K$68000),1),$I881)</f>
        <v>0</v>
      </c>
      <c r="U881" t="str">
        <f>INDEX('CFDA-Defs'!$C$2:$C$68000,MATCH(I881,'CFDA-Defs'!$B$2:$B$68000))</f>
        <v>National Institutes Of Health, Department Of Health And Human Services</v>
      </c>
      <c r="V881" t="str">
        <f>INDEX('CFDA-Defs'!$A$2:$A$68000,MATCH(I881,'CFDA-Defs'!$B$2:$B$68000))</f>
        <v>Allergy and Infectious Diseases Research</v>
      </c>
    </row>
    <row r="882" spans="1:22" x14ac:dyDescent="0.2">
      <c r="A882" s="1">
        <v>41046</v>
      </c>
      <c r="B882" s="1">
        <v>42136</v>
      </c>
      <c r="C882" t="s">
        <v>9151</v>
      </c>
      <c r="D882" t="s">
        <v>9152</v>
      </c>
      <c r="E882" t="s">
        <v>6257</v>
      </c>
      <c r="G882" t="s">
        <v>9153</v>
      </c>
      <c r="H882" t="s">
        <v>9154</v>
      </c>
      <c r="I882">
        <v>93.855000000000004</v>
      </c>
      <c r="J882" s="9">
        <f ca="1">COUNTIF(OFFSET(Unit_CFDAs!A$2,0,0,COUNTA(Unit_CFDAs!A$2:A$68000),1),$I882)</f>
        <v>1</v>
      </c>
      <c r="K882" s="9">
        <f ca="1">COUNTIF(OFFSET(Unit_CFDAs!B$2,0,0,COUNTA(Unit_CFDAs!B$2:B$68000),1),$I882)</f>
        <v>1</v>
      </c>
      <c r="L882" s="9">
        <f ca="1">COUNTIF(OFFSET(Unit_CFDAs!C$2,0,0,COUNTA(Unit_CFDAs!C$2:C$68000),1),$I882)</f>
        <v>1</v>
      </c>
      <c r="M882" s="9">
        <f ca="1">COUNTIF(OFFSET(Unit_CFDAs!D$2,0,0,COUNTA(Unit_CFDAs!D$2:D$68000),1),$I882)</f>
        <v>0</v>
      </c>
      <c r="N882" s="9">
        <f ca="1">COUNTIF(OFFSET(Unit_CFDAs!E$2,0,0,COUNTA(Unit_CFDAs!E$2:E$68000),1),$I882)</f>
        <v>0</v>
      </c>
      <c r="O882" s="10">
        <f ca="1">COUNTIF(OFFSET(Unit_CFDAs!F$2,0,0,COUNTA(Unit_CFDAs!F$2:F$68000),1),$I882)</f>
        <v>0</v>
      </c>
      <c r="P882" s="13">
        <f ca="1">COUNTIF(OFFSET(Unit_CFDAs!G$2,0,0,COUNTA(Unit_CFDAs!G$2:G$68000),1),$I882)</f>
        <v>0</v>
      </c>
      <c r="Q882" s="13">
        <f ca="1">COUNTIF(OFFSET(Unit_CFDAs!H$2,0,0,COUNTA(Unit_CFDAs!H$2:H$68000),1),$I882)</f>
        <v>0</v>
      </c>
      <c r="R882" s="13">
        <f ca="1">COUNTIF(OFFSET(Unit_CFDAs!I$2,0,0,COUNTA(Unit_CFDAs!I$2:I$68000),1),$I882)</f>
        <v>1</v>
      </c>
      <c r="S882" s="13">
        <f ca="1">COUNTIF(OFFSET(Unit_CFDAs!J$2,0,0,COUNTA(Unit_CFDAs!J$2:J$68000),1),$I882)</f>
        <v>0</v>
      </c>
      <c r="T882" s="13">
        <f ca="1">COUNTIF(OFFSET(Unit_CFDAs!K$2,0,0,COUNTA(Unit_CFDAs!K$2:K$68000),1),$I882)</f>
        <v>0</v>
      </c>
      <c r="U882" t="str">
        <f>INDEX('CFDA-Defs'!$C$2:$C$68000,MATCH(I882,'CFDA-Defs'!$B$2:$B$68000))</f>
        <v>National Institutes Of Health, Department Of Health And Human Services</v>
      </c>
      <c r="V882" t="str">
        <f>INDEX('CFDA-Defs'!$A$2:$A$68000,MATCH(I882,'CFDA-Defs'!$B$2:$B$68000))</f>
        <v>Allergy and Infectious Diseases Research</v>
      </c>
    </row>
    <row r="883" spans="1:22" x14ac:dyDescent="0.2">
      <c r="A883" s="1">
        <v>41046</v>
      </c>
      <c r="B883" s="1">
        <v>42136</v>
      </c>
      <c r="C883" t="s">
        <v>9155</v>
      </c>
      <c r="D883" t="s">
        <v>9156</v>
      </c>
      <c r="E883" t="s">
        <v>6257</v>
      </c>
      <c r="G883" t="s">
        <v>9157</v>
      </c>
      <c r="H883" t="s">
        <v>9158</v>
      </c>
      <c r="I883">
        <v>93.855000000000004</v>
      </c>
      <c r="J883" s="9">
        <f ca="1">COUNTIF(OFFSET(Unit_CFDAs!A$2,0,0,COUNTA(Unit_CFDAs!A$2:A$68000),1),$I883)</f>
        <v>1</v>
      </c>
      <c r="K883" s="9">
        <f ca="1">COUNTIF(OFFSET(Unit_CFDAs!B$2,0,0,COUNTA(Unit_CFDAs!B$2:B$68000),1),$I883)</f>
        <v>1</v>
      </c>
      <c r="L883" s="9">
        <f ca="1">COUNTIF(OFFSET(Unit_CFDAs!C$2,0,0,COUNTA(Unit_CFDAs!C$2:C$68000),1),$I883)</f>
        <v>1</v>
      </c>
      <c r="M883" s="9">
        <f ca="1">COUNTIF(OFFSET(Unit_CFDAs!D$2,0,0,COUNTA(Unit_CFDAs!D$2:D$68000),1),$I883)</f>
        <v>0</v>
      </c>
      <c r="N883" s="9">
        <f ca="1">COUNTIF(OFFSET(Unit_CFDAs!E$2,0,0,COUNTA(Unit_CFDAs!E$2:E$68000),1),$I883)</f>
        <v>0</v>
      </c>
      <c r="O883" s="10">
        <f ca="1">COUNTIF(OFFSET(Unit_CFDAs!F$2,0,0,COUNTA(Unit_CFDAs!F$2:F$68000),1),$I883)</f>
        <v>0</v>
      </c>
      <c r="P883" s="13">
        <f ca="1">COUNTIF(OFFSET(Unit_CFDAs!G$2,0,0,COUNTA(Unit_CFDAs!G$2:G$68000),1),$I883)</f>
        <v>0</v>
      </c>
      <c r="Q883" s="13">
        <f ca="1">COUNTIF(OFFSET(Unit_CFDAs!H$2,0,0,COUNTA(Unit_CFDAs!H$2:H$68000),1),$I883)</f>
        <v>0</v>
      </c>
      <c r="R883" s="13">
        <f ca="1">COUNTIF(OFFSET(Unit_CFDAs!I$2,0,0,COUNTA(Unit_CFDAs!I$2:I$68000),1),$I883)</f>
        <v>1</v>
      </c>
      <c r="S883" s="13">
        <f ca="1">COUNTIF(OFFSET(Unit_CFDAs!J$2,0,0,COUNTA(Unit_CFDAs!J$2:J$68000),1),$I883)</f>
        <v>0</v>
      </c>
      <c r="T883" s="13">
        <f ca="1">COUNTIF(OFFSET(Unit_CFDAs!K$2,0,0,COUNTA(Unit_CFDAs!K$2:K$68000),1),$I883)</f>
        <v>0</v>
      </c>
      <c r="U883" t="str">
        <f>INDEX('CFDA-Defs'!$C$2:$C$68000,MATCH(I883,'CFDA-Defs'!$B$2:$B$68000))</f>
        <v>National Institutes Of Health, Department Of Health And Human Services</v>
      </c>
      <c r="V883" t="str">
        <f>INDEX('CFDA-Defs'!$A$2:$A$68000,MATCH(I883,'CFDA-Defs'!$B$2:$B$68000))</f>
        <v>Allergy and Infectious Diseases Research</v>
      </c>
    </row>
    <row r="884" spans="1:22" x14ac:dyDescent="0.2">
      <c r="A884" s="1">
        <v>41046</v>
      </c>
      <c r="B884" s="1">
        <v>42136</v>
      </c>
      <c r="C884" t="s">
        <v>9159</v>
      </c>
      <c r="D884" t="s">
        <v>9160</v>
      </c>
      <c r="E884" t="s">
        <v>6257</v>
      </c>
      <c r="G884" t="s">
        <v>9161</v>
      </c>
      <c r="H884" t="s">
        <v>9162</v>
      </c>
      <c r="I884">
        <v>93.855000000000004</v>
      </c>
      <c r="J884" s="9">
        <f ca="1">COUNTIF(OFFSET(Unit_CFDAs!A$2,0,0,COUNTA(Unit_CFDAs!A$2:A$68000),1),$I884)</f>
        <v>1</v>
      </c>
      <c r="K884" s="9">
        <f ca="1">COUNTIF(OFFSET(Unit_CFDAs!B$2,0,0,COUNTA(Unit_CFDAs!B$2:B$68000),1),$I884)</f>
        <v>1</v>
      </c>
      <c r="L884" s="9">
        <f ca="1">COUNTIF(OFFSET(Unit_CFDAs!C$2,0,0,COUNTA(Unit_CFDAs!C$2:C$68000),1),$I884)</f>
        <v>1</v>
      </c>
      <c r="M884" s="9">
        <f ca="1">COUNTIF(OFFSET(Unit_CFDAs!D$2,0,0,COUNTA(Unit_CFDAs!D$2:D$68000),1),$I884)</f>
        <v>0</v>
      </c>
      <c r="N884" s="9">
        <f ca="1">COUNTIF(OFFSET(Unit_CFDAs!E$2,0,0,COUNTA(Unit_CFDAs!E$2:E$68000),1),$I884)</f>
        <v>0</v>
      </c>
      <c r="O884" s="10">
        <f ca="1">COUNTIF(OFFSET(Unit_CFDAs!F$2,0,0,COUNTA(Unit_CFDAs!F$2:F$68000),1),$I884)</f>
        <v>0</v>
      </c>
      <c r="P884" s="13">
        <f ca="1">COUNTIF(OFFSET(Unit_CFDAs!G$2,0,0,COUNTA(Unit_CFDAs!G$2:G$68000),1),$I884)</f>
        <v>0</v>
      </c>
      <c r="Q884" s="13">
        <f ca="1">COUNTIF(OFFSET(Unit_CFDAs!H$2,0,0,COUNTA(Unit_CFDAs!H$2:H$68000),1),$I884)</f>
        <v>0</v>
      </c>
      <c r="R884" s="13">
        <f ca="1">COUNTIF(OFFSET(Unit_CFDAs!I$2,0,0,COUNTA(Unit_CFDAs!I$2:I$68000),1),$I884)</f>
        <v>1</v>
      </c>
      <c r="S884" s="13">
        <f ca="1">COUNTIF(OFFSET(Unit_CFDAs!J$2,0,0,COUNTA(Unit_CFDAs!J$2:J$68000),1),$I884)</f>
        <v>0</v>
      </c>
      <c r="T884" s="13">
        <f ca="1">COUNTIF(OFFSET(Unit_CFDAs!K$2,0,0,COUNTA(Unit_CFDAs!K$2:K$68000),1),$I884)</f>
        <v>0</v>
      </c>
      <c r="U884" t="str">
        <f>INDEX('CFDA-Defs'!$C$2:$C$68000,MATCH(I884,'CFDA-Defs'!$B$2:$B$68000))</f>
        <v>National Institutes Of Health, Department Of Health And Human Services</v>
      </c>
      <c r="V884" t="str">
        <f>INDEX('CFDA-Defs'!$A$2:$A$68000,MATCH(I884,'CFDA-Defs'!$B$2:$B$68000))</f>
        <v>Allergy and Infectious Diseases Research</v>
      </c>
    </row>
    <row r="885" spans="1:22" x14ac:dyDescent="0.2">
      <c r="A885" s="1">
        <v>41046</v>
      </c>
      <c r="B885" s="1">
        <v>42136</v>
      </c>
      <c r="C885" t="s">
        <v>9163</v>
      </c>
      <c r="D885" t="s">
        <v>9164</v>
      </c>
      <c r="E885" t="s">
        <v>6257</v>
      </c>
      <c r="F885">
        <v>150000</v>
      </c>
      <c r="G885" t="s">
        <v>9165</v>
      </c>
      <c r="H885" t="s">
        <v>9166</v>
      </c>
      <c r="I885">
        <v>93.855000000000004</v>
      </c>
      <c r="J885" s="9">
        <f ca="1">COUNTIF(OFFSET(Unit_CFDAs!A$2,0,0,COUNTA(Unit_CFDAs!A$2:A$68000),1),$I885)</f>
        <v>1</v>
      </c>
      <c r="K885" s="9">
        <f ca="1">COUNTIF(OFFSET(Unit_CFDAs!B$2,0,0,COUNTA(Unit_CFDAs!B$2:B$68000),1),$I885)</f>
        <v>1</v>
      </c>
      <c r="L885" s="9">
        <f ca="1">COUNTIF(OFFSET(Unit_CFDAs!C$2,0,0,COUNTA(Unit_CFDAs!C$2:C$68000),1),$I885)</f>
        <v>1</v>
      </c>
      <c r="M885" s="9">
        <f ca="1">COUNTIF(OFFSET(Unit_CFDAs!D$2,0,0,COUNTA(Unit_CFDAs!D$2:D$68000),1),$I885)</f>
        <v>0</v>
      </c>
      <c r="N885" s="9">
        <f ca="1">COUNTIF(OFFSET(Unit_CFDAs!E$2,0,0,COUNTA(Unit_CFDAs!E$2:E$68000),1),$I885)</f>
        <v>0</v>
      </c>
      <c r="O885" s="10">
        <f ca="1">COUNTIF(OFFSET(Unit_CFDAs!F$2,0,0,COUNTA(Unit_CFDAs!F$2:F$68000),1),$I885)</f>
        <v>0</v>
      </c>
      <c r="P885" s="13">
        <f ca="1">COUNTIF(OFFSET(Unit_CFDAs!G$2,0,0,COUNTA(Unit_CFDAs!G$2:G$68000),1),$I885)</f>
        <v>0</v>
      </c>
      <c r="Q885" s="13">
        <f ca="1">COUNTIF(OFFSET(Unit_CFDAs!H$2,0,0,COUNTA(Unit_CFDAs!H$2:H$68000),1),$I885)</f>
        <v>0</v>
      </c>
      <c r="R885" s="13">
        <f ca="1">COUNTIF(OFFSET(Unit_CFDAs!I$2,0,0,COUNTA(Unit_CFDAs!I$2:I$68000),1),$I885)</f>
        <v>1</v>
      </c>
      <c r="S885" s="13">
        <f ca="1">COUNTIF(OFFSET(Unit_CFDAs!J$2,0,0,COUNTA(Unit_CFDAs!J$2:J$68000),1),$I885)</f>
        <v>0</v>
      </c>
      <c r="T885" s="13">
        <f ca="1">COUNTIF(OFFSET(Unit_CFDAs!K$2,0,0,COUNTA(Unit_CFDAs!K$2:K$68000),1),$I885)</f>
        <v>0</v>
      </c>
      <c r="U885" t="str">
        <f>INDEX('CFDA-Defs'!$C$2:$C$68000,MATCH(I885,'CFDA-Defs'!$B$2:$B$68000))</f>
        <v>National Institutes Of Health, Department Of Health And Human Services</v>
      </c>
      <c r="V885" t="str">
        <f>INDEX('CFDA-Defs'!$A$2:$A$68000,MATCH(I885,'CFDA-Defs'!$B$2:$B$68000))</f>
        <v>Allergy and Infectious Diseases Research</v>
      </c>
    </row>
    <row r="886" spans="1:22" x14ac:dyDescent="0.2">
      <c r="A886" s="1">
        <v>41039</v>
      </c>
      <c r="B886" s="1">
        <v>42014</v>
      </c>
      <c r="C886" t="s">
        <v>9167</v>
      </c>
      <c r="D886" t="s">
        <v>9168</v>
      </c>
      <c r="E886" t="s">
        <v>6261</v>
      </c>
      <c r="G886" t="s">
        <v>9169</v>
      </c>
      <c r="H886" t="s">
        <v>9170</v>
      </c>
      <c r="I886">
        <v>93.855000000000004</v>
      </c>
      <c r="J886" s="9">
        <f ca="1">COUNTIF(OFFSET(Unit_CFDAs!A$2,0,0,COUNTA(Unit_CFDAs!A$2:A$68000),1),$I886)</f>
        <v>1</v>
      </c>
      <c r="K886" s="9">
        <f ca="1">COUNTIF(OFFSET(Unit_CFDAs!B$2,0,0,COUNTA(Unit_CFDAs!B$2:B$68000),1),$I886)</f>
        <v>1</v>
      </c>
      <c r="L886" s="9">
        <f ca="1">COUNTIF(OFFSET(Unit_CFDAs!C$2,0,0,COUNTA(Unit_CFDAs!C$2:C$68000),1),$I886)</f>
        <v>1</v>
      </c>
      <c r="M886" s="9">
        <f ca="1">COUNTIF(OFFSET(Unit_CFDAs!D$2,0,0,COUNTA(Unit_CFDAs!D$2:D$68000),1),$I886)</f>
        <v>0</v>
      </c>
      <c r="N886" s="9">
        <f ca="1">COUNTIF(OFFSET(Unit_CFDAs!E$2,0,0,COUNTA(Unit_CFDAs!E$2:E$68000),1),$I886)</f>
        <v>0</v>
      </c>
      <c r="O886" s="10">
        <f ca="1">COUNTIF(OFFSET(Unit_CFDAs!F$2,0,0,COUNTA(Unit_CFDAs!F$2:F$68000),1),$I886)</f>
        <v>0</v>
      </c>
      <c r="P886" s="13">
        <f ca="1">COUNTIF(OFFSET(Unit_CFDAs!G$2,0,0,COUNTA(Unit_CFDAs!G$2:G$68000),1),$I886)</f>
        <v>0</v>
      </c>
      <c r="Q886" s="13">
        <f ca="1">COUNTIF(OFFSET(Unit_CFDAs!H$2,0,0,COUNTA(Unit_CFDAs!H$2:H$68000),1),$I886)</f>
        <v>0</v>
      </c>
      <c r="R886" s="13">
        <f ca="1">COUNTIF(OFFSET(Unit_CFDAs!I$2,0,0,COUNTA(Unit_CFDAs!I$2:I$68000),1),$I886)</f>
        <v>1</v>
      </c>
      <c r="S886" s="13">
        <f ca="1">COUNTIF(OFFSET(Unit_CFDAs!J$2,0,0,COUNTA(Unit_CFDAs!J$2:J$68000),1),$I886)</f>
        <v>0</v>
      </c>
      <c r="T886" s="13">
        <f ca="1">COUNTIF(OFFSET(Unit_CFDAs!K$2,0,0,COUNTA(Unit_CFDAs!K$2:K$68000),1),$I886)</f>
        <v>0</v>
      </c>
      <c r="U886" t="str">
        <f>INDEX('CFDA-Defs'!$C$2:$C$68000,MATCH(I886,'CFDA-Defs'!$B$2:$B$68000))</f>
        <v>National Institutes Of Health, Department Of Health And Human Services</v>
      </c>
      <c r="V886" t="str">
        <f>INDEX('CFDA-Defs'!$A$2:$A$68000,MATCH(I886,'CFDA-Defs'!$B$2:$B$68000))</f>
        <v>Allergy and Infectious Diseases Research</v>
      </c>
    </row>
    <row r="887" spans="1:22" x14ac:dyDescent="0.2">
      <c r="A887" s="1">
        <v>41038</v>
      </c>
      <c r="B887" s="1">
        <v>41915</v>
      </c>
      <c r="C887" t="s">
        <v>9171</v>
      </c>
      <c r="D887" t="s">
        <v>9172</v>
      </c>
      <c r="E887" t="s">
        <v>6257</v>
      </c>
      <c r="F887">
        <v>200000</v>
      </c>
      <c r="G887" t="s">
        <v>9173</v>
      </c>
      <c r="H887" t="s">
        <v>9174</v>
      </c>
      <c r="I887">
        <v>93.855000000000004</v>
      </c>
      <c r="J887" s="9">
        <f ca="1">COUNTIF(OFFSET(Unit_CFDAs!A$2,0,0,COUNTA(Unit_CFDAs!A$2:A$68000),1),$I887)</f>
        <v>1</v>
      </c>
      <c r="K887" s="9">
        <f ca="1">COUNTIF(OFFSET(Unit_CFDAs!B$2,0,0,COUNTA(Unit_CFDAs!B$2:B$68000),1),$I887)</f>
        <v>1</v>
      </c>
      <c r="L887" s="9">
        <f ca="1">COUNTIF(OFFSET(Unit_CFDAs!C$2,0,0,COUNTA(Unit_CFDAs!C$2:C$68000),1),$I887)</f>
        <v>1</v>
      </c>
      <c r="M887" s="9">
        <f ca="1">COUNTIF(OFFSET(Unit_CFDAs!D$2,0,0,COUNTA(Unit_CFDAs!D$2:D$68000),1),$I887)</f>
        <v>0</v>
      </c>
      <c r="N887" s="9">
        <f ca="1">COUNTIF(OFFSET(Unit_CFDAs!E$2,0,0,COUNTA(Unit_CFDAs!E$2:E$68000),1),$I887)</f>
        <v>0</v>
      </c>
      <c r="O887" s="10">
        <f ca="1">COUNTIF(OFFSET(Unit_CFDAs!F$2,0,0,COUNTA(Unit_CFDAs!F$2:F$68000),1),$I887)</f>
        <v>0</v>
      </c>
      <c r="P887" s="13">
        <f ca="1">COUNTIF(OFFSET(Unit_CFDAs!G$2,0,0,COUNTA(Unit_CFDAs!G$2:G$68000),1),$I887)</f>
        <v>0</v>
      </c>
      <c r="Q887" s="13">
        <f ca="1">COUNTIF(OFFSET(Unit_CFDAs!H$2,0,0,COUNTA(Unit_CFDAs!H$2:H$68000),1),$I887)</f>
        <v>0</v>
      </c>
      <c r="R887" s="13">
        <f ca="1">COUNTIF(OFFSET(Unit_CFDAs!I$2,0,0,COUNTA(Unit_CFDAs!I$2:I$68000),1),$I887)</f>
        <v>1</v>
      </c>
      <c r="S887" s="13">
        <f ca="1">COUNTIF(OFFSET(Unit_CFDAs!J$2,0,0,COUNTA(Unit_CFDAs!J$2:J$68000),1),$I887)</f>
        <v>0</v>
      </c>
      <c r="T887" s="13">
        <f ca="1">COUNTIF(OFFSET(Unit_CFDAs!K$2,0,0,COUNTA(Unit_CFDAs!K$2:K$68000),1),$I887)</f>
        <v>0</v>
      </c>
      <c r="U887" t="str">
        <f>INDEX('CFDA-Defs'!$C$2:$C$68000,MATCH(I887,'CFDA-Defs'!$B$2:$B$68000))</f>
        <v>National Institutes Of Health, Department Of Health And Human Services</v>
      </c>
      <c r="V887" t="str">
        <f>INDEX('CFDA-Defs'!$A$2:$A$68000,MATCH(I887,'CFDA-Defs'!$B$2:$B$68000))</f>
        <v>Allergy and Infectious Diseases Research</v>
      </c>
    </row>
    <row r="888" spans="1:22" x14ac:dyDescent="0.2">
      <c r="A888" s="1">
        <v>41002</v>
      </c>
      <c r="B888" s="1">
        <v>42130</v>
      </c>
      <c r="C888" t="s">
        <v>9175</v>
      </c>
      <c r="D888" t="s">
        <v>9176</v>
      </c>
      <c r="E888" t="s">
        <v>6257</v>
      </c>
      <c r="F888">
        <v>100000</v>
      </c>
      <c r="G888" t="s">
        <v>9177</v>
      </c>
      <c r="H888" t="s">
        <v>9178</v>
      </c>
      <c r="I888">
        <v>93.855000000000004</v>
      </c>
      <c r="J888" s="9">
        <f ca="1">COUNTIF(OFFSET(Unit_CFDAs!A$2,0,0,COUNTA(Unit_CFDAs!A$2:A$68000),1),$I888)</f>
        <v>1</v>
      </c>
      <c r="K888" s="9">
        <f ca="1">COUNTIF(OFFSET(Unit_CFDAs!B$2,0,0,COUNTA(Unit_CFDAs!B$2:B$68000),1),$I888)</f>
        <v>1</v>
      </c>
      <c r="L888" s="9">
        <f ca="1">COUNTIF(OFFSET(Unit_CFDAs!C$2,0,0,COUNTA(Unit_CFDAs!C$2:C$68000),1),$I888)</f>
        <v>1</v>
      </c>
      <c r="M888" s="9">
        <f ca="1">COUNTIF(OFFSET(Unit_CFDAs!D$2,0,0,COUNTA(Unit_CFDAs!D$2:D$68000),1),$I888)</f>
        <v>0</v>
      </c>
      <c r="N888" s="9">
        <f ca="1">COUNTIF(OFFSET(Unit_CFDAs!E$2,0,0,COUNTA(Unit_CFDAs!E$2:E$68000),1),$I888)</f>
        <v>0</v>
      </c>
      <c r="O888" s="10">
        <f ca="1">COUNTIF(OFFSET(Unit_CFDAs!F$2,0,0,COUNTA(Unit_CFDAs!F$2:F$68000),1),$I888)</f>
        <v>0</v>
      </c>
      <c r="P888" s="13">
        <f ca="1">COUNTIF(OFFSET(Unit_CFDAs!G$2,0,0,COUNTA(Unit_CFDAs!G$2:G$68000),1),$I888)</f>
        <v>0</v>
      </c>
      <c r="Q888" s="13">
        <f ca="1">COUNTIF(OFFSET(Unit_CFDAs!H$2,0,0,COUNTA(Unit_CFDAs!H$2:H$68000),1),$I888)</f>
        <v>0</v>
      </c>
      <c r="R888" s="13">
        <f ca="1">COUNTIF(OFFSET(Unit_CFDAs!I$2,0,0,COUNTA(Unit_CFDAs!I$2:I$68000),1),$I888)</f>
        <v>1</v>
      </c>
      <c r="S888" s="13">
        <f ca="1">COUNTIF(OFFSET(Unit_CFDAs!J$2,0,0,COUNTA(Unit_CFDAs!J$2:J$68000),1),$I888)</f>
        <v>0</v>
      </c>
      <c r="T888" s="13">
        <f ca="1">COUNTIF(OFFSET(Unit_CFDAs!K$2,0,0,COUNTA(Unit_CFDAs!K$2:K$68000),1),$I888)</f>
        <v>0</v>
      </c>
      <c r="U888" t="str">
        <f>INDEX('CFDA-Defs'!$C$2:$C$68000,MATCH(I888,'CFDA-Defs'!$B$2:$B$68000))</f>
        <v>National Institutes Of Health, Department Of Health And Human Services</v>
      </c>
      <c r="V888" t="str">
        <f>INDEX('CFDA-Defs'!$A$2:$A$68000,MATCH(I888,'CFDA-Defs'!$B$2:$B$68000))</f>
        <v>Allergy and Infectious Diseases Research</v>
      </c>
    </row>
    <row r="889" spans="1:22" x14ac:dyDescent="0.2">
      <c r="A889" s="1">
        <v>40996</v>
      </c>
      <c r="B889" s="1">
        <v>41184</v>
      </c>
      <c r="C889" t="s">
        <v>9179</v>
      </c>
      <c r="D889" t="s">
        <v>9180</v>
      </c>
      <c r="E889" t="s">
        <v>6261</v>
      </c>
      <c r="G889" t="s">
        <v>9181</v>
      </c>
      <c r="H889" t="s">
        <v>9182</v>
      </c>
      <c r="I889">
        <v>93.855000000000004</v>
      </c>
      <c r="J889" s="9">
        <f ca="1">COUNTIF(OFFSET(Unit_CFDAs!A$2,0,0,COUNTA(Unit_CFDAs!A$2:A$68000),1),$I889)</f>
        <v>1</v>
      </c>
      <c r="K889" s="9">
        <f ca="1">COUNTIF(OFFSET(Unit_CFDAs!B$2,0,0,COUNTA(Unit_CFDAs!B$2:B$68000),1),$I889)</f>
        <v>1</v>
      </c>
      <c r="L889" s="9">
        <f ca="1">COUNTIF(OFFSET(Unit_CFDAs!C$2,0,0,COUNTA(Unit_CFDAs!C$2:C$68000),1),$I889)</f>
        <v>1</v>
      </c>
      <c r="M889" s="9">
        <f ca="1">COUNTIF(OFFSET(Unit_CFDAs!D$2,0,0,COUNTA(Unit_CFDAs!D$2:D$68000),1),$I889)</f>
        <v>0</v>
      </c>
      <c r="N889" s="9">
        <f ca="1">COUNTIF(OFFSET(Unit_CFDAs!E$2,0,0,COUNTA(Unit_CFDAs!E$2:E$68000),1),$I889)</f>
        <v>0</v>
      </c>
      <c r="O889" s="10">
        <f ca="1">COUNTIF(OFFSET(Unit_CFDAs!F$2,0,0,COUNTA(Unit_CFDAs!F$2:F$68000),1),$I889)</f>
        <v>0</v>
      </c>
      <c r="P889" s="13">
        <f ca="1">COUNTIF(OFFSET(Unit_CFDAs!G$2,0,0,COUNTA(Unit_CFDAs!G$2:G$68000),1),$I889)</f>
        <v>0</v>
      </c>
      <c r="Q889" s="13">
        <f ca="1">COUNTIF(OFFSET(Unit_CFDAs!H$2,0,0,COUNTA(Unit_CFDAs!H$2:H$68000),1),$I889)</f>
        <v>0</v>
      </c>
      <c r="R889" s="13">
        <f ca="1">COUNTIF(OFFSET(Unit_CFDAs!I$2,0,0,COUNTA(Unit_CFDAs!I$2:I$68000),1),$I889)</f>
        <v>1</v>
      </c>
      <c r="S889" s="13">
        <f ca="1">COUNTIF(OFFSET(Unit_CFDAs!J$2,0,0,COUNTA(Unit_CFDAs!J$2:J$68000),1),$I889)</f>
        <v>0</v>
      </c>
      <c r="T889" s="13">
        <f ca="1">COUNTIF(OFFSET(Unit_CFDAs!K$2,0,0,COUNTA(Unit_CFDAs!K$2:K$68000),1),$I889)</f>
        <v>0</v>
      </c>
      <c r="U889" t="str">
        <f>INDEX('CFDA-Defs'!$C$2:$C$68000,MATCH(I889,'CFDA-Defs'!$B$2:$B$68000))</f>
        <v>National Institutes Of Health, Department Of Health And Human Services</v>
      </c>
      <c r="V889" t="str">
        <f>INDEX('CFDA-Defs'!$A$2:$A$68000,MATCH(I889,'CFDA-Defs'!$B$2:$B$68000))</f>
        <v>Allergy and Infectious Diseases Research</v>
      </c>
    </row>
    <row r="890" spans="1:22" x14ac:dyDescent="0.2">
      <c r="A890" s="1">
        <v>40815</v>
      </c>
      <c r="B890" s="1">
        <v>41649</v>
      </c>
      <c r="C890" t="s">
        <v>9183</v>
      </c>
      <c r="D890" t="s">
        <v>9184</v>
      </c>
      <c r="E890" t="s">
        <v>6257</v>
      </c>
      <c r="F890">
        <v>200000</v>
      </c>
      <c r="G890" t="s">
        <v>9185</v>
      </c>
      <c r="H890" t="s">
        <v>9186</v>
      </c>
      <c r="I890">
        <v>93.855000000000004</v>
      </c>
      <c r="J890" s="9">
        <f ca="1">COUNTIF(OFFSET(Unit_CFDAs!A$2,0,0,COUNTA(Unit_CFDAs!A$2:A$68000),1),$I890)</f>
        <v>1</v>
      </c>
      <c r="K890" s="9">
        <f ca="1">COUNTIF(OFFSET(Unit_CFDAs!B$2,0,0,COUNTA(Unit_CFDAs!B$2:B$68000),1),$I890)</f>
        <v>1</v>
      </c>
      <c r="L890" s="9">
        <f ca="1">COUNTIF(OFFSET(Unit_CFDAs!C$2,0,0,COUNTA(Unit_CFDAs!C$2:C$68000),1),$I890)</f>
        <v>1</v>
      </c>
      <c r="M890" s="9">
        <f ca="1">COUNTIF(OFFSET(Unit_CFDAs!D$2,0,0,COUNTA(Unit_CFDAs!D$2:D$68000),1),$I890)</f>
        <v>0</v>
      </c>
      <c r="N890" s="9">
        <f ca="1">COUNTIF(OFFSET(Unit_CFDAs!E$2,0,0,COUNTA(Unit_CFDAs!E$2:E$68000),1),$I890)</f>
        <v>0</v>
      </c>
      <c r="O890" s="10">
        <f ca="1">COUNTIF(OFFSET(Unit_CFDAs!F$2,0,0,COUNTA(Unit_CFDAs!F$2:F$68000),1),$I890)</f>
        <v>0</v>
      </c>
      <c r="P890" s="13">
        <f ca="1">COUNTIF(OFFSET(Unit_CFDAs!G$2,0,0,COUNTA(Unit_CFDAs!G$2:G$68000),1),$I890)</f>
        <v>0</v>
      </c>
      <c r="Q890" s="13">
        <f ca="1">COUNTIF(OFFSET(Unit_CFDAs!H$2,0,0,COUNTA(Unit_CFDAs!H$2:H$68000),1),$I890)</f>
        <v>0</v>
      </c>
      <c r="R890" s="13">
        <f ca="1">COUNTIF(OFFSET(Unit_CFDAs!I$2,0,0,COUNTA(Unit_CFDAs!I$2:I$68000),1),$I890)</f>
        <v>1</v>
      </c>
      <c r="S890" s="13">
        <f ca="1">COUNTIF(OFFSET(Unit_CFDAs!J$2,0,0,COUNTA(Unit_CFDAs!J$2:J$68000),1),$I890)</f>
        <v>0</v>
      </c>
      <c r="T890" s="13">
        <f ca="1">COUNTIF(OFFSET(Unit_CFDAs!K$2,0,0,COUNTA(Unit_CFDAs!K$2:K$68000),1),$I890)</f>
        <v>0</v>
      </c>
      <c r="U890" t="str">
        <f>INDEX('CFDA-Defs'!$C$2:$C$68000,MATCH(I890,'CFDA-Defs'!$B$2:$B$68000))</f>
        <v>National Institutes Of Health, Department Of Health And Human Services</v>
      </c>
      <c r="V890" t="str">
        <f>INDEX('CFDA-Defs'!$A$2:$A$68000,MATCH(I890,'CFDA-Defs'!$B$2:$B$68000))</f>
        <v>Allergy and Infectious Diseases Research</v>
      </c>
    </row>
    <row r="891" spans="1:22" x14ac:dyDescent="0.2">
      <c r="A891" s="1">
        <v>40768</v>
      </c>
      <c r="B891" s="1">
        <v>41706</v>
      </c>
      <c r="C891" t="s">
        <v>9187</v>
      </c>
      <c r="D891" t="s">
        <v>9188</v>
      </c>
      <c r="E891" t="s">
        <v>6257</v>
      </c>
      <c r="G891" t="s">
        <v>9189</v>
      </c>
      <c r="H891" t="s">
        <v>9190</v>
      </c>
      <c r="I891">
        <v>93.855000000000004</v>
      </c>
      <c r="J891" s="9">
        <f ca="1">COUNTIF(OFFSET(Unit_CFDAs!A$2,0,0,COUNTA(Unit_CFDAs!A$2:A$68000),1),$I891)</f>
        <v>1</v>
      </c>
      <c r="K891" s="9">
        <f ca="1">COUNTIF(OFFSET(Unit_CFDAs!B$2,0,0,COUNTA(Unit_CFDAs!B$2:B$68000),1),$I891)</f>
        <v>1</v>
      </c>
      <c r="L891" s="9">
        <f ca="1">COUNTIF(OFFSET(Unit_CFDAs!C$2,0,0,COUNTA(Unit_CFDAs!C$2:C$68000),1),$I891)</f>
        <v>1</v>
      </c>
      <c r="M891" s="9">
        <f ca="1">COUNTIF(OFFSET(Unit_CFDAs!D$2,0,0,COUNTA(Unit_CFDAs!D$2:D$68000),1),$I891)</f>
        <v>0</v>
      </c>
      <c r="N891" s="9">
        <f ca="1">COUNTIF(OFFSET(Unit_CFDAs!E$2,0,0,COUNTA(Unit_CFDAs!E$2:E$68000),1),$I891)</f>
        <v>0</v>
      </c>
      <c r="O891" s="10">
        <f ca="1">COUNTIF(OFFSET(Unit_CFDAs!F$2,0,0,COUNTA(Unit_CFDAs!F$2:F$68000),1),$I891)</f>
        <v>0</v>
      </c>
      <c r="P891" s="13">
        <f ca="1">COUNTIF(OFFSET(Unit_CFDAs!G$2,0,0,COUNTA(Unit_CFDAs!G$2:G$68000),1),$I891)</f>
        <v>0</v>
      </c>
      <c r="Q891" s="13">
        <f ca="1">COUNTIF(OFFSET(Unit_CFDAs!H$2,0,0,COUNTA(Unit_CFDAs!H$2:H$68000),1),$I891)</f>
        <v>0</v>
      </c>
      <c r="R891" s="13">
        <f ca="1">COUNTIF(OFFSET(Unit_CFDAs!I$2,0,0,COUNTA(Unit_CFDAs!I$2:I$68000),1),$I891)</f>
        <v>1</v>
      </c>
      <c r="S891" s="13">
        <f ca="1">COUNTIF(OFFSET(Unit_CFDAs!J$2,0,0,COUNTA(Unit_CFDAs!J$2:J$68000),1),$I891)</f>
        <v>0</v>
      </c>
      <c r="T891" s="13">
        <f ca="1">COUNTIF(OFFSET(Unit_CFDAs!K$2,0,0,COUNTA(Unit_CFDAs!K$2:K$68000),1),$I891)</f>
        <v>0</v>
      </c>
      <c r="U891" t="str">
        <f>INDEX('CFDA-Defs'!$C$2:$C$68000,MATCH(I891,'CFDA-Defs'!$B$2:$B$68000))</f>
        <v>National Institutes Of Health, Department Of Health And Human Services</v>
      </c>
      <c r="V891" t="str">
        <f>INDEX('CFDA-Defs'!$A$2:$A$68000,MATCH(I891,'CFDA-Defs'!$B$2:$B$68000))</f>
        <v>Allergy and Infectious Diseases Research</v>
      </c>
    </row>
    <row r="892" spans="1:22" x14ac:dyDescent="0.2">
      <c r="A892" s="1">
        <v>40632</v>
      </c>
      <c r="B892" s="1">
        <v>41468</v>
      </c>
      <c r="C892" t="s">
        <v>9191</v>
      </c>
      <c r="D892" t="s">
        <v>9192</v>
      </c>
      <c r="E892" t="s">
        <v>6257</v>
      </c>
      <c r="G892" t="s">
        <v>9193</v>
      </c>
      <c r="H892" t="s">
        <v>9194</v>
      </c>
      <c r="I892">
        <v>93.855000000000004</v>
      </c>
      <c r="J892" s="9">
        <f ca="1">COUNTIF(OFFSET(Unit_CFDAs!A$2,0,0,COUNTA(Unit_CFDAs!A$2:A$68000),1),$I892)</f>
        <v>1</v>
      </c>
      <c r="K892" s="9">
        <f ca="1">COUNTIF(OFFSET(Unit_CFDAs!B$2,0,0,COUNTA(Unit_CFDAs!B$2:B$68000),1),$I892)</f>
        <v>1</v>
      </c>
      <c r="L892" s="9">
        <f ca="1">COUNTIF(OFFSET(Unit_CFDAs!C$2,0,0,COUNTA(Unit_CFDAs!C$2:C$68000),1),$I892)</f>
        <v>1</v>
      </c>
      <c r="M892" s="9">
        <f ca="1">COUNTIF(OFFSET(Unit_CFDAs!D$2,0,0,COUNTA(Unit_CFDAs!D$2:D$68000),1),$I892)</f>
        <v>0</v>
      </c>
      <c r="N892" s="9">
        <f ca="1">COUNTIF(OFFSET(Unit_CFDAs!E$2,0,0,COUNTA(Unit_CFDAs!E$2:E$68000),1),$I892)</f>
        <v>0</v>
      </c>
      <c r="O892" s="10">
        <f ca="1">COUNTIF(OFFSET(Unit_CFDAs!F$2,0,0,COUNTA(Unit_CFDAs!F$2:F$68000),1),$I892)</f>
        <v>0</v>
      </c>
      <c r="P892" s="13">
        <f ca="1">COUNTIF(OFFSET(Unit_CFDAs!G$2,0,0,COUNTA(Unit_CFDAs!G$2:G$68000),1),$I892)</f>
        <v>0</v>
      </c>
      <c r="Q892" s="13">
        <f ca="1">COUNTIF(OFFSET(Unit_CFDAs!H$2,0,0,COUNTA(Unit_CFDAs!H$2:H$68000),1),$I892)</f>
        <v>0</v>
      </c>
      <c r="R892" s="13">
        <f ca="1">COUNTIF(OFFSET(Unit_CFDAs!I$2,0,0,COUNTA(Unit_CFDAs!I$2:I$68000),1),$I892)</f>
        <v>1</v>
      </c>
      <c r="S892" s="13">
        <f ca="1">COUNTIF(OFFSET(Unit_CFDAs!J$2,0,0,COUNTA(Unit_CFDAs!J$2:J$68000),1),$I892)</f>
        <v>0</v>
      </c>
      <c r="T892" s="13">
        <f ca="1">COUNTIF(OFFSET(Unit_CFDAs!K$2,0,0,COUNTA(Unit_CFDAs!K$2:K$68000),1),$I892)</f>
        <v>0</v>
      </c>
      <c r="U892" t="str">
        <f>INDEX('CFDA-Defs'!$C$2:$C$68000,MATCH(I892,'CFDA-Defs'!$B$2:$B$68000))</f>
        <v>National Institutes Of Health, Department Of Health And Human Services</v>
      </c>
      <c r="V892" t="str">
        <f>INDEX('CFDA-Defs'!$A$2:$A$68000,MATCH(I892,'CFDA-Defs'!$B$2:$B$68000))</f>
        <v>Allergy and Infectious Diseases Research</v>
      </c>
    </row>
    <row r="893" spans="1:22" x14ac:dyDescent="0.2">
      <c r="A893" s="1">
        <v>40605</v>
      </c>
      <c r="B893" s="1">
        <v>41765</v>
      </c>
      <c r="C893" t="s">
        <v>9195</v>
      </c>
      <c r="D893" t="s">
        <v>9196</v>
      </c>
      <c r="E893" t="s">
        <v>6257</v>
      </c>
      <c r="G893" t="s">
        <v>9197</v>
      </c>
      <c r="H893" t="s">
        <v>9198</v>
      </c>
      <c r="I893">
        <v>93.855000000000004</v>
      </c>
      <c r="J893" s="9">
        <f ca="1">COUNTIF(OFFSET(Unit_CFDAs!A$2,0,0,COUNTA(Unit_CFDAs!A$2:A$68000),1),$I893)</f>
        <v>1</v>
      </c>
      <c r="K893" s="9">
        <f ca="1">COUNTIF(OFFSET(Unit_CFDAs!B$2,0,0,COUNTA(Unit_CFDAs!B$2:B$68000),1),$I893)</f>
        <v>1</v>
      </c>
      <c r="L893" s="9">
        <f ca="1">COUNTIF(OFFSET(Unit_CFDAs!C$2,0,0,COUNTA(Unit_CFDAs!C$2:C$68000),1),$I893)</f>
        <v>1</v>
      </c>
      <c r="M893" s="9">
        <f ca="1">COUNTIF(OFFSET(Unit_CFDAs!D$2,0,0,COUNTA(Unit_CFDAs!D$2:D$68000),1),$I893)</f>
        <v>0</v>
      </c>
      <c r="N893" s="9">
        <f ca="1">COUNTIF(OFFSET(Unit_CFDAs!E$2,0,0,COUNTA(Unit_CFDAs!E$2:E$68000),1),$I893)</f>
        <v>0</v>
      </c>
      <c r="O893" s="10">
        <f ca="1">COUNTIF(OFFSET(Unit_CFDAs!F$2,0,0,COUNTA(Unit_CFDAs!F$2:F$68000),1),$I893)</f>
        <v>0</v>
      </c>
      <c r="P893" s="13">
        <f ca="1">COUNTIF(OFFSET(Unit_CFDAs!G$2,0,0,COUNTA(Unit_CFDAs!G$2:G$68000),1),$I893)</f>
        <v>0</v>
      </c>
      <c r="Q893" s="13">
        <f ca="1">COUNTIF(OFFSET(Unit_CFDAs!H$2,0,0,COUNTA(Unit_CFDAs!H$2:H$68000),1),$I893)</f>
        <v>0</v>
      </c>
      <c r="R893" s="13">
        <f ca="1">COUNTIF(OFFSET(Unit_CFDAs!I$2,0,0,COUNTA(Unit_CFDAs!I$2:I$68000),1),$I893)</f>
        <v>1</v>
      </c>
      <c r="S893" s="13">
        <f ca="1">COUNTIF(OFFSET(Unit_CFDAs!J$2,0,0,COUNTA(Unit_CFDAs!J$2:J$68000),1),$I893)</f>
        <v>0</v>
      </c>
      <c r="T893" s="13">
        <f ca="1">COUNTIF(OFFSET(Unit_CFDAs!K$2,0,0,COUNTA(Unit_CFDAs!K$2:K$68000),1),$I893)</f>
        <v>0</v>
      </c>
      <c r="U893" t="str">
        <f>INDEX('CFDA-Defs'!$C$2:$C$68000,MATCH(I893,'CFDA-Defs'!$B$2:$B$68000))</f>
        <v>National Institutes Of Health, Department Of Health And Human Services</v>
      </c>
      <c r="V893" t="str">
        <f>INDEX('CFDA-Defs'!$A$2:$A$68000,MATCH(I893,'CFDA-Defs'!$B$2:$B$68000))</f>
        <v>Allergy and Infectious Diseases Research</v>
      </c>
    </row>
    <row r="894" spans="1:22" x14ac:dyDescent="0.2">
      <c r="A894" s="1">
        <v>40571</v>
      </c>
      <c r="B894" s="1">
        <v>41645</v>
      </c>
      <c r="C894" t="s">
        <v>9199</v>
      </c>
      <c r="D894" t="s">
        <v>9200</v>
      </c>
      <c r="E894" t="s">
        <v>6257</v>
      </c>
      <c r="G894" t="s">
        <v>9201</v>
      </c>
      <c r="H894" t="s">
        <v>9202</v>
      </c>
      <c r="I894">
        <v>93.855000000000004</v>
      </c>
      <c r="J894" s="9">
        <f ca="1">COUNTIF(OFFSET(Unit_CFDAs!A$2,0,0,COUNTA(Unit_CFDAs!A$2:A$68000),1),$I894)</f>
        <v>1</v>
      </c>
      <c r="K894" s="9">
        <f ca="1">COUNTIF(OFFSET(Unit_CFDAs!B$2,0,0,COUNTA(Unit_CFDAs!B$2:B$68000),1),$I894)</f>
        <v>1</v>
      </c>
      <c r="L894" s="9">
        <f ca="1">COUNTIF(OFFSET(Unit_CFDAs!C$2,0,0,COUNTA(Unit_CFDAs!C$2:C$68000),1),$I894)</f>
        <v>1</v>
      </c>
      <c r="M894" s="9">
        <f ca="1">COUNTIF(OFFSET(Unit_CFDAs!D$2,0,0,COUNTA(Unit_CFDAs!D$2:D$68000),1),$I894)</f>
        <v>0</v>
      </c>
      <c r="N894" s="9">
        <f ca="1">COUNTIF(OFFSET(Unit_CFDAs!E$2,0,0,COUNTA(Unit_CFDAs!E$2:E$68000),1),$I894)</f>
        <v>0</v>
      </c>
      <c r="O894" s="10">
        <f ca="1">COUNTIF(OFFSET(Unit_CFDAs!F$2,0,0,COUNTA(Unit_CFDAs!F$2:F$68000),1),$I894)</f>
        <v>0</v>
      </c>
      <c r="P894" s="13">
        <f ca="1">COUNTIF(OFFSET(Unit_CFDAs!G$2,0,0,COUNTA(Unit_CFDAs!G$2:G$68000),1),$I894)</f>
        <v>0</v>
      </c>
      <c r="Q894" s="13">
        <f ca="1">COUNTIF(OFFSET(Unit_CFDAs!H$2,0,0,COUNTA(Unit_CFDAs!H$2:H$68000),1),$I894)</f>
        <v>0</v>
      </c>
      <c r="R894" s="13">
        <f ca="1">COUNTIF(OFFSET(Unit_CFDAs!I$2,0,0,COUNTA(Unit_CFDAs!I$2:I$68000),1),$I894)</f>
        <v>1</v>
      </c>
      <c r="S894" s="13">
        <f ca="1">COUNTIF(OFFSET(Unit_CFDAs!J$2,0,0,COUNTA(Unit_CFDAs!J$2:J$68000),1),$I894)</f>
        <v>0</v>
      </c>
      <c r="T894" s="13">
        <f ca="1">COUNTIF(OFFSET(Unit_CFDAs!K$2,0,0,COUNTA(Unit_CFDAs!K$2:K$68000),1),$I894)</f>
        <v>0</v>
      </c>
      <c r="U894" t="str">
        <f>INDEX('CFDA-Defs'!$C$2:$C$68000,MATCH(I894,'CFDA-Defs'!$B$2:$B$68000))</f>
        <v>National Institutes Of Health, Department Of Health And Human Services</v>
      </c>
      <c r="V894" t="str">
        <f>INDEX('CFDA-Defs'!$A$2:$A$68000,MATCH(I894,'CFDA-Defs'!$B$2:$B$68000))</f>
        <v>Allergy and Infectious Diseases Research</v>
      </c>
    </row>
    <row r="895" spans="1:22" x14ac:dyDescent="0.2">
      <c r="A895" s="1">
        <v>40571</v>
      </c>
      <c r="B895" s="1">
        <v>41645</v>
      </c>
      <c r="C895" t="s">
        <v>9203</v>
      </c>
      <c r="D895" t="s">
        <v>9204</v>
      </c>
      <c r="E895" t="s">
        <v>6257</v>
      </c>
      <c r="G895" t="s">
        <v>9205</v>
      </c>
      <c r="H895" t="s">
        <v>9206</v>
      </c>
      <c r="I895">
        <v>93.855000000000004</v>
      </c>
      <c r="J895" s="9">
        <f ca="1">COUNTIF(OFFSET(Unit_CFDAs!A$2,0,0,COUNTA(Unit_CFDAs!A$2:A$68000),1),$I895)</f>
        <v>1</v>
      </c>
      <c r="K895" s="9">
        <f ca="1">COUNTIF(OFFSET(Unit_CFDAs!B$2,0,0,COUNTA(Unit_CFDAs!B$2:B$68000),1),$I895)</f>
        <v>1</v>
      </c>
      <c r="L895" s="9">
        <f ca="1">COUNTIF(OFFSET(Unit_CFDAs!C$2,0,0,COUNTA(Unit_CFDAs!C$2:C$68000),1),$I895)</f>
        <v>1</v>
      </c>
      <c r="M895" s="9">
        <f ca="1">COUNTIF(OFFSET(Unit_CFDAs!D$2,0,0,COUNTA(Unit_CFDAs!D$2:D$68000),1),$I895)</f>
        <v>0</v>
      </c>
      <c r="N895" s="9">
        <f ca="1">COUNTIF(OFFSET(Unit_CFDAs!E$2,0,0,COUNTA(Unit_CFDAs!E$2:E$68000),1),$I895)</f>
        <v>0</v>
      </c>
      <c r="O895" s="10">
        <f ca="1">COUNTIF(OFFSET(Unit_CFDAs!F$2,0,0,COUNTA(Unit_CFDAs!F$2:F$68000),1),$I895)</f>
        <v>0</v>
      </c>
      <c r="P895" s="13">
        <f ca="1">COUNTIF(OFFSET(Unit_CFDAs!G$2,0,0,COUNTA(Unit_CFDAs!G$2:G$68000),1),$I895)</f>
        <v>0</v>
      </c>
      <c r="Q895" s="13">
        <f ca="1">COUNTIF(OFFSET(Unit_CFDAs!H$2,0,0,COUNTA(Unit_CFDAs!H$2:H$68000),1),$I895)</f>
        <v>0</v>
      </c>
      <c r="R895" s="13">
        <f ca="1">COUNTIF(OFFSET(Unit_CFDAs!I$2,0,0,COUNTA(Unit_CFDAs!I$2:I$68000),1),$I895)</f>
        <v>1</v>
      </c>
      <c r="S895" s="13">
        <f ca="1">COUNTIF(OFFSET(Unit_CFDAs!J$2,0,0,COUNTA(Unit_CFDAs!J$2:J$68000),1),$I895)</f>
        <v>0</v>
      </c>
      <c r="T895" s="13">
        <f ca="1">COUNTIF(OFFSET(Unit_CFDAs!K$2,0,0,COUNTA(Unit_CFDAs!K$2:K$68000),1),$I895)</f>
        <v>0</v>
      </c>
      <c r="U895" t="str">
        <f>INDEX('CFDA-Defs'!$C$2:$C$68000,MATCH(I895,'CFDA-Defs'!$B$2:$B$68000))</f>
        <v>National Institutes Of Health, Department Of Health And Human Services</v>
      </c>
      <c r="V895" t="str">
        <f>INDEX('CFDA-Defs'!$A$2:$A$68000,MATCH(I895,'CFDA-Defs'!$B$2:$B$68000))</f>
        <v>Allergy and Infectious Diseases Research</v>
      </c>
    </row>
    <row r="896" spans="1:22" x14ac:dyDescent="0.2">
      <c r="A896" s="1">
        <v>40515</v>
      </c>
      <c r="B896" s="1">
        <v>41645</v>
      </c>
      <c r="C896" t="s">
        <v>9207</v>
      </c>
      <c r="D896" t="s">
        <v>9208</v>
      </c>
      <c r="E896" t="s">
        <v>6257</v>
      </c>
      <c r="G896" t="s">
        <v>9209</v>
      </c>
      <c r="H896" t="s">
        <v>9210</v>
      </c>
      <c r="I896">
        <v>93.855000000000004</v>
      </c>
      <c r="J896" s="9">
        <f ca="1">COUNTIF(OFFSET(Unit_CFDAs!A$2,0,0,COUNTA(Unit_CFDAs!A$2:A$68000),1),$I896)</f>
        <v>1</v>
      </c>
      <c r="K896" s="9">
        <f ca="1">COUNTIF(OFFSET(Unit_CFDAs!B$2,0,0,COUNTA(Unit_CFDAs!B$2:B$68000),1),$I896)</f>
        <v>1</v>
      </c>
      <c r="L896" s="9">
        <f ca="1">COUNTIF(OFFSET(Unit_CFDAs!C$2,0,0,COUNTA(Unit_CFDAs!C$2:C$68000),1),$I896)</f>
        <v>1</v>
      </c>
      <c r="M896" s="9">
        <f ca="1">COUNTIF(OFFSET(Unit_CFDAs!D$2,0,0,COUNTA(Unit_CFDAs!D$2:D$68000),1),$I896)</f>
        <v>0</v>
      </c>
      <c r="N896" s="9">
        <f ca="1">COUNTIF(OFFSET(Unit_CFDAs!E$2,0,0,COUNTA(Unit_CFDAs!E$2:E$68000),1),$I896)</f>
        <v>0</v>
      </c>
      <c r="O896" s="10">
        <f ca="1">COUNTIF(OFFSET(Unit_CFDAs!F$2,0,0,COUNTA(Unit_CFDAs!F$2:F$68000),1),$I896)</f>
        <v>0</v>
      </c>
      <c r="P896" s="13">
        <f ca="1">COUNTIF(OFFSET(Unit_CFDAs!G$2,0,0,COUNTA(Unit_CFDAs!G$2:G$68000),1),$I896)</f>
        <v>0</v>
      </c>
      <c r="Q896" s="13">
        <f ca="1">COUNTIF(OFFSET(Unit_CFDAs!H$2,0,0,COUNTA(Unit_CFDAs!H$2:H$68000),1),$I896)</f>
        <v>0</v>
      </c>
      <c r="R896" s="13">
        <f ca="1">COUNTIF(OFFSET(Unit_CFDAs!I$2,0,0,COUNTA(Unit_CFDAs!I$2:I$68000),1),$I896)</f>
        <v>1</v>
      </c>
      <c r="S896" s="13">
        <f ca="1">COUNTIF(OFFSET(Unit_CFDAs!J$2,0,0,COUNTA(Unit_CFDAs!J$2:J$68000),1),$I896)</f>
        <v>0</v>
      </c>
      <c r="T896" s="13">
        <f ca="1">COUNTIF(OFFSET(Unit_CFDAs!K$2,0,0,COUNTA(Unit_CFDAs!K$2:K$68000),1),$I896)</f>
        <v>0</v>
      </c>
      <c r="U896" t="str">
        <f>INDEX('CFDA-Defs'!$C$2:$C$68000,MATCH(I896,'CFDA-Defs'!$B$2:$B$68000))</f>
        <v>National Institutes Of Health, Department Of Health And Human Services</v>
      </c>
      <c r="V896" t="str">
        <f>INDEX('CFDA-Defs'!$A$2:$A$68000,MATCH(I896,'CFDA-Defs'!$B$2:$B$68000))</f>
        <v>Allergy and Infectious Diseases Research</v>
      </c>
    </row>
    <row r="897" spans="1:22" x14ac:dyDescent="0.2">
      <c r="A897" s="1">
        <v>40432</v>
      </c>
      <c r="B897" s="1">
        <v>41523</v>
      </c>
      <c r="C897" t="s">
        <v>9211</v>
      </c>
      <c r="D897" t="s">
        <v>9212</v>
      </c>
      <c r="E897" t="s">
        <v>6257</v>
      </c>
      <c r="G897" t="s">
        <v>9213</v>
      </c>
      <c r="H897" t="s">
        <v>9214</v>
      </c>
      <c r="I897">
        <v>93.855000000000004</v>
      </c>
      <c r="J897" s="9">
        <f ca="1">COUNTIF(OFFSET(Unit_CFDAs!A$2,0,0,COUNTA(Unit_CFDAs!A$2:A$68000),1),$I897)</f>
        <v>1</v>
      </c>
      <c r="K897" s="9">
        <f ca="1">COUNTIF(OFFSET(Unit_CFDAs!B$2,0,0,COUNTA(Unit_CFDAs!B$2:B$68000),1),$I897)</f>
        <v>1</v>
      </c>
      <c r="L897" s="9">
        <f ca="1">COUNTIF(OFFSET(Unit_CFDAs!C$2,0,0,COUNTA(Unit_CFDAs!C$2:C$68000),1),$I897)</f>
        <v>1</v>
      </c>
      <c r="M897" s="9">
        <f ca="1">COUNTIF(OFFSET(Unit_CFDAs!D$2,0,0,COUNTA(Unit_CFDAs!D$2:D$68000),1),$I897)</f>
        <v>0</v>
      </c>
      <c r="N897" s="9">
        <f ca="1">COUNTIF(OFFSET(Unit_CFDAs!E$2,0,0,COUNTA(Unit_CFDAs!E$2:E$68000),1),$I897)</f>
        <v>0</v>
      </c>
      <c r="O897" s="10">
        <f ca="1">COUNTIF(OFFSET(Unit_CFDAs!F$2,0,0,COUNTA(Unit_CFDAs!F$2:F$68000),1),$I897)</f>
        <v>0</v>
      </c>
      <c r="P897" s="13">
        <f ca="1">COUNTIF(OFFSET(Unit_CFDAs!G$2,0,0,COUNTA(Unit_CFDAs!G$2:G$68000),1),$I897)</f>
        <v>0</v>
      </c>
      <c r="Q897" s="13">
        <f ca="1">COUNTIF(OFFSET(Unit_CFDAs!H$2,0,0,COUNTA(Unit_CFDAs!H$2:H$68000),1),$I897)</f>
        <v>0</v>
      </c>
      <c r="R897" s="13">
        <f ca="1">COUNTIF(OFFSET(Unit_CFDAs!I$2,0,0,COUNTA(Unit_CFDAs!I$2:I$68000),1),$I897)</f>
        <v>1</v>
      </c>
      <c r="S897" s="13">
        <f ca="1">COUNTIF(OFFSET(Unit_CFDAs!J$2,0,0,COUNTA(Unit_CFDAs!J$2:J$68000),1),$I897)</f>
        <v>0</v>
      </c>
      <c r="T897" s="13">
        <f ca="1">COUNTIF(OFFSET(Unit_CFDAs!K$2,0,0,COUNTA(Unit_CFDAs!K$2:K$68000),1),$I897)</f>
        <v>0</v>
      </c>
      <c r="U897" t="str">
        <f>INDEX('CFDA-Defs'!$C$2:$C$68000,MATCH(I897,'CFDA-Defs'!$B$2:$B$68000))</f>
        <v>National Institutes Of Health, Department Of Health And Human Services</v>
      </c>
      <c r="V897" t="str">
        <f>INDEX('CFDA-Defs'!$A$2:$A$68000,MATCH(I897,'CFDA-Defs'!$B$2:$B$68000))</f>
        <v>Allergy and Infectious Diseases Research</v>
      </c>
    </row>
    <row r="898" spans="1:22" x14ac:dyDescent="0.2">
      <c r="A898" s="1">
        <v>40400</v>
      </c>
      <c r="B898" s="1">
        <v>41280</v>
      </c>
      <c r="C898" t="s">
        <v>9215</v>
      </c>
      <c r="D898" t="s">
        <v>9216</v>
      </c>
      <c r="E898" t="s">
        <v>6257</v>
      </c>
      <c r="G898" t="s">
        <v>9217</v>
      </c>
      <c r="H898" t="s">
        <v>9218</v>
      </c>
      <c r="I898">
        <v>93.855000000000004</v>
      </c>
      <c r="J898" s="9">
        <f ca="1">COUNTIF(OFFSET(Unit_CFDAs!A$2,0,0,COUNTA(Unit_CFDAs!A$2:A$68000),1),$I898)</f>
        <v>1</v>
      </c>
      <c r="K898" s="9">
        <f ca="1">COUNTIF(OFFSET(Unit_CFDAs!B$2,0,0,COUNTA(Unit_CFDAs!B$2:B$68000),1),$I898)</f>
        <v>1</v>
      </c>
      <c r="L898" s="9">
        <f ca="1">COUNTIF(OFFSET(Unit_CFDAs!C$2,0,0,COUNTA(Unit_CFDAs!C$2:C$68000),1),$I898)</f>
        <v>1</v>
      </c>
      <c r="M898" s="9">
        <f ca="1">COUNTIF(OFFSET(Unit_CFDAs!D$2,0,0,COUNTA(Unit_CFDAs!D$2:D$68000),1),$I898)</f>
        <v>0</v>
      </c>
      <c r="N898" s="9">
        <f ca="1">COUNTIF(OFFSET(Unit_CFDAs!E$2,0,0,COUNTA(Unit_CFDAs!E$2:E$68000),1),$I898)</f>
        <v>0</v>
      </c>
      <c r="O898" s="10">
        <f ca="1">COUNTIF(OFFSET(Unit_CFDAs!F$2,0,0,COUNTA(Unit_CFDAs!F$2:F$68000),1),$I898)</f>
        <v>0</v>
      </c>
      <c r="P898" s="13">
        <f ca="1">COUNTIF(OFFSET(Unit_CFDAs!G$2,0,0,COUNTA(Unit_CFDAs!G$2:G$68000),1),$I898)</f>
        <v>0</v>
      </c>
      <c r="Q898" s="13">
        <f ca="1">COUNTIF(OFFSET(Unit_CFDAs!H$2,0,0,COUNTA(Unit_CFDAs!H$2:H$68000),1),$I898)</f>
        <v>0</v>
      </c>
      <c r="R898" s="13">
        <f ca="1">COUNTIF(OFFSET(Unit_CFDAs!I$2,0,0,COUNTA(Unit_CFDAs!I$2:I$68000),1),$I898)</f>
        <v>1</v>
      </c>
      <c r="S898" s="13">
        <f ca="1">COUNTIF(OFFSET(Unit_CFDAs!J$2,0,0,COUNTA(Unit_CFDAs!J$2:J$68000),1),$I898)</f>
        <v>0</v>
      </c>
      <c r="T898" s="13">
        <f ca="1">COUNTIF(OFFSET(Unit_CFDAs!K$2,0,0,COUNTA(Unit_CFDAs!K$2:K$68000),1),$I898)</f>
        <v>0</v>
      </c>
      <c r="U898" t="str">
        <f>INDEX('CFDA-Defs'!$C$2:$C$68000,MATCH(I898,'CFDA-Defs'!$B$2:$B$68000))</f>
        <v>National Institutes Of Health, Department Of Health And Human Services</v>
      </c>
      <c r="V898" t="str">
        <f>INDEX('CFDA-Defs'!$A$2:$A$68000,MATCH(I898,'CFDA-Defs'!$B$2:$B$68000))</f>
        <v>Allergy and Infectious Diseases Research</v>
      </c>
    </row>
    <row r="899" spans="1:22" x14ac:dyDescent="0.2">
      <c r="A899" s="1">
        <v>40400</v>
      </c>
      <c r="B899" s="1">
        <v>41280</v>
      </c>
      <c r="C899" t="s">
        <v>9219</v>
      </c>
      <c r="D899" t="s">
        <v>9220</v>
      </c>
      <c r="E899" t="s">
        <v>6257</v>
      </c>
      <c r="F899">
        <v>275000</v>
      </c>
      <c r="G899" t="s">
        <v>9221</v>
      </c>
      <c r="H899" t="s">
        <v>9222</v>
      </c>
      <c r="I899">
        <v>93.855000000000004</v>
      </c>
      <c r="J899" s="9">
        <f ca="1">COUNTIF(OFFSET(Unit_CFDAs!A$2,0,0,COUNTA(Unit_CFDAs!A$2:A$68000),1),$I899)</f>
        <v>1</v>
      </c>
      <c r="K899" s="9">
        <f ca="1">COUNTIF(OFFSET(Unit_CFDAs!B$2,0,0,COUNTA(Unit_CFDAs!B$2:B$68000),1),$I899)</f>
        <v>1</v>
      </c>
      <c r="L899" s="9">
        <f ca="1">COUNTIF(OFFSET(Unit_CFDAs!C$2,0,0,COUNTA(Unit_CFDAs!C$2:C$68000),1),$I899)</f>
        <v>1</v>
      </c>
      <c r="M899" s="9">
        <f ca="1">COUNTIF(OFFSET(Unit_CFDAs!D$2,0,0,COUNTA(Unit_CFDAs!D$2:D$68000),1),$I899)</f>
        <v>0</v>
      </c>
      <c r="N899" s="9">
        <f ca="1">COUNTIF(OFFSET(Unit_CFDAs!E$2,0,0,COUNTA(Unit_CFDAs!E$2:E$68000),1),$I899)</f>
        <v>0</v>
      </c>
      <c r="O899" s="10">
        <f ca="1">COUNTIF(OFFSET(Unit_CFDAs!F$2,0,0,COUNTA(Unit_CFDAs!F$2:F$68000),1),$I899)</f>
        <v>0</v>
      </c>
      <c r="P899" s="13">
        <f ca="1">COUNTIF(OFFSET(Unit_CFDAs!G$2,0,0,COUNTA(Unit_CFDAs!G$2:G$68000),1),$I899)</f>
        <v>0</v>
      </c>
      <c r="Q899" s="13">
        <f ca="1">COUNTIF(OFFSET(Unit_CFDAs!H$2,0,0,COUNTA(Unit_CFDAs!H$2:H$68000),1),$I899)</f>
        <v>0</v>
      </c>
      <c r="R899" s="13">
        <f ca="1">COUNTIF(OFFSET(Unit_CFDAs!I$2,0,0,COUNTA(Unit_CFDAs!I$2:I$68000),1),$I899)</f>
        <v>1</v>
      </c>
      <c r="S899" s="13">
        <f ca="1">COUNTIF(OFFSET(Unit_CFDAs!J$2,0,0,COUNTA(Unit_CFDAs!J$2:J$68000),1),$I899)</f>
        <v>0</v>
      </c>
      <c r="T899" s="13">
        <f ca="1">COUNTIF(OFFSET(Unit_CFDAs!K$2,0,0,COUNTA(Unit_CFDAs!K$2:K$68000),1),$I899)</f>
        <v>0</v>
      </c>
      <c r="U899" t="str">
        <f>INDEX('CFDA-Defs'!$C$2:$C$68000,MATCH(I899,'CFDA-Defs'!$B$2:$B$68000))</f>
        <v>National Institutes Of Health, Department Of Health And Human Services</v>
      </c>
      <c r="V899" t="str">
        <f>INDEX('CFDA-Defs'!$A$2:$A$68000,MATCH(I899,'CFDA-Defs'!$B$2:$B$68000))</f>
        <v>Allergy and Infectious Diseases Research</v>
      </c>
    </row>
    <row r="900" spans="1:22" x14ac:dyDescent="0.2">
      <c r="A900" s="1">
        <v>40309</v>
      </c>
      <c r="B900" s="1">
        <v>41280</v>
      </c>
      <c r="C900" t="s">
        <v>9223</v>
      </c>
      <c r="D900" t="s">
        <v>9224</v>
      </c>
      <c r="E900" t="s">
        <v>6257</v>
      </c>
      <c r="G900" t="s">
        <v>9225</v>
      </c>
      <c r="H900" t="s">
        <v>9226</v>
      </c>
      <c r="I900">
        <v>93.855000000000004</v>
      </c>
      <c r="J900" s="9">
        <f ca="1">COUNTIF(OFFSET(Unit_CFDAs!A$2,0,0,COUNTA(Unit_CFDAs!A$2:A$68000),1),$I900)</f>
        <v>1</v>
      </c>
      <c r="K900" s="9">
        <f ca="1">COUNTIF(OFFSET(Unit_CFDAs!B$2,0,0,COUNTA(Unit_CFDAs!B$2:B$68000),1),$I900)</f>
        <v>1</v>
      </c>
      <c r="L900" s="9">
        <f ca="1">COUNTIF(OFFSET(Unit_CFDAs!C$2,0,0,COUNTA(Unit_CFDAs!C$2:C$68000),1),$I900)</f>
        <v>1</v>
      </c>
      <c r="M900" s="9">
        <f ca="1">COUNTIF(OFFSET(Unit_CFDAs!D$2,0,0,COUNTA(Unit_CFDAs!D$2:D$68000),1),$I900)</f>
        <v>0</v>
      </c>
      <c r="N900" s="9">
        <f ca="1">COUNTIF(OFFSET(Unit_CFDAs!E$2,0,0,COUNTA(Unit_CFDAs!E$2:E$68000),1),$I900)</f>
        <v>0</v>
      </c>
      <c r="O900" s="10">
        <f ca="1">COUNTIF(OFFSET(Unit_CFDAs!F$2,0,0,COUNTA(Unit_CFDAs!F$2:F$68000),1),$I900)</f>
        <v>0</v>
      </c>
      <c r="P900" s="13">
        <f ca="1">COUNTIF(OFFSET(Unit_CFDAs!G$2,0,0,COUNTA(Unit_CFDAs!G$2:G$68000),1),$I900)</f>
        <v>0</v>
      </c>
      <c r="Q900" s="13">
        <f ca="1">COUNTIF(OFFSET(Unit_CFDAs!H$2,0,0,COUNTA(Unit_CFDAs!H$2:H$68000),1),$I900)</f>
        <v>0</v>
      </c>
      <c r="R900" s="13">
        <f ca="1">COUNTIF(OFFSET(Unit_CFDAs!I$2,0,0,COUNTA(Unit_CFDAs!I$2:I$68000),1),$I900)</f>
        <v>1</v>
      </c>
      <c r="S900" s="13">
        <f ca="1">COUNTIF(OFFSET(Unit_CFDAs!J$2,0,0,COUNTA(Unit_CFDAs!J$2:J$68000),1),$I900)</f>
        <v>0</v>
      </c>
      <c r="T900" s="13">
        <f ca="1">COUNTIF(OFFSET(Unit_CFDAs!K$2,0,0,COUNTA(Unit_CFDAs!K$2:K$68000),1),$I900)</f>
        <v>0</v>
      </c>
      <c r="U900" t="str">
        <f>INDEX('CFDA-Defs'!$C$2:$C$68000,MATCH(I900,'CFDA-Defs'!$B$2:$B$68000))</f>
        <v>National Institutes Of Health, Department Of Health And Human Services</v>
      </c>
      <c r="V900" t="str">
        <f>INDEX('CFDA-Defs'!$A$2:$A$68000,MATCH(I900,'CFDA-Defs'!$B$2:$B$68000))</f>
        <v>Allergy and Infectious Diseases Research</v>
      </c>
    </row>
    <row r="901" spans="1:22" x14ac:dyDescent="0.2">
      <c r="A901" s="1">
        <v>40309</v>
      </c>
      <c r="B901" s="1">
        <v>41280</v>
      </c>
      <c r="C901" t="s">
        <v>9227</v>
      </c>
      <c r="D901" t="s">
        <v>9228</v>
      </c>
      <c r="E901" t="s">
        <v>6257</v>
      </c>
      <c r="G901" t="s">
        <v>9229</v>
      </c>
      <c r="H901" t="s">
        <v>9230</v>
      </c>
      <c r="I901">
        <v>93.855000000000004</v>
      </c>
      <c r="J901" s="9">
        <f ca="1">COUNTIF(OFFSET(Unit_CFDAs!A$2,0,0,COUNTA(Unit_CFDAs!A$2:A$68000),1),$I901)</f>
        <v>1</v>
      </c>
      <c r="K901" s="9">
        <f ca="1">COUNTIF(OFFSET(Unit_CFDAs!B$2,0,0,COUNTA(Unit_CFDAs!B$2:B$68000),1),$I901)</f>
        <v>1</v>
      </c>
      <c r="L901" s="9">
        <f ca="1">COUNTIF(OFFSET(Unit_CFDAs!C$2,0,0,COUNTA(Unit_CFDAs!C$2:C$68000),1),$I901)</f>
        <v>1</v>
      </c>
      <c r="M901" s="9">
        <f ca="1">COUNTIF(OFFSET(Unit_CFDAs!D$2,0,0,COUNTA(Unit_CFDAs!D$2:D$68000),1),$I901)</f>
        <v>0</v>
      </c>
      <c r="N901" s="9">
        <f ca="1">COUNTIF(OFFSET(Unit_CFDAs!E$2,0,0,COUNTA(Unit_CFDAs!E$2:E$68000),1),$I901)</f>
        <v>0</v>
      </c>
      <c r="O901" s="10">
        <f ca="1">COUNTIF(OFFSET(Unit_CFDAs!F$2,0,0,COUNTA(Unit_CFDAs!F$2:F$68000),1),$I901)</f>
        <v>0</v>
      </c>
      <c r="P901" s="13">
        <f ca="1">COUNTIF(OFFSET(Unit_CFDAs!G$2,0,0,COUNTA(Unit_CFDAs!G$2:G$68000),1),$I901)</f>
        <v>0</v>
      </c>
      <c r="Q901" s="13">
        <f ca="1">COUNTIF(OFFSET(Unit_CFDAs!H$2,0,0,COUNTA(Unit_CFDAs!H$2:H$68000),1),$I901)</f>
        <v>0</v>
      </c>
      <c r="R901" s="13">
        <f ca="1">COUNTIF(OFFSET(Unit_CFDAs!I$2,0,0,COUNTA(Unit_CFDAs!I$2:I$68000),1),$I901)</f>
        <v>1</v>
      </c>
      <c r="S901" s="13">
        <f ca="1">COUNTIF(OFFSET(Unit_CFDAs!J$2,0,0,COUNTA(Unit_CFDAs!J$2:J$68000),1),$I901)</f>
        <v>0</v>
      </c>
      <c r="T901" s="13">
        <f ca="1">COUNTIF(OFFSET(Unit_CFDAs!K$2,0,0,COUNTA(Unit_CFDAs!K$2:K$68000),1),$I901)</f>
        <v>0</v>
      </c>
      <c r="U901" t="str">
        <f>INDEX('CFDA-Defs'!$C$2:$C$68000,MATCH(I901,'CFDA-Defs'!$B$2:$B$68000))</f>
        <v>National Institutes Of Health, Department Of Health And Human Services</v>
      </c>
      <c r="V901" t="str">
        <f>INDEX('CFDA-Defs'!$A$2:$A$68000,MATCH(I901,'CFDA-Defs'!$B$2:$B$68000))</f>
        <v>Allergy and Infectious Diseases Research</v>
      </c>
    </row>
    <row r="902" spans="1:22" x14ac:dyDescent="0.2">
      <c r="A902" s="1">
        <v>40309</v>
      </c>
      <c r="B902" s="1">
        <v>41280</v>
      </c>
      <c r="C902" t="s">
        <v>9231</v>
      </c>
      <c r="D902" t="s">
        <v>9232</v>
      </c>
      <c r="E902" t="s">
        <v>6257</v>
      </c>
      <c r="G902" t="s">
        <v>9233</v>
      </c>
      <c r="H902" t="s">
        <v>9234</v>
      </c>
      <c r="I902">
        <v>93.855000000000004</v>
      </c>
      <c r="J902" s="9">
        <f ca="1">COUNTIF(OFFSET(Unit_CFDAs!A$2,0,0,COUNTA(Unit_CFDAs!A$2:A$68000),1),$I902)</f>
        <v>1</v>
      </c>
      <c r="K902" s="9">
        <f ca="1">COUNTIF(OFFSET(Unit_CFDAs!B$2,0,0,COUNTA(Unit_CFDAs!B$2:B$68000),1),$I902)</f>
        <v>1</v>
      </c>
      <c r="L902" s="9">
        <f ca="1">COUNTIF(OFFSET(Unit_CFDAs!C$2,0,0,COUNTA(Unit_CFDAs!C$2:C$68000),1),$I902)</f>
        <v>1</v>
      </c>
      <c r="M902" s="9">
        <f ca="1">COUNTIF(OFFSET(Unit_CFDAs!D$2,0,0,COUNTA(Unit_CFDAs!D$2:D$68000),1),$I902)</f>
        <v>0</v>
      </c>
      <c r="N902" s="9">
        <f ca="1">COUNTIF(OFFSET(Unit_CFDAs!E$2,0,0,COUNTA(Unit_CFDAs!E$2:E$68000),1),$I902)</f>
        <v>0</v>
      </c>
      <c r="O902" s="10">
        <f ca="1">COUNTIF(OFFSET(Unit_CFDAs!F$2,0,0,COUNTA(Unit_CFDAs!F$2:F$68000),1),$I902)</f>
        <v>0</v>
      </c>
      <c r="P902" s="13">
        <f ca="1">COUNTIF(OFFSET(Unit_CFDAs!G$2,0,0,COUNTA(Unit_CFDAs!G$2:G$68000),1),$I902)</f>
        <v>0</v>
      </c>
      <c r="Q902" s="13">
        <f ca="1">COUNTIF(OFFSET(Unit_CFDAs!H$2,0,0,COUNTA(Unit_CFDAs!H$2:H$68000),1),$I902)</f>
        <v>0</v>
      </c>
      <c r="R902" s="13">
        <f ca="1">COUNTIF(OFFSET(Unit_CFDAs!I$2,0,0,COUNTA(Unit_CFDAs!I$2:I$68000),1),$I902)</f>
        <v>1</v>
      </c>
      <c r="S902" s="13">
        <f ca="1">COUNTIF(OFFSET(Unit_CFDAs!J$2,0,0,COUNTA(Unit_CFDAs!J$2:J$68000),1),$I902)</f>
        <v>0</v>
      </c>
      <c r="T902" s="13">
        <f ca="1">COUNTIF(OFFSET(Unit_CFDAs!K$2,0,0,COUNTA(Unit_CFDAs!K$2:K$68000),1),$I902)</f>
        <v>0</v>
      </c>
      <c r="U902" t="str">
        <f>INDEX('CFDA-Defs'!$C$2:$C$68000,MATCH(I902,'CFDA-Defs'!$B$2:$B$68000))</f>
        <v>National Institutes Of Health, Department Of Health And Human Services</v>
      </c>
      <c r="V902" t="str">
        <f>INDEX('CFDA-Defs'!$A$2:$A$68000,MATCH(I902,'CFDA-Defs'!$B$2:$B$68000))</f>
        <v>Allergy and Infectious Diseases Research</v>
      </c>
    </row>
    <row r="903" spans="1:22" x14ac:dyDescent="0.2">
      <c r="A903" s="1">
        <v>40309</v>
      </c>
      <c r="B903" s="1">
        <v>41280</v>
      </c>
      <c r="C903" t="s">
        <v>9235</v>
      </c>
      <c r="D903" t="s">
        <v>9236</v>
      </c>
      <c r="E903" t="s">
        <v>6257</v>
      </c>
      <c r="F903">
        <v>200000</v>
      </c>
      <c r="G903" t="s">
        <v>9233</v>
      </c>
      <c r="H903" t="s">
        <v>9237</v>
      </c>
      <c r="I903">
        <v>93.855000000000004</v>
      </c>
      <c r="J903" s="9">
        <f ca="1">COUNTIF(OFFSET(Unit_CFDAs!A$2,0,0,COUNTA(Unit_CFDAs!A$2:A$68000),1),$I903)</f>
        <v>1</v>
      </c>
      <c r="K903" s="9">
        <f ca="1">COUNTIF(OFFSET(Unit_CFDAs!B$2,0,0,COUNTA(Unit_CFDAs!B$2:B$68000),1),$I903)</f>
        <v>1</v>
      </c>
      <c r="L903" s="9">
        <f ca="1">COUNTIF(OFFSET(Unit_CFDAs!C$2,0,0,COUNTA(Unit_CFDAs!C$2:C$68000),1),$I903)</f>
        <v>1</v>
      </c>
      <c r="M903" s="9">
        <f ca="1">COUNTIF(OFFSET(Unit_CFDAs!D$2,0,0,COUNTA(Unit_CFDAs!D$2:D$68000),1),$I903)</f>
        <v>0</v>
      </c>
      <c r="N903" s="9">
        <f ca="1">COUNTIF(OFFSET(Unit_CFDAs!E$2,0,0,COUNTA(Unit_CFDAs!E$2:E$68000),1),$I903)</f>
        <v>0</v>
      </c>
      <c r="O903" s="10">
        <f ca="1">COUNTIF(OFFSET(Unit_CFDAs!F$2,0,0,COUNTA(Unit_CFDAs!F$2:F$68000),1),$I903)</f>
        <v>0</v>
      </c>
      <c r="P903" s="13">
        <f ca="1">COUNTIF(OFFSET(Unit_CFDAs!G$2,0,0,COUNTA(Unit_CFDAs!G$2:G$68000),1),$I903)</f>
        <v>0</v>
      </c>
      <c r="Q903" s="13">
        <f ca="1">COUNTIF(OFFSET(Unit_CFDAs!H$2,0,0,COUNTA(Unit_CFDAs!H$2:H$68000),1),$I903)</f>
        <v>0</v>
      </c>
      <c r="R903" s="13">
        <f ca="1">COUNTIF(OFFSET(Unit_CFDAs!I$2,0,0,COUNTA(Unit_CFDAs!I$2:I$68000),1),$I903)</f>
        <v>1</v>
      </c>
      <c r="S903" s="13">
        <f ca="1">COUNTIF(OFFSET(Unit_CFDAs!J$2,0,0,COUNTA(Unit_CFDAs!J$2:J$68000),1),$I903)</f>
        <v>0</v>
      </c>
      <c r="T903" s="13">
        <f ca="1">COUNTIF(OFFSET(Unit_CFDAs!K$2,0,0,COUNTA(Unit_CFDAs!K$2:K$68000),1),$I903)</f>
        <v>0</v>
      </c>
      <c r="U903" t="str">
        <f>INDEX('CFDA-Defs'!$C$2:$C$68000,MATCH(I903,'CFDA-Defs'!$B$2:$B$68000))</f>
        <v>National Institutes Of Health, Department Of Health And Human Services</v>
      </c>
      <c r="V903" t="str">
        <f>INDEX('CFDA-Defs'!$A$2:$A$68000,MATCH(I903,'CFDA-Defs'!$B$2:$B$68000))</f>
        <v>Allergy and Infectious Diseases Research</v>
      </c>
    </row>
    <row r="904" spans="1:22" x14ac:dyDescent="0.2">
      <c r="A904" s="1">
        <v>39991</v>
      </c>
      <c r="B904" s="1">
        <v>41158</v>
      </c>
      <c r="C904" t="s">
        <v>106</v>
      </c>
      <c r="D904" t="s">
        <v>107</v>
      </c>
      <c r="E904" t="s">
        <v>6257</v>
      </c>
      <c r="G904" t="s">
        <v>108</v>
      </c>
      <c r="H904" t="s">
        <v>109</v>
      </c>
      <c r="I904">
        <v>93.855000000000004</v>
      </c>
      <c r="J904" s="9">
        <f ca="1">COUNTIF(OFFSET(Unit_CFDAs!A$2,0,0,COUNTA(Unit_CFDAs!A$2:A$68000),1),$I904)</f>
        <v>1</v>
      </c>
      <c r="K904" s="9">
        <f ca="1">COUNTIF(OFFSET(Unit_CFDAs!B$2,0,0,COUNTA(Unit_CFDAs!B$2:B$68000),1),$I904)</f>
        <v>1</v>
      </c>
      <c r="L904" s="9">
        <f ca="1">COUNTIF(OFFSET(Unit_CFDAs!C$2,0,0,COUNTA(Unit_CFDAs!C$2:C$68000),1),$I904)</f>
        <v>1</v>
      </c>
      <c r="M904" s="9">
        <f ca="1">COUNTIF(OFFSET(Unit_CFDAs!D$2,0,0,COUNTA(Unit_CFDAs!D$2:D$68000),1),$I904)</f>
        <v>0</v>
      </c>
      <c r="N904" s="9">
        <f ca="1">COUNTIF(OFFSET(Unit_CFDAs!E$2,0,0,COUNTA(Unit_CFDAs!E$2:E$68000),1),$I904)</f>
        <v>0</v>
      </c>
      <c r="O904" s="10">
        <f ca="1">COUNTIF(OFFSET(Unit_CFDAs!F$2,0,0,COUNTA(Unit_CFDAs!F$2:F$68000),1),$I904)</f>
        <v>0</v>
      </c>
      <c r="P904" s="13">
        <f ca="1">COUNTIF(OFFSET(Unit_CFDAs!G$2,0,0,COUNTA(Unit_CFDAs!G$2:G$68000),1),$I904)</f>
        <v>0</v>
      </c>
      <c r="Q904" s="13">
        <f ca="1">COUNTIF(OFFSET(Unit_CFDAs!H$2,0,0,COUNTA(Unit_CFDAs!H$2:H$68000),1),$I904)</f>
        <v>0</v>
      </c>
      <c r="R904" s="13">
        <f ca="1">COUNTIF(OFFSET(Unit_CFDAs!I$2,0,0,COUNTA(Unit_CFDAs!I$2:I$68000),1),$I904)</f>
        <v>1</v>
      </c>
      <c r="S904" s="13">
        <f ca="1">COUNTIF(OFFSET(Unit_CFDAs!J$2,0,0,COUNTA(Unit_CFDAs!J$2:J$68000),1),$I904)</f>
        <v>0</v>
      </c>
      <c r="T904" s="13">
        <f ca="1">COUNTIF(OFFSET(Unit_CFDAs!K$2,0,0,COUNTA(Unit_CFDAs!K$2:K$68000),1),$I904)</f>
        <v>0</v>
      </c>
      <c r="U904" t="str">
        <f>INDEX('CFDA-Defs'!$C$2:$C$68000,MATCH(I904,'CFDA-Defs'!$B$2:$B$68000))</f>
        <v>National Institutes Of Health, Department Of Health And Human Services</v>
      </c>
      <c r="V904" t="str">
        <f>INDEX('CFDA-Defs'!$A$2:$A$68000,MATCH(I904,'CFDA-Defs'!$B$2:$B$68000))</f>
        <v>Allergy and Infectious Diseases Research</v>
      </c>
    </row>
    <row r="905" spans="1:22" x14ac:dyDescent="0.2">
      <c r="A905" s="1">
        <v>39970</v>
      </c>
      <c r="B905" s="1">
        <v>41158</v>
      </c>
      <c r="C905" t="s">
        <v>183</v>
      </c>
      <c r="D905" t="s">
        <v>184</v>
      </c>
      <c r="E905" t="s">
        <v>6257</v>
      </c>
      <c r="G905" t="s">
        <v>185</v>
      </c>
      <c r="H905" t="s">
        <v>186</v>
      </c>
      <c r="I905">
        <v>93.855000000000004</v>
      </c>
      <c r="J905" s="9">
        <f ca="1">COUNTIF(OFFSET(Unit_CFDAs!A$2,0,0,COUNTA(Unit_CFDAs!A$2:A$68000),1),$I905)</f>
        <v>1</v>
      </c>
      <c r="K905" s="9">
        <f ca="1">COUNTIF(OFFSET(Unit_CFDAs!B$2,0,0,COUNTA(Unit_CFDAs!B$2:B$68000),1),$I905)</f>
        <v>1</v>
      </c>
      <c r="L905" s="9">
        <f ca="1">COUNTIF(OFFSET(Unit_CFDAs!C$2,0,0,COUNTA(Unit_CFDAs!C$2:C$68000),1),$I905)</f>
        <v>1</v>
      </c>
      <c r="M905" s="9">
        <f ca="1">COUNTIF(OFFSET(Unit_CFDAs!D$2,0,0,COUNTA(Unit_CFDAs!D$2:D$68000),1),$I905)</f>
        <v>0</v>
      </c>
      <c r="N905" s="9">
        <f ca="1">COUNTIF(OFFSET(Unit_CFDAs!E$2,0,0,COUNTA(Unit_CFDAs!E$2:E$68000),1),$I905)</f>
        <v>0</v>
      </c>
      <c r="O905" s="10">
        <f ca="1">COUNTIF(OFFSET(Unit_CFDAs!F$2,0,0,COUNTA(Unit_CFDAs!F$2:F$68000),1),$I905)</f>
        <v>0</v>
      </c>
      <c r="P905" s="13">
        <f ca="1">COUNTIF(OFFSET(Unit_CFDAs!G$2,0,0,COUNTA(Unit_CFDAs!G$2:G$68000),1),$I905)</f>
        <v>0</v>
      </c>
      <c r="Q905" s="13">
        <f ca="1">COUNTIF(OFFSET(Unit_CFDAs!H$2,0,0,COUNTA(Unit_CFDAs!H$2:H$68000),1),$I905)</f>
        <v>0</v>
      </c>
      <c r="R905" s="13">
        <f ca="1">COUNTIF(OFFSET(Unit_CFDAs!I$2,0,0,COUNTA(Unit_CFDAs!I$2:I$68000),1),$I905)</f>
        <v>1</v>
      </c>
      <c r="S905" s="13">
        <f ca="1">COUNTIF(OFFSET(Unit_CFDAs!J$2,0,0,COUNTA(Unit_CFDAs!J$2:J$68000),1),$I905)</f>
        <v>0</v>
      </c>
      <c r="T905" s="13">
        <f ca="1">COUNTIF(OFFSET(Unit_CFDAs!K$2,0,0,COUNTA(Unit_CFDAs!K$2:K$68000),1),$I905)</f>
        <v>0</v>
      </c>
      <c r="U905" t="str">
        <f>INDEX('CFDA-Defs'!$C$2:$C$68000,MATCH(I905,'CFDA-Defs'!$B$2:$B$68000))</f>
        <v>National Institutes Of Health, Department Of Health And Human Services</v>
      </c>
      <c r="V905" t="str">
        <f>INDEX('CFDA-Defs'!$A$2:$A$68000,MATCH(I905,'CFDA-Defs'!$B$2:$B$68000))</f>
        <v>Allergy and Infectious Diseases Research</v>
      </c>
    </row>
    <row r="906" spans="1:22" x14ac:dyDescent="0.2">
      <c r="A906" s="1">
        <v>41145</v>
      </c>
      <c r="B906" s="1">
        <v>42027</v>
      </c>
      <c r="C906" t="s">
        <v>9238</v>
      </c>
      <c r="D906" t="s">
        <v>9239</v>
      </c>
      <c r="E906" t="s">
        <v>6257</v>
      </c>
      <c r="G906" t="s">
        <v>9240</v>
      </c>
      <c r="H906" t="s">
        <v>9241</v>
      </c>
      <c r="I906">
        <v>93.858999999999995</v>
      </c>
      <c r="J906" s="9">
        <f ca="1">COUNTIF(OFFSET(Unit_CFDAs!A$2,0,0,COUNTA(Unit_CFDAs!A$2:A$68000),1),$I906)</f>
        <v>1</v>
      </c>
      <c r="K906" s="9">
        <f ca="1">COUNTIF(OFFSET(Unit_CFDAs!B$2,0,0,COUNTA(Unit_CFDAs!B$2:B$68000),1),$I906)</f>
        <v>1</v>
      </c>
      <c r="L906" s="9">
        <f ca="1">COUNTIF(OFFSET(Unit_CFDAs!C$2,0,0,COUNTA(Unit_CFDAs!C$2:C$68000),1),$I906)</f>
        <v>1</v>
      </c>
      <c r="M906" s="9">
        <f ca="1">COUNTIF(OFFSET(Unit_CFDAs!D$2,0,0,COUNTA(Unit_CFDAs!D$2:D$68000),1),$I906)</f>
        <v>1</v>
      </c>
      <c r="N906" s="9">
        <f ca="1">COUNTIF(OFFSET(Unit_CFDAs!E$2,0,0,COUNTA(Unit_CFDAs!E$2:E$68000),1),$I906)</f>
        <v>0</v>
      </c>
      <c r="O906" s="10">
        <f ca="1">COUNTIF(OFFSET(Unit_CFDAs!F$2,0,0,COUNTA(Unit_CFDAs!F$2:F$68000),1),$I906)</f>
        <v>1</v>
      </c>
      <c r="P906" s="13">
        <f ca="1">COUNTIF(OFFSET(Unit_CFDAs!G$2,0,0,COUNTA(Unit_CFDAs!G$2:G$68000),1),$I906)</f>
        <v>2</v>
      </c>
      <c r="Q906" s="13">
        <f ca="1">COUNTIF(OFFSET(Unit_CFDAs!H$2,0,0,COUNTA(Unit_CFDAs!H$2:H$68000),1),$I906)</f>
        <v>1</v>
      </c>
      <c r="R906" s="13">
        <f ca="1">COUNTIF(OFFSET(Unit_CFDAs!I$2,0,0,COUNTA(Unit_CFDAs!I$2:I$68000),1),$I906)</f>
        <v>1</v>
      </c>
      <c r="S906" s="13">
        <f ca="1">COUNTIF(OFFSET(Unit_CFDAs!J$2,0,0,COUNTA(Unit_CFDAs!J$2:J$68000),1),$I906)</f>
        <v>1</v>
      </c>
      <c r="T906" s="13">
        <f ca="1">COUNTIF(OFFSET(Unit_CFDAs!K$2,0,0,COUNTA(Unit_CFDAs!K$2:K$68000),1),$I906)</f>
        <v>1</v>
      </c>
      <c r="U906" t="str">
        <f>INDEX('CFDA-Defs'!$C$2:$C$68000,MATCH(I906,'CFDA-Defs'!$B$2:$B$68000))</f>
        <v>National Institutes Of Health, Department Of Health And Human Services</v>
      </c>
      <c r="V906" t="str">
        <f>INDEX('CFDA-Defs'!$A$2:$A$68000,MATCH(I906,'CFDA-Defs'!$B$2:$B$68000))</f>
        <v>Biomedical Research and Research Training</v>
      </c>
    </row>
    <row r="907" spans="1:22" x14ac:dyDescent="0.2">
      <c r="A907" s="1">
        <v>41138</v>
      </c>
      <c r="B907" s="1">
        <v>41216</v>
      </c>
      <c r="C907" t="s">
        <v>9242</v>
      </c>
      <c r="D907" t="s">
        <v>9243</v>
      </c>
      <c r="E907" t="s">
        <v>6261</v>
      </c>
      <c r="F907">
        <v>250000</v>
      </c>
      <c r="G907" t="s">
        <v>9244</v>
      </c>
      <c r="H907" t="s">
        <v>9245</v>
      </c>
      <c r="I907">
        <v>93.858999999999995</v>
      </c>
      <c r="J907" s="9">
        <f ca="1">COUNTIF(OFFSET(Unit_CFDAs!A$2,0,0,COUNTA(Unit_CFDAs!A$2:A$68000),1),$I907)</f>
        <v>1</v>
      </c>
      <c r="K907" s="9">
        <f ca="1">COUNTIF(OFFSET(Unit_CFDAs!B$2,0,0,COUNTA(Unit_CFDAs!B$2:B$68000),1),$I907)</f>
        <v>1</v>
      </c>
      <c r="L907" s="9">
        <f ca="1">COUNTIF(OFFSET(Unit_CFDAs!C$2,0,0,COUNTA(Unit_CFDAs!C$2:C$68000),1),$I907)</f>
        <v>1</v>
      </c>
      <c r="M907" s="9">
        <f ca="1">COUNTIF(OFFSET(Unit_CFDAs!D$2,0,0,COUNTA(Unit_CFDAs!D$2:D$68000),1),$I907)</f>
        <v>1</v>
      </c>
      <c r="N907" s="9">
        <f ca="1">COUNTIF(OFFSET(Unit_CFDAs!E$2,0,0,COUNTA(Unit_CFDAs!E$2:E$68000),1),$I907)</f>
        <v>0</v>
      </c>
      <c r="O907" s="10">
        <f ca="1">COUNTIF(OFFSET(Unit_CFDAs!F$2,0,0,COUNTA(Unit_CFDAs!F$2:F$68000),1),$I907)</f>
        <v>1</v>
      </c>
      <c r="P907" s="13">
        <f ca="1">COUNTIF(OFFSET(Unit_CFDAs!G$2,0,0,COUNTA(Unit_CFDAs!G$2:G$68000),1),$I907)</f>
        <v>2</v>
      </c>
      <c r="Q907" s="13">
        <f ca="1">COUNTIF(OFFSET(Unit_CFDAs!H$2,0,0,COUNTA(Unit_CFDAs!H$2:H$68000),1),$I907)</f>
        <v>1</v>
      </c>
      <c r="R907" s="13">
        <f ca="1">COUNTIF(OFFSET(Unit_CFDAs!I$2,0,0,COUNTA(Unit_CFDAs!I$2:I$68000),1),$I907)</f>
        <v>1</v>
      </c>
      <c r="S907" s="13">
        <f ca="1">COUNTIF(OFFSET(Unit_CFDAs!J$2,0,0,COUNTA(Unit_CFDAs!J$2:J$68000),1),$I907)</f>
        <v>1</v>
      </c>
      <c r="T907" s="13">
        <f ca="1">COUNTIF(OFFSET(Unit_CFDAs!K$2,0,0,COUNTA(Unit_CFDAs!K$2:K$68000),1),$I907)</f>
        <v>1</v>
      </c>
      <c r="U907" t="str">
        <f>INDEX('CFDA-Defs'!$C$2:$C$68000,MATCH(I907,'CFDA-Defs'!$B$2:$B$68000))</f>
        <v>National Institutes Of Health, Department Of Health And Human Services</v>
      </c>
      <c r="V907" t="str">
        <f>INDEX('CFDA-Defs'!$A$2:$A$68000,MATCH(I907,'CFDA-Defs'!$B$2:$B$68000))</f>
        <v>Biomedical Research and Research Training</v>
      </c>
    </row>
    <row r="908" spans="1:22" x14ac:dyDescent="0.2">
      <c r="A908" s="1">
        <v>41130</v>
      </c>
      <c r="B908" s="1">
        <v>41282</v>
      </c>
      <c r="C908" t="s">
        <v>9246</v>
      </c>
      <c r="D908" t="s">
        <v>9247</v>
      </c>
      <c r="E908" t="s">
        <v>6261</v>
      </c>
      <c r="F908">
        <v>3200000</v>
      </c>
      <c r="G908" t="s">
        <v>9248</v>
      </c>
      <c r="H908" t="s">
        <v>9249</v>
      </c>
      <c r="I908">
        <v>93.858999999999995</v>
      </c>
      <c r="J908" s="9">
        <f ca="1">COUNTIF(OFFSET(Unit_CFDAs!A$2,0,0,COUNTA(Unit_CFDAs!A$2:A$68000),1),$I908)</f>
        <v>1</v>
      </c>
      <c r="K908" s="9">
        <f ca="1">COUNTIF(OFFSET(Unit_CFDAs!B$2,0,0,COUNTA(Unit_CFDAs!B$2:B$68000),1),$I908)</f>
        <v>1</v>
      </c>
      <c r="L908" s="9">
        <f ca="1">COUNTIF(OFFSET(Unit_CFDAs!C$2,0,0,COUNTA(Unit_CFDAs!C$2:C$68000),1),$I908)</f>
        <v>1</v>
      </c>
      <c r="M908" s="9">
        <f ca="1">COUNTIF(OFFSET(Unit_CFDAs!D$2,0,0,COUNTA(Unit_CFDAs!D$2:D$68000),1),$I908)</f>
        <v>1</v>
      </c>
      <c r="N908" s="9">
        <f ca="1">COUNTIF(OFFSET(Unit_CFDAs!E$2,0,0,COUNTA(Unit_CFDAs!E$2:E$68000),1),$I908)</f>
        <v>0</v>
      </c>
      <c r="O908" s="10">
        <f ca="1">COUNTIF(OFFSET(Unit_CFDAs!F$2,0,0,COUNTA(Unit_CFDAs!F$2:F$68000),1),$I908)</f>
        <v>1</v>
      </c>
      <c r="P908" s="13">
        <f ca="1">COUNTIF(OFFSET(Unit_CFDAs!G$2,0,0,COUNTA(Unit_CFDAs!G$2:G$68000),1),$I908)</f>
        <v>2</v>
      </c>
      <c r="Q908" s="13">
        <f ca="1">COUNTIF(OFFSET(Unit_CFDAs!H$2,0,0,COUNTA(Unit_CFDAs!H$2:H$68000),1),$I908)</f>
        <v>1</v>
      </c>
      <c r="R908" s="13">
        <f ca="1">COUNTIF(OFFSET(Unit_CFDAs!I$2,0,0,COUNTA(Unit_CFDAs!I$2:I$68000),1),$I908)</f>
        <v>1</v>
      </c>
      <c r="S908" s="13">
        <f ca="1">COUNTIF(OFFSET(Unit_CFDAs!J$2,0,0,COUNTA(Unit_CFDAs!J$2:J$68000),1),$I908)</f>
        <v>1</v>
      </c>
      <c r="T908" s="13">
        <f ca="1">COUNTIF(OFFSET(Unit_CFDAs!K$2,0,0,COUNTA(Unit_CFDAs!K$2:K$68000),1),$I908)</f>
        <v>1</v>
      </c>
      <c r="U908" t="str">
        <f>INDEX('CFDA-Defs'!$C$2:$C$68000,MATCH(I908,'CFDA-Defs'!$B$2:$B$68000))</f>
        <v>National Institutes Of Health, Department Of Health And Human Services</v>
      </c>
      <c r="V908" t="str">
        <f>INDEX('CFDA-Defs'!$A$2:$A$68000,MATCH(I908,'CFDA-Defs'!$B$2:$B$68000))</f>
        <v>Biomedical Research and Research Training</v>
      </c>
    </row>
    <row r="909" spans="1:22" x14ac:dyDescent="0.2">
      <c r="A909" s="1">
        <v>41097</v>
      </c>
      <c r="B909" s="1">
        <v>41783</v>
      </c>
      <c r="C909" t="s">
        <v>9250</v>
      </c>
      <c r="D909" t="s">
        <v>9251</v>
      </c>
      <c r="E909" t="s">
        <v>6257</v>
      </c>
      <c r="G909" t="s">
        <v>9252</v>
      </c>
      <c r="H909" t="s">
        <v>9253</v>
      </c>
      <c r="I909">
        <v>93.858999999999995</v>
      </c>
      <c r="J909" s="9">
        <f ca="1">COUNTIF(OFFSET(Unit_CFDAs!A$2,0,0,COUNTA(Unit_CFDAs!A$2:A$68000),1),$I909)</f>
        <v>1</v>
      </c>
      <c r="K909" s="9">
        <f ca="1">COUNTIF(OFFSET(Unit_CFDAs!B$2,0,0,COUNTA(Unit_CFDAs!B$2:B$68000),1),$I909)</f>
        <v>1</v>
      </c>
      <c r="L909" s="9">
        <f ca="1">COUNTIF(OFFSET(Unit_CFDAs!C$2,0,0,COUNTA(Unit_CFDAs!C$2:C$68000),1),$I909)</f>
        <v>1</v>
      </c>
      <c r="M909" s="9">
        <f ca="1">COUNTIF(OFFSET(Unit_CFDAs!D$2,0,0,COUNTA(Unit_CFDAs!D$2:D$68000),1),$I909)</f>
        <v>1</v>
      </c>
      <c r="N909" s="9">
        <f ca="1">COUNTIF(OFFSET(Unit_CFDAs!E$2,0,0,COUNTA(Unit_CFDAs!E$2:E$68000),1),$I909)</f>
        <v>0</v>
      </c>
      <c r="O909" s="10">
        <f ca="1">COUNTIF(OFFSET(Unit_CFDAs!F$2,0,0,COUNTA(Unit_CFDAs!F$2:F$68000),1),$I909)</f>
        <v>1</v>
      </c>
      <c r="P909" s="13">
        <f ca="1">COUNTIF(OFFSET(Unit_CFDAs!G$2,0,0,COUNTA(Unit_CFDAs!G$2:G$68000),1),$I909)</f>
        <v>2</v>
      </c>
      <c r="Q909" s="13">
        <f ca="1">COUNTIF(OFFSET(Unit_CFDAs!H$2,0,0,COUNTA(Unit_CFDAs!H$2:H$68000),1),$I909)</f>
        <v>1</v>
      </c>
      <c r="R909" s="13">
        <f ca="1">COUNTIF(OFFSET(Unit_CFDAs!I$2,0,0,COUNTA(Unit_CFDAs!I$2:I$68000),1),$I909)</f>
        <v>1</v>
      </c>
      <c r="S909" s="13">
        <f ca="1">COUNTIF(OFFSET(Unit_CFDAs!J$2,0,0,COUNTA(Unit_CFDAs!J$2:J$68000),1),$I909)</f>
        <v>1</v>
      </c>
      <c r="T909" s="13">
        <f ca="1">COUNTIF(OFFSET(Unit_CFDAs!K$2,0,0,COUNTA(Unit_CFDAs!K$2:K$68000),1),$I909)</f>
        <v>1</v>
      </c>
      <c r="U909" t="str">
        <f>INDEX('CFDA-Defs'!$C$2:$C$68000,MATCH(I909,'CFDA-Defs'!$B$2:$B$68000))</f>
        <v>National Institutes Of Health, Department Of Health And Human Services</v>
      </c>
      <c r="V909" t="str">
        <f>INDEX('CFDA-Defs'!$A$2:$A$68000,MATCH(I909,'CFDA-Defs'!$B$2:$B$68000))</f>
        <v>Biomedical Research and Research Training</v>
      </c>
    </row>
    <row r="910" spans="1:22" x14ac:dyDescent="0.2">
      <c r="A910" s="1">
        <v>41037</v>
      </c>
      <c r="B910" s="1">
        <v>41909</v>
      </c>
      <c r="C910" t="s">
        <v>9254</v>
      </c>
      <c r="D910" t="s">
        <v>9255</v>
      </c>
      <c r="E910" t="s">
        <v>6257</v>
      </c>
      <c r="F910">
        <v>1500000</v>
      </c>
      <c r="G910" t="s">
        <v>9256</v>
      </c>
      <c r="H910" t="s">
        <v>9257</v>
      </c>
      <c r="I910">
        <v>93.858999999999995</v>
      </c>
      <c r="J910" s="9">
        <f ca="1">COUNTIF(OFFSET(Unit_CFDAs!A$2,0,0,COUNTA(Unit_CFDAs!A$2:A$68000),1),$I910)</f>
        <v>1</v>
      </c>
      <c r="K910" s="9">
        <f ca="1">COUNTIF(OFFSET(Unit_CFDAs!B$2,0,0,COUNTA(Unit_CFDAs!B$2:B$68000),1),$I910)</f>
        <v>1</v>
      </c>
      <c r="L910" s="9">
        <f ca="1">COUNTIF(OFFSET(Unit_CFDAs!C$2,0,0,COUNTA(Unit_CFDAs!C$2:C$68000),1),$I910)</f>
        <v>1</v>
      </c>
      <c r="M910" s="9">
        <f ca="1">COUNTIF(OFFSET(Unit_CFDAs!D$2,0,0,COUNTA(Unit_CFDAs!D$2:D$68000),1),$I910)</f>
        <v>1</v>
      </c>
      <c r="N910" s="9">
        <f ca="1">COUNTIF(OFFSET(Unit_CFDAs!E$2,0,0,COUNTA(Unit_CFDAs!E$2:E$68000),1),$I910)</f>
        <v>0</v>
      </c>
      <c r="O910" s="10">
        <f ca="1">COUNTIF(OFFSET(Unit_CFDAs!F$2,0,0,COUNTA(Unit_CFDAs!F$2:F$68000),1),$I910)</f>
        <v>1</v>
      </c>
      <c r="P910" s="13">
        <f ca="1">COUNTIF(OFFSET(Unit_CFDAs!G$2,0,0,COUNTA(Unit_CFDAs!G$2:G$68000),1),$I910)</f>
        <v>2</v>
      </c>
      <c r="Q910" s="13">
        <f ca="1">COUNTIF(OFFSET(Unit_CFDAs!H$2,0,0,COUNTA(Unit_CFDAs!H$2:H$68000),1),$I910)</f>
        <v>1</v>
      </c>
      <c r="R910" s="13">
        <f ca="1">COUNTIF(OFFSET(Unit_CFDAs!I$2,0,0,COUNTA(Unit_CFDAs!I$2:I$68000),1),$I910)</f>
        <v>1</v>
      </c>
      <c r="S910" s="13">
        <f ca="1">COUNTIF(OFFSET(Unit_CFDAs!J$2,0,0,COUNTA(Unit_CFDAs!J$2:J$68000),1),$I910)</f>
        <v>1</v>
      </c>
      <c r="T910" s="13">
        <f ca="1">COUNTIF(OFFSET(Unit_CFDAs!K$2,0,0,COUNTA(Unit_CFDAs!K$2:K$68000),1),$I910)</f>
        <v>1</v>
      </c>
      <c r="U910" t="str">
        <f>INDEX('CFDA-Defs'!$C$2:$C$68000,MATCH(I910,'CFDA-Defs'!$B$2:$B$68000))</f>
        <v>National Institutes Of Health, Department Of Health And Human Services</v>
      </c>
      <c r="V910" t="str">
        <f>INDEX('CFDA-Defs'!$A$2:$A$68000,MATCH(I910,'CFDA-Defs'!$B$2:$B$68000))</f>
        <v>Biomedical Research and Research Training</v>
      </c>
    </row>
    <row r="911" spans="1:22" x14ac:dyDescent="0.2">
      <c r="A911" s="1">
        <v>41037</v>
      </c>
      <c r="B911" s="1">
        <v>41921</v>
      </c>
      <c r="C911" t="s">
        <v>9258</v>
      </c>
      <c r="D911" t="s">
        <v>9259</v>
      </c>
      <c r="E911" t="s">
        <v>6257</v>
      </c>
      <c r="G911" t="s">
        <v>9260</v>
      </c>
      <c r="H911" t="s">
        <v>9261</v>
      </c>
      <c r="I911">
        <v>93.858999999999995</v>
      </c>
      <c r="J911" s="9">
        <f ca="1">COUNTIF(OFFSET(Unit_CFDAs!A$2,0,0,COUNTA(Unit_CFDAs!A$2:A$68000),1),$I911)</f>
        <v>1</v>
      </c>
      <c r="K911" s="9">
        <f ca="1">COUNTIF(OFFSET(Unit_CFDAs!B$2,0,0,COUNTA(Unit_CFDAs!B$2:B$68000),1),$I911)</f>
        <v>1</v>
      </c>
      <c r="L911" s="9">
        <f ca="1">COUNTIF(OFFSET(Unit_CFDAs!C$2,0,0,COUNTA(Unit_CFDAs!C$2:C$68000),1),$I911)</f>
        <v>1</v>
      </c>
      <c r="M911" s="9">
        <f ca="1">COUNTIF(OFFSET(Unit_CFDAs!D$2,0,0,COUNTA(Unit_CFDAs!D$2:D$68000),1),$I911)</f>
        <v>1</v>
      </c>
      <c r="N911" s="9">
        <f ca="1">COUNTIF(OFFSET(Unit_CFDAs!E$2,0,0,COUNTA(Unit_CFDAs!E$2:E$68000),1),$I911)</f>
        <v>0</v>
      </c>
      <c r="O911" s="10">
        <f ca="1">COUNTIF(OFFSET(Unit_CFDAs!F$2,0,0,COUNTA(Unit_CFDAs!F$2:F$68000),1),$I911)</f>
        <v>1</v>
      </c>
      <c r="P911" s="13">
        <f ca="1">COUNTIF(OFFSET(Unit_CFDAs!G$2,0,0,COUNTA(Unit_CFDAs!G$2:G$68000),1),$I911)</f>
        <v>2</v>
      </c>
      <c r="Q911" s="13">
        <f ca="1">COUNTIF(OFFSET(Unit_CFDAs!H$2,0,0,COUNTA(Unit_CFDAs!H$2:H$68000),1),$I911)</f>
        <v>1</v>
      </c>
      <c r="R911" s="13">
        <f ca="1">COUNTIF(OFFSET(Unit_CFDAs!I$2,0,0,COUNTA(Unit_CFDAs!I$2:I$68000),1),$I911)</f>
        <v>1</v>
      </c>
      <c r="S911" s="13">
        <f ca="1">COUNTIF(OFFSET(Unit_CFDAs!J$2,0,0,COUNTA(Unit_CFDAs!J$2:J$68000),1),$I911)</f>
        <v>1</v>
      </c>
      <c r="T911" s="13">
        <f ca="1">COUNTIF(OFFSET(Unit_CFDAs!K$2,0,0,COUNTA(Unit_CFDAs!K$2:K$68000),1),$I911)</f>
        <v>1</v>
      </c>
      <c r="U911" t="str">
        <f>INDEX('CFDA-Defs'!$C$2:$C$68000,MATCH(I911,'CFDA-Defs'!$B$2:$B$68000))</f>
        <v>National Institutes Of Health, Department Of Health And Human Services</v>
      </c>
      <c r="V911" t="str">
        <f>INDEX('CFDA-Defs'!$A$2:$A$68000,MATCH(I911,'CFDA-Defs'!$B$2:$B$68000))</f>
        <v>Biomedical Research and Research Training</v>
      </c>
    </row>
    <row r="912" spans="1:22" x14ac:dyDescent="0.2">
      <c r="A912" s="1">
        <v>40962</v>
      </c>
      <c r="B912" s="1">
        <v>41783</v>
      </c>
      <c r="C912" t="s">
        <v>9262</v>
      </c>
      <c r="D912" t="s">
        <v>9263</v>
      </c>
      <c r="E912" t="s">
        <v>6257</v>
      </c>
      <c r="G912" t="s">
        <v>9264</v>
      </c>
      <c r="H912" t="s">
        <v>9265</v>
      </c>
      <c r="I912">
        <v>93.858999999999995</v>
      </c>
      <c r="J912" s="9">
        <f ca="1">COUNTIF(OFFSET(Unit_CFDAs!A$2,0,0,COUNTA(Unit_CFDAs!A$2:A$68000),1),$I912)</f>
        <v>1</v>
      </c>
      <c r="K912" s="9">
        <f ca="1">COUNTIF(OFFSET(Unit_CFDAs!B$2,0,0,COUNTA(Unit_CFDAs!B$2:B$68000),1),$I912)</f>
        <v>1</v>
      </c>
      <c r="L912" s="9">
        <f ca="1">COUNTIF(OFFSET(Unit_CFDAs!C$2,0,0,COUNTA(Unit_CFDAs!C$2:C$68000),1),$I912)</f>
        <v>1</v>
      </c>
      <c r="M912" s="9">
        <f ca="1">COUNTIF(OFFSET(Unit_CFDAs!D$2,0,0,COUNTA(Unit_CFDAs!D$2:D$68000),1),$I912)</f>
        <v>1</v>
      </c>
      <c r="N912" s="9">
        <f ca="1">COUNTIF(OFFSET(Unit_CFDAs!E$2,0,0,COUNTA(Unit_CFDAs!E$2:E$68000),1),$I912)</f>
        <v>0</v>
      </c>
      <c r="O912" s="10">
        <f ca="1">COUNTIF(OFFSET(Unit_CFDAs!F$2,0,0,COUNTA(Unit_CFDAs!F$2:F$68000),1),$I912)</f>
        <v>1</v>
      </c>
      <c r="P912" s="13">
        <f ca="1">COUNTIF(OFFSET(Unit_CFDAs!G$2,0,0,COUNTA(Unit_CFDAs!G$2:G$68000),1),$I912)</f>
        <v>2</v>
      </c>
      <c r="Q912" s="13">
        <f ca="1">COUNTIF(OFFSET(Unit_CFDAs!H$2,0,0,COUNTA(Unit_CFDAs!H$2:H$68000),1),$I912)</f>
        <v>1</v>
      </c>
      <c r="R912" s="13">
        <f ca="1">COUNTIF(OFFSET(Unit_CFDAs!I$2,0,0,COUNTA(Unit_CFDAs!I$2:I$68000),1),$I912)</f>
        <v>1</v>
      </c>
      <c r="S912" s="13">
        <f ca="1">COUNTIF(OFFSET(Unit_CFDAs!J$2,0,0,COUNTA(Unit_CFDAs!J$2:J$68000),1),$I912)</f>
        <v>1</v>
      </c>
      <c r="T912" s="13">
        <f ca="1">COUNTIF(OFFSET(Unit_CFDAs!K$2,0,0,COUNTA(Unit_CFDAs!K$2:K$68000),1),$I912)</f>
        <v>1</v>
      </c>
      <c r="U912" t="str">
        <f>INDEX('CFDA-Defs'!$C$2:$C$68000,MATCH(I912,'CFDA-Defs'!$B$2:$B$68000))</f>
        <v>National Institutes Of Health, Department Of Health And Human Services</v>
      </c>
      <c r="V912" t="str">
        <f>INDEX('CFDA-Defs'!$A$2:$A$68000,MATCH(I912,'CFDA-Defs'!$B$2:$B$68000))</f>
        <v>Biomedical Research and Research Training</v>
      </c>
    </row>
    <row r="913" spans="1:22" x14ac:dyDescent="0.2">
      <c r="A913" s="1">
        <v>40960</v>
      </c>
      <c r="B913" s="1">
        <v>41906</v>
      </c>
      <c r="C913" t="s">
        <v>9266</v>
      </c>
      <c r="D913" t="s">
        <v>9267</v>
      </c>
      <c r="E913" t="s">
        <v>6257</v>
      </c>
      <c r="F913">
        <v>300000</v>
      </c>
      <c r="G913" t="s">
        <v>9268</v>
      </c>
      <c r="H913" t="s">
        <v>9269</v>
      </c>
      <c r="I913">
        <v>93.858999999999995</v>
      </c>
      <c r="J913" s="9">
        <f ca="1">COUNTIF(OFFSET(Unit_CFDAs!A$2,0,0,COUNTA(Unit_CFDAs!A$2:A$68000),1),$I913)</f>
        <v>1</v>
      </c>
      <c r="K913" s="9">
        <f ca="1">COUNTIF(OFFSET(Unit_CFDAs!B$2,0,0,COUNTA(Unit_CFDAs!B$2:B$68000),1),$I913)</f>
        <v>1</v>
      </c>
      <c r="L913" s="9">
        <f ca="1">COUNTIF(OFFSET(Unit_CFDAs!C$2,0,0,COUNTA(Unit_CFDAs!C$2:C$68000),1),$I913)</f>
        <v>1</v>
      </c>
      <c r="M913" s="9">
        <f ca="1">COUNTIF(OFFSET(Unit_CFDAs!D$2,0,0,COUNTA(Unit_CFDAs!D$2:D$68000),1),$I913)</f>
        <v>1</v>
      </c>
      <c r="N913" s="9">
        <f ca="1">COUNTIF(OFFSET(Unit_CFDAs!E$2,0,0,COUNTA(Unit_CFDAs!E$2:E$68000),1),$I913)</f>
        <v>0</v>
      </c>
      <c r="O913" s="10">
        <f ca="1">COUNTIF(OFFSET(Unit_CFDAs!F$2,0,0,COUNTA(Unit_CFDAs!F$2:F$68000),1),$I913)</f>
        <v>1</v>
      </c>
      <c r="P913" s="13">
        <f ca="1">COUNTIF(OFFSET(Unit_CFDAs!G$2,0,0,COUNTA(Unit_CFDAs!G$2:G$68000),1),$I913)</f>
        <v>2</v>
      </c>
      <c r="Q913" s="13">
        <f ca="1">COUNTIF(OFFSET(Unit_CFDAs!H$2,0,0,COUNTA(Unit_CFDAs!H$2:H$68000),1),$I913)</f>
        <v>1</v>
      </c>
      <c r="R913" s="13">
        <f ca="1">COUNTIF(OFFSET(Unit_CFDAs!I$2,0,0,COUNTA(Unit_CFDAs!I$2:I$68000),1),$I913)</f>
        <v>1</v>
      </c>
      <c r="S913" s="13">
        <f ca="1">COUNTIF(OFFSET(Unit_CFDAs!J$2,0,0,COUNTA(Unit_CFDAs!J$2:J$68000),1),$I913)</f>
        <v>1</v>
      </c>
      <c r="T913" s="13">
        <f ca="1">COUNTIF(OFFSET(Unit_CFDAs!K$2,0,0,COUNTA(Unit_CFDAs!K$2:K$68000),1),$I913)</f>
        <v>1</v>
      </c>
      <c r="U913" t="str">
        <f>INDEX('CFDA-Defs'!$C$2:$C$68000,MATCH(I913,'CFDA-Defs'!$B$2:$B$68000))</f>
        <v>National Institutes Of Health, Department Of Health And Human Services</v>
      </c>
      <c r="V913" t="str">
        <f>INDEX('CFDA-Defs'!$A$2:$A$68000,MATCH(I913,'CFDA-Defs'!$B$2:$B$68000))</f>
        <v>Biomedical Research and Research Training</v>
      </c>
    </row>
    <row r="914" spans="1:22" x14ac:dyDescent="0.2">
      <c r="A914" s="1">
        <v>40960</v>
      </c>
      <c r="B914" s="1">
        <v>41906</v>
      </c>
      <c r="C914" t="s">
        <v>9270</v>
      </c>
      <c r="D914" t="s">
        <v>9271</v>
      </c>
      <c r="E914" t="s">
        <v>6257</v>
      </c>
      <c r="F914">
        <v>300000</v>
      </c>
      <c r="G914" t="s">
        <v>9272</v>
      </c>
      <c r="H914" t="s">
        <v>9273</v>
      </c>
      <c r="I914">
        <v>93.858999999999995</v>
      </c>
      <c r="J914" s="9">
        <f ca="1">COUNTIF(OFFSET(Unit_CFDAs!A$2,0,0,COUNTA(Unit_CFDAs!A$2:A$68000),1),$I914)</f>
        <v>1</v>
      </c>
      <c r="K914" s="9">
        <f ca="1">COUNTIF(OFFSET(Unit_CFDAs!B$2,0,0,COUNTA(Unit_CFDAs!B$2:B$68000),1),$I914)</f>
        <v>1</v>
      </c>
      <c r="L914" s="9">
        <f ca="1">COUNTIF(OFFSET(Unit_CFDAs!C$2,0,0,COUNTA(Unit_CFDAs!C$2:C$68000),1),$I914)</f>
        <v>1</v>
      </c>
      <c r="M914" s="9">
        <f ca="1">COUNTIF(OFFSET(Unit_CFDAs!D$2,0,0,COUNTA(Unit_CFDAs!D$2:D$68000),1),$I914)</f>
        <v>1</v>
      </c>
      <c r="N914" s="9">
        <f ca="1">COUNTIF(OFFSET(Unit_CFDAs!E$2,0,0,COUNTA(Unit_CFDAs!E$2:E$68000),1),$I914)</f>
        <v>0</v>
      </c>
      <c r="O914" s="10">
        <f ca="1">COUNTIF(OFFSET(Unit_CFDAs!F$2,0,0,COUNTA(Unit_CFDAs!F$2:F$68000),1),$I914)</f>
        <v>1</v>
      </c>
      <c r="P914" s="13">
        <f ca="1">COUNTIF(OFFSET(Unit_CFDAs!G$2,0,0,COUNTA(Unit_CFDAs!G$2:G$68000),1),$I914)</f>
        <v>2</v>
      </c>
      <c r="Q914" s="13">
        <f ca="1">COUNTIF(OFFSET(Unit_CFDAs!H$2,0,0,COUNTA(Unit_CFDAs!H$2:H$68000),1),$I914)</f>
        <v>1</v>
      </c>
      <c r="R914" s="13">
        <f ca="1">COUNTIF(OFFSET(Unit_CFDAs!I$2,0,0,COUNTA(Unit_CFDAs!I$2:I$68000),1),$I914)</f>
        <v>1</v>
      </c>
      <c r="S914" s="13">
        <f ca="1">COUNTIF(OFFSET(Unit_CFDAs!J$2,0,0,COUNTA(Unit_CFDAs!J$2:J$68000),1),$I914)</f>
        <v>1</v>
      </c>
      <c r="T914" s="13">
        <f ca="1">COUNTIF(OFFSET(Unit_CFDAs!K$2,0,0,COUNTA(Unit_CFDAs!K$2:K$68000),1),$I914)</f>
        <v>1</v>
      </c>
      <c r="U914" t="str">
        <f>INDEX('CFDA-Defs'!$C$2:$C$68000,MATCH(I914,'CFDA-Defs'!$B$2:$B$68000))</f>
        <v>National Institutes Of Health, Department Of Health And Human Services</v>
      </c>
      <c r="V914" t="str">
        <f>INDEX('CFDA-Defs'!$A$2:$A$68000,MATCH(I914,'CFDA-Defs'!$B$2:$B$68000))</f>
        <v>Biomedical Research and Research Training</v>
      </c>
    </row>
    <row r="915" spans="1:22" x14ac:dyDescent="0.2">
      <c r="A915" s="1">
        <v>40960</v>
      </c>
      <c r="B915" s="1">
        <v>42130</v>
      </c>
      <c r="C915" t="s">
        <v>9274</v>
      </c>
      <c r="D915" t="s">
        <v>9275</v>
      </c>
      <c r="E915" t="s">
        <v>6257</v>
      </c>
      <c r="G915" t="s">
        <v>9276</v>
      </c>
      <c r="H915" t="s">
        <v>9277</v>
      </c>
      <c r="I915">
        <v>93.858999999999995</v>
      </c>
      <c r="J915" s="9">
        <f ca="1">COUNTIF(OFFSET(Unit_CFDAs!A$2,0,0,COUNTA(Unit_CFDAs!A$2:A$68000),1),$I915)</f>
        <v>1</v>
      </c>
      <c r="K915" s="9">
        <f ca="1">COUNTIF(OFFSET(Unit_CFDAs!B$2,0,0,COUNTA(Unit_CFDAs!B$2:B$68000),1),$I915)</f>
        <v>1</v>
      </c>
      <c r="L915" s="9">
        <f ca="1">COUNTIF(OFFSET(Unit_CFDAs!C$2,0,0,COUNTA(Unit_CFDAs!C$2:C$68000),1),$I915)</f>
        <v>1</v>
      </c>
      <c r="M915" s="9">
        <f ca="1">COUNTIF(OFFSET(Unit_CFDAs!D$2,0,0,COUNTA(Unit_CFDAs!D$2:D$68000),1),$I915)</f>
        <v>1</v>
      </c>
      <c r="N915" s="9">
        <f ca="1">COUNTIF(OFFSET(Unit_CFDAs!E$2,0,0,COUNTA(Unit_CFDAs!E$2:E$68000),1),$I915)</f>
        <v>0</v>
      </c>
      <c r="O915" s="10">
        <f ca="1">COUNTIF(OFFSET(Unit_CFDAs!F$2,0,0,COUNTA(Unit_CFDAs!F$2:F$68000),1),$I915)</f>
        <v>1</v>
      </c>
      <c r="P915" s="13">
        <f ca="1">COUNTIF(OFFSET(Unit_CFDAs!G$2,0,0,COUNTA(Unit_CFDAs!G$2:G$68000),1),$I915)</f>
        <v>2</v>
      </c>
      <c r="Q915" s="13">
        <f ca="1">COUNTIF(OFFSET(Unit_CFDAs!H$2,0,0,COUNTA(Unit_CFDAs!H$2:H$68000),1),$I915)</f>
        <v>1</v>
      </c>
      <c r="R915" s="13">
        <f ca="1">COUNTIF(OFFSET(Unit_CFDAs!I$2,0,0,COUNTA(Unit_CFDAs!I$2:I$68000),1),$I915)</f>
        <v>1</v>
      </c>
      <c r="S915" s="13">
        <f ca="1">COUNTIF(OFFSET(Unit_CFDAs!J$2,0,0,COUNTA(Unit_CFDAs!J$2:J$68000),1),$I915)</f>
        <v>1</v>
      </c>
      <c r="T915" s="13">
        <f ca="1">COUNTIF(OFFSET(Unit_CFDAs!K$2,0,0,COUNTA(Unit_CFDAs!K$2:K$68000),1),$I915)</f>
        <v>1</v>
      </c>
      <c r="U915" t="str">
        <f>INDEX('CFDA-Defs'!$C$2:$C$68000,MATCH(I915,'CFDA-Defs'!$B$2:$B$68000))</f>
        <v>National Institutes Of Health, Department Of Health And Human Services</v>
      </c>
      <c r="V915" t="str">
        <f>INDEX('CFDA-Defs'!$A$2:$A$68000,MATCH(I915,'CFDA-Defs'!$B$2:$B$68000))</f>
        <v>Biomedical Research and Research Training</v>
      </c>
    </row>
    <row r="916" spans="1:22" x14ac:dyDescent="0.2">
      <c r="A916" s="1">
        <v>40957</v>
      </c>
      <c r="B916" s="1">
        <v>41900</v>
      </c>
      <c r="C916" t="s">
        <v>9278</v>
      </c>
      <c r="D916" t="s">
        <v>9279</v>
      </c>
      <c r="E916" t="s">
        <v>6257</v>
      </c>
      <c r="G916" t="s">
        <v>9280</v>
      </c>
      <c r="H916" t="s">
        <v>9281</v>
      </c>
      <c r="I916">
        <v>93.858999999999995</v>
      </c>
      <c r="J916" s="9">
        <f ca="1">COUNTIF(OFFSET(Unit_CFDAs!A$2,0,0,COUNTA(Unit_CFDAs!A$2:A$68000),1),$I916)</f>
        <v>1</v>
      </c>
      <c r="K916" s="9">
        <f ca="1">COUNTIF(OFFSET(Unit_CFDAs!B$2,0,0,COUNTA(Unit_CFDAs!B$2:B$68000),1),$I916)</f>
        <v>1</v>
      </c>
      <c r="L916" s="9">
        <f ca="1">COUNTIF(OFFSET(Unit_CFDAs!C$2,0,0,COUNTA(Unit_CFDAs!C$2:C$68000),1),$I916)</f>
        <v>1</v>
      </c>
      <c r="M916" s="9">
        <f ca="1">COUNTIF(OFFSET(Unit_CFDAs!D$2,0,0,COUNTA(Unit_CFDAs!D$2:D$68000),1),$I916)</f>
        <v>1</v>
      </c>
      <c r="N916" s="9">
        <f ca="1">COUNTIF(OFFSET(Unit_CFDAs!E$2,0,0,COUNTA(Unit_CFDAs!E$2:E$68000),1),$I916)</f>
        <v>0</v>
      </c>
      <c r="O916" s="10">
        <f ca="1">COUNTIF(OFFSET(Unit_CFDAs!F$2,0,0,COUNTA(Unit_CFDAs!F$2:F$68000),1),$I916)</f>
        <v>1</v>
      </c>
      <c r="P916" s="13">
        <f ca="1">COUNTIF(OFFSET(Unit_CFDAs!G$2,0,0,COUNTA(Unit_CFDAs!G$2:G$68000),1),$I916)</f>
        <v>2</v>
      </c>
      <c r="Q916" s="13">
        <f ca="1">COUNTIF(OFFSET(Unit_CFDAs!H$2,0,0,COUNTA(Unit_CFDAs!H$2:H$68000),1),$I916)</f>
        <v>1</v>
      </c>
      <c r="R916" s="13">
        <f ca="1">COUNTIF(OFFSET(Unit_CFDAs!I$2,0,0,COUNTA(Unit_CFDAs!I$2:I$68000),1),$I916)</f>
        <v>1</v>
      </c>
      <c r="S916" s="13">
        <f ca="1">COUNTIF(OFFSET(Unit_CFDAs!J$2,0,0,COUNTA(Unit_CFDAs!J$2:J$68000),1),$I916)</f>
        <v>1</v>
      </c>
      <c r="T916" s="13">
        <f ca="1">COUNTIF(OFFSET(Unit_CFDAs!K$2,0,0,COUNTA(Unit_CFDAs!K$2:K$68000),1),$I916)</f>
        <v>1</v>
      </c>
      <c r="U916" t="str">
        <f>INDEX('CFDA-Defs'!$C$2:$C$68000,MATCH(I916,'CFDA-Defs'!$B$2:$B$68000))</f>
        <v>National Institutes Of Health, Department Of Health And Human Services</v>
      </c>
      <c r="V916" t="str">
        <f>INDEX('CFDA-Defs'!$A$2:$A$68000,MATCH(I916,'CFDA-Defs'!$B$2:$B$68000))</f>
        <v>Biomedical Research and Research Training</v>
      </c>
    </row>
    <row r="917" spans="1:22" x14ac:dyDescent="0.2">
      <c r="A917" s="1">
        <v>40957</v>
      </c>
      <c r="B917" s="1">
        <v>41929</v>
      </c>
      <c r="C917" t="s">
        <v>9282</v>
      </c>
      <c r="D917" t="s">
        <v>9283</v>
      </c>
      <c r="E917" t="s">
        <v>6257</v>
      </c>
      <c r="G917" t="s">
        <v>9284</v>
      </c>
      <c r="H917" t="s">
        <v>9285</v>
      </c>
      <c r="I917">
        <v>93.858999999999995</v>
      </c>
      <c r="J917" s="9">
        <f ca="1">COUNTIF(OFFSET(Unit_CFDAs!A$2,0,0,COUNTA(Unit_CFDAs!A$2:A$68000),1),$I917)</f>
        <v>1</v>
      </c>
      <c r="K917" s="9">
        <f ca="1">COUNTIF(OFFSET(Unit_CFDAs!B$2,0,0,COUNTA(Unit_CFDAs!B$2:B$68000),1),$I917)</f>
        <v>1</v>
      </c>
      <c r="L917" s="9">
        <f ca="1">COUNTIF(OFFSET(Unit_CFDAs!C$2,0,0,COUNTA(Unit_CFDAs!C$2:C$68000),1),$I917)</f>
        <v>1</v>
      </c>
      <c r="M917" s="9">
        <f ca="1">COUNTIF(OFFSET(Unit_CFDAs!D$2,0,0,COUNTA(Unit_CFDAs!D$2:D$68000),1),$I917)</f>
        <v>1</v>
      </c>
      <c r="N917" s="9">
        <f ca="1">COUNTIF(OFFSET(Unit_CFDAs!E$2,0,0,COUNTA(Unit_CFDAs!E$2:E$68000),1),$I917)</f>
        <v>0</v>
      </c>
      <c r="O917" s="10">
        <f ca="1">COUNTIF(OFFSET(Unit_CFDAs!F$2,0,0,COUNTA(Unit_CFDAs!F$2:F$68000),1),$I917)</f>
        <v>1</v>
      </c>
      <c r="P917" s="13">
        <f ca="1">COUNTIF(OFFSET(Unit_CFDAs!G$2,0,0,COUNTA(Unit_CFDAs!G$2:G$68000),1),$I917)</f>
        <v>2</v>
      </c>
      <c r="Q917" s="13">
        <f ca="1">COUNTIF(OFFSET(Unit_CFDAs!H$2,0,0,COUNTA(Unit_CFDAs!H$2:H$68000),1),$I917)</f>
        <v>1</v>
      </c>
      <c r="R917" s="13">
        <f ca="1">COUNTIF(OFFSET(Unit_CFDAs!I$2,0,0,COUNTA(Unit_CFDAs!I$2:I$68000),1),$I917)</f>
        <v>1</v>
      </c>
      <c r="S917" s="13">
        <f ca="1">COUNTIF(OFFSET(Unit_CFDAs!J$2,0,0,COUNTA(Unit_CFDAs!J$2:J$68000),1),$I917)</f>
        <v>1</v>
      </c>
      <c r="T917" s="13">
        <f ca="1">COUNTIF(OFFSET(Unit_CFDAs!K$2,0,0,COUNTA(Unit_CFDAs!K$2:K$68000),1),$I917)</f>
        <v>1</v>
      </c>
      <c r="U917" t="str">
        <f>INDEX('CFDA-Defs'!$C$2:$C$68000,MATCH(I917,'CFDA-Defs'!$B$2:$B$68000))</f>
        <v>National Institutes Of Health, Department Of Health And Human Services</v>
      </c>
      <c r="V917" t="str">
        <f>INDEX('CFDA-Defs'!$A$2:$A$68000,MATCH(I917,'CFDA-Defs'!$B$2:$B$68000))</f>
        <v>Biomedical Research and Research Training</v>
      </c>
    </row>
    <row r="918" spans="1:22" x14ac:dyDescent="0.2">
      <c r="A918" s="1">
        <v>40445</v>
      </c>
      <c r="B918" s="1">
        <v>41226</v>
      </c>
      <c r="C918" t="s">
        <v>295</v>
      </c>
      <c r="D918" t="s">
        <v>296</v>
      </c>
      <c r="E918" t="s">
        <v>6257</v>
      </c>
      <c r="F918">
        <v>100000</v>
      </c>
      <c r="G918" t="s">
        <v>9286</v>
      </c>
      <c r="H918" t="s">
        <v>297</v>
      </c>
      <c r="I918">
        <v>93.858999999999995</v>
      </c>
      <c r="J918" s="9">
        <f ca="1">COUNTIF(OFFSET(Unit_CFDAs!A$2,0,0,COUNTA(Unit_CFDAs!A$2:A$68000),1),$I918)</f>
        <v>1</v>
      </c>
      <c r="K918" s="9">
        <f ca="1">COUNTIF(OFFSET(Unit_CFDAs!B$2,0,0,COUNTA(Unit_CFDAs!B$2:B$68000),1),$I918)</f>
        <v>1</v>
      </c>
      <c r="L918" s="9">
        <f ca="1">COUNTIF(OFFSET(Unit_CFDAs!C$2,0,0,COUNTA(Unit_CFDAs!C$2:C$68000),1),$I918)</f>
        <v>1</v>
      </c>
      <c r="M918" s="9">
        <f ca="1">COUNTIF(OFFSET(Unit_CFDAs!D$2,0,0,COUNTA(Unit_CFDAs!D$2:D$68000),1),$I918)</f>
        <v>1</v>
      </c>
      <c r="N918" s="9">
        <f ca="1">COUNTIF(OFFSET(Unit_CFDAs!E$2,0,0,COUNTA(Unit_CFDAs!E$2:E$68000),1),$I918)</f>
        <v>0</v>
      </c>
      <c r="O918" s="10">
        <f ca="1">COUNTIF(OFFSET(Unit_CFDAs!F$2,0,0,COUNTA(Unit_CFDAs!F$2:F$68000),1),$I918)</f>
        <v>1</v>
      </c>
      <c r="P918" s="13">
        <f ca="1">COUNTIF(OFFSET(Unit_CFDAs!G$2,0,0,COUNTA(Unit_CFDAs!G$2:G$68000),1),$I918)</f>
        <v>2</v>
      </c>
      <c r="Q918" s="13">
        <f ca="1">COUNTIF(OFFSET(Unit_CFDAs!H$2,0,0,COUNTA(Unit_CFDAs!H$2:H$68000),1),$I918)</f>
        <v>1</v>
      </c>
      <c r="R918" s="13">
        <f ca="1">COUNTIF(OFFSET(Unit_CFDAs!I$2,0,0,COUNTA(Unit_CFDAs!I$2:I$68000),1),$I918)</f>
        <v>1</v>
      </c>
      <c r="S918" s="13">
        <f ca="1">COUNTIF(OFFSET(Unit_CFDAs!J$2,0,0,COUNTA(Unit_CFDAs!J$2:J$68000),1),$I918)</f>
        <v>1</v>
      </c>
      <c r="T918" s="13">
        <f ca="1">COUNTIF(OFFSET(Unit_CFDAs!K$2,0,0,COUNTA(Unit_CFDAs!K$2:K$68000),1),$I918)</f>
        <v>1</v>
      </c>
      <c r="U918" t="str">
        <f>INDEX('CFDA-Defs'!$C$2:$C$68000,MATCH(I918,'CFDA-Defs'!$B$2:$B$68000))</f>
        <v>National Institutes Of Health, Department Of Health And Human Services</v>
      </c>
      <c r="V918" t="str">
        <f>INDEX('CFDA-Defs'!$A$2:$A$68000,MATCH(I918,'CFDA-Defs'!$B$2:$B$68000))</f>
        <v>Biomedical Research and Research Training</v>
      </c>
    </row>
    <row r="919" spans="1:22" x14ac:dyDescent="0.2">
      <c r="A919" s="1">
        <v>40389</v>
      </c>
      <c r="B919" s="1">
        <v>41181</v>
      </c>
      <c r="C919" t="s">
        <v>287</v>
      </c>
      <c r="D919" t="s">
        <v>288</v>
      </c>
      <c r="E919" t="s">
        <v>6257</v>
      </c>
      <c r="F919">
        <v>4000000</v>
      </c>
      <c r="G919" t="s">
        <v>289</v>
      </c>
      <c r="H919" t="s">
        <v>290</v>
      </c>
      <c r="I919">
        <v>93.858999999999995</v>
      </c>
      <c r="J919" s="9">
        <f ca="1">COUNTIF(OFFSET(Unit_CFDAs!A$2,0,0,COUNTA(Unit_CFDAs!A$2:A$68000),1),$I919)</f>
        <v>1</v>
      </c>
      <c r="K919" s="9">
        <f ca="1">COUNTIF(OFFSET(Unit_CFDAs!B$2,0,0,COUNTA(Unit_CFDAs!B$2:B$68000),1),$I919)</f>
        <v>1</v>
      </c>
      <c r="L919" s="9">
        <f ca="1">COUNTIF(OFFSET(Unit_CFDAs!C$2,0,0,COUNTA(Unit_CFDAs!C$2:C$68000),1),$I919)</f>
        <v>1</v>
      </c>
      <c r="M919" s="9">
        <f ca="1">COUNTIF(OFFSET(Unit_CFDAs!D$2,0,0,COUNTA(Unit_CFDAs!D$2:D$68000),1),$I919)</f>
        <v>1</v>
      </c>
      <c r="N919" s="9">
        <f ca="1">COUNTIF(OFFSET(Unit_CFDAs!E$2,0,0,COUNTA(Unit_CFDAs!E$2:E$68000),1),$I919)</f>
        <v>0</v>
      </c>
      <c r="O919" s="10">
        <f ca="1">COUNTIF(OFFSET(Unit_CFDAs!F$2,0,0,COUNTA(Unit_CFDAs!F$2:F$68000),1),$I919)</f>
        <v>1</v>
      </c>
      <c r="P919" s="13">
        <f ca="1">COUNTIF(OFFSET(Unit_CFDAs!G$2,0,0,COUNTA(Unit_CFDAs!G$2:G$68000),1),$I919)</f>
        <v>2</v>
      </c>
      <c r="Q919" s="13">
        <f ca="1">COUNTIF(OFFSET(Unit_CFDAs!H$2,0,0,COUNTA(Unit_CFDAs!H$2:H$68000),1),$I919)</f>
        <v>1</v>
      </c>
      <c r="R919" s="13">
        <f ca="1">COUNTIF(OFFSET(Unit_CFDAs!I$2,0,0,COUNTA(Unit_CFDAs!I$2:I$68000),1),$I919)</f>
        <v>1</v>
      </c>
      <c r="S919" s="13">
        <f ca="1">COUNTIF(OFFSET(Unit_CFDAs!J$2,0,0,COUNTA(Unit_CFDAs!J$2:J$68000),1),$I919)</f>
        <v>1</v>
      </c>
      <c r="T919" s="13">
        <f ca="1">COUNTIF(OFFSET(Unit_CFDAs!K$2,0,0,COUNTA(Unit_CFDAs!K$2:K$68000),1),$I919)</f>
        <v>1</v>
      </c>
      <c r="U919" t="str">
        <f>INDEX('CFDA-Defs'!$C$2:$C$68000,MATCH(I919,'CFDA-Defs'!$B$2:$B$68000))</f>
        <v>National Institutes Of Health, Department Of Health And Human Services</v>
      </c>
      <c r="V919" t="str">
        <f>INDEX('CFDA-Defs'!$A$2:$A$68000,MATCH(I919,'CFDA-Defs'!$B$2:$B$68000))</f>
        <v>Biomedical Research and Research Training</v>
      </c>
    </row>
    <row r="920" spans="1:22" x14ac:dyDescent="0.2">
      <c r="A920" s="1">
        <v>40289</v>
      </c>
      <c r="B920" s="1">
        <v>41176</v>
      </c>
      <c r="C920" t="s">
        <v>261</v>
      </c>
      <c r="D920" t="s">
        <v>262</v>
      </c>
      <c r="E920" t="s">
        <v>6257</v>
      </c>
      <c r="G920" t="s">
        <v>263</v>
      </c>
      <c r="H920" t="s">
        <v>264</v>
      </c>
      <c r="I920">
        <v>93.858999999999995</v>
      </c>
      <c r="J920" s="9">
        <f ca="1">COUNTIF(OFFSET(Unit_CFDAs!A$2,0,0,COUNTA(Unit_CFDAs!A$2:A$68000),1),$I920)</f>
        <v>1</v>
      </c>
      <c r="K920" s="9">
        <f ca="1">COUNTIF(OFFSET(Unit_CFDAs!B$2,0,0,COUNTA(Unit_CFDAs!B$2:B$68000),1),$I920)</f>
        <v>1</v>
      </c>
      <c r="L920" s="9">
        <f ca="1">COUNTIF(OFFSET(Unit_CFDAs!C$2,0,0,COUNTA(Unit_CFDAs!C$2:C$68000),1),$I920)</f>
        <v>1</v>
      </c>
      <c r="M920" s="9">
        <f ca="1">COUNTIF(OFFSET(Unit_CFDAs!D$2,0,0,COUNTA(Unit_CFDAs!D$2:D$68000),1),$I920)</f>
        <v>1</v>
      </c>
      <c r="N920" s="9">
        <f ca="1">COUNTIF(OFFSET(Unit_CFDAs!E$2,0,0,COUNTA(Unit_CFDAs!E$2:E$68000),1),$I920)</f>
        <v>0</v>
      </c>
      <c r="O920" s="10">
        <f ca="1">COUNTIF(OFFSET(Unit_CFDAs!F$2,0,0,COUNTA(Unit_CFDAs!F$2:F$68000),1),$I920)</f>
        <v>1</v>
      </c>
      <c r="P920" s="13">
        <f ca="1">COUNTIF(OFFSET(Unit_CFDAs!G$2,0,0,COUNTA(Unit_CFDAs!G$2:G$68000),1),$I920)</f>
        <v>2</v>
      </c>
      <c r="Q920" s="13">
        <f ca="1">COUNTIF(OFFSET(Unit_CFDAs!H$2,0,0,COUNTA(Unit_CFDAs!H$2:H$68000),1),$I920)</f>
        <v>1</v>
      </c>
      <c r="R920" s="13">
        <f ca="1">COUNTIF(OFFSET(Unit_CFDAs!I$2,0,0,COUNTA(Unit_CFDAs!I$2:I$68000),1),$I920)</f>
        <v>1</v>
      </c>
      <c r="S920" s="13">
        <f ca="1">COUNTIF(OFFSET(Unit_CFDAs!J$2,0,0,COUNTA(Unit_CFDAs!J$2:J$68000),1),$I920)</f>
        <v>1</v>
      </c>
      <c r="T920" s="13">
        <f ca="1">COUNTIF(OFFSET(Unit_CFDAs!K$2,0,0,COUNTA(Unit_CFDAs!K$2:K$68000),1),$I920)</f>
        <v>1</v>
      </c>
      <c r="U920" t="str">
        <f>INDEX('CFDA-Defs'!$C$2:$C$68000,MATCH(I920,'CFDA-Defs'!$B$2:$B$68000))</f>
        <v>National Institutes Of Health, Department Of Health And Human Services</v>
      </c>
      <c r="V920" t="str">
        <f>INDEX('CFDA-Defs'!$A$2:$A$68000,MATCH(I920,'CFDA-Defs'!$B$2:$B$68000))</f>
        <v>Biomedical Research and Research Training</v>
      </c>
    </row>
    <row r="921" spans="1:22" x14ac:dyDescent="0.2">
      <c r="A921" s="1">
        <v>40156</v>
      </c>
      <c r="B921" s="1">
        <v>41280</v>
      </c>
      <c r="C921" t="s">
        <v>9287</v>
      </c>
      <c r="D921" t="s">
        <v>9288</v>
      </c>
      <c r="E921" t="s">
        <v>6257</v>
      </c>
      <c r="G921" t="s">
        <v>9289</v>
      </c>
      <c r="H921" t="s">
        <v>9290</v>
      </c>
      <c r="I921">
        <v>93.858999999999995</v>
      </c>
      <c r="J921" s="9">
        <f ca="1">COUNTIF(OFFSET(Unit_CFDAs!A$2,0,0,COUNTA(Unit_CFDAs!A$2:A$68000),1),$I921)</f>
        <v>1</v>
      </c>
      <c r="K921" s="9">
        <f ca="1">COUNTIF(OFFSET(Unit_CFDAs!B$2,0,0,COUNTA(Unit_CFDAs!B$2:B$68000),1),$I921)</f>
        <v>1</v>
      </c>
      <c r="L921" s="9">
        <f ca="1">COUNTIF(OFFSET(Unit_CFDAs!C$2,0,0,COUNTA(Unit_CFDAs!C$2:C$68000),1),$I921)</f>
        <v>1</v>
      </c>
      <c r="M921" s="9">
        <f ca="1">COUNTIF(OFFSET(Unit_CFDAs!D$2,0,0,COUNTA(Unit_CFDAs!D$2:D$68000),1),$I921)</f>
        <v>1</v>
      </c>
      <c r="N921" s="9">
        <f ca="1">COUNTIF(OFFSET(Unit_CFDAs!E$2,0,0,COUNTA(Unit_CFDAs!E$2:E$68000),1),$I921)</f>
        <v>0</v>
      </c>
      <c r="O921" s="10">
        <f ca="1">COUNTIF(OFFSET(Unit_CFDAs!F$2,0,0,COUNTA(Unit_CFDAs!F$2:F$68000),1),$I921)</f>
        <v>1</v>
      </c>
      <c r="P921" s="13">
        <f ca="1">COUNTIF(OFFSET(Unit_CFDAs!G$2,0,0,COUNTA(Unit_CFDAs!G$2:G$68000),1),$I921)</f>
        <v>2</v>
      </c>
      <c r="Q921" s="13">
        <f ca="1">COUNTIF(OFFSET(Unit_CFDAs!H$2,0,0,COUNTA(Unit_CFDAs!H$2:H$68000),1),$I921)</f>
        <v>1</v>
      </c>
      <c r="R921" s="13">
        <f ca="1">COUNTIF(OFFSET(Unit_CFDAs!I$2,0,0,COUNTA(Unit_CFDAs!I$2:I$68000),1),$I921)</f>
        <v>1</v>
      </c>
      <c r="S921" s="13">
        <f ca="1">COUNTIF(OFFSET(Unit_CFDAs!J$2,0,0,COUNTA(Unit_CFDAs!J$2:J$68000),1),$I921)</f>
        <v>1</v>
      </c>
      <c r="T921" s="13">
        <f ca="1">COUNTIF(OFFSET(Unit_CFDAs!K$2,0,0,COUNTA(Unit_CFDAs!K$2:K$68000),1),$I921)</f>
        <v>1</v>
      </c>
      <c r="U921" t="str">
        <f>INDEX('CFDA-Defs'!$C$2:$C$68000,MATCH(I921,'CFDA-Defs'!$B$2:$B$68000))</f>
        <v>National Institutes Of Health, Department Of Health And Human Services</v>
      </c>
      <c r="V921" t="str">
        <f>INDEX('CFDA-Defs'!$A$2:$A$68000,MATCH(I921,'CFDA-Defs'!$B$2:$B$68000))</f>
        <v>Biomedical Research and Research Training</v>
      </c>
    </row>
    <row r="922" spans="1:22" x14ac:dyDescent="0.2">
      <c r="A922" s="1">
        <v>40155</v>
      </c>
      <c r="B922" s="1">
        <v>41158</v>
      </c>
      <c r="C922" t="s">
        <v>204</v>
      </c>
      <c r="D922" t="s">
        <v>205</v>
      </c>
      <c r="E922" t="s">
        <v>6257</v>
      </c>
      <c r="F922">
        <v>100000</v>
      </c>
      <c r="G922" t="s">
        <v>206</v>
      </c>
      <c r="H922" t="s">
        <v>207</v>
      </c>
      <c r="I922">
        <v>93.858999999999995</v>
      </c>
      <c r="J922" s="9">
        <f ca="1">COUNTIF(OFFSET(Unit_CFDAs!A$2,0,0,COUNTA(Unit_CFDAs!A$2:A$68000),1),$I922)</f>
        <v>1</v>
      </c>
      <c r="K922" s="9">
        <f ca="1">COUNTIF(OFFSET(Unit_CFDAs!B$2,0,0,COUNTA(Unit_CFDAs!B$2:B$68000),1),$I922)</f>
        <v>1</v>
      </c>
      <c r="L922" s="9">
        <f ca="1">COUNTIF(OFFSET(Unit_CFDAs!C$2,0,0,COUNTA(Unit_CFDAs!C$2:C$68000),1),$I922)</f>
        <v>1</v>
      </c>
      <c r="M922" s="9">
        <f ca="1">COUNTIF(OFFSET(Unit_CFDAs!D$2,0,0,COUNTA(Unit_CFDAs!D$2:D$68000),1),$I922)</f>
        <v>1</v>
      </c>
      <c r="N922" s="9">
        <f ca="1">COUNTIF(OFFSET(Unit_CFDAs!E$2,0,0,COUNTA(Unit_CFDAs!E$2:E$68000),1),$I922)</f>
        <v>0</v>
      </c>
      <c r="O922" s="10">
        <f ca="1">COUNTIF(OFFSET(Unit_CFDAs!F$2,0,0,COUNTA(Unit_CFDAs!F$2:F$68000),1),$I922)</f>
        <v>1</v>
      </c>
      <c r="P922" s="13">
        <f ca="1">COUNTIF(OFFSET(Unit_CFDAs!G$2,0,0,COUNTA(Unit_CFDAs!G$2:G$68000),1),$I922)</f>
        <v>2</v>
      </c>
      <c r="Q922" s="13">
        <f ca="1">COUNTIF(OFFSET(Unit_CFDAs!H$2,0,0,COUNTA(Unit_CFDAs!H$2:H$68000),1),$I922)</f>
        <v>1</v>
      </c>
      <c r="R922" s="13">
        <f ca="1">COUNTIF(OFFSET(Unit_CFDAs!I$2,0,0,COUNTA(Unit_CFDAs!I$2:I$68000),1),$I922)</f>
        <v>1</v>
      </c>
      <c r="S922" s="13">
        <f ca="1">COUNTIF(OFFSET(Unit_CFDAs!J$2,0,0,COUNTA(Unit_CFDAs!J$2:J$68000),1),$I922)</f>
        <v>1</v>
      </c>
      <c r="T922" s="13">
        <f ca="1">COUNTIF(OFFSET(Unit_CFDAs!K$2,0,0,COUNTA(Unit_CFDAs!K$2:K$68000),1),$I922)</f>
        <v>1</v>
      </c>
      <c r="U922" t="str">
        <f>INDEX('CFDA-Defs'!$C$2:$C$68000,MATCH(I922,'CFDA-Defs'!$B$2:$B$68000))</f>
        <v>National Institutes Of Health, Department Of Health And Human Services</v>
      </c>
      <c r="V922" t="str">
        <f>INDEX('CFDA-Defs'!$A$2:$A$68000,MATCH(I922,'CFDA-Defs'!$B$2:$B$68000))</f>
        <v>Biomedical Research and Research Training</v>
      </c>
    </row>
    <row r="923" spans="1:22" x14ac:dyDescent="0.2">
      <c r="A923" s="1">
        <v>40155</v>
      </c>
      <c r="B923" s="1">
        <v>41158</v>
      </c>
      <c r="C923" t="s">
        <v>257</v>
      </c>
      <c r="D923" t="s">
        <v>258</v>
      </c>
      <c r="E923" t="s">
        <v>6257</v>
      </c>
      <c r="F923">
        <v>250000</v>
      </c>
      <c r="G923" t="s">
        <v>259</v>
      </c>
      <c r="H923" t="s">
        <v>260</v>
      </c>
      <c r="I923">
        <v>93.858999999999995</v>
      </c>
      <c r="J923" s="9">
        <f ca="1">COUNTIF(OFFSET(Unit_CFDAs!A$2,0,0,COUNTA(Unit_CFDAs!A$2:A$68000),1),$I923)</f>
        <v>1</v>
      </c>
      <c r="K923" s="9">
        <f ca="1">COUNTIF(OFFSET(Unit_CFDAs!B$2,0,0,COUNTA(Unit_CFDAs!B$2:B$68000),1),$I923)</f>
        <v>1</v>
      </c>
      <c r="L923" s="9">
        <f ca="1">COUNTIF(OFFSET(Unit_CFDAs!C$2,0,0,COUNTA(Unit_CFDAs!C$2:C$68000),1),$I923)</f>
        <v>1</v>
      </c>
      <c r="M923" s="9">
        <f ca="1">COUNTIF(OFFSET(Unit_CFDAs!D$2,0,0,COUNTA(Unit_CFDAs!D$2:D$68000),1),$I923)</f>
        <v>1</v>
      </c>
      <c r="N923" s="9">
        <f ca="1">COUNTIF(OFFSET(Unit_CFDAs!E$2,0,0,COUNTA(Unit_CFDAs!E$2:E$68000),1),$I923)</f>
        <v>0</v>
      </c>
      <c r="O923" s="10">
        <f ca="1">COUNTIF(OFFSET(Unit_CFDAs!F$2,0,0,COUNTA(Unit_CFDAs!F$2:F$68000),1),$I923)</f>
        <v>1</v>
      </c>
      <c r="P923" s="13">
        <f ca="1">COUNTIF(OFFSET(Unit_CFDAs!G$2,0,0,COUNTA(Unit_CFDAs!G$2:G$68000),1),$I923)</f>
        <v>2</v>
      </c>
      <c r="Q923" s="13">
        <f ca="1">COUNTIF(OFFSET(Unit_CFDAs!H$2,0,0,COUNTA(Unit_CFDAs!H$2:H$68000),1),$I923)</f>
        <v>1</v>
      </c>
      <c r="R923" s="13">
        <f ca="1">COUNTIF(OFFSET(Unit_CFDAs!I$2,0,0,COUNTA(Unit_CFDAs!I$2:I$68000),1),$I923)</f>
        <v>1</v>
      </c>
      <c r="S923" s="13">
        <f ca="1">COUNTIF(OFFSET(Unit_CFDAs!J$2,0,0,COUNTA(Unit_CFDAs!J$2:J$68000),1),$I923)</f>
        <v>1</v>
      </c>
      <c r="T923" s="13">
        <f ca="1">COUNTIF(OFFSET(Unit_CFDAs!K$2,0,0,COUNTA(Unit_CFDAs!K$2:K$68000),1),$I923)</f>
        <v>1</v>
      </c>
      <c r="U923" t="str">
        <f>INDEX('CFDA-Defs'!$C$2:$C$68000,MATCH(I923,'CFDA-Defs'!$B$2:$B$68000))</f>
        <v>National Institutes Of Health, Department Of Health And Human Services</v>
      </c>
      <c r="V923" t="str">
        <f>INDEX('CFDA-Defs'!$A$2:$A$68000,MATCH(I923,'CFDA-Defs'!$B$2:$B$68000))</f>
        <v>Biomedical Research and Research Training</v>
      </c>
    </row>
    <row r="924" spans="1:22" x14ac:dyDescent="0.2">
      <c r="A924" s="1">
        <v>40155</v>
      </c>
      <c r="B924" s="1">
        <v>41158</v>
      </c>
      <c r="C924" t="s">
        <v>244</v>
      </c>
      <c r="D924" t="s">
        <v>245</v>
      </c>
      <c r="E924" t="s">
        <v>6257</v>
      </c>
      <c r="F924">
        <v>75000</v>
      </c>
      <c r="G924" t="s">
        <v>246</v>
      </c>
      <c r="H924" t="s">
        <v>247</v>
      </c>
      <c r="I924">
        <v>93.858999999999995</v>
      </c>
      <c r="J924" s="9">
        <f ca="1">COUNTIF(OFFSET(Unit_CFDAs!A$2,0,0,COUNTA(Unit_CFDAs!A$2:A$68000),1),$I924)</f>
        <v>1</v>
      </c>
      <c r="K924" s="9">
        <f ca="1">COUNTIF(OFFSET(Unit_CFDAs!B$2,0,0,COUNTA(Unit_CFDAs!B$2:B$68000),1),$I924)</f>
        <v>1</v>
      </c>
      <c r="L924" s="9">
        <f ca="1">COUNTIF(OFFSET(Unit_CFDAs!C$2,0,0,COUNTA(Unit_CFDAs!C$2:C$68000),1),$I924)</f>
        <v>1</v>
      </c>
      <c r="M924" s="9">
        <f ca="1">COUNTIF(OFFSET(Unit_CFDAs!D$2,0,0,COUNTA(Unit_CFDAs!D$2:D$68000),1),$I924)</f>
        <v>1</v>
      </c>
      <c r="N924" s="9">
        <f ca="1">COUNTIF(OFFSET(Unit_CFDAs!E$2,0,0,COUNTA(Unit_CFDAs!E$2:E$68000),1),$I924)</f>
        <v>0</v>
      </c>
      <c r="O924" s="10">
        <f ca="1">COUNTIF(OFFSET(Unit_CFDAs!F$2,0,0,COUNTA(Unit_CFDAs!F$2:F$68000),1),$I924)</f>
        <v>1</v>
      </c>
      <c r="P924" s="13">
        <f ca="1">COUNTIF(OFFSET(Unit_CFDAs!G$2,0,0,COUNTA(Unit_CFDAs!G$2:G$68000),1),$I924)</f>
        <v>2</v>
      </c>
      <c r="Q924" s="13">
        <f ca="1">COUNTIF(OFFSET(Unit_CFDAs!H$2,0,0,COUNTA(Unit_CFDAs!H$2:H$68000),1),$I924)</f>
        <v>1</v>
      </c>
      <c r="R924" s="13">
        <f ca="1">COUNTIF(OFFSET(Unit_CFDAs!I$2,0,0,COUNTA(Unit_CFDAs!I$2:I$68000),1),$I924)</f>
        <v>1</v>
      </c>
      <c r="S924" s="13">
        <f ca="1">COUNTIF(OFFSET(Unit_CFDAs!J$2,0,0,COUNTA(Unit_CFDAs!J$2:J$68000),1),$I924)</f>
        <v>1</v>
      </c>
      <c r="T924" s="13">
        <f ca="1">COUNTIF(OFFSET(Unit_CFDAs!K$2,0,0,COUNTA(Unit_CFDAs!K$2:K$68000),1),$I924)</f>
        <v>1</v>
      </c>
      <c r="U924" t="str">
        <f>INDEX('CFDA-Defs'!$C$2:$C$68000,MATCH(I924,'CFDA-Defs'!$B$2:$B$68000))</f>
        <v>National Institutes Of Health, Department Of Health And Human Services</v>
      </c>
      <c r="V924" t="str">
        <f>INDEX('CFDA-Defs'!$A$2:$A$68000,MATCH(I924,'CFDA-Defs'!$B$2:$B$68000))</f>
        <v>Biomedical Research and Research Training</v>
      </c>
    </row>
    <row r="925" spans="1:22" x14ac:dyDescent="0.2">
      <c r="A925" s="1">
        <v>40026</v>
      </c>
      <c r="B925" s="1">
        <v>41158</v>
      </c>
      <c r="C925" t="s">
        <v>152</v>
      </c>
      <c r="D925" t="s">
        <v>153</v>
      </c>
      <c r="E925" t="s">
        <v>6257</v>
      </c>
      <c r="F925">
        <v>1800000</v>
      </c>
      <c r="G925" t="s">
        <v>154</v>
      </c>
      <c r="H925" t="s">
        <v>155</v>
      </c>
      <c r="I925">
        <v>93.858999999999995</v>
      </c>
      <c r="J925" s="9">
        <f ca="1">COUNTIF(OFFSET(Unit_CFDAs!A$2,0,0,COUNTA(Unit_CFDAs!A$2:A$68000),1),$I925)</f>
        <v>1</v>
      </c>
      <c r="K925" s="9">
        <f ca="1">COUNTIF(OFFSET(Unit_CFDAs!B$2,0,0,COUNTA(Unit_CFDAs!B$2:B$68000),1),$I925)</f>
        <v>1</v>
      </c>
      <c r="L925" s="9">
        <f ca="1">COUNTIF(OFFSET(Unit_CFDAs!C$2,0,0,COUNTA(Unit_CFDAs!C$2:C$68000),1),$I925)</f>
        <v>1</v>
      </c>
      <c r="M925" s="9">
        <f ca="1">COUNTIF(OFFSET(Unit_CFDAs!D$2,0,0,COUNTA(Unit_CFDAs!D$2:D$68000),1),$I925)</f>
        <v>1</v>
      </c>
      <c r="N925" s="9">
        <f ca="1">COUNTIF(OFFSET(Unit_CFDAs!E$2,0,0,COUNTA(Unit_CFDAs!E$2:E$68000),1),$I925)</f>
        <v>0</v>
      </c>
      <c r="O925" s="10">
        <f ca="1">COUNTIF(OFFSET(Unit_CFDAs!F$2,0,0,COUNTA(Unit_CFDAs!F$2:F$68000),1),$I925)</f>
        <v>1</v>
      </c>
      <c r="P925" s="13">
        <f ca="1">COUNTIF(OFFSET(Unit_CFDAs!G$2,0,0,COUNTA(Unit_CFDAs!G$2:G$68000),1),$I925)</f>
        <v>2</v>
      </c>
      <c r="Q925" s="13">
        <f ca="1">COUNTIF(OFFSET(Unit_CFDAs!H$2,0,0,COUNTA(Unit_CFDAs!H$2:H$68000),1),$I925)</f>
        <v>1</v>
      </c>
      <c r="R925" s="13">
        <f ca="1">COUNTIF(OFFSET(Unit_CFDAs!I$2,0,0,COUNTA(Unit_CFDAs!I$2:I$68000),1),$I925)</f>
        <v>1</v>
      </c>
      <c r="S925" s="13">
        <f ca="1">COUNTIF(OFFSET(Unit_CFDAs!J$2,0,0,COUNTA(Unit_CFDAs!J$2:J$68000),1),$I925)</f>
        <v>1</v>
      </c>
      <c r="T925" s="13">
        <f ca="1">COUNTIF(OFFSET(Unit_CFDAs!K$2,0,0,COUNTA(Unit_CFDAs!K$2:K$68000),1),$I925)</f>
        <v>1</v>
      </c>
      <c r="U925" t="str">
        <f>INDEX('CFDA-Defs'!$C$2:$C$68000,MATCH(I925,'CFDA-Defs'!$B$2:$B$68000))</f>
        <v>National Institutes Of Health, Department Of Health And Human Services</v>
      </c>
      <c r="V925" t="str">
        <f>INDEX('CFDA-Defs'!$A$2:$A$68000,MATCH(I925,'CFDA-Defs'!$B$2:$B$68000))</f>
        <v>Biomedical Research and Research Training</v>
      </c>
    </row>
    <row r="926" spans="1:22" x14ac:dyDescent="0.2">
      <c r="A926" s="1">
        <v>41135</v>
      </c>
      <c r="B926" s="1">
        <v>41258</v>
      </c>
      <c r="C926" t="s">
        <v>9291</v>
      </c>
      <c r="D926" t="s">
        <v>142</v>
      </c>
      <c r="E926" t="s">
        <v>6257</v>
      </c>
      <c r="G926" t="s">
        <v>9292</v>
      </c>
      <c r="H926" t="s">
        <v>9293</v>
      </c>
      <c r="I926">
        <v>93.864999999999995</v>
      </c>
      <c r="J926" s="9">
        <f ca="1">COUNTIF(OFFSET(Unit_CFDAs!A$2,0,0,COUNTA(Unit_CFDAs!A$2:A$68000),1),$I926)</f>
        <v>0</v>
      </c>
      <c r="K926" s="9">
        <f ca="1">COUNTIF(OFFSET(Unit_CFDAs!B$2,0,0,COUNTA(Unit_CFDAs!B$2:B$68000),1),$I926)</f>
        <v>1</v>
      </c>
      <c r="L926" s="9">
        <f ca="1">COUNTIF(OFFSET(Unit_CFDAs!C$2,0,0,COUNTA(Unit_CFDAs!C$2:C$68000),1),$I926)</f>
        <v>1</v>
      </c>
      <c r="M926" s="9">
        <f ca="1">COUNTIF(OFFSET(Unit_CFDAs!D$2,0,0,COUNTA(Unit_CFDAs!D$2:D$68000),1),$I926)</f>
        <v>1</v>
      </c>
      <c r="N926" s="9">
        <f ca="1">COUNTIF(OFFSET(Unit_CFDAs!E$2,0,0,COUNTA(Unit_CFDAs!E$2:E$68000),1),$I926)</f>
        <v>0</v>
      </c>
      <c r="O926" s="10">
        <f ca="1">COUNTIF(OFFSET(Unit_CFDAs!F$2,0,0,COUNTA(Unit_CFDAs!F$2:F$68000),1),$I926)</f>
        <v>0</v>
      </c>
      <c r="P926" s="13">
        <f ca="1">COUNTIF(OFFSET(Unit_CFDAs!G$2,0,0,COUNTA(Unit_CFDAs!G$2:G$68000),1),$I926)</f>
        <v>1</v>
      </c>
      <c r="Q926" s="13">
        <f ca="1">COUNTIF(OFFSET(Unit_CFDAs!H$2,0,0,COUNTA(Unit_CFDAs!H$2:H$68000),1),$I926)</f>
        <v>1</v>
      </c>
      <c r="R926" s="13">
        <f ca="1">COUNTIF(OFFSET(Unit_CFDAs!I$2,0,0,COUNTA(Unit_CFDAs!I$2:I$68000),1),$I926)</f>
        <v>0</v>
      </c>
      <c r="S926" s="13">
        <f ca="1">COUNTIF(OFFSET(Unit_CFDAs!J$2,0,0,COUNTA(Unit_CFDAs!J$2:J$68000),1),$I926)</f>
        <v>1</v>
      </c>
      <c r="T926" s="13">
        <f ca="1">COUNTIF(OFFSET(Unit_CFDAs!K$2,0,0,COUNTA(Unit_CFDAs!K$2:K$68000),1),$I926)</f>
        <v>0</v>
      </c>
      <c r="U926" t="str">
        <f>INDEX('CFDA-Defs'!$C$2:$C$68000,MATCH(I926,'CFDA-Defs'!$B$2:$B$68000))</f>
        <v>National Institutes Of Health, Department Of Health And Human Services</v>
      </c>
      <c r="V926" t="str">
        <f>INDEX('CFDA-Defs'!$A$2:$A$68000,MATCH(I926,'CFDA-Defs'!$B$2:$B$68000))</f>
        <v>Child Health and Human Development Extramural Research</v>
      </c>
    </row>
    <row r="927" spans="1:22" x14ac:dyDescent="0.2">
      <c r="A927" s="1">
        <v>41131</v>
      </c>
      <c r="B927" s="1">
        <v>42153</v>
      </c>
      <c r="C927" t="s">
        <v>9294</v>
      </c>
      <c r="D927" t="s">
        <v>9295</v>
      </c>
      <c r="E927" t="s">
        <v>6257</v>
      </c>
      <c r="G927" t="s">
        <v>9296</v>
      </c>
      <c r="H927" t="s">
        <v>9297</v>
      </c>
      <c r="I927">
        <v>93.864999999999995</v>
      </c>
      <c r="J927" s="9">
        <f ca="1">COUNTIF(OFFSET(Unit_CFDAs!A$2,0,0,COUNTA(Unit_CFDAs!A$2:A$68000),1),$I927)</f>
        <v>0</v>
      </c>
      <c r="K927" s="9">
        <f ca="1">COUNTIF(OFFSET(Unit_CFDAs!B$2,0,0,COUNTA(Unit_CFDAs!B$2:B$68000),1),$I927)</f>
        <v>1</v>
      </c>
      <c r="L927" s="9">
        <f ca="1">COUNTIF(OFFSET(Unit_CFDAs!C$2,0,0,COUNTA(Unit_CFDAs!C$2:C$68000),1),$I927)</f>
        <v>1</v>
      </c>
      <c r="M927" s="9">
        <f ca="1">COUNTIF(OFFSET(Unit_CFDAs!D$2,0,0,COUNTA(Unit_CFDAs!D$2:D$68000),1),$I927)</f>
        <v>1</v>
      </c>
      <c r="N927" s="9">
        <f ca="1">COUNTIF(OFFSET(Unit_CFDAs!E$2,0,0,COUNTA(Unit_CFDAs!E$2:E$68000),1),$I927)</f>
        <v>0</v>
      </c>
      <c r="O927" s="10">
        <f ca="1">COUNTIF(OFFSET(Unit_CFDAs!F$2,0,0,COUNTA(Unit_CFDAs!F$2:F$68000),1),$I927)</f>
        <v>0</v>
      </c>
      <c r="P927" s="13">
        <f ca="1">COUNTIF(OFFSET(Unit_CFDAs!G$2,0,0,COUNTA(Unit_CFDAs!G$2:G$68000),1),$I927)</f>
        <v>1</v>
      </c>
      <c r="Q927" s="13">
        <f ca="1">COUNTIF(OFFSET(Unit_CFDAs!H$2,0,0,COUNTA(Unit_CFDAs!H$2:H$68000),1),$I927)</f>
        <v>1</v>
      </c>
      <c r="R927" s="13">
        <f ca="1">COUNTIF(OFFSET(Unit_CFDAs!I$2,0,0,COUNTA(Unit_CFDAs!I$2:I$68000),1),$I927)</f>
        <v>0</v>
      </c>
      <c r="S927" s="13">
        <f ca="1">COUNTIF(OFFSET(Unit_CFDAs!J$2,0,0,COUNTA(Unit_CFDAs!J$2:J$68000),1),$I927)</f>
        <v>1</v>
      </c>
      <c r="T927" s="13">
        <f ca="1">COUNTIF(OFFSET(Unit_CFDAs!K$2,0,0,COUNTA(Unit_CFDAs!K$2:K$68000),1),$I927)</f>
        <v>0</v>
      </c>
      <c r="U927" t="str">
        <f>INDEX('CFDA-Defs'!$C$2:$C$68000,MATCH(I927,'CFDA-Defs'!$B$2:$B$68000))</f>
        <v>National Institutes Of Health, Department Of Health And Human Services</v>
      </c>
      <c r="V927" t="str">
        <f>INDEX('CFDA-Defs'!$A$2:$A$68000,MATCH(I927,'CFDA-Defs'!$B$2:$B$68000))</f>
        <v>Child Health and Human Development Extramural Research</v>
      </c>
    </row>
    <row r="928" spans="1:22" x14ac:dyDescent="0.2">
      <c r="A928" s="1">
        <v>41114</v>
      </c>
      <c r="B928" s="1">
        <v>41191</v>
      </c>
      <c r="C928" t="s">
        <v>9298</v>
      </c>
      <c r="D928" t="s">
        <v>9299</v>
      </c>
      <c r="E928" t="s">
        <v>6261</v>
      </c>
      <c r="F928">
        <v>50000</v>
      </c>
      <c r="G928" t="s">
        <v>9300</v>
      </c>
      <c r="H928" t="s">
        <v>9301</v>
      </c>
      <c r="I928">
        <v>93.864999999999995</v>
      </c>
      <c r="J928" s="9">
        <f ca="1">COUNTIF(OFFSET(Unit_CFDAs!A$2,0,0,COUNTA(Unit_CFDAs!A$2:A$68000),1),$I928)</f>
        <v>0</v>
      </c>
      <c r="K928" s="9">
        <f ca="1">COUNTIF(OFFSET(Unit_CFDAs!B$2,0,0,COUNTA(Unit_CFDAs!B$2:B$68000),1),$I928)</f>
        <v>1</v>
      </c>
      <c r="L928" s="9">
        <f ca="1">COUNTIF(OFFSET(Unit_CFDAs!C$2,0,0,COUNTA(Unit_CFDAs!C$2:C$68000),1),$I928)</f>
        <v>1</v>
      </c>
      <c r="M928" s="9">
        <f ca="1">COUNTIF(OFFSET(Unit_CFDAs!D$2,0,0,COUNTA(Unit_CFDAs!D$2:D$68000),1),$I928)</f>
        <v>1</v>
      </c>
      <c r="N928" s="9">
        <f ca="1">COUNTIF(OFFSET(Unit_CFDAs!E$2,0,0,COUNTA(Unit_CFDAs!E$2:E$68000),1),$I928)</f>
        <v>0</v>
      </c>
      <c r="O928" s="10">
        <f ca="1">COUNTIF(OFFSET(Unit_CFDAs!F$2,0,0,COUNTA(Unit_CFDAs!F$2:F$68000),1),$I928)</f>
        <v>0</v>
      </c>
      <c r="P928" s="13">
        <f ca="1">COUNTIF(OFFSET(Unit_CFDAs!G$2,0,0,COUNTA(Unit_CFDAs!G$2:G$68000),1),$I928)</f>
        <v>1</v>
      </c>
      <c r="Q928" s="13">
        <f ca="1">COUNTIF(OFFSET(Unit_CFDAs!H$2,0,0,COUNTA(Unit_CFDAs!H$2:H$68000),1),$I928)</f>
        <v>1</v>
      </c>
      <c r="R928" s="13">
        <f ca="1">COUNTIF(OFFSET(Unit_CFDAs!I$2,0,0,COUNTA(Unit_CFDAs!I$2:I$68000),1),$I928)</f>
        <v>0</v>
      </c>
      <c r="S928" s="13">
        <f ca="1">COUNTIF(OFFSET(Unit_CFDAs!J$2,0,0,COUNTA(Unit_CFDAs!J$2:J$68000),1),$I928)</f>
        <v>1</v>
      </c>
      <c r="T928" s="13">
        <f ca="1">COUNTIF(OFFSET(Unit_CFDAs!K$2,0,0,COUNTA(Unit_CFDAs!K$2:K$68000),1),$I928)</f>
        <v>0</v>
      </c>
      <c r="U928" t="str">
        <f>INDEX('CFDA-Defs'!$C$2:$C$68000,MATCH(I928,'CFDA-Defs'!$B$2:$B$68000))</f>
        <v>National Institutes Of Health, Department Of Health And Human Services</v>
      </c>
      <c r="V928" t="str">
        <f>INDEX('CFDA-Defs'!$A$2:$A$68000,MATCH(I928,'CFDA-Defs'!$B$2:$B$68000))</f>
        <v>Child Health and Human Development Extramural Research</v>
      </c>
    </row>
    <row r="929" spans="1:22" x14ac:dyDescent="0.2">
      <c r="A929" s="1">
        <v>41101</v>
      </c>
      <c r="B929" s="1">
        <v>41908</v>
      </c>
      <c r="C929" t="s">
        <v>9302</v>
      </c>
      <c r="D929" t="s">
        <v>9303</v>
      </c>
      <c r="E929" t="s">
        <v>6257</v>
      </c>
      <c r="G929" t="s">
        <v>9304</v>
      </c>
      <c r="H929" t="s">
        <v>9305</v>
      </c>
      <c r="I929">
        <v>93.864999999999995</v>
      </c>
      <c r="J929" s="9">
        <f ca="1">COUNTIF(OFFSET(Unit_CFDAs!A$2,0,0,COUNTA(Unit_CFDAs!A$2:A$68000),1),$I929)</f>
        <v>0</v>
      </c>
      <c r="K929" s="9">
        <f ca="1">COUNTIF(OFFSET(Unit_CFDAs!B$2,0,0,COUNTA(Unit_CFDAs!B$2:B$68000),1),$I929)</f>
        <v>1</v>
      </c>
      <c r="L929" s="9">
        <f ca="1">COUNTIF(OFFSET(Unit_CFDAs!C$2,0,0,COUNTA(Unit_CFDAs!C$2:C$68000),1),$I929)</f>
        <v>1</v>
      </c>
      <c r="M929" s="9">
        <f ca="1">COUNTIF(OFFSET(Unit_CFDAs!D$2,0,0,COUNTA(Unit_CFDAs!D$2:D$68000),1),$I929)</f>
        <v>1</v>
      </c>
      <c r="N929" s="9">
        <f ca="1">COUNTIF(OFFSET(Unit_CFDAs!E$2,0,0,COUNTA(Unit_CFDAs!E$2:E$68000),1),$I929)</f>
        <v>0</v>
      </c>
      <c r="O929" s="10">
        <f ca="1">COUNTIF(OFFSET(Unit_CFDAs!F$2,0,0,COUNTA(Unit_CFDAs!F$2:F$68000),1),$I929)</f>
        <v>0</v>
      </c>
      <c r="P929" s="13">
        <f ca="1">COUNTIF(OFFSET(Unit_CFDAs!G$2,0,0,COUNTA(Unit_CFDAs!G$2:G$68000),1),$I929)</f>
        <v>1</v>
      </c>
      <c r="Q929" s="13">
        <f ca="1">COUNTIF(OFFSET(Unit_CFDAs!H$2,0,0,COUNTA(Unit_CFDAs!H$2:H$68000),1),$I929)</f>
        <v>1</v>
      </c>
      <c r="R929" s="13">
        <f ca="1">COUNTIF(OFFSET(Unit_CFDAs!I$2,0,0,COUNTA(Unit_CFDAs!I$2:I$68000),1),$I929)</f>
        <v>0</v>
      </c>
      <c r="S929" s="13">
        <f ca="1">COUNTIF(OFFSET(Unit_CFDAs!J$2,0,0,COUNTA(Unit_CFDAs!J$2:J$68000),1),$I929)</f>
        <v>1</v>
      </c>
      <c r="T929" s="13">
        <f ca="1">COUNTIF(OFFSET(Unit_CFDAs!K$2,0,0,COUNTA(Unit_CFDAs!K$2:K$68000),1),$I929)</f>
        <v>0</v>
      </c>
      <c r="U929" t="str">
        <f>INDEX('CFDA-Defs'!$C$2:$C$68000,MATCH(I929,'CFDA-Defs'!$B$2:$B$68000))</f>
        <v>National Institutes Of Health, Department Of Health And Human Services</v>
      </c>
      <c r="V929" t="str">
        <f>INDEX('CFDA-Defs'!$A$2:$A$68000,MATCH(I929,'CFDA-Defs'!$B$2:$B$68000))</f>
        <v>Child Health and Human Development Extramural Research</v>
      </c>
    </row>
    <row r="930" spans="1:22" x14ac:dyDescent="0.2">
      <c r="A930" s="1">
        <v>41069</v>
      </c>
      <c r="B930" s="1">
        <v>41900</v>
      </c>
      <c r="C930" t="s">
        <v>9306</v>
      </c>
      <c r="D930" t="s">
        <v>9307</v>
      </c>
      <c r="E930" t="s">
        <v>6257</v>
      </c>
      <c r="F930">
        <v>500000</v>
      </c>
      <c r="G930" t="s">
        <v>9308</v>
      </c>
      <c r="H930" t="s">
        <v>9309</v>
      </c>
      <c r="I930">
        <v>93.864999999999995</v>
      </c>
      <c r="J930" s="9">
        <f ca="1">COUNTIF(OFFSET(Unit_CFDAs!A$2,0,0,COUNTA(Unit_CFDAs!A$2:A$68000),1),$I930)</f>
        <v>0</v>
      </c>
      <c r="K930" s="9">
        <f ca="1">COUNTIF(OFFSET(Unit_CFDAs!B$2,0,0,COUNTA(Unit_CFDAs!B$2:B$68000),1),$I930)</f>
        <v>1</v>
      </c>
      <c r="L930" s="9">
        <f ca="1">COUNTIF(OFFSET(Unit_CFDAs!C$2,0,0,COUNTA(Unit_CFDAs!C$2:C$68000),1),$I930)</f>
        <v>1</v>
      </c>
      <c r="M930" s="9">
        <f ca="1">COUNTIF(OFFSET(Unit_CFDAs!D$2,0,0,COUNTA(Unit_CFDAs!D$2:D$68000),1),$I930)</f>
        <v>1</v>
      </c>
      <c r="N930" s="9">
        <f ca="1">COUNTIF(OFFSET(Unit_CFDAs!E$2,0,0,COUNTA(Unit_CFDAs!E$2:E$68000),1),$I930)</f>
        <v>0</v>
      </c>
      <c r="O930" s="10">
        <f ca="1">COUNTIF(OFFSET(Unit_CFDAs!F$2,0,0,COUNTA(Unit_CFDAs!F$2:F$68000),1),$I930)</f>
        <v>0</v>
      </c>
      <c r="P930" s="13">
        <f ca="1">COUNTIF(OFFSET(Unit_CFDAs!G$2,0,0,COUNTA(Unit_CFDAs!G$2:G$68000),1),$I930)</f>
        <v>1</v>
      </c>
      <c r="Q930" s="13">
        <f ca="1">COUNTIF(OFFSET(Unit_CFDAs!H$2,0,0,COUNTA(Unit_CFDAs!H$2:H$68000),1),$I930)</f>
        <v>1</v>
      </c>
      <c r="R930" s="13">
        <f ca="1">COUNTIF(OFFSET(Unit_CFDAs!I$2,0,0,COUNTA(Unit_CFDAs!I$2:I$68000),1),$I930)</f>
        <v>0</v>
      </c>
      <c r="S930" s="13">
        <f ca="1">COUNTIF(OFFSET(Unit_CFDAs!J$2,0,0,COUNTA(Unit_CFDAs!J$2:J$68000),1),$I930)</f>
        <v>1</v>
      </c>
      <c r="T930" s="13">
        <f ca="1">COUNTIF(OFFSET(Unit_CFDAs!K$2,0,0,COUNTA(Unit_CFDAs!K$2:K$68000),1),$I930)</f>
        <v>0</v>
      </c>
      <c r="U930" t="str">
        <f>INDEX('CFDA-Defs'!$C$2:$C$68000,MATCH(I930,'CFDA-Defs'!$B$2:$B$68000))</f>
        <v>National Institutes Of Health, Department Of Health And Human Services</v>
      </c>
      <c r="V930" t="str">
        <f>INDEX('CFDA-Defs'!$A$2:$A$68000,MATCH(I930,'CFDA-Defs'!$B$2:$B$68000))</f>
        <v>Child Health and Human Development Extramural Research</v>
      </c>
    </row>
    <row r="931" spans="1:22" x14ac:dyDescent="0.2">
      <c r="A931" s="1">
        <v>41069</v>
      </c>
      <c r="B931" s="1">
        <v>41900</v>
      </c>
      <c r="C931" t="s">
        <v>9310</v>
      </c>
      <c r="D931" t="s">
        <v>9311</v>
      </c>
      <c r="E931" t="s">
        <v>6257</v>
      </c>
      <c r="F931">
        <v>200000</v>
      </c>
      <c r="G931" t="s">
        <v>9312</v>
      </c>
      <c r="H931" t="s">
        <v>9313</v>
      </c>
      <c r="I931">
        <v>93.864999999999995</v>
      </c>
      <c r="J931" s="9">
        <f ca="1">COUNTIF(OFFSET(Unit_CFDAs!A$2,0,0,COUNTA(Unit_CFDAs!A$2:A$68000),1),$I931)</f>
        <v>0</v>
      </c>
      <c r="K931" s="9">
        <f ca="1">COUNTIF(OFFSET(Unit_CFDAs!B$2,0,0,COUNTA(Unit_CFDAs!B$2:B$68000),1),$I931)</f>
        <v>1</v>
      </c>
      <c r="L931" s="9">
        <f ca="1">COUNTIF(OFFSET(Unit_CFDAs!C$2,0,0,COUNTA(Unit_CFDAs!C$2:C$68000),1),$I931)</f>
        <v>1</v>
      </c>
      <c r="M931" s="9">
        <f ca="1">COUNTIF(OFFSET(Unit_CFDAs!D$2,0,0,COUNTA(Unit_CFDAs!D$2:D$68000),1),$I931)</f>
        <v>1</v>
      </c>
      <c r="N931" s="9">
        <f ca="1">COUNTIF(OFFSET(Unit_CFDAs!E$2,0,0,COUNTA(Unit_CFDAs!E$2:E$68000),1),$I931)</f>
        <v>0</v>
      </c>
      <c r="O931" s="10">
        <f ca="1">COUNTIF(OFFSET(Unit_CFDAs!F$2,0,0,COUNTA(Unit_CFDAs!F$2:F$68000),1),$I931)</f>
        <v>0</v>
      </c>
      <c r="P931" s="13">
        <f ca="1">COUNTIF(OFFSET(Unit_CFDAs!G$2,0,0,COUNTA(Unit_CFDAs!G$2:G$68000),1),$I931)</f>
        <v>1</v>
      </c>
      <c r="Q931" s="13">
        <f ca="1">COUNTIF(OFFSET(Unit_CFDAs!H$2,0,0,COUNTA(Unit_CFDAs!H$2:H$68000),1),$I931)</f>
        <v>1</v>
      </c>
      <c r="R931" s="13">
        <f ca="1">COUNTIF(OFFSET(Unit_CFDAs!I$2,0,0,COUNTA(Unit_CFDAs!I$2:I$68000),1),$I931)</f>
        <v>0</v>
      </c>
      <c r="S931" s="13">
        <f ca="1">COUNTIF(OFFSET(Unit_CFDAs!J$2,0,0,COUNTA(Unit_CFDAs!J$2:J$68000),1),$I931)</f>
        <v>1</v>
      </c>
      <c r="T931" s="13">
        <f ca="1">COUNTIF(OFFSET(Unit_CFDAs!K$2,0,0,COUNTA(Unit_CFDAs!K$2:K$68000),1),$I931)</f>
        <v>0</v>
      </c>
      <c r="U931" t="str">
        <f>INDEX('CFDA-Defs'!$C$2:$C$68000,MATCH(I931,'CFDA-Defs'!$B$2:$B$68000))</f>
        <v>National Institutes Of Health, Department Of Health And Human Services</v>
      </c>
      <c r="V931" t="str">
        <f>INDEX('CFDA-Defs'!$A$2:$A$68000,MATCH(I931,'CFDA-Defs'!$B$2:$B$68000))</f>
        <v>Child Health and Human Development Extramural Research</v>
      </c>
    </row>
    <row r="932" spans="1:22" x14ac:dyDescent="0.2">
      <c r="A932" s="1">
        <v>41066</v>
      </c>
      <c r="B932" s="1">
        <v>42253</v>
      </c>
      <c r="C932" t="s">
        <v>9314</v>
      </c>
      <c r="D932" t="s">
        <v>9315</v>
      </c>
      <c r="E932" t="s">
        <v>6257</v>
      </c>
      <c r="F932">
        <v>200000</v>
      </c>
      <c r="G932" t="s">
        <v>9316</v>
      </c>
      <c r="H932" t="s">
        <v>9317</v>
      </c>
      <c r="I932">
        <v>93.864999999999995</v>
      </c>
      <c r="J932" s="9">
        <f ca="1">COUNTIF(OFFSET(Unit_CFDAs!A$2,0,0,COUNTA(Unit_CFDAs!A$2:A$68000),1),$I932)</f>
        <v>0</v>
      </c>
      <c r="K932" s="9">
        <f ca="1">COUNTIF(OFFSET(Unit_CFDAs!B$2,0,0,COUNTA(Unit_CFDAs!B$2:B$68000),1),$I932)</f>
        <v>1</v>
      </c>
      <c r="L932" s="9">
        <f ca="1">COUNTIF(OFFSET(Unit_CFDAs!C$2,0,0,COUNTA(Unit_CFDAs!C$2:C$68000),1),$I932)</f>
        <v>1</v>
      </c>
      <c r="M932" s="9">
        <f ca="1">COUNTIF(OFFSET(Unit_CFDAs!D$2,0,0,COUNTA(Unit_CFDAs!D$2:D$68000),1),$I932)</f>
        <v>1</v>
      </c>
      <c r="N932" s="9">
        <f ca="1">COUNTIF(OFFSET(Unit_CFDAs!E$2,0,0,COUNTA(Unit_CFDAs!E$2:E$68000),1),$I932)</f>
        <v>0</v>
      </c>
      <c r="O932" s="10">
        <f ca="1">COUNTIF(OFFSET(Unit_CFDAs!F$2,0,0,COUNTA(Unit_CFDAs!F$2:F$68000),1),$I932)</f>
        <v>0</v>
      </c>
      <c r="P932" s="13">
        <f ca="1">COUNTIF(OFFSET(Unit_CFDAs!G$2,0,0,COUNTA(Unit_CFDAs!G$2:G$68000),1),$I932)</f>
        <v>1</v>
      </c>
      <c r="Q932" s="13">
        <f ca="1">COUNTIF(OFFSET(Unit_CFDAs!H$2,0,0,COUNTA(Unit_CFDAs!H$2:H$68000),1),$I932)</f>
        <v>1</v>
      </c>
      <c r="R932" s="13">
        <f ca="1">COUNTIF(OFFSET(Unit_CFDAs!I$2,0,0,COUNTA(Unit_CFDAs!I$2:I$68000),1),$I932)</f>
        <v>0</v>
      </c>
      <c r="S932" s="13">
        <f ca="1">COUNTIF(OFFSET(Unit_CFDAs!J$2,0,0,COUNTA(Unit_CFDAs!J$2:J$68000),1),$I932)</f>
        <v>1</v>
      </c>
      <c r="T932" s="13">
        <f ca="1">COUNTIF(OFFSET(Unit_CFDAs!K$2,0,0,COUNTA(Unit_CFDAs!K$2:K$68000),1),$I932)</f>
        <v>0</v>
      </c>
      <c r="U932" t="str">
        <f>INDEX('CFDA-Defs'!$C$2:$C$68000,MATCH(I932,'CFDA-Defs'!$B$2:$B$68000))</f>
        <v>National Institutes Of Health, Department Of Health And Human Services</v>
      </c>
      <c r="V932" t="str">
        <f>INDEX('CFDA-Defs'!$A$2:$A$68000,MATCH(I932,'CFDA-Defs'!$B$2:$B$68000))</f>
        <v>Child Health and Human Development Extramural Research</v>
      </c>
    </row>
    <row r="933" spans="1:22" x14ac:dyDescent="0.2">
      <c r="A933" s="1">
        <v>41066</v>
      </c>
      <c r="B933" s="1">
        <v>42253</v>
      </c>
      <c r="C933" t="s">
        <v>9318</v>
      </c>
      <c r="D933" t="s">
        <v>9319</v>
      </c>
      <c r="E933" t="s">
        <v>6257</v>
      </c>
      <c r="F933">
        <v>50000</v>
      </c>
      <c r="G933" t="s">
        <v>9320</v>
      </c>
      <c r="H933" t="s">
        <v>9321</v>
      </c>
      <c r="I933">
        <v>93.864999999999995</v>
      </c>
      <c r="J933" s="9">
        <f ca="1">COUNTIF(OFFSET(Unit_CFDAs!A$2,0,0,COUNTA(Unit_CFDAs!A$2:A$68000),1),$I933)</f>
        <v>0</v>
      </c>
      <c r="K933" s="9">
        <f ca="1">COUNTIF(OFFSET(Unit_CFDAs!B$2,0,0,COUNTA(Unit_CFDAs!B$2:B$68000),1),$I933)</f>
        <v>1</v>
      </c>
      <c r="L933" s="9">
        <f ca="1">COUNTIF(OFFSET(Unit_CFDAs!C$2,0,0,COUNTA(Unit_CFDAs!C$2:C$68000),1),$I933)</f>
        <v>1</v>
      </c>
      <c r="M933" s="9">
        <f ca="1">COUNTIF(OFFSET(Unit_CFDAs!D$2,0,0,COUNTA(Unit_CFDAs!D$2:D$68000),1),$I933)</f>
        <v>1</v>
      </c>
      <c r="N933" s="9">
        <f ca="1">COUNTIF(OFFSET(Unit_CFDAs!E$2,0,0,COUNTA(Unit_CFDAs!E$2:E$68000),1),$I933)</f>
        <v>0</v>
      </c>
      <c r="O933" s="10">
        <f ca="1">COUNTIF(OFFSET(Unit_CFDAs!F$2,0,0,COUNTA(Unit_CFDAs!F$2:F$68000),1),$I933)</f>
        <v>0</v>
      </c>
      <c r="P933" s="13">
        <f ca="1">COUNTIF(OFFSET(Unit_CFDAs!G$2,0,0,COUNTA(Unit_CFDAs!G$2:G$68000),1),$I933)</f>
        <v>1</v>
      </c>
      <c r="Q933" s="13">
        <f ca="1">COUNTIF(OFFSET(Unit_CFDAs!H$2,0,0,COUNTA(Unit_CFDAs!H$2:H$68000),1),$I933)</f>
        <v>1</v>
      </c>
      <c r="R933" s="13">
        <f ca="1">COUNTIF(OFFSET(Unit_CFDAs!I$2,0,0,COUNTA(Unit_CFDAs!I$2:I$68000),1),$I933)</f>
        <v>0</v>
      </c>
      <c r="S933" s="13">
        <f ca="1">COUNTIF(OFFSET(Unit_CFDAs!J$2,0,0,COUNTA(Unit_CFDAs!J$2:J$68000),1),$I933)</f>
        <v>1</v>
      </c>
      <c r="T933" s="13">
        <f ca="1">COUNTIF(OFFSET(Unit_CFDAs!K$2,0,0,COUNTA(Unit_CFDAs!K$2:K$68000),1),$I933)</f>
        <v>0</v>
      </c>
      <c r="U933" t="str">
        <f>INDEX('CFDA-Defs'!$C$2:$C$68000,MATCH(I933,'CFDA-Defs'!$B$2:$B$68000))</f>
        <v>National Institutes Of Health, Department Of Health And Human Services</v>
      </c>
      <c r="V933" t="str">
        <f>INDEX('CFDA-Defs'!$A$2:$A$68000,MATCH(I933,'CFDA-Defs'!$B$2:$B$68000))</f>
        <v>Child Health and Human Development Extramural Research</v>
      </c>
    </row>
    <row r="934" spans="1:22" x14ac:dyDescent="0.2">
      <c r="A934" s="1">
        <v>41066</v>
      </c>
      <c r="B934" s="1">
        <v>42253</v>
      </c>
      <c r="C934" t="s">
        <v>9322</v>
      </c>
      <c r="D934" t="s">
        <v>9323</v>
      </c>
      <c r="E934" t="s">
        <v>6257</v>
      </c>
      <c r="G934" t="s">
        <v>9324</v>
      </c>
      <c r="H934" t="s">
        <v>9325</v>
      </c>
      <c r="I934">
        <v>93.864999999999995</v>
      </c>
      <c r="J934" s="9">
        <f ca="1">COUNTIF(OFFSET(Unit_CFDAs!A$2,0,0,COUNTA(Unit_CFDAs!A$2:A$68000),1),$I934)</f>
        <v>0</v>
      </c>
      <c r="K934" s="9">
        <f ca="1">COUNTIF(OFFSET(Unit_CFDAs!B$2,0,0,COUNTA(Unit_CFDAs!B$2:B$68000),1),$I934)</f>
        <v>1</v>
      </c>
      <c r="L934" s="9">
        <f ca="1">COUNTIF(OFFSET(Unit_CFDAs!C$2,0,0,COUNTA(Unit_CFDAs!C$2:C$68000),1),$I934)</f>
        <v>1</v>
      </c>
      <c r="M934" s="9">
        <f ca="1">COUNTIF(OFFSET(Unit_CFDAs!D$2,0,0,COUNTA(Unit_CFDAs!D$2:D$68000),1),$I934)</f>
        <v>1</v>
      </c>
      <c r="N934" s="9">
        <f ca="1">COUNTIF(OFFSET(Unit_CFDAs!E$2,0,0,COUNTA(Unit_CFDAs!E$2:E$68000),1),$I934)</f>
        <v>0</v>
      </c>
      <c r="O934" s="10">
        <f ca="1">COUNTIF(OFFSET(Unit_CFDAs!F$2,0,0,COUNTA(Unit_CFDAs!F$2:F$68000),1),$I934)</f>
        <v>0</v>
      </c>
      <c r="P934" s="13">
        <f ca="1">COUNTIF(OFFSET(Unit_CFDAs!G$2,0,0,COUNTA(Unit_CFDAs!G$2:G$68000),1),$I934)</f>
        <v>1</v>
      </c>
      <c r="Q934" s="13">
        <f ca="1">COUNTIF(OFFSET(Unit_CFDAs!H$2,0,0,COUNTA(Unit_CFDAs!H$2:H$68000),1),$I934)</f>
        <v>1</v>
      </c>
      <c r="R934" s="13">
        <f ca="1">COUNTIF(OFFSET(Unit_CFDAs!I$2,0,0,COUNTA(Unit_CFDAs!I$2:I$68000),1),$I934)</f>
        <v>0</v>
      </c>
      <c r="S934" s="13">
        <f ca="1">COUNTIF(OFFSET(Unit_CFDAs!J$2,0,0,COUNTA(Unit_CFDAs!J$2:J$68000),1),$I934)</f>
        <v>1</v>
      </c>
      <c r="T934" s="13">
        <f ca="1">COUNTIF(OFFSET(Unit_CFDAs!K$2,0,0,COUNTA(Unit_CFDAs!K$2:K$68000),1),$I934)</f>
        <v>0</v>
      </c>
      <c r="U934" t="str">
        <f>INDEX('CFDA-Defs'!$C$2:$C$68000,MATCH(I934,'CFDA-Defs'!$B$2:$B$68000))</f>
        <v>National Institutes Of Health, Department Of Health And Human Services</v>
      </c>
      <c r="V934" t="str">
        <f>INDEX('CFDA-Defs'!$A$2:$A$68000,MATCH(I934,'CFDA-Defs'!$B$2:$B$68000))</f>
        <v>Child Health and Human Development Extramural Research</v>
      </c>
    </row>
    <row r="935" spans="1:22" x14ac:dyDescent="0.2">
      <c r="A935" s="1">
        <v>41066</v>
      </c>
      <c r="B935" s="1">
        <v>42375</v>
      </c>
      <c r="C935" t="s">
        <v>9326</v>
      </c>
      <c r="D935" t="s">
        <v>9327</v>
      </c>
      <c r="E935" t="s">
        <v>6257</v>
      </c>
      <c r="F935">
        <v>50000</v>
      </c>
      <c r="G935" t="s">
        <v>9328</v>
      </c>
      <c r="H935" t="s">
        <v>9329</v>
      </c>
      <c r="I935">
        <v>93.864999999999995</v>
      </c>
      <c r="J935" s="9">
        <f ca="1">COUNTIF(OFFSET(Unit_CFDAs!A$2,0,0,COUNTA(Unit_CFDAs!A$2:A$68000),1),$I935)</f>
        <v>0</v>
      </c>
      <c r="K935" s="9">
        <f ca="1">COUNTIF(OFFSET(Unit_CFDAs!B$2,0,0,COUNTA(Unit_CFDAs!B$2:B$68000),1),$I935)</f>
        <v>1</v>
      </c>
      <c r="L935" s="9">
        <f ca="1">COUNTIF(OFFSET(Unit_CFDAs!C$2,0,0,COUNTA(Unit_CFDAs!C$2:C$68000),1),$I935)</f>
        <v>1</v>
      </c>
      <c r="M935" s="9">
        <f ca="1">COUNTIF(OFFSET(Unit_CFDAs!D$2,0,0,COUNTA(Unit_CFDAs!D$2:D$68000),1),$I935)</f>
        <v>1</v>
      </c>
      <c r="N935" s="9">
        <f ca="1">COUNTIF(OFFSET(Unit_CFDAs!E$2,0,0,COUNTA(Unit_CFDAs!E$2:E$68000),1),$I935)</f>
        <v>0</v>
      </c>
      <c r="O935" s="10">
        <f ca="1">COUNTIF(OFFSET(Unit_CFDAs!F$2,0,0,COUNTA(Unit_CFDAs!F$2:F$68000),1),$I935)</f>
        <v>0</v>
      </c>
      <c r="P935" s="13">
        <f ca="1">COUNTIF(OFFSET(Unit_CFDAs!G$2,0,0,COUNTA(Unit_CFDAs!G$2:G$68000),1),$I935)</f>
        <v>1</v>
      </c>
      <c r="Q935" s="13">
        <f ca="1">COUNTIF(OFFSET(Unit_CFDAs!H$2,0,0,COUNTA(Unit_CFDAs!H$2:H$68000),1),$I935)</f>
        <v>1</v>
      </c>
      <c r="R935" s="13">
        <f ca="1">COUNTIF(OFFSET(Unit_CFDAs!I$2,0,0,COUNTA(Unit_CFDAs!I$2:I$68000),1),$I935)</f>
        <v>0</v>
      </c>
      <c r="S935" s="13">
        <f ca="1">COUNTIF(OFFSET(Unit_CFDAs!J$2,0,0,COUNTA(Unit_CFDAs!J$2:J$68000),1),$I935)</f>
        <v>1</v>
      </c>
      <c r="T935" s="13">
        <f ca="1">COUNTIF(OFFSET(Unit_CFDAs!K$2,0,0,COUNTA(Unit_CFDAs!K$2:K$68000),1),$I935)</f>
        <v>0</v>
      </c>
      <c r="U935" t="str">
        <f>INDEX('CFDA-Defs'!$C$2:$C$68000,MATCH(I935,'CFDA-Defs'!$B$2:$B$68000))</f>
        <v>National Institutes Of Health, Department Of Health And Human Services</v>
      </c>
      <c r="V935" t="str">
        <f>INDEX('CFDA-Defs'!$A$2:$A$68000,MATCH(I935,'CFDA-Defs'!$B$2:$B$68000))</f>
        <v>Child Health and Human Development Extramural Research</v>
      </c>
    </row>
    <row r="936" spans="1:22" x14ac:dyDescent="0.2">
      <c r="A936" s="1">
        <v>41066</v>
      </c>
      <c r="B936" s="1">
        <v>42375</v>
      </c>
      <c r="C936" t="s">
        <v>9330</v>
      </c>
      <c r="D936" t="s">
        <v>9331</v>
      </c>
      <c r="E936" t="s">
        <v>6257</v>
      </c>
      <c r="F936">
        <v>200000</v>
      </c>
      <c r="G936" t="s">
        <v>9332</v>
      </c>
      <c r="H936" t="s">
        <v>9333</v>
      </c>
      <c r="I936">
        <v>93.864999999999995</v>
      </c>
      <c r="J936" s="9">
        <f ca="1">COUNTIF(OFFSET(Unit_CFDAs!A$2,0,0,COUNTA(Unit_CFDAs!A$2:A$68000),1),$I936)</f>
        <v>0</v>
      </c>
      <c r="K936" s="9">
        <f ca="1">COUNTIF(OFFSET(Unit_CFDAs!B$2,0,0,COUNTA(Unit_CFDAs!B$2:B$68000),1),$I936)</f>
        <v>1</v>
      </c>
      <c r="L936" s="9">
        <f ca="1">COUNTIF(OFFSET(Unit_CFDAs!C$2,0,0,COUNTA(Unit_CFDAs!C$2:C$68000),1),$I936)</f>
        <v>1</v>
      </c>
      <c r="M936" s="9">
        <f ca="1">COUNTIF(OFFSET(Unit_CFDAs!D$2,0,0,COUNTA(Unit_CFDAs!D$2:D$68000),1),$I936)</f>
        <v>1</v>
      </c>
      <c r="N936" s="9">
        <f ca="1">COUNTIF(OFFSET(Unit_CFDAs!E$2,0,0,COUNTA(Unit_CFDAs!E$2:E$68000),1),$I936)</f>
        <v>0</v>
      </c>
      <c r="O936" s="10">
        <f ca="1">COUNTIF(OFFSET(Unit_CFDAs!F$2,0,0,COUNTA(Unit_CFDAs!F$2:F$68000),1),$I936)</f>
        <v>0</v>
      </c>
      <c r="P936" s="13">
        <f ca="1">COUNTIF(OFFSET(Unit_CFDAs!G$2,0,0,COUNTA(Unit_CFDAs!G$2:G$68000),1),$I936)</f>
        <v>1</v>
      </c>
      <c r="Q936" s="13">
        <f ca="1">COUNTIF(OFFSET(Unit_CFDAs!H$2,0,0,COUNTA(Unit_CFDAs!H$2:H$68000),1),$I936)</f>
        <v>1</v>
      </c>
      <c r="R936" s="13">
        <f ca="1">COUNTIF(OFFSET(Unit_CFDAs!I$2,0,0,COUNTA(Unit_CFDAs!I$2:I$68000),1),$I936)</f>
        <v>0</v>
      </c>
      <c r="S936" s="13">
        <f ca="1">COUNTIF(OFFSET(Unit_CFDAs!J$2,0,0,COUNTA(Unit_CFDAs!J$2:J$68000),1),$I936)</f>
        <v>1</v>
      </c>
      <c r="T936" s="13">
        <f ca="1">COUNTIF(OFFSET(Unit_CFDAs!K$2,0,0,COUNTA(Unit_CFDAs!K$2:K$68000),1),$I936)</f>
        <v>0</v>
      </c>
      <c r="U936" t="str">
        <f>INDEX('CFDA-Defs'!$C$2:$C$68000,MATCH(I936,'CFDA-Defs'!$B$2:$B$68000))</f>
        <v>National Institutes Of Health, Department Of Health And Human Services</v>
      </c>
      <c r="V936" t="str">
        <f>INDEX('CFDA-Defs'!$A$2:$A$68000,MATCH(I936,'CFDA-Defs'!$B$2:$B$68000))</f>
        <v>Child Health and Human Development Extramural Research</v>
      </c>
    </row>
    <row r="937" spans="1:22" x14ac:dyDescent="0.2">
      <c r="A937" s="1">
        <v>41066</v>
      </c>
      <c r="B937" s="1">
        <v>42375</v>
      </c>
      <c r="C937" t="s">
        <v>9334</v>
      </c>
      <c r="D937" t="s">
        <v>9335</v>
      </c>
      <c r="E937" t="s">
        <v>6257</v>
      </c>
      <c r="G937" t="s">
        <v>9336</v>
      </c>
      <c r="H937" t="s">
        <v>9337</v>
      </c>
      <c r="I937">
        <v>93.864999999999995</v>
      </c>
      <c r="J937" s="9">
        <f ca="1">COUNTIF(OFFSET(Unit_CFDAs!A$2,0,0,COUNTA(Unit_CFDAs!A$2:A$68000),1),$I937)</f>
        <v>0</v>
      </c>
      <c r="K937" s="9">
        <f ca="1">COUNTIF(OFFSET(Unit_CFDAs!B$2,0,0,COUNTA(Unit_CFDAs!B$2:B$68000),1),$I937)</f>
        <v>1</v>
      </c>
      <c r="L937" s="9">
        <f ca="1">COUNTIF(OFFSET(Unit_CFDAs!C$2,0,0,COUNTA(Unit_CFDAs!C$2:C$68000),1),$I937)</f>
        <v>1</v>
      </c>
      <c r="M937" s="9">
        <f ca="1">COUNTIF(OFFSET(Unit_CFDAs!D$2,0,0,COUNTA(Unit_CFDAs!D$2:D$68000),1),$I937)</f>
        <v>1</v>
      </c>
      <c r="N937" s="9">
        <f ca="1">COUNTIF(OFFSET(Unit_CFDAs!E$2,0,0,COUNTA(Unit_CFDAs!E$2:E$68000),1),$I937)</f>
        <v>0</v>
      </c>
      <c r="O937" s="10">
        <f ca="1">COUNTIF(OFFSET(Unit_CFDAs!F$2,0,0,COUNTA(Unit_CFDAs!F$2:F$68000),1),$I937)</f>
        <v>0</v>
      </c>
      <c r="P937" s="13">
        <f ca="1">COUNTIF(OFFSET(Unit_CFDAs!G$2,0,0,COUNTA(Unit_CFDAs!G$2:G$68000),1),$I937)</f>
        <v>1</v>
      </c>
      <c r="Q937" s="13">
        <f ca="1">COUNTIF(OFFSET(Unit_CFDAs!H$2,0,0,COUNTA(Unit_CFDAs!H$2:H$68000),1),$I937)</f>
        <v>1</v>
      </c>
      <c r="R937" s="13">
        <f ca="1">COUNTIF(OFFSET(Unit_CFDAs!I$2,0,0,COUNTA(Unit_CFDAs!I$2:I$68000),1),$I937)</f>
        <v>0</v>
      </c>
      <c r="S937" s="13">
        <f ca="1">COUNTIF(OFFSET(Unit_CFDAs!J$2,0,0,COUNTA(Unit_CFDAs!J$2:J$68000),1),$I937)</f>
        <v>1</v>
      </c>
      <c r="T937" s="13">
        <f ca="1">COUNTIF(OFFSET(Unit_CFDAs!K$2,0,0,COUNTA(Unit_CFDAs!K$2:K$68000),1),$I937)</f>
        <v>0</v>
      </c>
      <c r="U937" t="str">
        <f>INDEX('CFDA-Defs'!$C$2:$C$68000,MATCH(I937,'CFDA-Defs'!$B$2:$B$68000))</f>
        <v>National Institutes Of Health, Department Of Health And Human Services</v>
      </c>
      <c r="V937" t="str">
        <f>INDEX('CFDA-Defs'!$A$2:$A$68000,MATCH(I937,'CFDA-Defs'!$B$2:$B$68000))</f>
        <v>Child Health and Human Development Extramural Research</v>
      </c>
    </row>
    <row r="938" spans="1:22" x14ac:dyDescent="0.2">
      <c r="A938" s="1">
        <v>41024</v>
      </c>
      <c r="B938" s="1">
        <v>42130</v>
      </c>
      <c r="C938" t="s">
        <v>9338</v>
      </c>
      <c r="D938" t="s">
        <v>9339</v>
      </c>
      <c r="E938" t="s">
        <v>6257</v>
      </c>
      <c r="F938">
        <v>499999</v>
      </c>
      <c r="G938" t="s">
        <v>9340</v>
      </c>
      <c r="H938" t="s">
        <v>9341</v>
      </c>
      <c r="I938">
        <v>93.864999999999995</v>
      </c>
      <c r="J938" s="9">
        <f ca="1">COUNTIF(OFFSET(Unit_CFDAs!A$2,0,0,COUNTA(Unit_CFDAs!A$2:A$68000),1),$I938)</f>
        <v>0</v>
      </c>
      <c r="K938" s="9">
        <f ca="1">COUNTIF(OFFSET(Unit_CFDAs!B$2,0,0,COUNTA(Unit_CFDAs!B$2:B$68000),1),$I938)</f>
        <v>1</v>
      </c>
      <c r="L938" s="9">
        <f ca="1">COUNTIF(OFFSET(Unit_CFDAs!C$2,0,0,COUNTA(Unit_CFDAs!C$2:C$68000),1),$I938)</f>
        <v>1</v>
      </c>
      <c r="M938" s="9">
        <f ca="1">COUNTIF(OFFSET(Unit_CFDAs!D$2,0,0,COUNTA(Unit_CFDAs!D$2:D$68000),1),$I938)</f>
        <v>1</v>
      </c>
      <c r="N938" s="9">
        <f ca="1">COUNTIF(OFFSET(Unit_CFDAs!E$2,0,0,COUNTA(Unit_CFDAs!E$2:E$68000),1),$I938)</f>
        <v>0</v>
      </c>
      <c r="O938" s="10">
        <f ca="1">COUNTIF(OFFSET(Unit_CFDAs!F$2,0,0,COUNTA(Unit_CFDAs!F$2:F$68000),1),$I938)</f>
        <v>0</v>
      </c>
      <c r="P938" s="13">
        <f ca="1">COUNTIF(OFFSET(Unit_CFDAs!G$2,0,0,COUNTA(Unit_CFDAs!G$2:G$68000),1),$I938)</f>
        <v>1</v>
      </c>
      <c r="Q938" s="13">
        <f ca="1">COUNTIF(OFFSET(Unit_CFDAs!H$2,0,0,COUNTA(Unit_CFDAs!H$2:H$68000),1),$I938)</f>
        <v>1</v>
      </c>
      <c r="R938" s="13">
        <f ca="1">COUNTIF(OFFSET(Unit_CFDAs!I$2,0,0,COUNTA(Unit_CFDAs!I$2:I$68000),1),$I938)</f>
        <v>0</v>
      </c>
      <c r="S938" s="13">
        <f ca="1">COUNTIF(OFFSET(Unit_CFDAs!J$2,0,0,COUNTA(Unit_CFDAs!J$2:J$68000),1),$I938)</f>
        <v>1</v>
      </c>
      <c r="T938" s="13">
        <f ca="1">COUNTIF(OFFSET(Unit_CFDAs!K$2,0,0,COUNTA(Unit_CFDAs!K$2:K$68000),1),$I938)</f>
        <v>0</v>
      </c>
      <c r="U938" t="str">
        <f>INDEX('CFDA-Defs'!$C$2:$C$68000,MATCH(I938,'CFDA-Defs'!$B$2:$B$68000))</f>
        <v>National Institutes Of Health, Department Of Health And Human Services</v>
      </c>
      <c r="V938" t="str">
        <f>INDEX('CFDA-Defs'!$A$2:$A$68000,MATCH(I938,'CFDA-Defs'!$B$2:$B$68000))</f>
        <v>Child Health and Human Development Extramural Research</v>
      </c>
    </row>
    <row r="939" spans="1:22" x14ac:dyDescent="0.2">
      <c r="A939" s="1">
        <v>41024</v>
      </c>
      <c r="B939" s="1">
        <v>42253</v>
      </c>
      <c r="C939" t="s">
        <v>9342</v>
      </c>
      <c r="D939" t="s">
        <v>9343</v>
      </c>
      <c r="E939" t="s">
        <v>6257</v>
      </c>
      <c r="F939">
        <v>499999</v>
      </c>
      <c r="G939" t="s">
        <v>9344</v>
      </c>
      <c r="H939" t="s">
        <v>9345</v>
      </c>
      <c r="I939">
        <v>93.864999999999995</v>
      </c>
      <c r="J939" s="9">
        <f ca="1">COUNTIF(OFFSET(Unit_CFDAs!A$2,0,0,COUNTA(Unit_CFDAs!A$2:A$68000),1),$I939)</f>
        <v>0</v>
      </c>
      <c r="K939" s="9">
        <f ca="1">COUNTIF(OFFSET(Unit_CFDAs!B$2,0,0,COUNTA(Unit_CFDAs!B$2:B$68000),1),$I939)</f>
        <v>1</v>
      </c>
      <c r="L939" s="9">
        <f ca="1">COUNTIF(OFFSET(Unit_CFDAs!C$2,0,0,COUNTA(Unit_CFDAs!C$2:C$68000),1),$I939)</f>
        <v>1</v>
      </c>
      <c r="M939" s="9">
        <f ca="1">COUNTIF(OFFSET(Unit_CFDAs!D$2,0,0,COUNTA(Unit_CFDAs!D$2:D$68000),1),$I939)</f>
        <v>1</v>
      </c>
      <c r="N939" s="9">
        <f ca="1">COUNTIF(OFFSET(Unit_CFDAs!E$2,0,0,COUNTA(Unit_CFDAs!E$2:E$68000),1),$I939)</f>
        <v>0</v>
      </c>
      <c r="O939" s="10">
        <f ca="1">COUNTIF(OFFSET(Unit_CFDAs!F$2,0,0,COUNTA(Unit_CFDAs!F$2:F$68000),1),$I939)</f>
        <v>0</v>
      </c>
      <c r="P939" s="13">
        <f ca="1">COUNTIF(OFFSET(Unit_CFDAs!G$2,0,0,COUNTA(Unit_CFDAs!G$2:G$68000),1),$I939)</f>
        <v>1</v>
      </c>
      <c r="Q939" s="13">
        <f ca="1">COUNTIF(OFFSET(Unit_CFDAs!H$2,0,0,COUNTA(Unit_CFDAs!H$2:H$68000),1),$I939)</f>
        <v>1</v>
      </c>
      <c r="R939" s="13">
        <f ca="1">COUNTIF(OFFSET(Unit_CFDAs!I$2,0,0,COUNTA(Unit_CFDAs!I$2:I$68000),1),$I939)</f>
        <v>0</v>
      </c>
      <c r="S939" s="13">
        <f ca="1">COUNTIF(OFFSET(Unit_CFDAs!J$2,0,0,COUNTA(Unit_CFDAs!J$2:J$68000),1),$I939)</f>
        <v>1</v>
      </c>
      <c r="T939" s="13">
        <f ca="1">COUNTIF(OFFSET(Unit_CFDAs!K$2,0,0,COUNTA(Unit_CFDAs!K$2:K$68000),1),$I939)</f>
        <v>0</v>
      </c>
      <c r="U939" t="str">
        <f>INDEX('CFDA-Defs'!$C$2:$C$68000,MATCH(I939,'CFDA-Defs'!$B$2:$B$68000))</f>
        <v>National Institutes Of Health, Department Of Health And Human Services</v>
      </c>
      <c r="V939" t="str">
        <f>INDEX('CFDA-Defs'!$A$2:$A$68000,MATCH(I939,'CFDA-Defs'!$B$2:$B$68000))</f>
        <v>Child Health and Human Development Extramural Research</v>
      </c>
    </row>
    <row r="940" spans="1:22" x14ac:dyDescent="0.2">
      <c r="A940" s="1">
        <v>41013</v>
      </c>
      <c r="B940" s="1">
        <v>42130</v>
      </c>
      <c r="C940" t="s">
        <v>9346</v>
      </c>
      <c r="D940" t="s">
        <v>9347</v>
      </c>
      <c r="E940" t="s">
        <v>6257</v>
      </c>
      <c r="F940">
        <v>50000</v>
      </c>
      <c r="G940" t="s">
        <v>9348</v>
      </c>
      <c r="H940" t="s">
        <v>9349</v>
      </c>
      <c r="I940">
        <v>93.864999999999995</v>
      </c>
      <c r="J940" s="9">
        <f ca="1">COUNTIF(OFFSET(Unit_CFDAs!A$2,0,0,COUNTA(Unit_CFDAs!A$2:A$68000),1),$I940)</f>
        <v>0</v>
      </c>
      <c r="K940" s="9">
        <f ca="1">COUNTIF(OFFSET(Unit_CFDAs!B$2,0,0,COUNTA(Unit_CFDAs!B$2:B$68000),1),$I940)</f>
        <v>1</v>
      </c>
      <c r="L940" s="9">
        <f ca="1">COUNTIF(OFFSET(Unit_CFDAs!C$2,0,0,COUNTA(Unit_CFDAs!C$2:C$68000),1),$I940)</f>
        <v>1</v>
      </c>
      <c r="M940" s="9">
        <f ca="1">COUNTIF(OFFSET(Unit_CFDAs!D$2,0,0,COUNTA(Unit_CFDAs!D$2:D$68000),1),$I940)</f>
        <v>1</v>
      </c>
      <c r="N940" s="9">
        <f ca="1">COUNTIF(OFFSET(Unit_CFDAs!E$2,0,0,COUNTA(Unit_CFDAs!E$2:E$68000),1),$I940)</f>
        <v>0</v>
      </c>
      <c r="O940" s="10">
        <f ca="1">COUNTIF(OFFSET(Unit_CFDAs!F$2,0,0,COUNTA(Unit_CFDAs!F$2:F$68000),1),$I940)</f>
        <v>0</v>
      </c>
      <c r="P940" s="13">
        <f ca="1">COUNTIF(OFFSET(Unit_CFDAs!G$2,0,0,COUNTA(Unit_CFDAs!G$2:G$68000),1),$I940)</f>
        <v>1</v>
      </c>
      <c r="Q940" s="13">
        <f ca="1">COUNTIF(OFFSET(Unit_CFDAs!H$2,0,0,COUNTA(Unit_CFDAs!H$2:H$68000),1),$I940)</f>
        <v>1</v>
      </c>
      <c r="R940" s="13">
        <f ca="1">COUNTIF(OFFSET(Unit_CFDAs!I$2,0,0,COUNTA(Unit_CFDAs!I$2:I$68000),1),$I940)</f>
        <v>0</v>
      </c>
      <c r="S940" s="13">
        <f ca="1">COUNTIF(OFFSET(Unit_CFDAs!J$2,0,0,COUNTA(Unit_CFDAs!J$2:J$68000),1),$I940)</f>
        <v>1</v>
      </c>
      <c r="T940" s="13">
        <f ca="1">COUNTIF(OFFSET(Unit_CFDAs!K$2,0,0,COUNTA(Unit_CFDAs!K$2:K$68000),1),$I940)</f>
        <v>0</v>
      </c>
      <c r="U940" t="str">
        <f>INDEX('CFDA-Defs'!$C$2:$C$68000,MATCH(I940,'CFDA-Defs'!$B$2:$B$68000))</f>
        <v>National Institutes Of Health, Department Of Health And Human Services</v>
      </c>
      <c r="V940" t="str">
        <f>INDEX('CFDA-Defs'!$A$2:$A$68000,MATCH(I940,'CFDA-Defs'!$B$2:$B$68000))</f>
        <v>Child Health and Human Development Extramural Research</v>
      </c>
    </row>
    <row r="941" spans="1:22" x14ac:dyDescent="0.2">
      <c r="A941" s="1">
        <v>41013</v>
      </c>
      <c r="B941" s="1">
        <v>42130</v>
      </c>
      <c r="C941" t="s">
        <v>9350</v>
      </c>
      <c r="D941" t="s">
        <v>9351</v>
      </c>
      <c r="E941" t="s">
        <v>6257</v>
      </c>
      <c r="F941">
        <v>200000</v>
      </c>
      <c r="G941" t="s">
        <v>9352</v>
      </c>
      <c r="H941" t="s">
        <v>9353</v>
      </c>
      <c r="I941">
        <v>93.864999999999995</v>
      </c>
      <c r="J941" s="9">
        <f ca="1">COUNTIF(OFFSET(Unit_CFDAs!A$2,0,0,COUNTA(Unit_CFDAs!A$2:A$68000),1),$I941)</f>
        <v>0</v>
      </c>
      <c r="K941" s="9">
        <f ca="1">COUNTIF(OFFSET(Unit_CFDAs!B$2,0,0,COUNTA(Unit_CFDAs!B$2:B$68000),1),$I941)</f>
        <v>1</v>
      </c>
      <c r="L941" s="9">
        <f ca="1">COUNTIF(OFFSET(Unit_CFDAs!C$2,0,0,COUNTA(Unit_CFDAs!C$2:C$68000),1),$I941)</f>
        <v>1</v>
      </c>
      <c r="M941" s="9">
        <f ca="1">COUNTIF(OFFSET(Unit_CFDAs!D$2,0,0,COUNTA(Unit_CFDAs!D$2:D$68000),1),$I941)</f>
        <v>1</v>
      </c>
      <c r="N941" s="9">
        <f ca="1">COUNTIF(OFFSET(Unit_CFDAs!E$2,0,0,COUNTA(Unit_CFDAs!E$2:E$68000),1),$I941)</f>
        <v>0</v>
      </c>
      <c r="O941" s="10">
        <f ca="1">COUNTIF(OFFSET(Unit_CFDAs!F$2,0,0,COUNTA(Unit_CFDAs!F$2:F$68000),1),$I941)</f>
        <v>0</v>
      </c>
      <c r="P941" s="13">
        <f ca="1">COUNTIF(OFFSET(Unit_CFDAs!G$2,0,0,COUNTA(Unit_CFDAs!G$2:G$68000),1),$I941)</f>
        <v>1</v>
      </c>
      <c r="Q941" s="13">
        <f ca="1">COUNTIF(OFFSET(Unit_CFDAs!H$2,0,0,COUNTA(Unit_CFDAs!H$2:H$68000),1),$I941)</f>
        <v>1</v>
      </c>
      <c r="R941" s="13">
        <f ca="1">COUNTIF(OFFSET(Unit_CFDAs!I$2,0,0,COUNTA(Unit_CFDAs!I$2:I$68000),1),$I941)</f>
        <v>0</v>
      </c>
      <c r="S941" s="13">
        <f ca="1">COUNTIF(OFFSET(Unit_CFDAs!J$2,0,0,COUNTA(Unit_CFDAs!J$2:J$68000),1),$I941)</f>
        <v>1</v>
      </c>
      <c r="T941" s="13">
        <f ca="1">COUNTIF(OFFSET(Unit_CFDAs!K$2,0,0,COUNTA(Unit_CFDAs!K$2:K$68000),1),$I941)</f>
        <v>0</v>
      </c>
      <c r="U941" t="str">
        <f>INDEX('CFDA-Defs'!$C$2:$C$68000,MATCH(I941,'CFDA-Defs'!$B$2:$B$68000))</f>
        <v>National Institutes Of Health, Department Of Health And Human Services</v>
      </c>
      <c r="V941" t="str">
        <f>INDEX('CFDA-Defs'!$A$2:$A$68000,MATCH(I941,'CFDA-Defs'!$B$2:$B$68000))</f>
        <v>Child Health and Human Development Extramural Research</v>
      </c>
    </row>
    <row r="942" spans="1:22" x14ac:dyDescent="0.2">
      <c r="A942" s="1">
        <v>41013</v>
      </c>
      <c r="B942" s="1">
        <v>42130</v>
      </c>
      <c r="C942" t="s">
        <v>9354</v>
      </c>
      <c r="D942" t="s">
        <v>9355</v>
      </c>
      <c r="E942" t="s">
        <v>6257</v>
      </c>
      <c r="G942" t="s">
        <v>9356</v>
      </c>
      <c r="H942" t="s">
        <v>9357</v>
      </c>
      <c r="I942">
        <v>93.864999999999995</v>
      </c>
      <c r="J942" s="9">
        <f ca="1">COUNTIF(OFFSET(Unit_CFDAs!A$2,0,0,COUNTA(Unit_CFDAs!A$2:A$68000),1),$I942)</f>
        <v>0</v>
      </c>
      <c r="K942" s="9">
        <f ca="1">COUNTIF(OFFSET(Unit_CFDAs!B$2,0,0,COUNTA(Unit_CFDAs!B$2:B$68000),1),$I942)</f>
        <v>1</v>
      </c>
      <c r="L942" s="9">
        <f ca="1">COUNTIF(OFFSET(Unit_CFDAs!C$2,0,0,COUNTA(Unit_CFDAs!C$2:C$68000),1),$I942)</f>
        <v>1</v>
      </c>
      <c r="M942" s="9">
        <f ca="1">COUNTIF(OFFSET(Unit_CFDAs!D$2,0,0,COUNTA(Unit_CFDAs!D$2:D$68000),1),$I942)</f>
        <v>1</v>
      </c>
      <c r="N942" s="9">
        <f ca="1">COUNTIF(OFFSET(Unit_CFDAs!E$2,0,0,COUNTA(Unit_CFDAs!E$2:E$68000),1),$I942)</f>
        <v>0</v>
      </c>
      <c r="O942" s="10">
        <f ca="1">COUNTIF(OFFSET(Unit_CFDAs!F$2,0,0,COUNTA(Unit_CFDAs!F$2:F$68000),1),$I942)</f>
        <v>0</v>
      </c>
      <c r="P942" s="13">
        <f ca="1">COUNTIF(OFFSET(Unit_CFDAs!G$2,0,0,COUNTA(Unit_CFDAs!G$2:G$68000),1),$I942)</f>
        <v>1</v>
      </c>
      <c r="Q942" s="13">
        <f ca="1">COUNTIF(OFFSET(Unit_CFDAs!H$2,0,0,COUNTA(Unit_CFDAs!H$2:H$68000),1),$I942)</f>
        <v>1</v>
      </c>
      <c r="R942" s="13">
        <f ca="1">COUNTIF(OFFSET(Unit_CFDAs!I$2,0,0,COUNTA(Unit_CFDAs!I$2:I$68000),1),$I942)</f>
        <v>0</v>
      </c>
      <c r="S942" s="13">
        <f ca="1">COUNTIF(OFFSET(Unit_CFDAs!J$2,0,0,COUNTA(Unit_CFDAs!J$2:J$68000),1),$I942)</f>
        <v>1</v>
      </c>
      <c r="T942" s="13">
        <f ca="1">COUNTIF(OFFSET(Unit_CFDAs!K$2,0,0,COUNTA(Unit_CFDAs!K$2:K$68000),1),$I942)</f>
        <v>0</v>
      </c>
      <c r="U942" t="str">
        <f>INDEX('CFDA-Defs'!$C$2:$C$68000,MATCH(I942,'CFDA-Defs'!$B$2:$B$68000))</f>
        <v>National Institutes Of Health, Department Of Health And Human Services</v>
      </c>
      <c r="V942" t="str">
        <f>INDEX('CFDA-Defs'!$A$2:$A$68000,MATCH(I942,'CFDA-Defs'!$B$2:$B$68000))</f>
        <v>Child Health and Human Development Extramural Research</v>
      </c>
    </row>
    <row r="943" spans="1:22" x14ac:dyDescent="0.2">
      <c r="A943" s="1">
        <v>40990</v>
      </c>
      <c r="B943" s="1">
        <v>42130</v>
      </c>
      <c r="C943" t="s">
        <v>9358</v>
      </c>
      <c r="D943" t="s">
        <v>9359</v>
      </c>
      <c r="E943" t="s">
        <v>6257</v>
      </c>
      <c r="F943">
        <v>50000</v>
      </c>
      <c r="G943" t="s">
        <v>9360</v>
      </c>
      <c r="H943" t="s">
        <v>9361</v>
      </c>
      <c r="I943">
        <v>93.864999999999995</v>
      </c>
      <c r="J943" s="9">
        <f ca="1">COUNTIF(OFFSET(Unit_CFDAs!A$2,0,0,COUNTA(Unit_CFDAs!A$2:A$68000),1),$I943)</f>
        <v>0</v>
      </c>
      <c r="K943" s="9">
        <f ca="1">COUNTIF(OFFSET(Unit_CFDAs!B$2,0,0,COUNTA(Unit_CFDAs!B$2:B$68000),1),$I943)</f>
        <v>1</v>
      </c>
      <c r="L943" s="9">
        <f ca="1">COUNTIF(OFFSET(Unit_CFDAs!C$2,0,0,COUNTA(Unit_CFDAs!C$2:C$68000),1),$I943)</f>
        <v>1</v>
      </c>
      <c r="M943" s="9">
        <f ca="1">COUNTIF(OFFSET(Unit_CFDAs!D$2,0,0,COUNTA(Unit_CFDAs!D$2:D$68000),1),$I943)</f>
        <v>1</v>
      </c>
      <c r="N943" s="9">
        <f ca="1">COUNTIF(OFFSET(Unit_CFDAs!E$2,0,0,COUNTA(Unit_CFDAs!E$2:E$68000),1),$I943)</f>
        <v>0</v>
      </c>
      <c r="O943" s="10">
        <f ca="1">COUNTIF(OFFSET(Unit_CFDAs!F$2,0,0,COUNTA(Unit_CFDAs!F$2:F$68000),1),$I943)</f>
        <v>0</v>
      </c>
      <c r="P943" s="13">
        <f ca="1">COUNTIF(OFFSET(Unit_CFDAs!G$2,0,0,COUNTA(Unit_CFDAs!G$2:G$68000),1),$I943)</f>
        <v>1</v>
      </c>
      <c r="Q943" s="13">
        <f ca="1">COUNTIF(OFFSET(Unit_CFDAs!H$2,0,0,COUNTA(Unit_CFDAs!H$2:H$68000),1),$I943)</f>
        <v>1</v>
      </c>
      <c r="R943" s="13">
        <f ca="1">COUNTIF(OFFSET(Unit_CFDAs!I$2,0,0,COUNTA(Unit_CFDAs!I$2:I$68000),1),$I943)</f>
        <v>0</v>
      </c>
      <c r="S943" s="13">
        <f ca="1">COUNTIF(OFFSET(Unit_CFDAs!J$2,0,0,COUNTA(Unit_CFDAs!J$2:J$68000),1),$I943)</f>
        <v>1</v>
      </c>
      <c r="T943" s="13">
        <f ca="1">COUNTIF(OFFSET(Unit_CFDAs!K$2,0,0,COUNTA(Unit_CFDAs!K$2:K$68000),1),$I943)</f>
        <v>0</v>
      </c>
      <c r="U943" t="str">
        <f>INDEX('CFDA-Defs'!$C$2:$C$68000,MATCH(I943,'CFDA-Defs'!$B$2:$B$68000))</f>
        <v>National Institutes Of Health, Department Of Health And Human Services</v>
      </c>
      <c r="V943" t="str">
        <f>INDEX('CFDA-Defs'!$A$2:$A$68000,MATCH(I943,'CFDA-Defs'!$B$2:$B$68000))</f>
        <v>Child Health and Human Development Extramural Research</v>
      </c>
    </row>
    <row r="944" spans="1:22" x14ac:dyDescent="0.2">
      <c r="A944" s="1">
        <v>40963</v>
      </c>
      <c r="B944" s="1">
        <v>41794</v>
      </c>
      <c r="C944" t="s">
        <v>9362</v>
      </c>
      <c r="D944" t="s">
        <v>9363</v>
      </c>
      <c r="E944" t="s">
        <v>6257</v>
      </c>
      <c r="F944">
        <v>300000</v>
      </c>
      <c r="G944" t="s">
        <v>9364</v>
      </c>
      <c r="H944" t="s">
        <v>9365</v>
      </c>
      <c r="I944">
        <v>93.864999999999995</v>
      </c>
      <c r="J944" s="9">
        <f ca="1">COUNTIF(OFFSET(Unit_CFDAs!A$2,0,0,COUNTA(Unit_CFDAs!A$2:A$68000),1),$I944)</f>
        <v>0</v>
      </c>
      <c r="K944" s="9">
        <f ca="1">COUNTIF(OFFSET(Unit_CFDAs!B$2,0,0,COUNTA(Unit_CFDAs!B$2:B$68000),1),$I944)</f>
        <v>1</v>
      </c>
      <c r="L944" s="9">
        <f ca="1">COUNTIF(OFFSET(Unit_CFDAs!C$2,0,0,COUNTA(Unit_CFDAs!C$2:C$68000),1),$I944)</f>
        <v>1</v>
      </c>
      <c r="M944" s="9">
        <f ca="1">COUNTIF(OFFSET(Unit_CFDAs!D$2,0,0,COUNTA(Unit_CFDAs!D$2:D$68000),1),$I944)</f>
        <v>1</v>
      </c>
      <c r="N944" s="9">
        <f ca="1">COUNTIF(OFFSET(Unit_CFDAs!E$2,0,0,COUNTA(Unit_CFDAs!E$2:E$68000),1),$I944)</f>
        <v>0</v>
      </c>
      <c r="O944" s="10">
        <f ca="1">COUNTIF(OFFSET(Unit_CFDAs!F$2,0,0,COUNTA(Unit_CFDAs!F$2:F$68000),1),$I944)</f>
        <v>0</v>
      </c>
      <c r="P944" s="13">
        <f ca="1">COUNTIF(OFFSET(Unit_CFDAs!G$2,0,0,COUNTA(Unit_CFDAs!G$2:G$68000),1),$I944)</f>
        <v>1</v>
      </c>
      <c r="Q944" s="13">
        <f ca="1">COUNTIF(OFFSET(Unit_CFDAs!H$2,0,0,COUNTA(Unit_CFDAs!H$2:H$68000),1),$I944)</f>
        <v>1</v>
      </c>
      <c r="R944" s="13">
        <f ca="1">COUNTIF(OFFSET(Unit_CFDAs!I$2,0,0,COUNTA(Unit_CFDAs!I$2:I$68000),1),$I944)</f>
        <v>0</v>
      </c>
      <c r="S944" s="13">
        <f ca="1">COUNTIF(OFFSET(Unit_CFDAs!J$2,0,0,COUNTA(Unit_CFDAs!J$2:J$68000),1),$I944)</f>
        <v>1</v>
      </c>
      <c r="T944" s="13">
        <f ca="1">COUNTIF(OFFSET(Unit_CFDAs!K$2,0,0,COUNTA(Unit_CFDAs!K$2:K$68000),1),$I944)</f>
        <v>0</v>
      </c>
      <c r="U944" t="str">
        <f>INDEX('CFDA-Defs'!$C$2:$C$68000,MATCH(I944,'CFDA-Defs'!$B$2:$B$68000))</f>
        <v>National Institutes Of Health, Department Of Health And Human Services</v>
      </c>
      <c r="V944" t="str">
        <f>INDEX('CFDA-Defs'!$A$2:$A$68000,MATCH(I944,'CFDA-Defs'!$B$2:$B$68000))</f>
        <v>Child Health and Human Development Extramural Research</v>
      </c>
    </row>
    <row r="945" spans="1:22" x14ac:dyDescent="0.2">
      <c r="A945" s="1">
        <v>40955</v>
      </c>
      <c r="B945" s="1">
        <v>42130</v>
      </c>
      <c r="C945" t="s">
        <v>9366</v>
      </c>
      <c r="D945" t="s">
        <v>9367</v>
      </c>
      <c r="E945" t="s">
        <v>6257</v>
      </c>
      <c r="F945">
        <v>50000</v>
      </c>
      <c r="G945" t="s">
        <v>9368</v>
      </c>
      <c r="H945" t="s">
        <v>9369</v>
      </c>
      <c r="I945">
        <v>93.864999999999995</v>
      </c>
      <c r="J945" s="9">
        <f ca="1">COUNTIF(OFFSET(Unit_CFDAs!A$2,0,0,COUNTA(Unit_CFDAs!A$2:A$68000),1),$I945)</f>
        <v>0</v>
      </c>
      <c r="K945" s="9">
        <f ca="1">COUNTIF(OFFSET(Unit_CFDAs!B$2,0,0,COUNTA(Unit_CFDAs!B$2:B$68000),1),$I945)</f>
        <v>1</v>
      </c>
      <c r="L945" s="9">
        <f ca="1">COUNTIF(OFFSET(Unit_CFDAs!C$2,0,0,COUNTA(Unit_CFDAs!C$2:C$68000),1),$I945)</f>
        <v>1</v>
      </c>
      <c r="M945" s="9">
        <f ca="1">COUNTIF(OFFSET(Unit_CFDAs!D$2,0,0,COUNTA(Unit_CFDAs!D$2:D$68000),1),$I945)</f>
        <v>1</v>
      </c>
      <c r="N945" s="9">
        <f ca="1">COUNTIF(OFFSET(Unit_CFDAs!E$2,0,0,COUNTA(Unit_CFDAs!E$2:E$68000),1),$I945)</f>
        <v>0</v>
      </c>
      <c r="O945" s="10">
        <f ca="1">COUNTIF(OFFSET(Unit_CFDAs!F$2,0,0,COUNTA(Unit_CFDAs!F$2:F$68000),1),$I945)</f>
        <v>0</v>
      </c>
      <c r="P945" s="13">
        <f ca="1">COUNTIF(OFFSET(Unit_CFDAs!G$2,0,0,COUNTA(Unit_CFDAs!G$2:G$68000),1),$I945)</f>
        <v>1</v>
      </c>
      <c r="Q945" s="13">
        <f ca="1">COUNTIF(OFFSET(Unit_CFDAs!H$2,0,0,COUNTA(Unit_CFDAs!H$2:H$68000),1),$I945)</f>
        <v>1</v>
      </c>
      <c r="R945" s="13">
        <f ca="1">COUNTIF(OFFSET(Unit_CFDAs!I$2,0,0,COUNTA(Unit_CFDAs!I$2:I$68000),1),$I945)</f>
        <v>0</v>
      </c>
      <c r="S945" s="13">
        <f ca="1">COUNTIF(OFFSET(Unit_CFDAs!J$2,0,0,COUNTA(Unit_CFDAs!J$2:J$68000),1),$I945)</f>
        <v>1</v>
      </c>
      <c r="T945" s="13">
        <f ca="1">COUNTIF(OFFSET(Unit_CFDAs!K$2,0,0,COUNTA(Unit_CFDAs!K$2:K$68000),1),$I945)</f>
        <v>0</v>
      </c>
      <c r="U945" t="str">
        <f>INDEX('CFDA-Defs'!$C$2:$C$68000,MATCH(I945,'CFDA-Defs'!$B$2:$B$68000))</f>
        <v>National Institutes Of Health, Department Of Health And Human Services</v>
      </c>
      <c r="V945" t="str">
        <f>INDEX('CFDA-Defs'!$A$2:$A$68000,MATCH(I945,'CFDA-Defs'!$B$2:$B$68000))</f>
        <v>Child Health and Human Development Extramural Research</v>
      </c>
    </row>
    <row r="946" spans="1:22" x14ac:dyDescent="0.2">
      <c r="A946" s="1">
        <v>40955</v>
      </c>
      <c r="B946" s="1">
        <v>42130</v>
      </c>
      <c r="C946" t="s">
        <v>9370</v>
      </c>
      <c r="D946" t="s">
        <v>9371</v>
      </c>
      <c r="E946" t="s">
        <v>6257</v>
      </c>
      <c r="G946" t="s">
        <v>9368</v>
      </c>
      <c r="H946" t="s">
        <v>9372</v>
      </c>
      <c r="I946">
        <v>93.864999999999995</v>
      </c>
      <c r="J946" s="9">
        <f ca="1">COUNTIF(OFFSET(Unit_CFDAs!A$2,0,0,COUNTA(Unit_CFDAs!A$2:A$68000),1),$I946)</f>
        <v>0</v>
      </c>
      <c r="K946" s="9">
        <f ca="1">COUNTIF(OFFSET(Unit_CFDAs!B$2,0,0,COUNTA(Unit_CFDAs!B$2:B$68000),1),$I946)</f>
        <v>1</v>
      </c>
      <c r="L946" s="9">
        <f ca="1">COUNTIF(OFFSET(Unit_CFDAs!C$2,0,0,COUNTA(Unit_CFDAs!C$2:C$68000),1),$I946)</f>
        <v>1</v>
      </c>
      <c r="M946" s="9">
        <f ca="1">COUNTIF(OFFSET(Unit_CFDAs!D$2,0,0,COUNTA(Unit_CFDAs!D$2:D$68000),1),$I946)</f>
        <v>1</v>
      </c>
      <c r="N946" s="9">
        <f ca="1">COUNTIF(OFFSET(Unit_CFDAs!E$2,0,0,COUNTA(Unit_CFDAs!E$2:E$68000),1),$I946)</f>
        <v>0</v>
      </c>
      <c r="O946" s="10">
        <f ca="1">COUNTIF(OFFSET(Unit_CFDAs!F$2,0,0,COUNTA(Unit_CFDAs!F$2:F$68000),1),$I946)</f>
        <v>0</v>
      </c>
      <c r="P946" s="13">
        <f ca="1">COUNTIF(OFFSET(Unit_CFDAs!G$2,0,0,COUNTA(Unit_CFDAs!G$2:G$68000),1),$I946)</f>
        <v>1</v>
      </c>
      <c r="Q946" s="13">
        <f ca="1">COUNTIF(OFFSET(Unit_CFDAs!H$2,0,0,COUNTA(Unit_CFDAs!H$2:H$68000),1),$I946)</f>
        <v>1</v>
      </c>
      <c r="R946" s="13">
        <f ca="1">COUNTIF(OFFSET(Unit_CFDAs!I$2,0,0,COUNTA(Unit_CFDAs!I$2:I$68000),1),$I946)</f>
        <v>0</v>
      </c>
      <c r="S946" s="13">
        <f ca="1">COUNTIF(OFFSET(Unit_CFDAs!J$2,0,0,COUNTA(Unit_CFDAs!J$2:J$68000),1),$I946)</f>
        <v>1</v>
      </c>
      <c r="T946" s="13">
        <f ca="1">COUNTIF(OFFSET(Unit_CFDAs!K$2,0,0,COUNTA(Unit_CFDAs!K$2:K$68000),1),$I946)</f>
        <v>0</v>
      </c>
      <c r="U946" t="str">
        <f>INDEX('CFDA-Defs'!$C$2:$C$68000,MATCH(I946,'CFDA-Defs'!$B$2:$B$68000))</f>
        <v>National Institutes Of Health, Department Of Health And Human Services</v>
      </c>
      <c r="V946" t="str">
        <f>INDEX('CFDA-Defs'!$A$2:$A$68000,MATCH(I946,'CFDA-Defs'!$B$2:$B$68000))</f>
        <v>Child Health and Human Development Extramural Research</v>
      </c>
    </row>
    <row r="947" spans="1:22" x14ac:dyDescent="0.2">
      <c r="A947" s="1">
        <v>40955</v>
      </c>
      <c r="B947" s="1">
        <v>42130</v>
      </c>
      <c r="C947" t="s">
        <v>9373</v>
      </c>
      <c r="D947" t="s">
        <v>9374</v>
      </c>
      <c r="E947" t="s">
        <v>6257</v>
      </c>
      <c r="F947">
        <v>200000</v>
      </c>
      <c r="G947" t="s">
        <v>9368</v>
      </c>
      <c r="H947" t="s">
        <v>9375</v>
      </c>
      <c r="I947">
        <v>93.864999999999995</v>
      </c>
      <c r="J947" s="9">
        <f ca="1">COUNTIF(OFFSET(Unit_CFDAs!A$2,0,0,COUNTA(Unit_CFDAs!A$2:A$68000),1),$I947)</f>
        <v>0</v>
      </c>
      <c r="K947" s="9">
        <f ca="1">COUNTIF(OFFSET(Unit_CFDAs!B$2,0,0,COUNTA(Unit_CFDAs!B$2:B$68000),1),$I947)</f>
        <v>1</v>
      </c>
      <c r="L947" s="9">
        <f ca="1">COUNTIF(OFFSET(Unit_CFDAs!C$2,0,0,COUNTA(Unit_CFDAs!C$2:C$68000),1),$I947)</f>
        <v>1</v>
      </c>
      <c r="M947" s="9">
        <f ca="1">COUNTIF(OFFSET(Unit_CFDAs!D$2,0,0,COUNTA(Unit_CFDAs!D$2:D$68000),1),$I947)</f>
        <v>1</v>
      </c>
      <c r="N947" s="9">
        <f ca="1">COUNTIF(OFFSET(Unit_CFDAs!E$2,0,0,COUNTA(Unit_CFDAs!E$2:E$68000),1),$I947)</f>
        <v>0</v>
      </c>
      <c r="O947" s="10">
        <f ca="1">COUNTIF(OFFSET(Unit_CFDAs!F$2,0,0,COUNTA(Unit_CFDAs!F$2:F$68000),1),$I947)</f>
        <v>0</v>
      </c>
      <c r="P947" s="13">
        <f ca="1">COUNTIF(OFFSET(Unit_CFDAs!G$2,0,0,COUNTA(Unit_CFDAs!G$2:G$68000),1),$I947)</f>
        <v>1</v>
      </c>
      <c r="Q947" s="13">
        <f ca="1">COUNTIF(OFFSET(Unit_CFDAs!H$2,0,0,COUNTA(Unit_CFDAs!H$2:H$68000),1),$I947)</f>
        <v>1</v>
      </c>
      <c r="R947" s="13">
        <f ca="1">COUNTIF(OFFSET(Unit_CFDAs!I$2,0,0,COUNTA(Unit_CFDAs!I$2:I$68000),1),$I947)</f>
        <v>0</v>
      </c>
      <c r="S947" s="13">
        <f ca="1">COUNTIF(OFFSET(Unit_CFDAs!J$2,0,0,COUNTA(Unit_CFDAs!J$2:J$68000),1),$I947)</f>
        <v>1</v>
      </c>
      <c r="T947" s="13">
        <f ca="1">COUNTIF(OFFSET(Unit_CFDAs!K$2,0,0,COUNTA(Unit_CFDAs!K$2:K$68000),1),$I947)</f>
        <v>0</v>
      </c>
      <c r="U947" t="str">
        <f>INDEX('CFDA-Defs'!$C$2:$C$68000,MATCH(I947,'CFDA-Defs'!$B$2:$B$68000))</f>
        <v>National Institutes Of Health, Department Of Health And Human Services</v>
      </c>
      <c r="V947" t="str">
        <f>INDEX('CFDA-Defs'!$A$2:$A$68000,MATCH(I947,'CFDA-Defs'!$B$2:$B$68000))</f>
        <v>Child Health and Human Development Extramural Research</v>
      </c>
    </row>
    <row r="948" spans="1:22" x14ac:dyDescent="0.2">
      <c r="A948" s="1">
        <v>40932</v>
      </c>
      <c r="B948" s="1">
        <v>42130</v>
      </c>
      <c r="C948" t="s">
        <v>9376</v>
      </c>
      <c r="D948" t="s">
        <v>9377</v>
      </c>
      <c r="E948" t="s">
        <v>6257</v>
      </c>
      <c r="F948">
        <v>200000</v>
      </c>
      <c r="G948" t="s">
        <v>9378</v>
      </c>
      <c r="H948" t="s">
        <v>9379</v>
      </c>
      <c r="I948">
        <v>93.864999999999995</v>
      </c>
      <c r="J948" s="9">
        <f ca="1">COUNTIF(OFFSET(Unit_CFDAs!A$2,0,0,COUNTA(Unit_CFDAs!A$2:A$68000),1),$I948)</f>
        <v>0</v>
      </c>
      <c r="K948" s="9">
        <f ca="1">COUNTIF(OFFSET(Unit_CFDAs!B$2,0,0,COUNTA(Unit_CFDAs!B$2:B$68000),1),$I948)</f>
        <v>1</v>
      </c>
      <c r="L948" s="9">
        <f ca="1">COUNTIF(OFFSET(Unit_CFDAs!C$2,0,0,COUNTA(Unit_CFDAs!C$2:C$68000),1),$I948)</f>
        <v>1</v>
      </c>
      <c r="M948" s="9">
        <f ca="1">COUNTIF(OFFSET(Unit_CFDAs!D$2,0,0,COUNTA(Unit_CFDAs!D$2:D$68000),1),$I948)</f>
        <v>1</v>
      </c>
      <c r="N948" s="9">
        <f ca="1">COUNTIF(OFFSET(Unit_CFDAs!E$2,0,0,COUNTA(Unit_CFDAs!E$2:E$68000),1),$I948)</f>
        <v>0</v>
      </c>
      <c r="O948" s="10">
        <f ca="1">COUNTIF(OFFSET(Unit_CFDAs!F$2,0,0,COUNTA(Unit_CFDAs!F$2:F$68000),1),$I948)</f>
        <v>0</v>
      </c>
      <c r="P948" s="13">
        <f ca="1">COUNTIF(OFFSET(Unit_CFDAs!G$2,0,0,COUNTA(Unit_CFDAs!G$2:G$68000),1),$I948)</f>
        <v>1</v>
      </c>
      <c r="Q948" s="13">
        <f ca="1">COUNTIF(OFFSET(Unit_CFDAs!H$2,0,0,COUNTA(Unit_CFDAs!H$2:H$68000),1),$I948)</f>
        <v>1</v>
      </c>
      <c r="R948" s="13">
        <f ca="1">COUNTIF(OFFSET(Unit_CFDAs!I$2,0,0,COUNTA(Unit_CFDAs!I$2:I$68000),1),$I948)</f>
        <v>0</v>
      </c>
      <c r="S948" s="13">
        <f ca="1">COUNTIF(OFFSET(Unit_CFDAs!J$2,0,0,COUNTA(Unit_CFDAs!J$2:J$68000),1),$I948)</f>
        <v>1</v>
      </c>
      <c r="T948" s="13">
        <f ca="1">COUNTIF(OFFSET(Unit_CFDAs!K$2,0,0,COUNTA(Unit_CFDAs!K$2:K$68000),1),$I948)</f>
        <v>0</v>
      </c>
      <c r="U948" t="str">
        <f>INDEX('CFDA-Defs'!$C$2:$C$68000,MATCH(I948,'CFDA-Defs'!$B$2:$B$68000))</f>
        <v>National Institutes Of Health, Department Of Health And Human Services</v>
      </c>
      <c r="V948" t="str">
        <f>INDEX('CFDA-Defs'!$A$2:$A$68000,MATCH(I948,'CFDA-Defs'!$B$2:$B$68000))</f>
        <v>Child Health and Human Development Extramural Research</v>
      </c>
    </row>
    <row r="949" spans="1:22" x14ac:dyDescent="0.2">
      <c r="A949" s="1">
        <v>40932</v>
      </c>
      <c r="B949" s="1">
        <v>42130</v>
      </c>
      <c r="C949" t="s">
        <v>9380</v>
      </c>
      <c r="D949" t="s">
        <v>9381</v>
      </c>
      <c r="E949" t="s">
        <v>6257</v>
      </c>
      <c r="G949" t="s">
        <v>9382</v>
      </c>
      <c r="H949" t="s">
        <v>9383</v>
      </c>
      <c r="I949">
        <v>93.864999999999995</v>
      </c>
      <c r="J949" s="9">
        <f ca="1">COUNTIF(OFFSET(Unit_CFDAs!A$2,0,0,COUNTA(Unit_CFDAs!A$2:A$68000),1),$I949)</f>
        <v>0</v>
      </c>
      <c r="K949" s="9">
        <f ca="1">COUNTIF(OFFSET(Unit_CFDAs!B$2,0,0,COUNTA(Unit_CFDAs!B$2:B$68000),1),$I949)</f>
        <v>1</v>
      </c>
      <c r="L949" s="9">
        <f ca="1">COUNTIF(OFFSET(Unit_CFDAs!C$2,0,0,COUNTA(Unit_CFDAs!C$2:C$68000),1),$I949)</f>
        <v>1</v>
      </c>
      <c r="M949" s="9">
        <f ca="1">COUNTIF(OFFSET(Unit_CFDAs!D$2,0,0,COUNTA(Unit_CFDAs!D$2:D$68000),1),$I949)</f>
        <v>1</v>
      </c>
      <c r="N949" s="9">
        <f ca="1">COUNTIF(OFFSET(Unit_CFDAs!E$2,0,0,COUNTA(Unit_CFDAs!E$2:E$68000),1),$I949)</f>
        <v>0</v>
      </c>
      <c r="O949" s="10">
        <f ca="1">COUNTIF(OFFSET(Unit_CFDAs!F$2,0,0,COUNTA(Unit_CFDAs!F$2:F$68000),1),$I949)</f>
        <v>0</v>
      </c>
      <c r="P949" s="13">
        <f ca="1">COUNTIF(OFFSET(Unit_CFDAs!G$2,0,0,COUNTA(Unit_CFDAs!G$2:G$68000),1),$I949)</f>
        <v>1</v>
      </c>
      <c r="Q949" s="13">
        <f ca="1">COUNTIF(OFFSET(Unit_CFDAs!H$2,0,0,COUNTA(Unit_CFDAs!H$2:H$68000),1),$I949)</f>
        <v>1</v>
      </c>
      <c r="R949" s="13">
        <f ca="1">COUNTIF(OFFSET(Unit_CFDAs!I$2,0,0,COUNTA(Unit_CFDAs!I$2:I$68000),1),$I949)</f>
        <v>0</v>
      </c>
      <c r="S949" s="13">
        <f ca="1">COUNTIF(OFFSET(Unit_CFDAs!J$2,0,0,COUNTA(Unit_CFDAs!J$2:J$68000),1),$I949)</f>
        <v>1</v>
      </c>
      <c r="T949" s="13">
        <f ca="1">COUNTIF(OFFSET(Unit_CFDAs!K$2,0,0,COUNTA(Unit_CFDAs!K$2:K$68000),1),$I949)</f>
        <v>0</v>
      </c>
      <c r="U949" t="str">
        <f>INDEX('CFDA-Defs'!$C$2:$C$68000,MATCH(I949,'CFDA-Defs'!$B$2:$B$68000))</f>
        <v>National Institutes Of Health, Department Of Health And Human Services</v>
      </c>
      <c r="V949" t="str">
        <f>INDEX('CFDA-Defs'!$A$2:$A$68000,MATCH(I949,'CFDA-Defs'!$B$2:$B$68000))</f>
        <v>Child Health and Human Development Extramural Research</v>
      </c>
    </row>
    <row r="950" spans="1:22" x14ac:dyDescent="0.2">
      <c r="A950" s="1">
        <v>40851</v>
      </c>
      <c r="B950" s="1">
        <v>42253</v>
      </c>
      <c r="C950" t="s">
        <v>9384</v>
      </c>
      <c r="D950" t="s">
        <v>9385</v>
      </c>
      <c r="E950" t="s">
        <v>6257</v>
      </c>
      <c r="G950" t="s">
        <v>9386</v>
      </c>
      <c r="H950" t="s">
        <v>9387</v>
      </c>
      <c r="I950">
        <v>93.864999999999995</v>
      </c>
      <c r="J950" s="9">
        <f ca="1">COUNTIF(OFFSET(Unit_CFDAs!A$2,0,0,COUNTA(Unit_CFDAs!A$2:A$68000),1),$I950)</f>
        <v>0</v>
      </c>
      <c r="K950" s="9">
        <f ca="1">COUNTIF(OFFSET(Unit_CFDAs!B$2,0,0,COUNTA(Unit_CFDAs!B$2:B$68000),1),$I950)</f>
        <v>1</v>
      </c>
      <c r="L950" s="9">
        <f ca="1">COUNTIF(OFFSET(Unit_CFDAs!C$2,0,0,COUNTA(Unit_CFDAs!C$2:C$68000),1),$I950)</f>
        <v>1</v>
      </c>
      <c r="M950" s="9">
        <f ca="1">COUNTIF(OFFSET(Unit_CFDAs!D$2,0,0,COUNTA(Unit_CFDAs!D$2:D$68000),1),$I950)</f>
        <v>1</v>
      </c>
      <c r="N950" s="9">
        <f ca="1">COUNTIF(OFFSET(Unit_CFDAs!E$2,0,0,COUNTA(Unit_CFDAs!E$2:E$68000),1),$I950)</f>
        <v>0</v>
      </c>
      <c r="O950" s="10">
        <f ca="1">COUNTIF(OFFSET(Unit_CFDAs!F$2,0,0,COUNTA(Unit_CFDAs!F$2:F$68000),1),$I950)</f>
        <v>0</v>
      </c>
      <c r="P950" s="13">
        <f ca="1">COUNTIF(OFFSET(Unit_CFDAs!G$2,0,0,COUNTA(Unit_CFDAs!G$2:G$68000),1),$I950)</f>
        <v>1</v>
      </c>
      <c r="Q950" s="13">
        <f ca="1">COUNTIF(OFFSET(Unit_CFDAs!H$2,0,0,COUNTA(Unit_CFDAs!H$2:H$68000),1),$I950)</f>
        <v>1</v>
      </c>
      <c r="R950" s="13">
        <f ca="1">COUNTIF(OFFSET(Unit_CFDAs!I$2,0,0,COUNTA(Unit_CFDAs!I$2:I$68000),1),$I950)</f>
        <v>0</v>
      </c>
      <c r="S950" s="13">
        <f ca="1">COUNTIF(OFFSET(Unit_CFDAs!J$2,0,0,COUNTA(Unit_CFDAs!J$2:J$68000),1),$I950)</f>
        <v>1</v>
      </c>
      <c r="T950" s="13">
        <f ca="1">COUNTIF(OFFSET(Unit_CFDAs!K$2,0,0,COUNTA(Unit_CFDAs!K$2:K$68000),1),$I950)</f>
        <v>0</v>
      </c>
      <c r="U950" t="str">
        <f>INDEX('CFDA-Defs'!$C$2:$C$68000,MATCH(I950,'CFDA-Defs'!$B$2:$B$68000))</f>
        <v>National Institutes Of Health, Department Of Health And Human Services</v>
      </c>
      <c r="V950" t="str">
        <f>INDEX('CFDA-Defs'!$A$2:$A$68000,MATCH(I950,'CFDA-Defs'!$B$2:$B$68000))</f>
        <v>Child Health and Human Development Extramural Research</v>
      </c>
    </row>
    <row r="951" spans="1:22" x14ac:dyDescent="0.2">
      <c r="A951" s="1">
        <v>40851</v>
      </c>
      <c r="B951" s="1">
        <v>42253</v>
      </c>
      <c r="C951" t="s">
        <v>9388</v>
      </c>
      <c r="D951" t="s">
        <v>9389</v>
      </c>
      <c r="E951" t="s">
        <v>6257</v>
      </c>
      <c r="F951">
        <v>200000</v>
      </c>
      <c r="G951" t="s">
        <v>9386</v>
      </c>
      <c r="H951" t="s">
        <v>9390</v>
      </c>
      <c r="I951">
        <v>93.864999999999995</v>
      </c>
      <c r="J951" s="9">
        <f ca="1">COUNTIF(OFFSET(Unit_CFDAs!A$2,0,0,COUNTA(Unit_CFDAs!A$2:A$68000),1),$I951)</f>
        <v>0</v>
      </c>
      <c r="K951" s="9">
        <f ca="1">COUNTIF(OFFSET(Unit_CFDAs!B$2,0,0,COUNTA(Unit_CFDAs!B$2:B$68000),1),$I951)</f>
        <v>1</v>
      </c>
      <c r="L951" s="9">
        <f ca="1">COUNTIF(OFFSET(Unit_CFDAs!C$2,0,0,COUNTA(Unit_CFDAs!C$2:C$68000),1),$I951)</f>
        <v>1</v>
      </c>
      <c r="M951" s="9">
        <f ca="1">COUNTIF(OFFSET(Unit_CFDAs!D$2,0,0,COUNTA(Unit_CFDAs!D$2:D$68000),1),$I951)</f>
        <v>1</v>
      </c>
      <c r="N951" s="9">
        <f ca="1">COUNTIF(OFFSET(Unit_CFDAs!E$2,0,0,COUNTA(Unit_CFDAs!E$2:E$68000),1),$I951)</f>
        <v>0</v>
      </c>
      <c r="O951" s="10">
        <f ca="1">COUNTIF(OFFSET(Unit_CFDAs!F$2,0,0,COUNTA(Unit_CFDAs!F$2:F$68000),1),$I951)</f>
        <v>0</v>
      </c>
      <c r="P951" s="13">
        <f ca="1">COUNTIF(OFFSET(Unit_CFDAs!G$2,0,0,COUNTA(Unit_CFDAs!G$2:G$68000),1),$I951)</f>
        <v>1</v>
      </c>
      <c r="Q951" s="13">
        <f ca="1">COUNTIF(OFFSET(Unit_CFDAs!H$2,0,0,COUNTA(Unit_CFDAs!H$2:H$68000),1),$I951)</f>
        <v>1</v>
      </c>
      <c r="R951" s="13">
        <f ca="1">COUNTIF(OFFSET(Unit_CFDAs!I$2,0,0,COUNTA(Unit_CFDAs!I$2:I$68000),1),$I951)</f>
        <v>0</v>
      </c>
      <c r="S951" s="13">
        <f ca="1">COUNTIF(OFFSET(Unit_CFDAs!J$2,0,0,COUNTA(Unit_CFDAs!J$2:J$68000),1),$I951)</f>
        <v>1</v>
      </c>
      <c r="T951" s="13">
        <f ca="1">COUNTIF(OFFSET(Unit_CFDAs!K$2,0,0,COUNTA(Unit_CFDAs!K$2:K$68000),1),$I951)</f>
        <v>0</v>
      </c>
      <c r="U951" t="str">
        <f>INDEX('CFDA-Defs'!$C$2:$C$68000,MATCH(I951,'CFDA-Defs'!$B$2:$B$68000))</f>
        <v>National Institutes Of Health, Department Of Health And Human Services</v>
      </c>
      <c r="V951" t="str">
        <f>INDEX('CFDA-Defs'!$A$2:$A$68000,MATCH(I951,'CFDA-Defs'!$B$2:$B$68000))</f>
        <v>Child Health and Human Development Extramural Research</v>
      </c>
    </row>
    <row r="952" spans="1:22" x14ac:dyDescent="0.2">
      <c r="A952" s="1">
        <v>40760</v>
      </c>
      <c r="B952" s="1">
        <v>41461</v>
      </c>
      <c r="C952" t="s">
        <v>9391</v>
      </c>
      <c r="D952" t="s">
        <v>9392</v>
      </c>
      <c r="E952" t="s">
        <v>6257</v>
      </c>
      <c r="G952" t="s">
        <v>9393</v>
      </c>
      <c r="H952" t="s">
        <v>9394</v>
      </c>
      <c r="I952">
        <v>93.864999999999995</v>
      </c>
      <c r="J952" s="9">
        <f ca="1">COUNTIF(OFFSET(Unit_CFDAs!A$2,0,0,COUNTA(Unit_CFDAs!A$2:A$68000),1),$I952)</f>
        <v>0</v>
      </c>
      <c r="K952" s="9">
        <f ca="1">COUNTIF(OFFSET(Unit_CFDAs!B$2,0,0,COUNTA(Unit_CFDAs!B$2:B$68000),1),$I952)</f>
        <v>1</v>
      </c>
      <c r="L952" s="9">
        <f ca="1">COUNTIF(OFFSET(Unit_CFDAs!C$2,0,0,COUNTA(Unit_CFDAs!C$2:C$68000),1),$I952)</f>
        <v>1</v>
      </c>
      <c r="M952" s="9">
        <f ca="1">COUNTIF(OFFSET(Unit_CFDAs!D$2,0,0,COUNTA(Unit_CFDAs!D$2:D$68000),1),$I952)</f>
        <v>1</v>
      </c>
      <c r="N952" s="9">
        <f ca="1">COUNTIF(OFFSET(Unit_CFDAs!E$2,0,0,COUNTA(Unit_CFDAs!E$2:E$68000),1),$I952)</f>
        <v>0</v>
      </c>
      <c r="O952" s="10">
        <f ca="1">COUNTIF(OFFSET(Unit_CFDAs!F$2,0,0,COUNTA(Unit_CFDAs!F$2:F$68000),1),$I952)</f>
        <v>0</v>
      </c>
      <c r="P952" s="13">
        <f ca="1">COUNTIF(OFFSET(Unit_CFDAs!G$2,0,0,COUNTA(Unit_CFDAs!G$2:G$68000),1),$I952)</f>
        <v>1</v>
      </c>
      <c r="Q952" s="13">
        <f ca="1">COUNTIF(OFFSET(Unit_CFDAs!H$2,0,0,COUNTA(Unit_CFDAs!H$2:H$68000),1),$I952)</f>
        <v>1</v>
      </c>
      <c r="R952" s="13">
        <f ca="1">COUNTIF(OFFSET(Unit_CFDAs!I$2,0,0,COUNTA(Unit_CFDAs!I$2:I$68000),1),$I952)</f>
        <v>0</v>
      </c>
      <c r="S952" s="13">
        <f ca="1">COUNTIF(OFFSET(Unit_CFDAs!J$2,0,0,COUNTA(Unit_CFDAs!J$2:J$68000),1),$I952)</f>
        <v>1</v>
      </c>
      <c r="T952" s="13">
        <f ca="1">COUNTIF(OFFSET(Unit_CFDAs!K$2,0,0,COUNTA(Unit_CFDAs!K$2:K$68000),1),$I952)</f>
        <v>0</v>
      </c>
      <c r="U952" t="str">
        <f>INDEX('CFDA-Defs'!$C$2:$C$68000,MATCH(I952,'CFDA-Defs'!$B$2:$B$68000))</f>
        <v>National Institutes Of Health, Department Of Health And Human Services</v>
      </c>
      <c r="V952" t="str">
        <f>INDEX('CFDA-Defs'!$A$2:$A$68000,MATCH(I952,'CFDA-Defs'!$B$2:$B$68000))</f>
        <v>Child Health and Human Development Extramural Research</v>
      </c>
    </row>
    <row r="953" spans="1:22" x14ac:dyDescent="0.2">
      <c r="A953" s="1">
        <v>40715</v>
      </c>
      <c r="B953" s="1">
        <v>41645</v>
      </c>
      <c r="C953" t="s">
        <v>9395</v>
      </c>
      <c r="D953" t="s">
        <v>9396</v>
      </c>
      <c r="E953" t="s">
        <v>6257</v>
      </c>
      <c r="G953" t="s">
        <v>9397</v>
      </c>
      <c r="H953" t="s">
        <v>9398</v>
      </c>
      <c r="I953">
        <v>93.864999999999995</v>
      </c>
      <c r="J953" s="9">
        <f ca="1">COUNTIF(OFFSET(Unit_CFDAs!A$2,0,0,COUNTA(Unit_CFDAs!A$2:A$68000),1),$I953)</f>
        <v>0</v>
      </c>
      <c r="K953" s="9">
        <f ca="1">COUNTIF(OFFSET(Unit_CFDAs!B$2,0,0,COUNTA(Unit_CFDAs!B$2:B$68000),1),$I953)</f>
        <v>1</v>
      </c>
      <c r="L953" s="9">
        <f ca="1">COUNTIF(OFFSET(Unit_CFDAs!C$2,0,0,COUNTA(Unit_CFDAs!C$2:C$68000),1),$I953)</f>
        <v>1</v>
      </c>
      <c r="M953" s="9">
        <f ca="1">COUNTIF(OFFSET(Unit_CFDAs!D$2,0,0,COUNTA(Unit_CFDAs!D$2:D$68000),1),$I953)</f>
        <v>1</v>
      </c>
      <c r="N953" s="9">
        <f ca="1">COUNTIF(OFFSET(Unit_CFDAs!E$2,0,0,COUNTA(Unit_CFDAs!E$2:E$68000),1),$I953)</f>
        <v>0</v>
      </c>
      <c r="O953" s="10">
        <f ca="1">COUNTIF(OFFSET(Unit_CFDAs!F$2,0,0,COUNTA(Unit_CFDAs!F$2:F$68000),1),$I953)</f>
        <v>0</v>
      </c>
      <c r="P953" s="13">
        <f ca="1">COUNTIF(OFFSET(Unit_CFDAs!G$2,0,0,COUNTA(Unit_CFDAs!G$2:G$68000),1),$I953)</f>
        <v>1</v>
      </c>
      <c r="Q953" s="13">
        <f ca="1">COUNTIF(OFFSET(Unit_CFDAs!H$2,0,0,COUNTA(Unit_CFDAs!H$2:H$68000),1),$I953)</f>
        <v>1</v>
      </c>
      <c r="R953" s="13">
        <f ca="1">COUNTIF(OFFSET(Unit_CFDAs!I$2,0,0,COUNTA(Unit_CFDAs!I$2:I$68000),1),$I953)</f>
        <v>0</v>
      </c>
      <c r="S953" s="13">
        <f ca="1">COUNTIF(OFFSET(Unit_CFDAs!J$2,0,0,COUNTA(Unit_CFDAs!J$2:J$68000),1),$I953)</f>
        <v>1</v>
      </c>
      <c r="T953" s="13">
        <f ca="1">COUNTIF(OFFSET(Unit_CFDAs!K$2,0,0,COUNTA(Unit_CFDAs!K$2:K$68000),1),$I953)</f>
        <v>0</v>
      </c>
      <c r="U953" t="str">
        <f>INDEX('CFDA-Defs'!$C$2:$C$68000,MATCH(I953,'CFDA-Defs'!$B$2:$B$68000))</f>
        <v>National Institutes Of Health, Department Of Health And Human Services</v>
      </c>
      <c r="V953" t="str">
        <f>INDEX('CFDA-Defs'!$A$2:$A$68000,MATCH(I953,'CFDA-Defs'!$B$2:$B$68000))</f>
        <v>Child Health and Human Development Extramural Research</v>
      </c>
    </row>
    <row r="954" spans="1:22" x14ac:dyDescent="0.2">
      <c r="A954" s="1">
        <v>40666</v>
      </c>
      <c r="B954" s="1">
        <v>41888</v>
      </c>
      <c r="C954" t="s">
        <v>9399</v>
      </c>
      <c r="D954" t="s">
        <v>9400</v>
      </c>
      <c r="E954" t="s">
        <v>6257</v>
      </c>
      <c r="F954">
        <v>50000</v>
      </c>
      <c r="G954" t="s">
        <v>9401</v>
      </c>
      <c r="H954" t="s">
        <v>9402</v>
      </c>
      <c r="I954">
        <v>93.864999999999995</v>
      </c>
      <c r="J954" s="9">
        <f ca="1">COUNTIF(OFFSET(Unit_CFDAs!A$2,0,0,COUNTA(Unit_CFDAs!A$2:A$68000),1),$I954)</f>
        <v>0</v>
      </c>
      <c r="K954" s="9">
        <f ca="1">COUNTIF(OFFSET(Unit_CFDAs!B$2,0,0,COUNTA(Unit_CFDAs!B$2:B$68000),1),$I954)</f>
        <v>1</v>
      </c>
      <c r="L954" s="9">
        <f ca="1">COUNTIF(OFFSET(Unit_CFDAs!C$2,0,0,COUNTA(Unit_CFDAs!C$2:C$68000),1),$I954)</f>
        <v>1</v>
      </c>
      <c r="M954" s="9">
        <f ca="1">COUNTIF(OFFSET(Unit_CFDAs!D$2,0,0,COUNTA(Unit_CFDAs!D$2:D$68000),1),$I954)</f>
        <v>1</v>
      </c>
      <c r="N954" s="9">
        <f ca="1">COUNTIF(OFFSET(Unit_CFDAs!E$2,0,0,COUNTA(Unit_CFDAs!E$2:E$68000),1),$I954)</f>
        <v>0</v>
      </c>
      <c r="O954" s="10">
        <f ca="1">COUNTIF(OFFSET(Unit_CFDAs!F$2,0,0,COUNTA(Unit_CFDAs!F$2:F$68000),1),$I954)</f>
        <v>0</v>
      </c>
      <c r="P954" s="13">
        <f ca="1">COUNTIF(OFFSET(Unit_CFDAs!G$2,0,0,COUNTA(Unit_CFDAs!G$2:G$68000),1),$I954)</f>
        <v>1</v>
      </c>
      <c r="Q954" s="13">
        <f ca="1">COUNTIF(OFFSET(Unit_CFDAs!H$2,0,0,COUNTA(Unit_CFDAs!H$2:H$68000),1),$I954)</f>
        <v>1</v>
      </c>
      <c r="R954" s="13">
        <f ca="1">COUNTIF(OFFSET(Unit_CFDAs!I$2,0,0,COUNTA(Unit_CFDAs!I$2:I$68000),1),$I954)</f>
        <v>0</v>
      </c>
      <c r="S954" s="13">
        <f ca="1">COUNTIF(OFFSET(Unit_CFDAs!J$2,0,0,COUNTA(Unit_CFDAs!J$2:J$68000),1),$I954)</f>
        <v>1</v>
      </c>
      <c r="T954" s="13">
        <f ca="1">COUNTIF(OFFSET(Unit_CFDAs!K$2,0,0,COUNTA(Unit_CFDAs!K$2:K$68000),1),$I954)</f>
        <v>0</v>
      </c>
      <c r="U954" t="str">
        <f>INDEX('CFDA-Defs'!$C$2:$C$68000,MATCH(I954,'CFDA-Defs'!$B$2:$B$68000))</f>
        <v>National Institutes Of Health, Department Of Health And Human Services</v>
      </c>
      <c r="V954" t="str">
        <f>INDEX('CFDA-Defs'!$A$2:$A$68000,MATCH(I954,'CFDA-Defs'!$B$2:$B$68000))</f>
        <v>Child Health and Human Development Extramural Research</v>
      </c>
    </row>
    <row r="955" spans="1:22" x14ac:dyDescent="0.2">
      <c r="A955" s="1">
        <v>40666</v>
      </c>
      <c r="B955" s="1">
        <v>41888</v>
      </c>
      <c r="C955" t="s">
        <v>9403</v>
      </c>
      <c r="D955" t="s">
        <v>9404</v>
      </c>
      <c r="E955" t="s">
        <v>6257</v>
      </c>
      <c r="G955" t="s">
        <v>9405</v>
      </c>
      <c r="H955" t="s">
        <v>9406</v>
      </c>
      <c r="I955">
        <v>93.864999999999995</v>
      </c>
      <c r="J955" s="9">
        <f ca="1">COUNTIF(OFFSET(Unit_CFDAs!A$2,0,0,COUNTA(Unit_CFDAs!A$2:A$68000),1),$I955)</f>
        <v>0</v>
      </c>
      <c r="K955" s="9">
        <f ca="1">COUNTIF(OFFSET(Unit_CFDAs!B$2,0,0,COUNTA(Unit_CFDAs!B$2:B$68000),1),$I955)</f>
        <v>1</v>
      </c>
      <c r="L955" s="9">
        <f ca="1">COUNTIF(OFFSET(Unit_CFDAs!C$2,0,0,COUNTA(Unit_CFDAs!C$2:C$68000),1),$I955)</f>
        <v>1</v>
      </c>
      <c r="M955" s="9">
        <f ca="1">COUNTIF(OFFSET(Unit_CFDAs!D$2,0,0,COUNTA(Unit_CFDAs!D$2:D$68000),1),$I955)</f>
        <v>1</v>
      </c>
      <c r="N955" s="9">
        <f ca="1">COUNTIF(OFFSET(Unit_CFDAs!E$2,0,0,COUNTA(Unit_CFDAs!E$2:E$68000),1),$I955)</f>
        <v>0</v>
      </c>
      <c r="O955" s="10">
        <f ca="1">COUNTIF(OFFSET(Unit_CFDAs!F$2,0,0,COUNTA(Unit_CFDAs!F$2:F$68000),1),$I955)</f>
        <v>0</v>
      </c>
      <c r="P955" s="13">
        <f ca="1">COUNTIF(OFFSET(Unit_CFDAs!G$2,0,0,COUNTA(Unit_CFDAs!G$2:G$68000),1),$I955)</f>
        <v>1</v>
      </c>
      <c r="Q955" s="13">
        <f ca="1">COUNTIF(OFFSET(Unit_CFDAs!H$2,0,0,COUNTA(Unit_CFDAs!H$2:H$68000),1),$I955)</f>
        <v>1</v>
      </c>
      <c r="R955" s="13">
        <f ca="1">COUNTIF(OFFSET(Unit_CFDAs!I$2,0,0,COUNTA(Unit_CFDAs!I$2:I$68000),1),$I955)</f>
        <v>0</v>
      </c>
      <c r="S955" s="13">
        <f ca="1">COUNTIF(OFFSET(Unit_CFDAs!J$2,0,0,COUNTA(Unit_CFDAs!J$2:J$68000),1),$I955)</f>
        <v>1</v>
      </c>
      <c r="T955" s="13">
        <f ca="1">COUNTIF(OFFSET(Unit_CFDAs!K$2,0,0,COUNTA(Unit_CFDAs!K$2:K$68000),1),$I955)</f>
        <v>0</v>
      </c>
      <c r="U955" t="str">
        <f>INDEX('CFDA-Defs'!$C$2:$C$68000,MATCH(I955,'CFDA-Defs'!$B$2:$B$68000))</f>
        <v>National Institutes Of Health, Department Of Health And Human Services</v>
      </c>
      <c r="V955" t="str">
        <f>INDEX('CFDA-Defs'!$A$2:$A$68000,MATCH(I955,'CFDA-Defs'!$B$2:$B$68000))</f>
        <v>Child Health and Human Development Extramural Research</v>
      </c>
    </row>
    <row r="956" spans="1:22" x14ac:dyDescent="0.2">
      <c r="A956" s="1">
        <v>40666</v>
      </c>
      <c r="B956" s="1">
        <v>41888</v>
      </c>
      <c r="C956" t="s">
        <v>9407</v>
      </c>
      <c r="D956" t="s">
        <v>9408</v>
      </c>
      <c r="E956" t="s">
        <v>6257</v>
      </c>
      <c r="F956">
        <v>200000</v>
      </c>
      <c r="G956" t="s">
        <v>9409</v>
      </c>
      <c r="H956" t="s">
        <v>9410</v>
      </c>
      <c r="I956">
        <v>93.864999999999995</v>
      </c>
      <c r="J956" s="9">
        <f ca="1">COUNTIF(OFFSET(Unit_CFDAs!A$2,0,0,COUNTA(Unit_CFDAs!A$2:A$68000),1),$I956)</f>
        <v>0</v>
      </c>
      <c r="K956" s="9">
        <f ca="1">COUNTIF(OFFSET(Unit_CFDAs!B$2,0,0,COUNTA(Unit_CFDAs!B$2:B$68000),1),$I956)</f>
        <v>1</v>
      </c>
      <c r="L956" s="9">
        <f ca="1">COUNTIF(OFFSET(Unit_CFDAs!C$2,0,0,COUNTA(Unit_CFDAs!C$2:C$68000),1),$I956)</f>
        <v>1</v>
      </c>
      <c r="M956" s="9">
        <f ca="1">COUNTIF(OFFSET(Unit_CFDAs!D$2,0,0,COUNTA(Unit_CFDAs!D$2:D$68000),1),$I956)</f>
        <v>1</v>
      </c>
      <c r="N956" s="9">
        <f ca="1">COUNTIF(OFFSET(Unit_CFDAs!E$2,0,0,COUNTA(Unit_CFDAs!E$2:E$68000),1),$I956)</f>
        <v>0</v>
      </c>
      <c r="O956" s="10">
        <f ca="1">COUNTIF(OFFSET(Unit_CFDAs!F$2,0,0,COUNTA(Unit_CFDAs!F$2:F$68000),1),$I956)</f>
        <v>0</v>
      </c>
      <c r="P956" s="13">
        <f ca="1">COUNTIF(OFFSET(Unit_CFDAs!G$2,0,0,COUNTA(Unit_CFDAs!G$2:G$68000),1),$I956)</f>
        <v>1</v>
      </c>
      <c r="Q956" s="13">
        <f ca="1">COUNTIF(OFFSET(Unit_CFDAs!H$2,0,0,COUNTA(Unit_CFDAs!H$2:H$68000),1),$I956)</f>
        <v>1</v>
      </c>
      <c r="R956" s="13">
        <f ca="1">COUNTIF(OFFSET(Unit_CFDAs!I$2,0,0,COUNTA(Unit_CFDAs!I$2:I$68000),1),$I956)</f>
        <v>0</v>
      </c>
      <c r="S956" s="13">
        <f ca="1">COUNTIF(OFFSET(Unit_CFDAs!J$2,0,0,COUNTA(Unit_CFDAs!J$2:J$68000),1),$I956)</f>
        <v>1</v>
      </c>
      <c r="T956" s="13">
        <f ca="1">COUNTIF(OFFSET(Unit_CFDAs!K$2,0,0,COUNTA(Unit_CFDAs!K$2:K$68000),1),$I956)</f>
        <v>0</v>
      </c>
      <c r="U956" t="str">
        <f>INDEX('CFDA-Defs'!$C$2:$C$68000,MATCH(I956,'CFDA-Defs'!$B$2:$B$68000))</f>
        <v>National Institutes Of Health, Department Of Health And Human Services</v>
      </c>
      <c r="V956" t="str">
        <f>INDEX('CFDA-Defs'!$A$2:$A$68000,MATCH(I956,'CFDA-Defs'!$B$2:$B$68000))</f>
        <v>Child Health and Human Development Extramural Research</v>
      </c>
    </row>
    <row r="957" spans="1:22" x14ac:dyDescent="0.2">
      <c r="A957" s="1">
        <v>40624</v>
      </c>
      <c r="B957" s="1">
        <v>41527</v>
      </c>
      <c r="C957" t="s">
        <v>9411</v>
      </c>
      <c r="D957" t="s">
        <v>9412</v>
      </c>
      <c r="E957" t="s">
        <v>6257</v>
      </c>
      <c r="G957" t="s">
        <v>9413</v>
      </c>
      <c r="H957" t="s">
        <v>9414</v>
      </c>
      <c r="I957">
        <v>93.864999999999995</v>
      </c>
      <c r="J957" s="9">
        <f ca="1">COUNTIF(OFFSET(Unit_CFDAs!A$2,0,0,COUNTA(Unit_CFDAs!A$2:A$68000),1),$I957)</f>
        <v>0</v>
      </c>
      <c r="K957" s="9">
        <f ca="1">COUNTIF(OFFSET(Unit_CFDAs!B$2,0,0,COUNTA(Unit_CFDAs!B$2:B$68000),1),$I957)</f>
        <v>1</v>
      </c>
      <c r="L957" s="9">
        <f ca="1">COUNTIF(OFFSET(Unit_CFDAs!C$2,0,0,COUNTA(Unit_CFDAs!C$2:C$68000),1),$I957)</f>
        <v>1</v>
      </c>
      <c r="M957" s="9">
        <f ca="1">COUNTIF(OFFSET(Unit_CFDAs!D$2,0,0,COUNTA(Unit_CFDAs!D$2:D$68000),1),$I957)</f>
        <v>1</v>
      </c>
      <c r="N957" s="9">
        <f ca="1">COUNTIF(OFFSET(Unit_CFDAs!E$2,0,0,COUNTA(Unit_CFDAs!E$2:E$68000),1),$I957)</f>
        <v>0</v>
      </c>
      <c r="O957" s="10">
        <f ca="1">COUNTIF(OFFSET(Unit_CFDAs!F$2,0,0,COUNTA(Unit_CFDAs!F$2:F$68000),1),$I957)</f>
        <v>0</v>
      </c>
      <c r="P957" s="13">
        <f ca="1">COUNTIF(OFFSET(Unit_CFDAs!G$2,0,0,COUNTA(Unit_CFDAs!G$2:G$68000),1),$I957)</f>
        <v>1</v>
      </c>
      <c r="Q957" s="13">
        <f ca="1">COUNTIF(OFFSET(Unit_CFDAs!H$2,0,0,COUNTA(Unit_CFDAs!H$2:H$68000),1),$I957)</f>
        <v>1</v>
      </c>
      <c r="R957" s="13">
        <f ca="1">COUNTIF(OFFSET(Unit_CFDAs!I$2,0,0,COUNTA(Unit_CFDAs!I$2:I$68000),1),$I957)</f>
        <v>0</v>
      </c>
      <c r="S957" s="13">
        <f ca="1">COUNTIF(OFFSET(Unit_CFDAs!J$2,0,0,COUNTA(Unit_CFDAs!J$2:J$68000),1),$I957)</f>
        <v>1</v>
      </c>
      <c r="T957" s="13">
        <f ca="1">COUNTIF(OFFSET(Unit_CFDAs!K$2,0,0,COUNTA(Unit_CFDAs!K$2:K$68000),1),$I957)</f>
        <v>0</v>
      </c>
      <c r="U957" t="str">
        <f>INDEX('CFDA-Defs'!$C$2:$C$68000,MATCH(I957,'CFDA-Defs'!$B$2:$B$68000))</f>
        <v>National Institutes Of Health, Department Of Health And Human Services</v>
      </c>
      <c r="V957" t="str">
        <f>INDEX('CFDA-Defs'!$A$2:$A$68000,MATCH(I957,'CFDA-Defs'!$B$2:$B$68000))</f>
        <v>Child Health and Human Development Extramural Research</v>
      </c>
    </row>
    <row r="958" spans="1:22" x14ac:dyDescent="0.2">
      <c r="A958" s="1">
        <v>40466</v>
      </c>
      <c r="B958" s="1">
        <v>41222</v>
      </c>
      <c r="C958" t="s">
        <v>298</v>
      </c>
      <c r="D958" t="s">
        <v>299</v>
      </c>
      <c r="E958" t="s">
        <v>6257</v>
      </c>
      <c r="G958" t="s">
        <v>300</v>
      </c>
      <c r="H958" t="s">
        <v>301</v>
      </c>
      <c r="I958">
        <v>93.864999999999995</v>
      </c>
      <c r="J958" s="9">
        <f ca="1">COUNTIF(OFFSET(Unit_CFDAs!A$2,0,0,COUNTA(Unit_CFDAs!A$2:A$68000),1),$I958)</f>
        <v>0</v>
      </c>
      <c r="K958" s="9">
        <f ca="1">COUNTIF(OFFSET(Unit_CFDAs!B$2,0,0,COUNTA(Unit_CFDAs!B$2:B$68000),1),$I958)</f>
        <v>1</v>
      </c>
      <c r="L958" s="9">
        <f ca="1">COUNTIF(OFFSET(Unit_CFDAs!C$2,0,0,COUNTA(Unit_CFDAs!C$2:C$68000),1),$I958)</f>
        <v>1</v>
      </c>
      <c r="M958" s="9">
        <f ca="1">COUNTIF(OFFSET(Unit_CFDAs!D$2,0,0,COUNTA(Unit_CFDAs!D$2:D$68000),1),$I958)</f>
        <v>1</v>
      </c>
      <c r="N958" s="9">
        <f ca="1">COUNTIF(OFFSET(Unit_CFDAs!E$2,0,0,COUNTA(Unit_CFDAs!E$2:E$68000),1),$I958)</f>
        <v>0</v>
      </c>
      <c r="O958" s="10">
        <f ca="1">COUNTIF(OFFSET(Unit_CFDAs!F$2,0,0,COUNTA(Unit_CFDAs!F$2:F$68000),1),$I958)</f>
        <v>0</v>
      </c>
      <c r="P958" s="13">
        <f ca="1">COUNTIF(OFFSET(Unit_CFDAs!G$2,0,0,COUNTA(Unit_CFDAs!G$2:G$68000),1),$I958)</f>
        <v>1</v>
      </c>
      <c r="Q958" s="13">
        <f ca="1">COUNTIF(OFFSET(Unit_CFDAs!H$2,0,0,COUNTA(Unit_CFDAs!H$2:H$68000),1),$I958)</f>
        <v>1</v>
      </c>
      <c r="R958" s="13">
        <f ca="1">COUNTIF(OFFSET(Unit_CFDAs!I$2,0,0,COUNTA(Unit_CFDAs!I$2:I$68000),1),$I958)</f>
        <v>0</v>
      </c>
      <c r="S958" s="13">
        <f ca="1">COUNTIF(OFFSET(Unit_CFDAs!J$2,0,0,COUNTA(Unit_CFDAs!J$2:J$68000),1),$I958)</f>
        <v>1</v>
      </c>
      <c r="T958" s="13">
        <f ca="1">COUNTIF(OFFSET(Unit_CFDAs!K$2,0,0,COUNTA(Unit_CFDAs!K$2:K$68000),1),$I958)</f>
        <v>0</v>
      </c>
      <c r="U958" t="str">
        <f>INDEX('CFDA-Defs'!$C$2:$C$68000,MATCH(I958,'CFDA-Defs'!$B$2:$B$68000))</f>
        <v>National Institutes Of Health, Department Of Health And Human Services</v>
      </c>
      <c r="V958" t="str">
        <f>INDEX('CFDA-Defs'!$A$2:$A$68000,MATCH(I958,'CFDA-Defs'!$B$2:$B$68000))</f>
        <v>Child Health and Human Development Extramural Research</v>
      </c>
    </row>
    <row r="959" spans="1:22" x14ac:dyDescent="0.2">
      <c r="A959" s="1">
        <v>40452</v>
      </c>
      <c r="B959" s="1">
        <v>41541</v>
      </c>
      <c r="C959" t="s">
        <v>9415</v>
      </c>
      <c r="D959" t="s">
        <v>9416</v>
      </c>
      <c r="E959" t="s">
        <v>6257</v>
      </c>
      <c r="F959">
        <v>1750000</v>
      </c>
      <c r="G959" t="s">
        <v>9417</v>
      </c>
      <c r="H959" t="s">
        <v>9418</v>
      </c>
      <c r="I959">
        <v>93.864999999999995</v>
      </c>
      <c r="J959" s="9">
        <f ca="1">COUNTIF(OFFSET(Unit_CFDAs!A$2,0,0,COUNTA(Unit_CFDAs!A$2:A$68000),1),$I959)</f>
        <v>0</v>
      </c>
      <c r="K959" s="9">
        <f ca="1">COUNTIF(OFFSET(Unit_CFDAs!B$2,0,0,COUNTA(Unit_CFDAs!B$2:B$68000),1),$I959)</f>
        <v>1</v>
      </c>
      <c r="L959" s="9">
        <f ca="1">COUNTIF(OFFSET(Unit_CFDAs!C$2,0,0,COUNTA(Unit_CFDAs!C$2:C$68000),1),$I959)</f>
        <v>1</v>
      </c>
      <c r="M959" s="9">
        <f ca="1">COUNTIF(OFFSET(Unit_CFDAs!D$2,0,0,COUNTA(Unit_CFDAs!D$2:D$68000),1),$I959)</f>
        <v>1</v>
      </c>
      <c r="N959" s="9">
        <f ca="1">COUNTIF(OFFSET(Unit_CFDAs!E$2,0,0,COUNTA(Unit_CFDAs!E$2:E$68000),1),$I959)</f>
        <v>0</v>
      </c>
      <c r="O959" s="10">
        <f ca="1">COUNTIF(OFFSET(Unit_CFDAs!F$2,0,0,COUNTA(Unit_CFDAs!F$2:F$68000),1),$I959)</f>
        <v>0</v>
      </c>
      <c r="P959" s="13">
        <f ca="1">COUNTIF(OFFSET(Unit_CFDAs!G$2,0,0,COUNTA(Unit_CFDAs!G$2:G$68000),1),$I959)</f>
        <v>1</v>
      </c>
      <c r="Q959" s="13">
        <f ca="1">COUNTIF(OFFSET(Unit_CFDAs!H$2,0,0,COUNTA(Unit_CFDAs!H$2:H$68000),1),$I959)</f>
        <v>1</v>
      </c>
      <c r="R959" s="13">
        <f ca="1">COUNTIF(OFFSET(Unit_CFDAs!I$2,0,0,COUNTA(Unit_CFDAs!I$2:I$68000),1),$I959)</f>
        <v>0</v>
      </c>
      <c r="S959" s="13">
        <f ca="1">COUNTIF(OFFSET(Unit_CFDAs!J$2,0,0,COUNTA(Unit_CFDAs!J$2:J$68000),1),$I959)</f>
        <v>1</v>
      </c>
      <c r="T959" s="13">
        <f ca="1">COUNTIF(OFFSET(Unit_CFDAs!K$2,0,0,COUNTA(Unit_CFDAs!K$2:K$68000),1),$I959)</f>
        <v>0</v>
      </c>
      <c r="U959" t="str">
        <f>INDEX('CFDA-Defs'!$C$2:$C$68000,MATCH(I959,'CFDA-Defs'!$B$2:$B$68000))</f>
        <v>National Institutes Of Health, Department Of Health And Human Services</v>
      </c>
      <c r="V959" t="str">
        <f>INDEX('CFDA-Defs'!$A$2:$A$68000,MATCH(I959,'CFDA-Defs'!$B$2:$B$68000))</f>
        <v>Child Health and Human Development Extramural Research</v>
      </c>
    </row>
    <row r="960" spans="1:22" x14ac:dyDescent="0.2">
      <c r="A960" s="1">
        <v>40451</v>
      </c>
      <c r="B960" s="1">
        <v>41280</v>
      </c>
      <c r="C960" t="s">
        <v>9419</v>
      </c>
      <c r="D960" t="s">
        <v>9420</v>
      </c>
      <c r="E960" t="s">
        <v>6257</v>
      </c>
      <c r="G960" t="s">
        <v>9421</v>
      </c>
      <c r="H960" t="s">
        <v>9422</v>
      </c>
      <c r="I960">
        <v>93.864999999999995</v>
      </c>
      <c r="J960" s="9">
        <f ca="1">COUNTIF(OFFSET(Unit_CFDAs!A$2,0,0,COUNTA(Unit_CFDAs!A$2:A$68000),1),$I960)</f>
        <v>0</v>
      </c>
      <c r="K960" s="9">
        <f ca="1">COUNTIF(OFFSET(Unit_CFDAs!B$2,0,0,COUNTA(Unit_CFDAs!B$2:B$68000),1),$I960)</f>
        <v>1</v>
      </c>
      <c r="L960" s="9">
        <f ca="1">COUNTIF(OFFSET(Unit_CFDAs!C$2,0,0,COUNTA(Unit_CFDAs!C$2:C$68000),1),$I960)</f>
        <v>1</v>
      </c>
      <c r="M960" s="9">
        <f ca="1">COUNTIF(OFFSET(Unit_CFDAs!D$2,0,0,COUNTA(Unit_CFDAs!D$2:D$68000),1),$I960)</f>
        <v>1</v>
      </c>
      <c r="N960" s="9">
        <f ca="1">COUNTIF(OFFSET(Unit_CFDAs!E$2,0,0,COUNTA(Unit_CFDAs!E$2:E$68000),1),$I960)</f>
        <v>0</v>
      </c>
      <c r="O960" s="10">
        <f ca="1">COUNTIF(OFFSET(Unit_CFDAs!F$2,0,0,COUNTA(Unit_CFDAs!F$2:F$68000),1),$I960)</f>
        <v>0</v>
      </c>
      <c r="P960" s="13">
        <f ca="1">COUNTIF(OFFSET(Unit_CFDAs!G$2,0,0,COUNTA(Unit_CFDAs!G$2:G$68000),1),$I960)</f>
        <v>1</v>
      </c>
      <c r="Q960" s="13">
        <f ca="1">COUNTIF(OFFSET(Unit_CFDAs!H$2,0,0,COUNTA(Unit_CFDAs!H$2:H$68000),1),$I960)</f>
        <v>1</v>
      </c>
      <c r="R960" s="13">
        <f ca="1">COUNTIF(OFFSET(Unit_CFDAs!I$2,0,0,COUNTA(Unit_CFDAs!I$2:I$68000),1),$I960)</f>
        <v>0</v>
      </c>
      <c r="S960" s="13">
        <f ca="1">COUNTIF(OFFSET(Unit_CFDAs!J$2,0,0,COUNTA(Unit_CFDAs!J$2:J$68000),1),$I960)</f>
        <v>1</v>
      </c>
      <c r="T960" s="13">
        <f ca="1">COUNTIF(OFFSET(Unit_CFDAs!K$2,0,0,COUNTA(Unit_CFDAs!K$2:K$68000),1),$I960)</f>
        <v>0</v>
      </c>
      <c r="U960" t="str">
        <f>INDEX('CFDA-Defs'!$C$2:$C$68000,MATCH(I960,'CFDA-Defs'!$B$2:$B$68000))</f>
        <v>National Institutes Of Health, Department Of Health And Human Services</v>
      </c>
      <c r="V960" t="str">
        <f>INDEX('CFDA-Defs'!$A$2:$A$68000,MATCH(I960,'CFDA-Defs'!$B$2:$B$68000))</f>
        <v>Child Health and Human Development Extramural Research</v>
      </c>
    </row>
    <row r="961" spans="1:22" x14ac:dyDescent="0.2">
      <c r="A961" s="1">
        <v>40451</v>
      </c>
      <c r="B961" s="1">
        <v>41280</v>
      </c>
      <c r="C961" t="s">
        <v>9423</v>
      </c>
      <c r="D961" t="s">
        <v>9424</v>
      </c>
      <c r="E961" t="s">
        <v>6257</v>
      </c>
      <c r="F961">
        <v>275000</v>
      </c>
      <c r="G961" t="s">
        <v>9425</v>
      </c>
      <c r="H961" t="s">
        <v>9426</v>
      </c>
      <c r="I961">
        <v>93.864999999999995</v>
      </c>
      <c r="J961" s="9">
        <f ca="1">COUNTIF(OFFSET(Unit_CFDAs!A$2,0,0,COUNTA(Unit_CFDAs!A$2:A$68000),1),$I961)</f>
        <v>0</v>
      </c>
      <c r="K961" s="9">
        <f ca="1">COUNTIF(OFFSET(Unit_CFDAs!B$2,0,0,COUNTA(Unit_CFDAs!B$2:B$68000),1),$I961)</f>
        <v>1</v>
      </c>
      <c r="L961" s="9">
        <f ca="1">COUNTIF(OFFSET(Unit_CFDAs!C$2,0,0,COUNTA(Unit_CFDAs!C$2:C$68000),1),$I961)</f>
        <v>1</v>
      </c>
      <c r="M961" s="9">
        <f ca="1">COUNTIF(OFFSET(Unit_CFDAs!D$2,0,0,COUNTA(Unit_CFDAs!D$2:D$68000),1),$I961)</f>
        <v>1</v>
      </c>
      <c r="N961" s="9">
        <f ca="1">COUNTIF(OFFSET(Unit_CFDAs!E$2,0,0,COUNTA(Unit_CFDAs!E$2:E$68000),1),$I961)</f>
        <v>0</v>
      </c>
      <c r="O961" s="10">
        <f ca="1">COUNTIF(OFFSET(Unit_CFDAs!F$2,0,0,COUNTA(Unit_CFDAs!F$2:F$68000),1),$I961)</f>
        <v>0</v>
      </c>
      <c r="P961" s="13">
        <f ca="1">COUNTIF(OFFSET(Unit_CFDAs!G$2,0,0,COUNTA(Unit_CFDAs!G$2:G$68000),1),$I961)</f>
        <v>1</v>
      </c>
      <c r="Q961" s="13">
        <f ca="1">COUNTIF(OFFSET(Unit_CFDAs!H$2,0,0,COUNTA(Unit_CFDAs!H$2:H$68000),1),$I961)</f>
        <v>1</v>
      </c>
      <c r="R961" s="13">
        <f ca="1">COUNTIF(OFFSET(Unit_CFDAs!I$2,0,0,COUNTA(Unit_CFDAs!I$2:I$68000),1),$I961)</f>
        <v>0</v>
      </c>
      <c r="S961" s="13">
        <f ca="1">COUNTIF(OFFSET(Unit_CFDAs!J$2,0,0,COUNTA(Unit_CFDAs!J$2:J$68000),1),$I961)</f>
        <v>1</v>
      </c>
      <c r="T961" s="13">
        <f ca="1">COUNTIF(OFFSET(Unit_CFDAs!K$2,0,0,COUNTA(Unit_CFDAs!K$2:K$68000),1),$I961)</f>
        <v>0</v>
      </c>
      <c r="U961" t="str">
        <f>INDEX('CFDA-Defs'!$C$2:$C$68000,MATCH(I961,'CFDA-Defs'!$B$2:$B$68000))</f>
        <v>National Institutes Of Health, Department Of Health And Human Services</v>
      </c>
      <c r="V961" t="str">
        <f>INDEX('CFDA-Defs'!$A$2:$A$68000,MATCH(I961,'CFDA-Defs'!$B$2:$B$68000))</f>
        <v>Child Health and Human Development Extramural Research</v>
      </c>
    </row>
    <row r="962" spans="1:22" x14ac:dyDescent="0.2">
      <c r="A962" s="1">
        <v>40445</v>
      </c>
      <c r="B962" s="1">
        <v>41645</v>
      </c>
      <c r="C962" t="s">
        <v>9427</v>
      </c>
      <c r="D962" t="s">
        <v>9428</v>
      </c>
      <c r="E962" t="s">
        <v>6257</v>
      </c>
      <c r="G962" t="s">
        <v>9429</v>
      </c>
      <c r="H962" t="s">
        <v>9430</v>
      </c>
      <c r="I962">
        <v>93.864999999999995</v>
      </c>
      <c r="J962" s="9">
        <f ca="1">COUNTIF(OFFSET(Unit_CFDAs!A$2,0,0,COUNTA(Unit_CFDAs!A$2:A$68000),1),$I962)</f>
        <v>0</v>
      </c>
      <c r="K962" s="9">
        <f ca="1">COUNTIF(OFFSET(Unit_CFDAs!B$2,0,0,COUNTA(Unit_CFDAs!B$2:B$68000),1),$I962)</f>
        <v>1</v>
      </c>
      <c r="L962" s="9">
        <f ca="1">COUNTIF(OFFSET(Unit_CFDAs!C$2,0,0,COUNTA(Unit_CFDAs!C$2:C$68000),1),$I962)</f>
        <v>1</v>
      </c>
      <c r="M962" s="9">
        <f ca="1">COUNTIF(OFFSET(Unit_CFDAs!D$2,0,0,COUNTA(Unit_CFDAs!D$2:D$68000),1),$I962)</f>
        <v>1</v>
      </c>
      <c r="N962" s="9">
        <f ca="1">COUNTIF(OFFSET(Unit_CFDAs!E$2,0,0,COUNTA(Unit_CFDAs!E$2:E$68000),1),$I962)</f>
        <v>0</v>
      </c>
      <c r="O962" s="10">
        <f ca="1">COUNTIF(OFFSET(Unit_CFDAs!F$2,0,0,COUNTA(Unit_CFDAs!F$2:F$68000),1),$I962)</f>
        <v>0</v>
      </c>
      <c r="P962" s="13">
        <f ca="1">COUNTIF(OFFSET(Unit_CFDAs!G$2,0,0,COUNTA(Unit_CFDAs!G$2:G$68000),1),$I962)</f>
        <v>1</v>
      </c>
      <c r="Q962" s="13">
        <f ca="1">COUNTIF(OFFSET(Unit_CFDAs!H$2,0,0,COUNTA(Unit_CFDAs!H$2:H$68000),1),$I962)</f>
        <v>1</v>
      </c>
      <c r="R962" s="13">
        <f ca="1">COUNTIF(OFFSET(Unit_CFDAs!I$2,0,0,COUNTA(Unit_CFDAs!I$2:I$68000),1),$I962)</f>
        <v>0</v>
      </c>
      <c r="S962" s="13">
        <f ca="1">COUNTIF(OFFSET(Unit_CFDAs!J$2,0,0,COUNTA(Unit_CFDAs!J$2:J$68000),1),$I962)</f>
        <v>1</v>
      </c>
      <c r="T962" s="13">
        <f ca="1">COUNTIF(OFFSET(Unit_CFDAs!K$2,0,0,COUNTA(Unit_CFDAs!K$2:K$68000),1),$I962)</f>
        <v>0</v>
      </c>
      <c r="U962" t="str">
        <f>INDEX('CFDA-Defs'!$C$2:$C$68000,MATCH(I962,'CFDA-Defs'!$B$2:$B$68000))</f>
        <v>National Institutes Of Health, Department Of Health And Human Services</v>
      </c>
      <c r="V962" t="str">
        <f>INDEX('CFDA-Defs'!$A$2:$A$68000,MATCH(I962,'CFDA-Defs'!$B$2:$B$68000))</f>
        <v>Child Health and Human Development Extramural Research</v>
      </c>
    </row>
    <row r="963" spans="1:22" x14ac:dyDescent="0.2">
      <c r="A963" s="1">
        <v>40445</v>
      </c>
      <c r="B963" s="1">
        <v>41645</v>
      </c>
      <c r="C963" t="s">
        <v>9431</v>
      </c>
      <c r="D963" t="s">
        <v>9432</v>
      </c>
      <c r="E963" t="s">
        <v>6257</v>
      </c>
      <c r="F963">
        <v>50000</v>
      </c>
      <c r="G963" t="s">
        <v>9433</v>
      </c>
      <c r="H963" t="s">
        <v>9434</v>
      </c>
      <c r="I963">
        <v>93.864999999999995</v>
      </c>
      <c r="J963" s="9">
        <f ca="1">COUNTIF(OFFSET(Unit_CFDAs!A$2,0,0,COUNTA(Unit_CFDAs!A$2:A$68000),1),$I963)</f>
        <v>0</v>
      </c>
      <c r="K963" s="9">
        <f ca="1">COUNTIF(OFFSET(Unit_CFDAs!B$2,0,0,COUNTA(Unit_CFDAs!B$2:B$68000),1),$I963)</f>
        <v>1</v>
      </c>
      <c r="L963" s="9">
        <f ca="1">COUNTIF(OFFSET(Unit_CFDAs!C$2,0,0,COUNTA(Unit_CFDAs!C$2:C$68000),1),$I963)</f>
        <v>1</v>
      </c>
      <c r="M963" s="9">
        <f ca="1">COUNTIF(OFFSET(Unit_CFDAs!D$2,0,0,COUNTA(Unit_CFDAs!D$2:D$68000),1),$I963)</f>
        <v>1</v>
      </c>
      <c r="N963" s="9">
        <f ca="1">COUNTIF(OFFSET(Unit_CFDAs!E$2,0,0,COUNTA(Unit_CFDAs!E$2:E$68000),1),$I963)</f>
        <v>0</v>
      </c>
      <c r="O963" s="10">
        <f ca="1">COUNTIF(OFFSET(Unit_CFDAs!F$2,0,0,COUNTA(Unit_CFDAs!F$2:F$68000),1),$I963)</f>
        <v>0</v>
      </c>
      <c r="P963" s="13">
        <f ca="1">COUNTIF(OFFSET(Unit_CFDAs!G$2,0,0,COUNTA(Unit_CFDAs!G$2:G$68000),1),$I963)</f>
        <v>1</v>
      </c>
      <c r="Q963" s="13">
        <f ca="1">COUNTIF(OFFSET(Unit_CFDAs!H$2,0,0,COUNTA(Unit_CFDAs!H$2:H$68000),1),$I963)</f>
        <v>1</v>
      </c>
      <c r="R963" s="13">
        <f ca="1">COUNTIF(OFFSET(Unit_CFDAs!I$2,0,0,COUNTA(Unit_CFDAs!I$2:I$68000),1),$I963)</f>
        <v>0</v>
      </c>
      <c r="S963" s="13">
        <f ca="1">COUNTIF(OFFSET(Unit_CFDAs!J$2,0,0,COUNTA(Unit_CFDAs!J$2:J$68000),1),$I963)</f>
        <v>1</v>
      </c>
      <c r="T963" s="13">
        <f ca="1">COUNTIF(OFFSET(Unit_CFDAs!K$2,0,0,COUNTA(Unit_CFDAs!K$2:K$68000),1),$I963)</f>
        <v>0</v>
      </c>
      <c r="U963" t="str">
        <f>INDEX('CFDA-Defs'!$C$2:$C$68000,MATCH(I963,'CFDA-Defs'!$B$2:$B$68000))</f>
        <v>National Institutes Of Health, Department Of Health And Human Services</v>
      </c>
      <c r="V963" t="str">
        <f>INDEX('CFDA-Defs'!$A$2:$A$68000,MATCH(I963,'CFDA-Defs'!$B$2:$B$68000))</f>
        <v>Child Health and Human Development Extramural Research</v>
      </c>
    </row>
    <row r="964" spans="1:22" x14ac:dyDescent="0.2">
      <c r="A964" s="1">
        <v>40445</v>
      </c>
      <c r="B964" s="1">
        <v>41645</v>
      </c>
      <c r="C964" t="s">
        <v>9435</v>
      </c>
      <c r="D964" t="s">
        <v>9436</v>
      </c>
      <c r="E964" t="s">
        <v>6257</v>
      </c>
      <c r="F964">
        <v>275000</v>
      </c>
      <c r="G964" t="s">
        <v>9437</v>
      </c>
      <c r="H964" t="s">
        <v>9438</v>
      </c>
      <c r="I964">
        <v>93.864999999999995</v>
      </c>
      <c r="J964" s="9">
        <f ca="1">COUNTIF(OFFSET(Unit_CFDAs!A$2,0,0,COUNTA(Unit_CFDAs!A$2:A$68000),1),$I964)</f>
        <v>0</v>
      </c>
      <c r="K964" s="9">
        <f ca="1">COUNTIF(OFFSET(Unit_CFDAs!B$2,0,0,COUNTA(Unit_CFDAs!B$2:B$68000),1),$I964)</f>
        <v>1</v>
      </c>
      <c r="L964" s="9">
        <f ca="1">COUNTIF(OFFSET(Unit_CFDAs!C$2,0,0,COUNTA(Unit_CFDAs!C$2:C$68000),1),$I964)</f>
        <v>1</v>
      </c>
      <c r="M964" s="9">
        <f ca="1">COUNTIF(OFFSET(Unit_CFDAs!D$2,0,0,COUNTA(Unit_CFDAs!D$2:D$68000),1),$I964)</f>
        <v>1</v>
      </c>
      <c r="N964" s="9">
        <f ca="1">COUNTIF(OFFSET(Unit_CFDAs!E$2,0,0,COUNTA(Unit_CFDAs!E$2:E$68000),1),$I964)</f>
        <v>0</v>
      </c>
      <c r="O964" s="10">
        <f ca="1">COUNTIF(OFFSET(Unit_CFDAs!F$2,0,0,COUNTA(Unit_CFDAs!F$2:F$68000),1),$I964)</f>
        <v>0</v>
      </c>
      <c r="P964" s="13">
        <f ca="1">COUNTIF(OFFSET(Unit_CFDAs!G$2,0,0,COUNTA(Unit_CFDAs!G$2:G$68000),1),$I964)</f>
        <v>1</v>
      </c>
      <c r="Q964" s="13">
        <f ca="1">COUNTIF(OFFSET(Unit_CFDAs!H$2,0,0,COUNTA(Unit_CFDAs!H$2:H$68000),1),$I964)</f>
        <v>1</v>
      </c>
      <c r="R964" s="13">
        <f ca="1">COUNTIF(OFFSET(Unit_CFDAs!I$2,0,0,COUNTA(Unit_CFDAs!I$2:I$68000),1),$I964)</f>
        <v>0</v>
      </c>
      <c r="S964" s="13">
        <f ca="1">COUNTIF(OFFSET(Unit_CFDAs!J$2,0,0,COUNTA(Unit_CFDAs!J$2:J$68000),1),$I964)</f>
        <v>1</v>
      </c>
      <c r="T964" s="13">
        <f ca="1">COUNTIF(OFFSET(Unit_CFDAs!K$2,0,0,COUNTA(Unit_CFDAs!K$2:K$68000),1),$I964)</f>
        <v>0</v>
      </c>
      <c r="U964" t="str">
        <f>INDEX('CFDA-Defs'!$C$2:$C$68000,MATCH(I964,'CFDA-Defs'!$B$2:$B$68000))</f>
        <v>National Institutes Of Health, Department Of Health And Human Services</v>
      </c>
      <c r="V964" t="str">
        <f>INDEX('CFDA-Defs'!$A$2:$A$68000,MATCH(I964,'CFDA-Defs'!$B$2:$B$68000))</f>
        <v>Child Health and Human Development Extramural Research</v>
      </c>
    </row>
    <row r="965" spans="1:22" x14ac:dyDescent="0.2">
      <c r="A965" s="1">
        <v>40403</v>
      </c>
      <c r="B965" s="1">
        <v>41645</v>
      </c>
      <c r="C965" t="s">
        <v>9439</v>
      </c>
      <c r="D965" t="s">
        <v>9440</v>
      </c>
      <c r="E965" t="s">
        <v>6261</v>
      </c>
      <c r="F965">
        <v>750000</v>
      </c>
      <c r="G965" t="s">
        <v>9441</v>
      </c>
      <c r="H965" t="s">
        <v>9442</v>
      </c>
      <c r="I965">
        <v>93.864999999999995</v>
      </c>
      <c r="J965" s="9">
        <f ca="1">COUNTIF(OFFSET(Unit_CFDAs!A$2,0,0,COUNTA(Unit_CFDAs!A$2:A$68000),1),$I965)</f>
        <v>0</v>
      </c>
      <c r="K965" s="9">
        <f ca="1">COUNTIF(OFFSET(Unit_CFDAs!B$2,0,0,COUNTA(Unit_CFDAs!B$2:B$68000),1),$I965)</f>
        <v>1</v>
      </c>
      <c r="L965" s="9">
        <f ca="1">COUNTIF(OFFSET(Unit_CFDAs!C$2,0,0,COUNTA(Unit_CFDAs!C$2:C$68000),1),$I965)</f>
        <v>1</v>
      </c>
      <c r="M965" s="9">
        <f ca="1">COUNTIF(OFFSET(Unit_CFDAs!D$2,0,0,COUNTA(Unit_CFDAs!D$2:D$68000),1),$I965)</f>
        <v>1</v>
      </c>
      <c r="N965" s="9">
        <f ca="1">COUNTIF(OFFSET(Unit_CFDAs!E$2,0,0,COUNTA(Unit_CFDAs!E$2:E$68000),1),$I965)</f>
        <v>0</v>
      </c>
      <c r="O965" s="10">
        <f ca="1">COUNTIF(OFFSET(Unit_CFDAs!F$2,0,0,COUNTA(Unit_CFDAs!F$2:F$68000),1),$I965)</f>
        <v>0</v>
      </c>
      <c r="P965" s="13">
        <f ca="1">COUNTIF(OFFSET(Unit_CFDAs!G$2,0,0,COUNTA(Unit_CFDAs!G$2:G$68000),1),$I965)</f>
        <v>1</v>
      </c>
      <c r="Q965" s="13">
        <f ca="1">COUNTIF(OFFSET(Unit_CFDAs!H$2,0,0,COUNTA(Unit_CFDAs!H$2:H$68000),1),$I965)</f>
        <v>1</v>
      </c>
      <c r="R965" s="13">
        <f ca="1">COUNTIF(OFFSET(Unit_CFDAs!I$2,0,0,COUNTA(Unit_CFDAs!I$2:I$68000),1),$I965)</f>
        <v>0</v>
      </c>
      <c r="S965" s="13">
        <f ca="1">COUNTIF(OFFSET(Unit_CFDAs!J$2,0,0,COUNTA(Unit_CFDAs!J$2:J$68000),1),$I965)</f>
        <v>1</v>
      </c>
      <c r="T965" s="13">
        <f ca="1">COUNTIF(OFFSET(Unit_CFDAs!K$2,0,0,COUNTA(Unit_CFDAs!K$2:K$68000),1),$I965)</f>
        <v>0</v>
      </c>
      <c r="U965" t="str">
        <f>INDEX('CFDA-Defs'!$C$2:$C$68000,MATCH(I965,'CFDA-Defs'!$B$2:$B$68000))</f>
        <v>National Institutes Of Health, Department Of Health And Human Services</v>
      </c>
      <c r="V965" t="str">
        <f>INDEX('CFDA-Defs'!$A$2:$A$68000,MATCH(I965,'CFDA-Defs'!$B$2:$B$68000))</f>
        <v>Child Health and Human Development Extramural Research</v>
      </c>
    </row>
    <row r="966" spans="1:22" x14ac:dyDescent="0.2">
      <c r="A966" s="1">
        <v>40395</v>
      </c>
      <c r="B966" s="1">
        <v>41523</v>
      </c>
      <c r="C966" t="s">
        <v>9443</v>
      </c>
      <c r="D966" t="s">
        <v>9444</v>
      </c>
      <c r="E966" t="s">
        <v>6261</v>
      </c>
      <c r="G966" t="s">
        <v>9445</v>
      </c>
      <c r="H966" t="s">
        <v>9446</v>
      </c>
      <c r="I966">
        <v>93.864999999999995</v>
      </c>
      <c r="J966" s="9">
        <f ca="1">COUNTIF(OFFSET(Unit_CFDAs!A$2,0,0,COUNTA(Unit_CFDAs!A$2:A$68000),1),$I966)</f>
        <v>0</v>
      </c>
      <c r="K966" s="9">
        <f ca="1">COUNTIF(OFFSET(Unit_CFDAs!B$2,0,0,COUNTA(Unit_CFDAs!B$2:B$68000),1),$I966)</f>
        <v>1</v>
      </c>
      <c r="L966" s="9">
        <f ca="1">COUNTIF(OFFSET(Unit_CFDAs!C$2,0,0,COUNTA(Unit_CFDAs!C$2:C$68000),1),$I966)</f>
        <v>1</v>
      </c>
      <c r="M966" s="9">
        <f ca="1">COUNTIF(OFFSET(Unit_CFDAs!D$2,0,0,COUNTA(Unit_CFDAs!D$2:D$68000),1),$I966)</f>
        <v>1</v>
      </c>
      <c r="N966" s="9">
        <f ca="1">COUNTIF(OFFSET(Unit_CFDAs!E$2,0,0,COUNTA(Unit_CFDAs!E$2:E$68000),1),$I966)</f>
        <v>0</v>
      </c>
      <c r="O966" s="10">
        <f ca="1">COUNTIF(OFFSET(Unit_CFDAs!F$2,0,0,COUNTA(Unit_CFDAs!F$2:F$68000),1),$I966)</f>
        <v>0</v>
      </c>
      <c r="P966" s="13">
        <f ca="1">COUNTIF(OFFSET(Unit_CFDAs!G$2,0,0,COUNTA(Unit_CFDAs!G$2:G$68000),1),$I966)</f>
        <v>1</v>
      </c>
      <c r="Q966" s="13">
        <f ca="1">COUNTIF(OFFSET(Unit_CFDAs!H$2,0,0,COUNTA(Unit_CFDAs!H$2:H$68000),1),$I966)</f>
        <v>1</v>
      </c>
      <c r="R966" s="13">
        <f ca="1">COUNTIF(OFFSET(Unit_CFDAs!I$2,0,0,COUNTA(Unit_CFDAs!I$2:I$68000),1),$I966)</f>
        <v>0</v>
      </c>
      <c r="S966" s="13">
        <f ca="1">COUNTIF(OFFSET(Unit_CFDAs!J$2,0,0,COUNTA(Unit_CFDAs!J$2:J$68000),1),$I966)</f>
        <v>1</v>
      </c>
      <c r="T966" s="13">
        <f ca="1">COUNTIF(OFFSET(Unit_CFDAs!K$2,0,0,COUNTA(Unit_CFDAs!K$2:K$68000),1),$I966)</f>
        <v>0</v>
      </c>
      <c r="U966" t="str">
        <f>INDEX('CFDA-Defs'!$C$2:$C$68000,MATCH(I966,'CFDA-Defs'!$B$2:$B$68000))</f>
        <v>National Institutes Of Health, Department Of Health And Human Services</v>
      </c>
      <c r="V966" t="str">
        <f>INDEX('CFDA-Defs'!$A$2:$A$68000,MATCH(I966,'CFDA-Defs'!$B$2:$B$68000))</f>
        <v>Child Health and Human Development Extramural Research</v>
      </c>
    </row>
    <row r="967" spans="1:22" x14ac:dyDescent="0.2">
      <c r="A967" s="1">
        <v>40395</v>
      </c>
      <c r="B967" s="1">
        <v>41523</v>
      </c>
      <c r="C967" t="s">
        <v>9447</v>
      </c>
      <c r="D967" t="s">
        <v>9448</v>
      </c>
      <c r="E967" t="s">
        <v>6257</v>
      </c>
      <c r="F967">
        <v>50000</v>
      </c>
      <c r="G967" t="s">
        <v>9445</v>
      </c>
      <c r="H967" t="s">
        <v>9449</v>
      </c>
      <c r="I967">
        <v>93.864999999999995</v>
      </c>
      <c r="J967" s="9">
        <f ca="1">COUNTIF(OFFSET(Unit_CFDAs!A$2,0,0,COUNTA(Unit_CFDAs!A$2:A$68000),1),$I967)</f>
        <v>0</v>
      </c>
      <c r="K967" s="9">
        <f ca="1">COUNTIF(OFFSET(Unit_CFDAs!B$2,0,0,COUNTA(Unit_CFDAs!B$2:B$68000),1),$I967)</f>
        <v>1</v>
      </c>
      <c r="L967" s="9">
        <f ca="1">COUNTIF(OFFSET(Unit_CFDAs!C$2,0,0,COUNTA(Unit_CFDAs!C$2:C$68000),1),$I967)</f>
        <v>1</v>
      </c>
      <c r="M967" s="9">
        <f ca="1">COUNTIF(OFFSET(Unit_CFDAs!D$2,0,0,COUNTA(Unit_CFDAs!D$2:D$68000),1),$I967)</f>
        <v>1</v>
      </c>
      <c r="N967" s="9">
        <f ca="1">COUNTIF(OFFSET(Unit_CFDAs!E$2,0,0,COUNTA(Unit_CFDAs!E$2:E$68000),1),$I967)</f>
        <v>0</v>
      </c>
      <c r="O967" s="10">
        <f ca="1">COUNTIF(OFFSET(Unit_CFDAs!F$2,0,0,COUNTA(Unit_CFDAs!F$2:F$68000),1),$I967)</f>
        <v>0</v>
      </c>
      <c r="P967" s="13">
        <f ca="1">COUNTIF(OFFSET(Unit_CFDAs!G$2,0,0,COUNTA(Unit_CFDAs!G$2:G$68000),1),$I967)</f>
        <v>1</v>
      </c>
      <c r="Q967" s="13">
        <f ca="1">COUNTIF(OFFSET(Unit_CFDAs!H$2,0,0,COUNTA(Unit_CFDAs!H$2:H$68000),1),$I967)</f>
        <v>1</v>
      </c>
      <c r="R967" s="13">
        <f ca="1">COUNTIF(OFFSET(Unit_CFDAs!I$2,0,0,COUNTA(Unit_CFDAs!I$2:I$68000),1),$I967)</f>
        <v>0</v>
      </c>
      <c r="S967" s="13">
        <f ca="1">COUNTIF(OFFSET(Unit_CFDAs!J$2,0,0,COUNTA(Unit_CFDAs!J$2:J$68000),1),$I967)</f>
        <v>1</v>
      </c>
      <c r="T967" s="13">
        <f ca="1">COUNTIF(OFFSET(Unit_CFDAs!K$2,0,0,COUNTA(Unit_CFDAs!K$2:K$68000),1),$I967)</f>
        <v>0</v>
      </c>
      <c r="U967" t="str">
        <f>INDEX('CFDA-Defs'!$C$2:$C$68000,MATCH(I967,'CFDA-Defs'!$B$2:$B$68000))</f>
        <v>National Institutes Of Health, Department Of Health And Human Services</v>
      </c>
      <c r="V967" t="str">
        <f>INDEX('CFDA-Defs'!$A$2:$A$68000,MATCH(I967,'CFDA-Defs'!$B$2:$B$68000))</f>
        <v>Child Health and Human Development Extramural Research</v>
      </c>
    </row>
    <row r="968" spans="1:22" x14ac:dyDescent="0.2">
      <c r="A968" s="1">
        <v>40395</v>
      </c>
      <c r="B968" s="1">
        <v>41523</v>
      </c>
      <c r="C968" t="s">
        <v>9450</v>
      </c>
      <c r="D968" t="s">
        <v>9451</v>
      </c>
      <c r="E968" t="s">
        <v>6257</v>
      </c>
      <c r="F968">
        <v>0</v>
      </c>
      <c r="G968" t="s">
        <v>9445</v>
      </c>
      <c r="H968" t="s">
        <v>9452</v>
      </c>
      <c r="I968">
        <v>93.864999999999995</v>
      </c>
      <c r="J968" s="9">
        <f ca="1">COUNTIF(OFFSET(Unit_CFDAs!A$2,0,0,COUNTA(Unit_CFDAs!A$2:A$68000),1),$I968)</f>
        <v>0</v>
      </c>
      <c r="K968" s="9">
        <f ca="1">COUNTIF(OFFSET(Unit_CFDAs!B$2,0,0,COUNTA(Unit_CFDAs!B$2:B$68000),1),$I968)</f>
        <v>1</v>
      </c>
      <c r="L968" s="9">
        <f ca="1">COUNTIF(OFFSET(Unit_CFDAs!C$2,0,0,COUNTA(Unit_CFDAs!C$2:C$68000),1),$I968)</f>
        <v>1</v>
      </c>
      <c r="M968" s="9">
        <f ca="1">COUNTIF(OFFSET(Unit_CFDAs!D$2,0,0,COUNTA(Unit_CFDAs!D$2:D$68000),1),$I968)</f>
        <v>1</v>
      </c>
      <c r="N968" s="9">
        <f ca="1">COUNTIF(OFFSET(Unit_CFDAs!E$2,0,0,COUNTA(Unit_CFDAs!E$2:E$68000),1),$I968)</f>
        <v>0</v>
      </c>
      <c r="O968" s="10">
        <f ca="1">COUNTIF(OFFSET(Unit_CFDAs!F$2,0,0,COUNTA(Unit_CFDAs!F$2:F$68000),1),$I968)</f>
        <v>0</v>
      </c>
      <c r="P968" s="13">
        <f ca="1">COUNTIF(OFFSET(Unit_CFDAs!G$2,0,0,COUNTA(Unit_CFDAs!G$2:G$68000),1),$I968)</f>
        <v>1</v>
      </c>
      <c r="Q968" s="13">
        <f ca="1">COUNTIF(OFFSET(Unit_CFDAs!H$2,0,0,COUNTA(Unit_CFDAs!H$2:H$68000),1),$I968)</f>
        <v>1</v>
      </c>
      <c r="R968" s="13">
        <f ca="1">COUNTIF(OFFSET(Unit_CFDAs!I$2,0,0,COUNTA(Unit_CFDAs!I$2:I$68000),1),$I968)</f>
        <v>0</v>
      </c>
      <c r="S968" s="13">
        <f ca="1">COUNTIF(OFFSET(Unit_CFDAs!J$2,0,0,COUNTA(Unit_CFDAs!J$2:J$68000),1),$I968)</f>
        <v>1</v>
      </c>
      <c r="T968" s="13">
        <f ca="1">COUNTIF(OFFSET(Unit_CFDAs!K$2,0,0,COUNTA(Unit_CFDAs!K$2:K$68000),1),$I968)</f>
        <v>0</v>
      </c>
      <c r="U968" t="str">
        <f>INDEX('CFDA-Defs'!$C$2:$C$68000,MATCH(I968,'CFDA-Defs'!$B$2:$B$68000))</f>
        <v>National Institutes Of Health, Department Of Health And Human Services</v>
      </c>
      <c r="V968" t="str">
        <f>INDEX('CFDA-Defs'!$A$2:$A$68000,MATCH(I968,'CFDA-Defs'!$B$2:$B$68000))</f>
        <v>Child Health and Human Development Extramural Research</v>
      </c>
    </row>
    <row r="969" spans="1:22" x14ac:dyDescent="0.2">
      <c r="A969" s="1">
        <v>40361</v>
      </c>
      <c r="B969" s="1">
        <v>41181</v>
      </c>
      <c r="C969" t="s">
        <v>283</v>
      </c>
      <c r="D969" t="s">
        <v>284</v>
      </c>
      <c r="E969" t="s">
        <v>6257</v>
      </c>
      <c r="F969">
        <v>200000</v>
      </c>
      <c r="G969" t="s">
        <v>285</v>
      </c>
      <c r="H969" t="s">
        <v>286</v>
      </c>
      <c r="I969">
        <v>93.864999999999995</v>
      </c>
      <c r="J969" s="9">
        <f ca="1">COUNTIF(OFFSET(Unit_CFDAs!A$2,0,0,COUNTA(Unit_CFDAs!A$2:A$68000),1),$I969)</f>
        <v>0</v>
      </c>
      <c r="K969" s="9">
        <f ca="1">COUNTIF(OFFSET(Unit_CFDAs!B$2,0,0,COUNTA(Unit_CFDAs!B$2:B$68000),1),$I969)</f>
        <v>1</v>
      </c>
      <c r="L969" s="9">
        <f ca="1">COUNTIF(OFFSET(Unit_CFDAs!C$2,0,0,COUNTA(Unit_CFDAs!C$2:C$68000),1),$I969)</f>
        <v>1</v>
      </c>
      <c r="M969" s="9">
        <f ca="1">COUNTIF(OFFSET(Unit_CFDAs!D$2,0,0,COUNTA(Unit_CFDAs!D$2:D$68000),1),$I969)</f>
        <v>1</v>
      </c>
      <c r="N969" s="9">
        <f ca="1">COUNTIF(OFFSET(Unit_CFDAs!E$2,0,0,COUNTA(Unit_CFDAs!E$2:E$68000),1),$I969)</f>
        <v>0</v>
      </c>
      <c r="O969" s="10">
        <f ca="1">COUNTIF(OFFSET(Unit_CFDAs!F$2,0,0,COUNTA(Unit_CFDAs!F$2:F$68000),1),$I969)</f>
        <v>0</v>
      </c>
      <c r="P969" s="13">
        <f ca="1">COUNTIF(OFFSET(Unit_CFDAs!G$2,0,0,COUNTA(Unit_CFDAs!G$2:G$68000),1),$I969)</f>
        <v>1</v>
      </c>
      <c r="Q969" s="13">
        <f ca="1">COUNTIF(OFFSET(Unit_CFDAs!H$2,0,0,COUNTA(Unit_CFDAs!H$2:H$68000),1),$I969)</f>
        <v>1</v>
      </c>
      <c r="R969" s="13">
        <f ca="1">COUNTIF(OFFSET(Unit_CFDAs!I$2,0,0,COUNTA(Unit_CFDAs!I$2:I$68000),1),$I969)</f>
        <v>0</v>
      </c>
      <c r="S969" s="13">
        <f ca="1">COUNTIF(OFFSET(Unit_CFDAs!J$2,0,0,COUNTA(Unit_CFDAs!J$2:J$68000),1),$I969)</f>
        <v>1</v>
      </c>
      <c r="T969" s="13">
        <f ca="1">COUNTIF(OFFSET(Unit_CFDAs!K$2,0,0,COUNTA(Unit_CFDAs!K$2:K$68000),1),$I969)</f>
        <v>0</v>
      </c>
      <c r="U969" t="str">
        <f>INDEX('CFDA-Defs'!$C$2:$C$68000,MATCH(I969,'CFDA-Defs'!$B$2:$B$68000))</f>
        <v>National Institutes Of Health, Department Of Health And Human Services</v>
      </c>
      <c r="V969" t="str">
        <f>INDEX('CFDA-Defs'!$A$2:$A$68000,MATCH(I969,'CFDA-Defs'!$B$2:$B$68000))</f>
        <v>Child Health and Human Development Extramural Research</v>
      </c>
    </row>
    <row r="970" spans="1:22" x14ac:dyDescent="0.2">
      <c r="A970" s="1">
        <v>40361</v>
      </c>
      <c r="B970" s="1">
        <v>41181</v>
      </c>
      <c r="C970" t="s">
        <v>279</v>
      </c>
      <c r="D970" t="s">
        <v>280</v>
      </c>
      <c r="E970" t="s">
        <v>6257</v>
      </c>
      <c r="G970" t="s">
        <v>281</v>
      </c>
      <c r="H970" t="s">
        <v>282</v>
      </c>
      <c r="I970">
        <v>93.864999999999995</v>
      </c>
      <c r="J970" s="9">
        <f ca="1">COUNTIF(OFFSET(Unit_CFDAs!A$2,0,0,COUNTA(Unit_CFDAs!A$2:A$68000),1),$I970)</f>
        <v>0</v>
      </c>
      <c r="K970" s="9">
        <f ca="1">COUNTIF(OFFSET(Unit_CFDAs!B$2,0,0,COUNTA(Unit_CFDAs!B$2:B$68000),1),$I970)</f>
        <v>1</v>
      </c>
      <c r="L970" s="9">
        <f ca="1">COUNTIF(OFFSET(Unit_CFDAs!C$2,0,0,COUNTA(Unit_CFDAs!C$2:C$68000),1),$I970)</f>
        <v>1</v>
      </c>
      <c r="M970" s="9">
        <f ca="1">COUNTIF(OFFSET(Unit_CFDAs!D$2,0,0,COUNTA(Unit_CFDAs!D$2:D$68000),1),$I970)</f>
        <v>1</v>
      </c>
      <c r="N970" s="9">
        <f ca="1">COUNTIF(OFFSET(Unit_CFDAs!E$2,0,0,COUNTA(Unit_CFDAs!E$2:E$68000),1),$I970)</f>
        <v>0</v>
      </c>
      <c r="O970" s="10">
        <f ca="1">COUNTIF(OFFSET(Unit_CFDAs!F$2,0,0,COUNTA(Unit_CFDAs!F$2:F$68000),1),$I970)</f>
        <v>0</v>
      </c>
      <c r="P970" s="13">
        <f ca="1">COUNTIF(OFFSET(Unit_CFDAs!G$2,0,0,COUNTA(Unit_CFDAs!G$2:G$68000),1),$I970)</f>
        <v>1</v>
      </c>
      <c r="Q970" s="13">
        <f ca="1">COUNTIF(OFFSET(Unit_CFDAs!H$2,0,0,COUNTA(Unit_CFDAs!H$2:H$68000),1),$I970)</f>
        <v>1</v>
      </c>
      <c r="R970" s="13">
        <f ca="1">COUNTIF(OFFSET(Unit_CFDAs!I$2,0,0,COUNTA(Unit_CFDAs!I$2:I$68000),1),$I970)</f>
        <v>0</v>
      </c>
      <c r="S970" s="13">
        <f ca="1">COUNTIF(OFFSET(Unit_CFDAs!J$2,0,0,COUNTA(Unit_CFDAs!J$2:J$68000),1),$I970)</f>
        <v>1</v>
      </c>
      <c r="T970" s="13">
        <f ca="1">COUNTIF(OFFSET(Unit_CFDAs!K$2,0,0,COUNTA(Unit_CFDAs!K$2:K$68000),1),$I970)</f>
        <v>0</v>
      </c>
      <c r="U970" t="str">
        <f>INDEX('CFDA-Defs'!$C$2:$C$68000,MATCH(I970,'CFDA-Defs'!$B$2:$B$68000))</f>
        <v>National Institutes Of Health, Department Of Health And Human Services</v>
      </c>
      <c r="V970" t="str">
        <f>INDEX('CFDA-Defs'!$A$2:$A$68000,MATCH(I970,'CFDA-Defs'!$B$2:$B$68000))</f>
        <v>Child Health and Human Development Extramural Research</v>
      </c>
    </row>
    <row r="971" spans="1:22" x14ac:dyDescent="0.2">
      <c r="A971" s="1">
        <v>40360</v>
      </c>
      <c r="B971" s="1">
        <v>41523</v>
      </c>
      <c r="C971" t="s">
        <v>9453</v>
      </c>
      <c r="D971" t="s">
        <v>9454</v>
      </c>
      <c r="E971" t="s">
        <v>6257</v>
      </c>
      <c r="F971">
        <v>200000</v>
      </c>
      <c r="G971" t="s">
        <v>9455</v>
      </c>
      <c r="H971" t="s">
        <v>9456</v>
      </c>
      <c r="I971">
        <v>93.864999999999995</v>
      </c>
      <c r="J971" s="9">
        <f ca="1">COUNTIF(OFFSET(Unit_CFDAs!A$2,0,0,COUNTA(Unit_CFDAs!A$2:A$68000),1),$I971)</f>
        <v>0</v>
      </c>
      <c r="K971" s="9">
        <f ca="1">COUNTIF(OFFSET(Unit_CFDAs!B$2,0,0,COUNTA(Unit_CFDAs!B$2:B$68000),1),$I971)</f>
        <v>1</v>
      </c>
      <c r="L971" s="9">
        <f ca="1">COUNTIF(OFFSET(Unit_CFDAs!C$2,0,0,COUNTA(Unit_CFDAs!C$2:C$68000),1),$I971)</f>
        <v>1</v>
      </c>
      <c r="M971" s="9">
        <f ca="1">COUNTIF(OFFSET(Unit_CFDAs!D$2,0,0,COUNTA(Unit_CFDAs!D$2:D$68000),1),$I971)</f>
        <v>1</v>
      </c>
      <c r="N971" s="9">
        <f ca="1">COUNTIF(OFFSET(Unit_CFDAs!E$2,0,0,COUNTA(Unit_CFDAs!E$2:E$68000),1),$I971)</f>
        <v>0</v>
      </c>
      <c r="O971" s="10">
        <f ca="1">COUNTIF(OFFSET(Unit_CFDAs!F$2,0,0,COUNTA(Unit_CFDAs!F$2:F$68000),1),$I971)</f>
        <v>0</v>
      </c>
      <c r="P971" s="13">
        <f ca="1">COUNTIF(OFFSET(Unit_CFDAs!G$2,0,0,COUNTA(Unit_CFDAs!G$2:G$68000),1),$I971)</f>
        <v>1</v>
      </c>
      <c r="Q971" s="13">
        <f ca="1">COUNTIF(OFFSET(Unit_CFDAs!H$2,0,0,COUNTA(Unit_CFDAs!H$2:H$68000),1),$I971)</f>
        <v>1</v>
      </c>
      <c r="R971" s="13">
        <f ca="1">COUNTIF(OFFSET(Unit_CFDAs!I$2,0,0,COUNTA(Unit_CFDAs!I$2:I$68000),1),$I971)</f>
        <v>0</v>
      </c>
      <c r="S971" s="13">
        <f ca="1">COUNTIF(OFFSET(Unit_CFDAs!J$2,0,0,COUNTA(Unit_CFDAs!J$2:J$68000),1),$I971)</f>
        <v>1</v>
      </c>
      <c r="T971" s="13">
        <f ca="1">COUNTIF(OFFSET(Unit_CFDAs!K$2,0,0,COUNTA(Unit_CFDAs!K$2:K$68000),1),$I971)</f>
        <v>0</v>
      </c>
      <c r="U971" t="str">
        <f>INDEX('CFDA-Defs'!$C$2:$C$68000,MATCH(I971,'CFDA-Defs'!$B$2:$B$68000))</f>
        <v>National Institutes Of Health, Department Of Health And Human Services</v>
      </c>
      <c r="V971" t="str">
        <f>INDEX('CFDA-Defs'!$A$2:$A$68000,MATCH(I971,'CFDA-Defs'!$B$2:$B$68000))</f>
        <v>Child Health and Human Development Extramural Research</v>
      </c>
    </row>
    <row r="972" spans="1:22" x14ac:dyDescent="0.2">
      <c r="A972" s="1">
        <v>40360</v>
      </c>
      <c r="B972" s="1">
        <v>41523</v>
      </c>
      <c r="C972" t="s">
        <v>9457</v>
      </c>
      <c r="D972" t="s">
        <v>9458</v>
      </c>
      <c r="E972" t="s">
        <v>6257</v>
      </c>
      <c r="F972">
        <v>50000</v>
      </c>
      <c r="G972" t="s">
        <v>9459</v>
      </c>
      <c r="H972" t="s">
        <v>9460</v>
      </c>
      <c r="I972">
        <v>93.864999999999995</v>
      </c>
      <c r="J972" s="9">
        <f ca="1">COUNTIF(OFFSET(Unit_CFDAs!A$2,0,0,COUNTA(Unit_CFDAs!A$2:A$68000),1),$I972)</f>
        <v>0</v>
      </c>
      <c r="K972" s="9">
        <f ca="1">COUNTIF(OFFSET(Unit_CFDAs!B$2,0,0,COUNTA(Unit_CFDAs!B$2:B$68000),1),$I972)</f>
        <v>1</v>
      </c>
      <c r="L972" s="9">
        <f ca="1">COUNTIF(OFFSET(Unit_CFDAs!C$2,0,0,COUNTA(Unit_CFDAs!C$2:C$68000),1),$I972)</f>
        <v>1</v>
      </c>
      <c r="M972" s="9">
        <f ca="1">COUNTIF(OFFSET(Unit_CFDAs!D$2,0,0,COUNTA(Unit_CFDAs!D$2:D$68000),1),$I972)</f>
        <v>1</v>
      </c>
      <c r="N972" s="9">
        <f ca="1">COUNTIF(OFFSET(Unit_CFDAs!E$2,0,0,COUNTA(Unit_CFDAs!E$2:E$68000),1),$I972)</f>
        <v>0</v>
      </c>
      <c r="O972" s="10">
        <f ca="1">COUNTIF(OFFSET(Unit_CFDAs!F$2,0,0,COUNTA(Unit_CFDAs!F$2:F$68000),1),$I972)</f>
        <v>0</v>
      </c>
      <c r="P972" s="13">
        <f ca="1">COUNTIF(OFFSET(Unit_CFDAs!G$2,0,0,COUNTA(Unit_CFDAs!G$2:G$68000),1),$I972)</f>
        <v>1</v>
      </c>
      <c r="Q972" s="13">
        <f ca="1">COUNTIF(OFFSET(Unit_CFDAs!H$2,0,0,COUNTA(Unit_CFDAs!H$2:H$68000),1),$I972)</f>
        <v>1</v>
      </c>
      <c r="R972" s="13">
        <f ca="1">COUNTIF(OFFSET(Unit_CFDAs!I$2,0,0,COUNTA(Unit_CFDAs!I$2:I$68000),1),$I972)</f>
        <v>0</v>
      </c>
      <c r="S972" s="13">
        <f ca="1">COUNTIF(OFFSET(Unit_CFDAs!J$2,0,0,COUNTA(Unit_CFDAs!J$2:J$68000),1),$I972)</f>
        <v>1</v>
      </c>
      <c r="T972" s="13">
        <f ca="1">COUNTIF(OFFSET(Unit_CFDAs!K$2,0,0,COUNTA(Unit_CFDAs!K$2:K$68000),1),$I972)</f>
        <v>0</v>
      </c>
      <c r="U972" t="str">
        <f>INDEX('CFDA-Defs'!$C$2:$C$68000,MATCH(I972,'CFDA-Defs'!$B$2:$B$68000))</f>
        <v>National Institutes Of Health, Department Of Health And Human Services</v>
      </c>
      <c r="V972" t="str">
        <f>INDEX('CFDA-Defs'!$A$2:$A$68000,MATCH(I972,'CFDA-Defs'!$B$2:$B$68000))</f>
        <v>Child Health and Human Development Extramural Research</v>
      </c>
    </row>
    <row r="973" spans="1:22" x14ac:dyDescent="0.2">
      <c r="A973" s="1">
        <v>40360</v>
      </c>
      <c r="B973" s="1">
        <v>41523</v>
      </c>
      <c r="C973" t="s">
        <v>9461</v>
      </c>
      <c r="D973" t="s">
        <v>9462</v>
      </c>
      <c r="E973" t="s">
        <v>6257</v>
      </c>
      <c r="G973" t="s">
        <v>9463</v>
      </c>
      <c r="H973" t="s">
        <v>9464</v>
      </c>
      <c r="I973">
        <v>93.864999999999995</v>
      </c>
      <c r="J973" s="9">
        <f ca="1">COUNTIF(OFFSET(Unit_CFDAs!A$2,0,0,COUNTA(Unit_CFDAs!A$2:A$68000),1),$I973)</f>
        <v>0</v>
      </c>
      <c r="K973" s="9">
        <f ca="1">COUNTIF(OFFSET(Unit_CFDAs!B$2,0,0,COUNTA(Unit_CFDAs!B$2:B$68000),1),$I973)</f>
        <v>1</v>
      </c>
      <c r="L973" s="9">
        <f ca="1">COUNTIF(OFFSET(Unit_CFDAs!C$2,0,0,COUNTA(Unit_CFDAs!C$2:C$68000),1),$I973)</f>
        <v>1</v>
      </c>
      <c r="M973" s="9">
        <f ca="1">COUNTIF(OFFSET(Unit_CFDAs!D$2,0,0,COUNTA(Unit_CFDAs!D$2:D$68000),1),$I973)</f>
        <v>1</v>
      </c>
      <c r="N973" s="9">
        <f ca="1">COUNTIF(OFFSET(Unit_CFDAs!E$2,0,0,COUNTA(Unit_CFDAs!E$2:E$68000),1),$I973)</f>
        <v>0</v>
      </c>
      <c r="O973" s="10">
        <f ca="1">COUNTIF(OFFSET(Unit_CFDAs!F$2,0,0,COUNTA(Unit_CFDAs!F$2:F$68000),1),$I973)</f>
        <v>0</v>
      </c>
      <c r="P973" s="13">
        <f ca="1">COUNTIF(OFFSET(Unit_CFDAs!G$2,0,0,COUNTA(Unit_CFDAs!G$2:G$68000),1),$I973)</f>
        <v>1</v>
      </c>
      <c r="Q973" s="13">
        <f ca="1">COUNTIF(OFFSET(Unit_CFDAs!H$2,0,0,COUNTA(Unit_CFDAs!H$2:H$68000),1),$I973)</f>
        <v>1</v>
      </c>
      <c r="R973" s="13">
        <f ca="1">COUNTIF(OFFSET(Unit_CFDAs!I$2,0,0,COUNTA(Unit_CFDAs!I$2:I$68000),1),$I973)</f>
        <v>0</v>
      </c>
      <c r="S973" s="13">
        <f ca="1">COUNTIF(OFFSET(Unit_CFDAs!J$2,0,0,COUNTA(Unit_CFDAs!J$2:J$68000),1),$I973)</f>
        <v>1</v>
      </c>
      <c r="T973" s="13">
        <f ca="1">COUNTIF(OFFSET(Unit_CFDAs!K$2,0,0,COUNTA(Unit_CFDAs!K$2:K$68000),1),$I973)</f>
        <v>0</v>
      </c>
      <c r="U973" t="str">
        <f>INDEX('CFDA-Defs'!$C$2:$C$68000,MATCH(I973,'CFDA-Defs'!$B$2:$B$68000))</f>
        <v>National Institutes Of Health, Department Of Health And Human Services</v>
      </c>
      <c r="V973" t="str">
        <f>INDEX('CFDA-Defs'!$A$2:$A$68000,MATCH(I973,'CFDA-Defs'!$B$2:$B$68000))</f>
        <v>Child Health and Human Development Extramural Research</v>
      </c>
    </row>
    <row r="974" spans="1:22" x14ac:dyDescent="0.2">
      <c r="A974" s="1">
        <v>40348</v>
      </c>
      <c r="B974" s="1">
        <v>41188</v>
      </c>
      <c r="C974" t="s">
        <v>223</v>
      </c>
      <c r="D974" t="s">
        <v>9465</v>
      </c>
      <c r="E974" t="s">
        <v>6257</v>
      </c>
      <c r="G974" t="s">
        <v>9466</v>
      </c>
      <c r="H974" t="s">
        <v>224</v>
      </c>
      <c r="I974">
        <v>93.864999999999995</v>
      </c>
      <c r="J974" s="9">
        <f ca="1">COUNTIF(OFFSET(Unit_CFDAs!A$2,0,0,COUNTA(Unit_CFDAs!A$2:A$68000),1),$I974)</f>
        <v>0</v>
      </c>
      <c r="K974" s="9">
        <f ca="1">COUNTIF(OFFSET(Unit_CFDAs!B$2,0,0,COUNTA(Unit_CFDAs!B$2:B$68000),1),$I974)</f>
        <v>1</v>
      </c>
      <c r="L974" s="9">
        <f ca="1">COUNTIF(OFFSET(Unit_CFDAs!C$2,0,0,COUNTA(Unit_CFDAs!C$2:C$68000),1),$I974)</f>
        <v>1</v>
      </c>
      <c r="M974" s="9">
        <f ca="1">COUNTIF(OFFSET(Unit_CFDAs!D$2,0,0,COUNTA(Unit_CFDAs!D$2:D$68000),1),$I974)</f>
        <v>1</v>
      </c>
      <c r="N974" s="9">
        <f ca="1">COUNTIF(OFFSET(Unit_CFDAs!E$2,0,0,COUNTA(Unit_CFDAs!E$2:E$68000),1),$I974)</f>
        <v>0</v>
      </c>
      <c r="O974" s="10">
        <f ca="1">COUNTIF(OFFSET(Unit_CFDAs!F$2,0,0,COUNTA(Unit_CFDAs!F$2:F$68000),1),$I974)</f>
        <v>0</v>
      </c>
      <c r="P974" s="13">
        <f ca="1">COUNTIF(OFFSET(Unit_CFDAs!G$2,0,0,COUNTA(Unit_CFDAs!G$2:G$68000),1),$I974)</f>
        <v>1</v>
      </c>
      <c r="Q974" s="13">
        <f ca="1">COUNTIF(OFFSET(Unit_CFDAs!H$2,0,0,COUNTA(Unit_CFDAs!H$2:H$68000),1),$I974)</f>
        <v>1</v>
      </c>
      <c r="R974" s="13">
        <f ca="1">COUNTIF(OFFSET(Unit_CFDAs!I$2,0,0,COUNTA(Unit_CFDAs!I$2:I$68000),1),$I974)</f>
        <v>0</v>
      </c>
      <c r="S974" s="13">
        <f ca="1">COUNTIF(OFFSET(Unit_CFDAs!J$2,0,0,COUNTA(Unit_CFDAs!J$2:J$68000),1),$I974)</f>
        <v>1</v>
      </c>
      <c r="T974" s="13">
        <f ca="1">COUNTIF(OFFSET(Unit_CFDAs!K$2,0,0,COUNTA(Unit_CFDAs!K$2:K$68000),1),$I974)</f>
        <v>0</v>
      </c>
      <c r="U974" t="str">
        <f>INDEX('CFDA-Defs'!$C$2:$C$68000,MATCH(I974,'CFDA-Defs'!$B$2:$B$68000))</f>
        <v>National Institutes Of Health, Department Of Health And Human Services</v>
      </c>
      <c r="V974" t="str">
        <f>INDEX('CFDA-Defs'!$A$2:$A$68000,MATCH(I974,'CFDA-Defs'!$B$2:$B$68000))</f>
        <v>Child Health and Human Development Extramural Research</v>
      </c>
    </row>
    <row r="975" spans="1:22" x14ac:dyDescent="0.2">
      <c r="A975" s="1">
        <v>40123</v>
      </c>
      <c r="B975" s="1">
        <v>41400</v>
      </c>
      <c r="C975" t="s">
        <v>9467</v>
      </c>
      <c r="D975" t="s">
        <v>9468</v>
      </c>
      <c r="E975" t="s">
        <v>6257</v>
      </c>
      <c r="G975" t="s">
        <v>9469</v>
      </c>
      <c r="H975" t="s">
        <v>9470</v>
      </c>
      <c r="I975">
        <v>93.864999999999995</v>
      </c>
      <c r="J975" s="9">
        <f ca="1">COUNTIF(OFFSET(Unit_CFDAs!A$2,0,0,COUNTA(Unit_CFDAs!A$2:A$68000),1),$I975)</f>
        <v>0</v>
      </c>
      <c r="K975" s="9">
        <f ca="1">COUNTIF(OFFSET(Unit_CFDAs!B$2,0,0,COUNTA(Unit_CFDAs!B$2:B$68000),1),$I975)</f>
        <v>1</v>
      </c>
      <c r="L975" s="9">
        <f ca="1">COUNTIF(OFFSET(Unit_CFDAs!C$2,0,0,COUNTA(Unit_CFDAs!C$2:C$68000),1),$I975)</f>
        <v>1</v>
      </c>
      <c r="M975" s="9">
        <f ca="1">COUNTIF(OFFSET(Unit_CFDAs!D$2,0,0,COUNTA(Unit_CFDAs!D$2:D$68000),1),$I975)</f>
        <v>1</v>
      </c>
      <c r="N975" s="9">
        <f ca="1">COUNTIF(OFFSET(Unit_CFDAs!E$2,0,0,COUNTA(Unit_CFDAs!E$2:E$68000),1),$I975)</f>
        <v>0</v>
      </c>
      <c r="O975" s="10">
        <f ca="1">COUNTIF(OFFSET(Unit_CFDAs!F$2,0,0,COUNTA(Unit_CFDAs!F$2:F$68000),1),$I975)</f>
        <v>0</v>
      </c>
      <c r="P975" s="13">
        <f ca="1">COUNTIF(OFFSET(Unit_CFDAs!G$2,0,0,COUNTA(Unit_CFDAs!G$2:G$68000),1),$I975)</f>
        <v>1</v>
      </c>
      <c r="Q975" s="13">
        <f ca="1">COUNTIF(OFFSET(Unit_CFDAs!H$2,0,0,COUNTA(Unit_CFDAs!H$2:H$68000),1),$I975)</f>
        <v>1</v>
      </c>
      <c r="R975" s="13">
        <f ca="1">COUNTIF(OFFSET(Unit_CFDAs!I$2,0,0,COUNTA(Unit_CFDAs!I$2:I$68000),1),$I975)</f>
        <v>0</v>
      </c>
      <c r="S975" s="13">
        <f ca="1">COUNTIF(OFFSET(Unit_CFDAs!J$2,0,0,COUNTA(Unit_CFDAs!J$2:J$68000),1),$I975)</f>
        <v>1</v>
      </c>
      <c r="T975" s="13">
        <f ca="1">COUNTIF(OFFSET(Unit_CFDAs!K$2,0,0,COUNTA(Unit_CFDAs!K$2:K$68000),1),$I975)</f>
        <v>0</v>
      </c>
      <c r="U975" t="str">
        <f>INDEX('CFDA-Defs'!$C$2:$C$68000,MATCH(I975,'CFDA-Defs'!$B$2:$B$68000))</f>
        <v>National Institutes Of Health, Department Of Health And Human Services</v>
      </c>
      <c r="V975" t="str">
        <f>INDEX('CFDA-Defs'!$A$2:$A$68000,MATCH(I975,'CFDA-Defs'!$B$2:$B$68000))</f>
        <v>Child Health and Human Development Extramural Research</v>
      </c>
    </row>
    <row r="976" spans="1:22" x14ac:dyDescent="0.2">
      <c r="A976" s="1">
        <v>40059</v>
      </c>
      <c r="B976" s="1">
        <v>41158</v>
      </c>
      <c r="C976" t="s">
        <v>275</v>
      </c>
      <c r="D976" t="s">
        <v>276</v>
      </c>
      <c r="E976" t="s">
        <v>6257</v>
      </c>
      <c r="F976">
        <v>50000</v>
      </c>
      <c r="G976" t="s">
        <v>277</v>
      </c>
      <c r="H976" t="s">
        <v>278</v>
      </c>
      <c r="I976">
        <v>93.864999999999995</v>
      </c>
      <c r="J976" s="9">
        <f ca="1">COUNTIF(OFFSET(Unit_CFDAs!A$2,0,0,COUNTA(Unit_CFDAs!A$2:A$68000),1),$I976)</f>
        <v>0</v>
      </c>
      <c r="K976" s="9">
        <f ca="1">COUNTIF(OFFSET(Unit_CFDAs!B$2,0,0,COUNTA(Unit_CFDAs!B$2:B$68000),1),$I976)</f>
        <v>1</v>
      </c>
      <c r="L976" s="9">
        <f ca="1">COUNTIF(OFFSET(Unit_CFDAs!C$2,0,0,COUNTA(Unit_CFDAs!C$2:C$68000),1),$I976)</f>
        <v>1</v>
      </c>
      <c r="M976" s="9">
        <f ca="1">COUNTIF(OFFSET(Unit_CFDAs!D$2,0,0,COUNTA(Unit_CFDAs!D$2:D$68000),1),$I976)</f>
        <v>1</v>
      </c>
      <c r="N976" s="9">
        <f ca="1">COUNTIF(OFFSET(Unit_CFDAs!E$2,0,0,COUNTA(Unit_CFDAs!E$2:E$68000),1),$I976)</f>
        <v>0</v>
      </c>
      <c r="O976" s="10">
        <f ca="1">COUNTIF(OFFSET(Unit_CFDAs!F$2,0,0,COUNTA(Unit_CFDAs!F$2:F$68000),1),$I976)</f>
        <v>0</v>
      </c>
      <c r="P976" s="13">
        <f ca="1">COUNTIF(OFFSET(Unit_CFDAs!G$2,0,0,COUNTA(Unit_CFDAs!G$2:G$68000),1),$I976)</f>
        <v>1</v>
      </c>
      <c r="Q976" s="13">
        <f ca="1">COUNTIF(OFFSET(Unit_CFDAs!H$2,0,0,COUNTA(Unit_CFDAs!H$2:H$68000),1),$I976)</f>
        <v>1</v>
      </c>
      <c r="R976" s="13">
        <f ca="1">COUNTIF(OFFSET(Unit_CFDAs!I$2,0,0,COUNTA(Unit_CFDAs!I$2:I$68000),1),$I976)</f>
        <v>0</v>
      </c>
      <c r="S976" s="13">
        <f ca="1">COUNTIF(OFFSET(Unit_CFDAs!J$2,0,0,COUNTA(Unit_CFDAs!J$2:J$68000),1),$I976)</f>
        <v>1</v>
      </c>
      <c r="T976" s="13">
        <f ca="1">COUNTIF(OFFSET(Unit_CFDAs!K$2,0,0,COUNTA(Unit_CFDAs!K$2:K$68000),1),$I976)</f>
        <v>0</v>
      </c>
      <c r="U976" t="str">
        <f>INDEX('CFDA-Defs'!$C$2:$C$68000,MATCH(I976,'CFDA-Defs'!$B$2:$B$68000))</f>
        <v>National Institutes Of Health, Department Of Health And Human Services</v>
      </c>
      <c r="V976" t="str">
        <f>INDEX('CFDA-Defs'!$A$2:$A$68000,MATCH(I976,'CFDA-Defs'!$B$2:$B$68000))</f>
        <v>Child Health and Human Development Extramural Research</v>
      </c>
    </row>
    <row r="977" spans="1:22" x14ac:dyDescent="0.2">
      <c r="A977" s="1">
        <v>40025</v>
      </c>
      <c r="B977" s="1">
        <v>41158</v>
      </c>
      <c r="C977" t="s">
        <v>43</v>
      </c>
      <c r="D977" t="s">
        <v>44</v>
      </c>
      <c r="E977" t="s">
        <v>6257</v>
      </c>
      <c r="F977">
        <v>50000</v>
      </c>
      <c r="G977" t="s">
        <v>45</v>
      </c>
      <c r="H977" t="s">
        <v>46</v>
      </c>
      <c r="I977">
        <v>93.864999999999995</v>
      </c>
      <c r="J977" s="9">
        <f ca="1">COUNTIF(OFFSET(Unit_CFDAs!A$2,0,0,COUNTA(Unit_CFDAs!A$2:A$68000),1),$I977)</f>
        <v>0</v>
      </c>
      <c r="K977" s="9">
        <f ca="1">COUNTIF(OFFSET(Unit_CFDAs!B$2,0,0,COUNTA(Unit_CFDAs!B$2:B$68000),1),$I977)</f>
        <v>1</v>
      </c>
      <c r="L977" s="9">
        <f ca="1">COUNTIF(OFFSET(Unit_CFDAs!C$2,0,0,COUNTA(Unit_CFDAs!C$2:C$68000),1),$I977)</f>
        <v>1</v>
      </c>
      <c r="M977" s="9">
        <f ca="1">COUNTIF(OFFSET(Unit_CFDAs!D$2,0,0,COUNTA(Unit_CFDAs!D$2:D$68000),1),$I977)</f>
        <v>1</v>
      </c>
      <c r="N977" s="9">
        <f ca="1">COUNTIF(OFFSET(Unit_CFDAs!E$2,0,0,COUNTA(Unit_CFDAs!E$2:E$68000),1),$I977)</f>
        <v>0</v>
      </c>
      <c r="O977" s="10">
        <f ca="1">COUNTIF(OFFSET(Unit_CFDAs!F$2,0,0,COUNTA(Unit_CFDAs!F$2:F$68000),1),$I977)</f>
        <v>0</v>
      </c>
      <c r="P977" s="13">
        <f ca="1">COUNTIF(OFFSET(Unit_CFDAs!G$2,0,0,COUNTA(Unit_CFDAs!G$2:G$68000),1),$I977)</f>
        <v>1</v>
      </c>
      <c r="Q977" s="13">
        <f ca="1">COUNTIF(OFFSET(Unit_CFDAs!H$2,0,0,COUNTA(Unit_CFDAs!H$2:H$68000),1),$I977)</f>
        <v>1</v>
      </c>
      <c r="R977" s="13">
        <f ca="1">COUNTIF(OFFSET(Unit_CFDAs!I$2,0,0,COUNTA(Unit_CFDAs!I$2:I$68000),1),$I977)</f>
        <v>0</v>
      </c>
      <c r="S977" s="13">
        <f ca="1">COUNTIF(OFFSET(Unit_CFDAs!J$2,0,0,COUNTA(Unit_CFDAs!J$2:J$68000),1),$I977)</f>
        <v>1</v>
      </c>
      <c r="T977" s="13">
        <f ca="1">COUNTIF(OFFSET(Unit_CFDAs!K$2,0,0,COUNTA(Unit_CFDAs!K$2:K$68000),1),$I977)</f>
        <v>0</v>
      </c>
      <c r="U977" t="str">
        <f>INDEX('CFDA-Defs'!$C$2:$C$68000,MATCH(I977,'CFDA-Defs'!$B$2:$B$68000))</f>
        <v>National Institutes Of Health, Department Of Health And Human Services</v>
      </c>
      <c r="V977" t="str">
        <f>INDEX('CFDA-Defs'!$A$2:$A$68000,MATCH(I977,'CFDA-Defs'!$B$2:$B$68000))</f>
        <v>Child Health and Human Development Extramural Research</v>
      </c>
    </row>
    <row r="978" spans="1:22" x14ac:dyDescent="0.2">
      <c r="A978" s="1">
        <v>40025</v>
      </c>
      <c r="B978" s="1">
        <v>41158</v>
      </c>
      <c r="C978" t="s">
        <v>47</v>
      </c>
      <c r="D978" t="s">
        <v>48</v>
      </c>
      <c r="E978" t="s">
        <v>6257</v>
      </c>
      <c r="G978" t="s">
        <v>49</v>
      </c>
      <c r="H978" t="s">
        <v>50</v>
      </c>
      <c r="I978">
        <v>93.864999999999995</v>
      </c>
      <c r="J978" s="9">
        <f ca="1">COUNTIF(OFFSET(Unit_CFDAs!A$2,0,0,COUNTA(Unit_CFDAs!A$2:A$68000),1),$I978)</f>
        <v>0</v>
      </c>
      <c r="K978" s="9">
        <f ca="1">COUNTIF(OFFSET(Unit_CFDAs!B$2,0,0,COUNTA(Unit_CFDAs!B$2:B$68000),1),$I978)</f>
        <v>1</v>
      </c>
      <c r="L978" s="9">
        <f ca="1">COUNTIF(OFFSET(Unit_CFDAs!C$2,0,0,COUNTA(Unit_CFDAs!C$2:C$68000),1),$I978)</f>
        <v>1</v>
      </c>
      <c r="M978" s="9">
        <f ca="1">COUNTIF(OFFSET(Unit_CFDAs!D$2,0,0,COUNTA(Unit_CFDAs!D$2:D$68000),1),$I978)</f>
        <v>1</v>
      </c>
      <c r="N978" s="9">
        <f ca="1">COUNTIF(OFFSET(Unit_CFDAs!E$2,0,0,COUNTA(Unit_CFDAs!E$2:E$68000),1),$I978)</f>
        <v>0</v>
      </c>
      <c r="O978" s="10">
        <f ca="1">COUNTIF(OFFSET(Unit_CFDAs!F$2,0,0,COUNTA(Unit_CFDAs!F$2:F$68000),1),$I978)</f>
        <v>0</v>
      </c>
      <c r="P978" s="13">
        <f ca="1">COUNTIF(OFFSET(Unit_CFDAs!G$2,0,0,COUNTA(Unit_CFDAs!G$2:G$68000),1),$I978)</f>
        <v>1</v>
      </c>
      <c r="Q978" s="13">
        <f ca="1">COUNTIF(OFFSET(Unit_CFDAs!H$2,0,0,COUNTA(Unit_CFDAs!H$2:H$68000),1),$I978)</f>
        <v>1</v>
      </c>
      <c r="R978" s="13">
        <f ca="1">COUNTIF(OFFSET(Unit_CFDAs!I$2,0,0,COUNTA(Unit_CFDAs!I$2:I$68000),1),$I978)</f>
        <v>0</v>
      </c>
      <c r="S978" s="13">
        <f ca="1">COUNTIF(OFFSET(Unit_CFDAs!J$2,0,0,COUNTA(Unit_CFDAs!J$2:J$68000),1),$I978)</f>
        <v>1</v>
      </c>
      <c r="T978" s="13">
        <f ca="1">COUNTIF(OFFSET(Unit_CFDAs!K$2,0,0,COUNTA(Unit_CFDAs!K$2:K$68000),1),$I978)</f>
        <v>0</v>
      </c>
      <c r="U978" t="str">
        <f>INDEX('CFDA-Defs'!$C$2:$C$68000,MATCH(I978,'CFDA-Defs'!$B$2:$B$68000))</f>
        <v>National Institutes Of Health, Department Of Health And Human Services</v>
      </c>
      <c r="V978" t="str">
        <f>INDEX('CFDA-Defs'!$A$2:$A$68000,MATCH(I978,'CFDA-Defs'!$B$2:$B$68000))</f>
        <v>Child Health and Human Development Extramural Research</v>
      </c>
    </row>
    <row r="979" spans="1:22" x14ac:dyDescent="0.2">
      <c r="A979" s="1">
        <v>40025</v>
      </c>
      <c r="B979" s="1">
        <v>41158</v>
      </c>
      <c r="C979" t="s">
        <v>59</v>
      </c>
      <c r="D979" t="s">
        <v>60</v>
      </c>
      <c r="E979" t="s">
        <v>6257</v>
      </c>
      <c r="F979">
        <v>200000</v>
      </c>
      <c r="G979" t="s">
        <v>61</v>
      </c>
      <c r="H979" t="s">
        <v>62</v>
      </c>
      <c r="I979">
        <v>93.864999999999995</v>
      </c>
      <c r="J979" s="9">
        <f ca="1">COUNTIF(OFFSET(Unit_CFDAs!A$2,0,0,COUNTA(Unit_CFDAs!A$2:A$68000),1),$I979)</f>
        <v>0</v>
      </c>
      <c r="K979" s="9">
        <f ca="1">COUNTIF(OFFSET(Unit_CFDAs!B$2,0,0,COUNTA(Unit_CFDAs!B$2:B$68000),1),$I979)</f>
        <v>1</v>
      </c>
      <c r="L979" s="9">
        <f ca="1">COUNTIF(OFFSET(Unit_CFDAs!C$2,0,0,COUNTA(Unit_CFDAs!C$2:C$68000),1),$I979)</f>
        <v>1</v>
      </c>
      <c r="M979" s="9">
        <f ca="1">COUNTIF(OFFSET(Unit_CFDAs!D$2,0,0,COUNTA(Unit_CFDAs!D$2:D$68000),1),$I979)</f>
        <v>1</v>
      </c>
      <c r="N979" s="9">
        <f ca="1">COUNTIF(OFFSET(Unit_CFDAs!E$2,0,0,COUNTA(Unit_CFDAs!E$2:E$68000),1),$I979)</f>
        <v>0</v>
      </c>
      <c r="O979" s="10">
        <f ca="1">COUNTIF(OFFSET(Unit_CFDAs!F$2,0,0,COUNTA(Unit_CFDAs!F$2:F$68000),1),$I979)</f>
        <v>0</v>
      </c>
      <c r="P979" s="13">
        <f ca="1">COUNTIF(OFFSET(Unit_CFDAs!G$2,0,0,COUNTA(Unit_CFDAs!G$2:G$68000),1),$I979)</f>
        <v>1</v>
      </c>
      <c r="Q979" s="13">
        <f ca="1">COUNTIF(OFFSET(Unit_CFDAs!H$2,0,0,COUNTA(Unit_CFDAs!H$2:H$68000),1),$I979)</f>
        <v>1</v>
      </c>
      <c r="R979" s="13">
        <f ca="1">COUNTIF(OFFSET(Unit_CFDAs!I$2,0,0,COUNTA(Unit_CFDAs!I$2:I$68000),1),$I979)</f>
        <v>0</v>
      </c>
      <c r="S979" s="13">
        <f ca="1">COUNTIF(OFFSET(Unit_CFDAs!J$2,0,0,COUNTA(Unit_CFDAs!J$2:J$68000),1),$I979)</f>
        <v>1</v>
      </c>
      <c r="T979" s="13">
        <f ca="1">COUNTIF(OFFSET(Unit_CFDAs!K$2,0,0,COUNTA(Unit_CFDAs!K$2:K$68000),1),$I979)</f>
        <v>0</v>
      </c>
      <c r="U979" t="str">
        <f>INDEX('CFDA-Defs'!$C$2:$C$68000,MATCH(I979,'CFDA-Defs'!$B$2:$B$68000))</f>
        <v>National Institutes Of Health, Department Of Health And Human Services</v>
      </c>
      <c r="V979" t="str">
        <f>INDEX('CFDA-Defs'!$A$2:$A$68000,MATCH(I979,'CFDA-Defs'!$B$2:$B$68000))</f>
        <v>Child Health and Human Development Extramural Research</v>
      </c>
    </row>
    <row r="980" spans="1:22" x14ac:dyDescent="0.2">
      <c r="A980" s="1">
        <v>39995</v>
      </c>
      <c r="B980" s="1">
        <v>41158</v>
      </c>
      <c r="C980" t="s">
        <v>40</v>
      </c>
      <c r="D980" t="s">
        <v>41</v>
      </c>
      <c r="E980" t="s">
        <v>6257</v>
      </c>
      <c r="G980" t="s">
        <v>9471</v>
      </c>
      <c r="H980" t="s">
        <v>42</v>
      </c>
      <c r="I980">
        <v>93.864999999999995</v>
      </c>
      <c r="J980" s="9">
        <f ca="1">COUNTIF(OFFSET(Unit_CFDAs!A$2,0,0,COUNTA(Unit_CFDAs!A$2:A$68000),1),$I980)</f>
        <v>0</v>
      </c>
      <c r="K980" s="9">
        <f ca="1">COUNTIF(OFFSET(Unit_CFDAs!B$2,0,0,COUNTA(Unit_CFDAs!B$2:B$68000),1),$I980)</f>
        <v>1</v>
      </c>
      <c r="L980" s="9">
        <f ca="1">COUNTIF(OFFSET(Unit_CFDAs!C$2,0,0,COUNTA(Unit_CFDAs!C$2:C$68000),1),$I980)</f>
        <v>1</v>
      </c>
      <c r="M980" s="9">
        <f ca="1">COUNTIF(OFFSET(Unit_CFDAs!D$2,0,0,COUNTA(Unit_CFDAs!D$2:D$68000),1),$I980)</f>
        <v>1</v>
      </c>
      <c r="N980" s="9">
        <f ca="1">COUNTIF(OFFSET(Unit_CFDAs!E$2,0,0,COUNTA(Unit_CFDAs!E$2:E$68000),1),$I980)</f>
        <v>0</v>
      </c>
      <c r="O980" s="10">
        <f ca="1">COUNTIF(OFFSET(Unit_CFDAs!F$2,0,0,COUNTA(Unit_CFDAs!F$2:F$68000),1),$I980)</f>
        <v>0</v>
      </c>
      <c r="P980" s="13">
        <f ca="1">COUNTIF(OFFSET(Unit_CFDAs!G$2,0,0,COUNTA(Unit_CFDAs!G$2:G$68000),1),$I980)</f>
        <v>1</v>
      </c>
      <c r="Q980" s="13">
        <f ca="1">COUNTIF(OFFSET(Unit_CFDAs!H$2,0,0,COUNTA(Unit_CFDAs!H$2:H$68000),1),$I980)</f>
        <v>1</v>
      </c>
      <c r="R980" s="13">
        <f ca="1">COUNTIF(OFFSET(Unit_CFDAs!I$2,0,0,COUNTA(Unit_CFDAs!I$2:I$68000),1),$I980)</f>
        <v>0</v>
      </c>
      <c r="S980" s="13">
        <f ca="1">COUNTIF(OFFSET(Unit_CFDAs!J$2,0,0,COUNTA(Unit_CFDAs!J$2:J$68000),1),$I980)</f>
        <v>1</v>
      </c>
      <c r="T980" s="13">
        <f ca="1">COUNTIF(OFFSET(Unit_CFDAs!K$2,0,0,COUNTA(Unit_CFDAs!K$2:K$68000),1),$I980)</f>
        <v>0</v>
      </c>
      <c r="U980" t="str">
        <f>INDEX('CFDA-Defs'!$C$2:$C$68000,MATCH(I980,'CFDA-Defs'!$B$2:$B$68000))</f>
        <v>National Institutes Of Health, Department Of Health And Human Services</v>
      </c>
      <c r="V980" t="str">
        <f>INDEX('CFDA-Defs'!$A$2:$A$68000,MATCH(I980,'CFDA-Defs'!$B$2:$B$68000))</f>
        <v>Child Health and Human Development Extramural Research</v>
      </c>
    </row>
    <row r="981" spans="1:22" x14ac:dyDescent="0.2">
      <c r="A981" s="1">
        <v>39840</v>
      </c>
      <c r="B981" s="1">
        <v>41158</v>
      </c>
      <c r="C981" t="s">
        <v>171</v>
      </c>
      <c r="D981" t="s">
        <v>172</v>
      </c>
      <c r="E981" t="s">
        <v>6257</v>
      </c>
      <c r="F981">
        <v>500000</v>
      </c>
      <c r="G981" t="s">
        <v>173</v>
      </c>
      <c r="H981" t="s">
        <v>174</v>
      </c>
      <c r="I981">
        <v>93.864999999999995</v>
      </c>
      <c r="J981" s="9">
        <f ca="1">COUNTIF(OFFSET(Unit_CFDAs!A$2,0,0,COUNTA(Unit_CFDAs!A$2:A$68000),1),$I981)</f>
        <v>0</v>
      </c>
      <c r="K981" s="9">
        <f ca="1">COUNTIF(OFFSET(Unit_CFDAs!B$2,0,0,COUNTA(Unit_CFDAs!B$2:B$68000),1),$I981)</f>
        <v>1</v>
      </c>
      <c r="L981" s="9">
        <f ca="1">COUNTIF(OFFSET(Unit_CFDAs!C$2,0,0,COUNTA(Unit_CFDAs!C$2:C$68000),1),$I981)</f>
        <v>1</v>
      </c>
      <c r="M981" s="9">
        <f ca="1">COUNTIF(OFFSET(Unit_CFDAs!D$2,0,0,COUNTA(Unit_CFDAs!D$2:D$68000),1),$I981)</f>
        <v>1</v>
      </c>
      <c r="N981" s="9">
        <f ca="1">COUNTIF(OFFSET(Unit_CFDAs!E$2,0,0,COUNTA(Unit_CFDAs!E$2:E$68000),1),$I981)</f>
        <v>0</v>
      </c>
      <c r="O981" s="10">
        <f ca="1">COUNTIF(OFFSET(Unit_CFDAs!F$2,0,0,COUNTA(Unit_CFDAs!F$2:F$68000),1),$I981)</f>
        <v>0</v>
      </c>
      <c r="P981" s="13">
        <f ca="1">COUNTIF(OFFSET(Unit_CFDAs!G$2,0,0,COUNTA(Unit_CFDAs!G$2:G$68000),1),$I981)</f>
        <v>1</v>
      </c>
      <c r="Q981" s="13">
        <f ca="1">COUNTIF(OFFSET(Unit_CFDAs!H$2,0,0,COUNTA(Unit_CFDAs!H$2:H$68000),1),$I981)</f>
        <v>1</v>
      </c>
      <c r="R981" s="13">
        <f ca="1">COUNTIF(OFFSET(Unit_CFDAs!I$2,0,0,COUNTA(Unit_CFDAs!I$2:I$68000),1),$I981)</f>
        <v>0</v>
      </c>
      <c r="S981" s="13">
        <f ca="1">COUNTIF(OFFSET(Unit_CFDAs!J$2,0,0,COUNTA(Unit_CFDAs!J$2:J$68000),1),$I981)</f>
        <v>1</v>
      </c>
      <c r="T981" s="13">
        <f ca="1">COUNTIF(OFFSET(Unit_CFDAs!K$2,0,0,COUNTA(Unit_CFDAs!K$2:K$68000),1),$I981)</f>
        <v>0</v>
      </c>
      <c r="U981" t="str">
        <f>INDEX('CFDA-Defs'!$C$2:$C$68000,MATCH(I981,'CFDA-Defs'!$B$2:$B$68000))</f>
        <v>National Institutes Of Health, Department Of Health And Human Services</v>
      </c>
      <c r="V981" t="str">
        <f>INDEX('CFDA-Defs'!$A$2:$A$68000,MATCH(I981,'CFDA-Defs'!$B$2:$B$68000))</f>
        <v>Child Health and Human Development Extramural Research</v>
      </c>
    </row>
    <row r="982" spans="1:22" x14ac:dyDescent="0.2">
      <c r="A982" s="1">
        <v>39840</v>
      </c>
      <c r="B982" s="1">
        <v>41158</v>
      </c>
      <c r="C982" t="s">
        <v>102</v>
      </c>
      <c r="D982" t="s">
        <v>103</v>
      </c>
      <c r="E982" t="s">
        <v>6257</v>
      </c>
      <c r="F982">
        <v>200000</v>
      </c>
      <c r="G982" t="s">
        <v>104</v>
      </c>
      <c r="H982" t="s">
        <v>105</v>
      </c>
      <c r="I982">
        <v>93.864999999999995</v>
      </c>
      <c r="J982" s="9">
        <f ca="1">COUNTIF(OFFSET(Unit_CFDAs!A$2,0,0,COUNTA(Unit_CFDAs!A$2:A$68000),1),$I982)</f>
        <v>0</v>
      </c>
      <c r="K982" s="9">
        <f ca="1">COUNTIF(OFFSET(Unit_CFDAs!B$2,0,0,COUNTA(Unit_CFDAs!B$2:B$68000),1),$I982)</f>
        <v>1</v>
      </c>
      <c r="L982" s="9">
        <f ca="1">COUNTIF(OFFSET(Unit_CFDAs!C$2,0,0,COUNTA(Unit_CFDAs!C$2:C$68000),1),$I982)</f>
        <v>1</v>
      </c>
      <c r="M982" s="9">
        <f ca="1">COUNTIF(OFFSET(Unit_CFDAs!D$2,0,0,COUNTA(Unit_CFDAs!D$2:D$68000),1),$I982)</f>
        <v>1</v>
      </c>
      <c r="N982" s="9">
        <f ca="1">COUNTIF(OFFSET(Unit_CFDAs!E$2,0,0,COUNTA(Unit_CFDAs!E$2:E$68000),1),$I982)</f>
        <v>0</v>
      </c>
      <c r="O982" s="10">
        <f ca="1">COUNTIF(OFFSET(Unit_CFDAs!F$2,0,0,COUNTA(Unit_CFDAs!F$2:F$68000),1),$I982)</f>
        <v>0</v>
      </c>
      <c r="P982" s="13">
        <f ca="1">COUNTIF(OFFSET(Unit_CFDAs!G$2,0,0,COUNTA(Unit_CFDAs!G$2:G$68000),1),$I982)</f>
        <v>1</v>
      </c>
      <c r="Q982" s="13">
        <f ca="1">COUNTIF(OFFSET(Unit_CFDAs!H$2,0,0,COUNTA(Unit_CFDAs!H$2:H$68000),1),$I982)</f>
        <v>1</v>
      </c>
      <c r="R982" s="13">
        <f ca="1">COUNTIF(OFFSET(Unit_CFDAs!I$2,0,0,COUNTA(Unit_CFDAs!I$2:I$68000),1),$I982)</f>
        <v>0</v>
      </c>
      <c r="S982" s="13">
        <f ca="1">COUNTIF(OFFSET(Unit_CFDAs!J$2,0,0,COUNTA(Unit_CFDAs!J$2:J$68000),1),$I982)</f>
        <v>1</v>
      </c>
      <c r="T982" s="13">
        <f ca="1">COUNTIF(OFFSET(Unit_CFDAs!K$2,0,0,COUNTA(Unit_CFDAs!K$2:K$68000),1),$I982)</f>
        <v>0</v>
      </c>
      <c r="U982" t="str">
        <f>INDEX('CFDA-Defs'!$C$2:$C$68000,MATCH(I982,'CFDA-Defs'!$B$2:$B$68000))</f>
        <v>National Institutes Of Health, Department Of Health And Human Services</v>
      </c>
      <c r="V982" t="str">
        <f>INDEX('CFDA-Defs'!$A$2:$A$68000,MATCH(I982,'CFDA-Defs'!$B$2:$B$68000))</f>
        <v>Child Health and Human Development Extramural Research</v>
      </c>
    </row>
    <row r="983" spans="1:22" x14ac:dyDescent="0.2">
      <c r="A983" s="1">
        <v>41135</v>
      </c>
      <c r="B983" s="1">
        <v>42253</v>
      </c>
      <c r="C983" t="s">
        <v>9472</v>
      </c>
      <c r="D983" t="s">
        <v>9473</v>
      </c>
      <c r="E983" t="s">
        <v>6257</v>
      </c>
      <c r="G983" t="s">
        <v>9474</v>
      </c>
      <c r="H983" t="s">
        <v>9475</v>
      </c>
      <c r="I983">
        <v>93.866</v>
      </c>
      <c r="J983" s="9">
        <f ca="1">COUNTIF(OFFSET(Unit_CFDAs!A$2,0,0,COUNTA(Unit_CFDAs!A$2:A$68000),1),$I983)</f>
        <v>1</v>
      </c>
      <c r="K983" s="9">
        <f ca="1">COUNTIF(OFFSET(Unit_CFDAs!B$2,0,0,COUNTA(Unit_CFDAs!B$2:B$68000),1),$I983)</f>
        <v>0</v>
      </c>
      <c r="L983" s="9">
        <f ca="1">COUNTIF(OFFSET(Unit_CFDAs!C$2,0,0,COUNTA(Unit_CFDAs!C$2:C$68000),1),$I983)</f>
        <v>1</v>
      </c>
      <c r="M983" s="9">
        <f ca="1">COUNTIF(OFFSET(Unit_CFDAs!D$2,0,0,COUNTA(Unit_CFDAs!D$2:D$68000),1),$I983)</f>
        <v>1</v>
      </c>
      <c r="N983" s="9">
        <f ca="1">COUNTIF(OFFSET(Unit_CFDAs!E$2,0,0,COUNTA(Unit_CFDAs!E$2:E$68000),1),$I983)</f>
        <v>0</v>
      </c>
      <c r="O983" s="10">
        <f ca="1">COUNTIF(OFFSET(Unit_CFDAs!F$2,0,0,COUNTA(Unit_CFDAs!F$2:F$68000),1),$I983)</f>
        <v>2</v>
      </c>
      <c r="P983" s="13">
        <f ca="1">COUNTIF(OFFSET(Unit_CFDAs!G$2,0,0,COUNTA(Unit_CFDAs!G$2:G$68000),1),$I983)</f>
        <v>0</v>
      </c>
      <c r="Q983" s="13">
        <f ca="1">COUNTIF(OFFSET(Unit_CFDAs!H$2,0,0,COUNTA(Unit_CFDAs!H$2:H$68000),1),$I983)</f>
        <v>0</v>
      </c>
      <c r="R983" s="13">
        <f ca="1">COUNTIF(OFFSET(Unit_CFDAs!I$2,0,0,COUNTA(Unit_CFDAs!I$2:I$68000),1),$I983)</f>
        <v>1</v>
      </c>
      <c r="S983" s="13">
        <f ca="1">COUNTIF(OFFSET(Unit_CFDAs!J$2,0,0,COUNTA(Unit_CFDAs!J$2:J$68000),1),$I983)</f>
        <v>1</v>
      </c>
      <c r="T983" s="13">
        <f ca="1">COUNTIF(OFFSET(Unit_CFDAs!K$2,0,0,COUNTA(Unit_CFDAs!K$2:K$68000),1),$I983)</f>
        <v>0</v>
      </c>
      <c r="U983" t="str">
        <f>INDEX('CFDA-Defs'!$C$2:$C$68000,MATCH(I983,'CFDA-Defs'!$B$2:$B$68000))</f>
        <v>National Institutes Of Health, Department Of Health And Human Services</v>
      </c>
      <c r="V983" t="str">
        <f>INDEX('CFDA-Defs'!$A$2:$A$68000,MATCH(I983,'CFDA-Defs'!$B$2:$B$68000))</f>
        <v>Aging Research</v>
      </c>
    </row>
    <row r="984" spans="1:22" x14ac:dyDescent="0.2">
      <c r="A984" s="1">
        <v>41114</v>
      </c>
      <c r="B984" s="1">
        <v>41306</v>
      </c>
      <c r="C984" t="s">
        <v>9476</v>
      </c>
      <c r="D984" t="s">
        <v>9477</v>
      </c>
      <c r="E984" t="s">
        <v>6257</v>
      </c>
      <c r="F984">
        <v>10000000</v>
      </c>
      <c r="G984" t="s">
        <v>9478</v>
      </c>
      <c r="H984" t="s">
        <v>9479</v>
      </c>
      <c r="I984">
        <v>93.866</v>
      </c>
      <c r="J984" s="9">
        <f ca="1">COUNTIF(OFFSET(Unit_CFDAs!A$2,0,0,COUNTA(Unit_CFDAs!A$2:A$68000),1),$I984)</f>
        <v>1</v>
      </c>
      <c r="K984" s="9">
        <f ca="1">COUNTIF(OFFSET(Unit_CFDAs!B$2,0,0,COUNTA(Unit_CFDAs!B$2:B$68000),1),$I984)</f>
        <v>0</v>
      </c>
      <c r="L984" s="9">
        <f ca="1">COUNTIF(OFFSET(Unit_CFDAs!C$2,0,0,COUNTA(Unit_CFDAs!C$2:C$68000),1),$I984)</f>
        <v>1</v>
      </c>
      <c r="M984" s="9">
        <f ca="1">COUNTIF(OFFSET(Unit_CFDAs!D$2,0,0,COUNTA(Unit_CFDAs!D$2:D$68000),1),$I984)</f>
        <v>1</v>
      </c>
      <c r="N984" s="9">
        <f ca="1">COUNTIF(OFFSET(Unit_CFDAs!E$2,0,0,COUNTA(Unit_CFDAs!E$2:E$68000),1),$I984)</f>
        <v>0</v>
      </c>
      <c r="O984" s="10">
        <f ca="1">COUNTIF(OFFSET(Unit_CFDAs!F$2,0,0,COUNTA(Unit_CFDAs!F$2:F$68000),1),$I984)</f>
        <v>2</v>
      </c>
      <c r="P984" s="13">
        <f ca="1">COUNTIF(OFFSET(Unit_CFDAs!G$2,0,0,COUNTA(Unit_CFDAs!G$2:G$68000),1),$I984)</f>
        <v>0</v>
      </c>
      <c r="Q984" s="13">
        <f ca="1">COUNTIF(OFFSET(Unit_CFDAs!H$2,0,0,COUNTA(Unit_CFDAs!H$2:H$68000),1),$I984)</f>
        <v>0</v>
      </c>
      <c r="R984" s="13">
        <f ca="1">COUNTIF(OFFSET(Unit_CFDAs!I$2,0,0,COUNTA(Unit_CFDAs!I$2:I$68000),1),$I984)</f>
        <v>1</v>
      </c>
      <c r="S984" s="13">
        <f ca="1">COUNTIF(OFFSET(Unit_CFDAs!J$2,0,0,COUNTA(Unit_CFDAs!J$2:J$68000),1),$I984)</f>
        <v>1</v>
      </c>
      <c r="T984" s="13">
        <f ca="1">COUNTIF(OFFSET(Unit_CFDAs!K$2,0,0,COUNTA(Unit_CFDAs!K$2:K$68000),1),$I984)</f>
        <v>0</v>
      </c>
      <c r="U984" t="str">
        <f>INDEX('CFDA-Defs'!$C$2:$C$68000,MATCH(I984,'CFDA-Defs'!$B$2:$B$68000))</f>
        <v>National Institutes Of Health, Department Of Health And Human Services</v>
      </c>
      <c r="V984" t="str">
        <f>INDEX('CFDA-Defs'!$A$2:$A$68000,MATCH(I984,'CFDA-Defs'!$B$2:$B$68000))</f>
        <v>Aging Research</v>
      </c>
    </row>
    <row r="985" spans="1:22" x14ac:dyDescent="0.2">
      <c r="A985" s="1">
        <v>41110</v>
      </c>
      <c r="B985" s="1">
        <v>41215</v>
      </c>
      <c r="C985" t="s">
        <v>9480</v>
      </c>
      <c r="D985" t="s">
        <v>9481</v>
      </c>
      <c r="E985" t="s">
        <v>6257</v>
      </c>
      <c r="G985" t="s">
        <v>9482</v>
      </c>
      <c r="H985" t="s">
        <v>9483</v>
      </c>
      <c r="I985">
        <v>93.866</v>
      </c>
      <c r="J985" s="9">
        <f ca="1">COUNTIF(OFFSET(Unit_CFDAs!A$2,0,0,COUNTA(Unit_CFDAs!A$2:A$68000),1),$I985)</f>
        <v>1</v>
      </c>
      <c r="K985" s="9">
        <f ca="1">COUNTIF(OFFSET(Unit_CFDAs!B$2,0,0,COUNTA(Unit_CFDAs!B$2:B$68000),1),$I985)</f>
        <v>0</v>
      </c>
      <c r="L985" s="9">
        <f ca="1">COUNTIF(OFFSET(Unit_CFDAs!C$2,0,0,COUNTA(Unit_CFDAs!C$2:C$68000),1),$I985)</f>
        <v>1</v>
      </c>
      <c r="M985" s="9">
        <f ca="1">COUNTIF(OFFSET(Unit_CFDAs!D$2,0,0,COUNTA(Unit_CFDAs!D$2:D$68000),1),$I985)</f>
        <v>1</v>
      </c>
      <c r="N985" s="9">
        <f ca="1">COUNTIF(OFFSET(Unit_CFDAs!E$2,0,0,COUNTA(Unit_CFDAs!E$2:E$68000),1),$I985)</f>
        <v>0</v>
      </c>
      <c r="O985" s="10">
        <f ca="1">COUNTIF(OFFSET(Unit_CFDAs!F$2,0,0,COUNTA(Unit_CFDAs!F$2:F$68000),1),$I985)</f>
        <v>2</v>
      </c>
      <c r="P985" s="13">
        <f ca="1">COUNTIF(OFFSET(Unit_CFDAs!G$2,0,0,COUNTA(Unit_CFDAs!G$2:G$68000),1),$I985)</f>
        <v>0</v>
      </c>
      <c r="Q985" s="13">
        <f ca="1">COUNTIF(OFFSET(Unit_CFDAs!H$2,0,0,COUNTA(Unit_CFDAs!H$2:H$68000),1),$I985)</f>
        <v>0</v>
      </c>
      <c r="R985" s="13">
        <f ca="1">COUNTIF(OFFSET(Unit_CFDAs!I$2,0,0,COUNTA(Unit_CFDAs!I$2:I$68000),1),$I985)</f>
        <v>1</v>
      </c>
      <c r="S985" s="13">
        <f ca="1">COUNTIF(OFFSET(Unit_CFDAs!J$2,0,0,COUNTA(Unit_CFDAs!J$2:J$68000),1),$I985)</f>
        <v>1</v>
      </c>
      <c r="T985" s="13">
        <f ca="1">COUNTIF(OFFSET(Unit_CFDAs!K$2,0,0,COUNTA(Unit_CFDAs!K$2:K$68000),1),$I985)</f>
        <v>0</v>
      </c>
      <c r="U985" t="str">
        <f>INDEX('CFDA-Defs'!$C$2:$C$68000,MATCH(I985,'CFDA-Defs'!$B$2:$B$68000))</f>
        <v>National Institutes Of Health, Department Of Health And Human Services</v>
      </c>
      <c r="V985" t="str">
        <f>INDEX('CFDA-Defs'!$A$2:$A$68000,MATCH(I985,'CFDA-Defs'!$B$2:$B$68000))</f>
        <v>Aging Research</v>
      </c>
    </row>
    <row r="986" spans="1:22" x14ac:dyDescent="0.2">
      <c r="A986" s="1">
        <v>41104</v>
      </c>
      <c r="B986" s="1">
        <v>42253</v>
      </c>
      <c r="C986" t="s">
        <v>9484</v>
      </c>
      <c r="D986" t="s">
        <v>9485</v>
      </c>
      <c r="E986" t="s">
        <v>6257</v>
      </c>
      <c r="F986">
        <v>200000</v>
      </c>
      <c r="G986" t="s">
        <v>9486</v>
      </c>
      <c r="H986" t="s">
        <v>9487</v>
      </c>
      <c r="I986">
        <v>93.866</v>
      </c>
      <c r="J986" s="9">
        <f ca="1">COUNTIF(OFFSET(Unit_CFDAs!A$2,0,0,COUNTA(Unit_CFDAs!A$2:A$68000),1),$I986)</f>
        <v>1</v>
      </c>
      <c r="K986" s="9">
        <f ca="1">COUNTIF(OFFSET(Unit_CFDAs!B$2,0,0,COUNTA(Unit_CFDAs!B$2:B$68000),1),$I986)</f>
        <v>0</v>
      </c>
      <c r="L986" s="9">
        <f ca="1">COUNTIF(OFFSET(Unit_CFDAs!C$2,0,0,COUNTA(Unit_CFDAs!C$2:C$68000),1),$I986)</f>
        <v>1</v>
      </c>
      <c r="M986" s="9">
        <f ca="1">COUNTIF(OFFSET(Unit_CFDAs!D$2,0,0,COUNTA(Unit_CFDAs!D$2:D$68000),1),$I986)</f>
        <v>1</v>
      </c>
      <c r="N986" s="9">
        <f ca="1">COUNTIF(OFFSET(Unit_CFDAs!E$2,0,0,COUNTA(Unit_CFDAs!E$2:E$68000),1),$I986)</f>
        <v>0</v>
      </c>
      <c r="O986" s="10">
        <f ca="1">COUNTIF(OFFSET(Unit_CFDAs!F$2,0,0,COUNTA(Unit_CFDAs!F$2:F$68000),1),$I986)</f>
        <v>2</v>
      </c>
      <c r="P986" s="13">
        <f ca="1">COUNTIF(OFFSET(Unit_CFDAs!G$2,0,0,COUNTA(Unit_CFDAs!G$2:G$68000),1),$I986)</f>
        <v>0</v>
      </c>
      <c r="Q986" s="13">
        <f ca="1">COUNTIF(OFFSET(Unit_CFDAs!H$2,0,0,COUNTA(Unit_CFDAs!H$2:H$68000),1),$I986)</f>
        <v>0</v>
      </c>
      <c r="R986" s="13">
        <f ca="1">COUNTIF(OFFSET(Unit_CFDAs!I$2,0,0,COUNTA(Unit_CFDAs!I$2:I$68000),1),$I986)</f>
        <v>1</v>
      </c>
      <c r="S986" s="13">
        <f ca="1">COUNTIF(OFFSET(Unit_CFDAs!J$2,0,0,COUNTA(Unit_CFDAs!J$2:J$68000),1),$I986)</f>
        <v>1</v>
      </c>
      <c r="T986" s="13">
        <f ca="1">COUNTIF(OFFSET(Unit_CFDAs!K$2,0,0,COUNTA(Unit_CFDAs!K$2:K$68000),1),$I986)</f>
        <v>0</v>
      </c>
      <c r="U986" t="str">
        <f>INDEX('CFDA-Defs'!$C$2:$C$68000,MATCH(I986,'CFDA-Defs'!$B$2:$B$68000))</f>
        <v>National Institutes Of Health, Department Of Health And Human Services</v>
      </c>
      <c r="V986" t="str">
        <f>INDEX('CFDA-Defs'!$A$2:$A$68000,MATCH(I986,'CFDA-Defs'!$B$2:$B$68000))</f>
        <v>Aging Research</v>
      </c>
    </row>
    <row r="987" spans="1:22" x14ac:dyDescent="0.2">
      <c r="A987" s="1">
        <v>41104</v>
      </c>
      <c r="B987" s="1">
        <v>42253</v>
      </c>
      <c r="C987" t="s">
        <v>9488</v>
      </c>
      <c r="D987" t="s">
        <v>9489</v>
      </c>
      <c r="E987" t="s">
        <v>6257</v>
      </c>
      <c r="G987" t="s">
        <v>9490</v>
      </c>
      <c r="H987" t="s">
        <v>9491</v>
      </c>
      <c r="I987">
        <v>93.866</v>
      </c>
      <c r="J987" s="9">
        <f ca="1">COUNTIF(OFFSET(Unit_CFDAs!A$2,0,0,COUNTA(Unit_CFDAs!A$2:A$68000),1),$I987)</f>
        <v>1</v>
      </c>
      <c r="K987" s="9">
        <f ca="1">COUNTIF(OFFSET(Unit_CFDAs!B$2,0,0,COUNTA(Unit_CFDAs!B$2:B$68000),1),$I987)</f>
        <v>0</v>
      </c>
      <c r="L987" s="9">
        <f ca="1">COUNTIF(OFFSET(Unit_CFDAs!C$2,0,0,COUNTA(Unit_CFDAs!C$2:C$68000),1),$I987)</f>
        <v>1</v>
      </c>
      <c r="M987" s="9">
        <f ca="1">COUNTIF(OFFSET(Unit_CFDAs!D$2,0,0,COUNTA(Unit_CFDAs!D$2:D$68000),1),$I987)</f>
        <v>1</v>
      </c>
      <c r="N987" s="9">
        <f ca="1">COUNTIF(OFFSET(Unit_CFDAs!E$2,0,0,COUNTA(Unit_CFDAs!E$2:E$68000),1),$I987)</f>
        <v>0</v>
      </c>
      <c r="O987" s="10">
        <f ca="1">COUNTIF(OFFSET(Unit_CFDAs!F$2,0,0,COUNTA(Unit_CFDAs!F$2:F$68000),1),$I987)</f>
        <v>2</v>
      </c>
      <c r="P987" s="13">
        <f ca="1">COUNTIF(OFFSET(Unit_CFDAs!G$2,0,0,COUNTA(Unit_CFDAs!G$2:G$68000),1),$I987)</f>
        <v>0</v>
      </c>
      <c r="Q987" s="13">
        <f ca="1">COUNTIF(OFFSET(Unit_CFDAs!H$2,0,0,COUNTA(Unit_CFDAs!H$2:H$68000),1),$I987)</f>
        <v>0</v>
      </c>
      <c r="R987" s="13">
        <f ca="1">COUNTIF(OFFSET(Unit_CFDAs!I$2,0,0,COUNTA(Unit_CFDAs!I$2:I$68000),1),$I987)</f>
        <v>1</v>
      </c>
      <c r="S987" s="13">
        <f ca="1">COUNTIF(OFFSET(Unit_CFDAs!J$2,0,0,COUNTA(Unit_CFDAs!J$2:J$68000),1),$I987)</f>
        <v>1</v>
      </c>
      <c r="T987" s="13">
        <f ca="1">COUNTIF(OFFSET(Unit_CFDAs!K$2,0,0,COUNTA(Unit_CFDAs!K$2:K$68000),1),$I987)</f>
        <v>0</v>
      </c>
      <c r="U987" t="str">
        <f>INDEX('CFDA-Defs'!$C$2:$C$68000,MATCH(I987,'CFDA-Defs'!$B$2:$B$68000))</f>
        <v>National Institutes Of Health, Department Of Health And Human Services</v>
      </c>
      <c r="V987" t="str">
        <f>INDEX('CFDA-Defs'!$A$2:$A$68000,MATCH(I987,'CFDA-Defs'!$B$2:$B$68000))</f>
        <v>Aging Research</v>
      </c>
    </row>
    <row r="988" spans="1:22" x14ac:dyDescent="0.2">
      <c r="A988" s="1">
        <v>41102</v>
      </c>
      <c r="B988" s="1">
        <v>41215</v>
      </c>
      <c r="C988" t="s">
        <v>6250</v>
      </c>
      <c r="D988" t="s">
        <v>6251</v>
      </c>
      <c r="E988" t="s">
        <v>6257</v>
      </c>
      <c r="F988">
        <v>480000</v>
      </c>
      <c r="G988" t="s">
        <v>6252</v>
      </c>
      <c r="H988" t="s">
        <v>6253</v>
      </c>
      <c r="I988">
        <v>93.866</v>
      </c>
      <c r="J988" s="9">
        <f ca="1">COUNTIF(OFFSET(Unit_CFDAs!A$2,0,0,COUNTA(Unit_CFDAs!A$2:A$68000),1),$I988)</f>
        <v>1</v>
      </c>
      <c r="K988" s="9">
        <f ca="1">COUNTIF(OFFSET(Unit_CFDAs!B$2,0,0,COUNTA(Unit_CFDAs!B$2:B$68000),1),$I988)</f>
        <v>0</v>
      </c>
      <c r="L988" s="9">
        <f ca="1">COUNTIF(OFFSET(Unit_CFDAs!C$2,0,0,COUNTA(Unit_CFDAs!C$2:C$68000),1),$I988)</f>
        <v>1</v>
      </c>
      <c r="M988" s="9">
        <f ca="1">COUNTIF(OFFSET(Unit_CFDAs!D$2,0,0,COUNTA(Unit_CFDAs!D$2:D$68000),1),$I988)</f>
        <v>1</v>
      </c>
      <c r="N988" s="9">
        <f ca="1">COUNTIF(OFFSET(Unit_CFDAs!E$2,0,0,COUNTA(Unit_CFDAs!E$2:E$68000),1),$I988)</f>
        <v>0</v>
      </c>
      <c r="O988" s="10">
        <f ca="1">COUNTIF(OFFSET(Unit_CFDAs!F$2,0,0,COUNTA(Unit_CFDAs!F$2:F$68000),1),$I988)</f>
        <v>2</v>
      </c>
      <c r="P988" s="13">
        <f ca="1">COUNTIF(OFFSET(Unit_CFDAs!G$2,0,0,COUNTA(Unit_CFDAs!G$2:G$68000),1),$I988)</f>
        <v>0</v>
      </c>
      <c r="Q988" s="13">
        <f ca="1">COUNTIF(OFFSET(Unit_CFDAs!H$2,0,0,COUNTA(Unit_CFDAs!H$2:H$68000),1),$I988)</f>
        <v>0</v>
      </c>
      <c r="R988" s="13">
        <f ca="1">COUNTIF(OFFSET(Unit_CFDAs!I$2,0,0,COUNTA(Unit_CFDAs!I$2:I$68000),1),$I988)</f>
        <v>1</v>
      </c>
      <c r="S988" s="13">
        <f ca="1">COUNTIF(OFFSET(Unit_CFDAs!J$2,0,0,COUNTA(Unit_CFDAs!J$2:J$68000),1),$I988)</f>
        <v>1</v>
      </c>
      <c r="T988" s="13">
        <f ca="1">COUNTIF(OFFSET(Unit_CFDAs!K$2,0,0,COUNTA(Unit_CFDAs!K$2:K$68000),1),$I988)</f>
        <v>0</v>
      </c>
      <c r="U988" t="str">
        <f>INDEX('CFDA-Defs'!$C$2:$C$68000,MATCH(I988,'CFDA-Defs'!$B$2:$B$68000))</f>
        <v>National Institutes Of Health, Department Of Health And Human Services</v>
      </c>
      <c r="V988" t="str">
        <f>INDEX('CFDA-Defs'!$A$2:$A$68000,MATCH(I988,'CFDA-Defs'!$B$2:$B$68000))</f>
        <v>Aging Research</v>
      </c>
    </row>
    <row r="989" spans="1:22" x14ac:dyDescent="0.2">
      <c r="A989" s="1">
        <v>41096</v>
      </c>
      <c r="B989" s="1">
        <v>42253</v>
      </c>
      <c r="C989" t="s">
        <v>9492</v>
      </c>
      <c r="D989" t="s">
        <v>9493</v>
      </c>
      <c r="E989" t="s">
        <v>6257</v>
      </c>
      <c r="G989" t="s">
        <v>9494</v>
      </c>
      <c r="H989" t="s">
        <v>9495</v>
      </c>
      <c r="I989">
        <v>93.866</v>
      </c>
      <c r="J989" s="9">
        <f ca="1">COUNTIF(OFFSET(Unit_CFDAs!A$2,0,0,COUNTA(Unit_CFDAs!A$2:A$68000),1),$I989)</f>
        <v>1</v>
      </c>
      <c r="K989" s="9">
        <f ca="1">COUNTIF(OFFSET(Unit_CFDAs!B$2,0,0,COUNTA(Unit_CFDAs!B$2:B$68000),1),$I989)</f>
        <v>0</v>
      </c>
      <c r="L989" s="9">
        <f ca="1">COUNTIF(OFFSET(Unit_CFDAs!C$2,0,0,COUNTA(Unit_CFDAs!C$2:C$68000),1),$I989)</f>
        <v>1</v>
      </c>
      <c r="M989" s="9">
        <f ca="1">COUNTIF(OFFSET(Unit_CFDAs!D$2,0,0,COUNTA(Unit_CFDAs!D$2:D$68000),1),$I989)</f>
        <v>1</v>
      </c>
      <c r="N989" s="9">
        <f ca="1">COUNTIF(OFFSET(Unit_CFDAs!E$2,0,0,COUNTA(Unit_CFDAs!E$2:E$68000),1),$I989)</f>
        <v>0</v>
      </c>
      <c r="O989" s="10">
        <f ca="1">COUNTIF(OFFSET(Unit_CFDAs!F$2,0,0,COUNTA(Unit_CFDAs!F$2:F$68000),1),$I989)</f>
        <v>2</v>
      </c>
      <c r="P989" s="13">
        <f ca="1">COUNTIF(OFFSET(Unit_CFDAs!G$2,0,0,COUNTA(Unit_CFDAs!G$2:G$68000),1),$I989)</f>
        <v>0</v>
      </c>
      <c r="Q989" s="13">
        <f ca="1">COUNTIF(OFFSET(Unit_CFDAs!H$2,0,0,COUNTA(Unit_CFDAs!H$2:H$68000),1),$I989)</f>
        <v>0</v>
      </c>
      <c r="R989" s="13">
        <f ca="1">COUNTIF(OFFSET(Unit_CFDAs!I$2,0,0,COUNTA(Unit_CFDAs!I$2:I$68000),1),$I989)</f>
        <v>1</v>
      </c>
      <c r="S989" s="13">
        <f ca="1">COUNTIF(OFFSET(Unit_CFDAs!J$2,0,0,COUNTA(Unit_CFDAs!J$2:J$68000),1),$I989)</f>
        <v>1</v>
      </c>
      <c r="T989" s="13">
        <f ca="1">COUNTIF(OFFSET(Unit_CFDAs!K$2,0,0,COUNTA(Unit_CFDAs!K$2:K$68000),1),$I989)</f>
        <v>0</v>
      </c>
      <c r="U989" t="str">
        <f>INDEX('CFDA-Defs'!$C$2:$C$68000,MATCH(I989,'CFDA-Defs'!$B$2:$B$68000))</f>
        <v>National Institutes Of Health, Department Of Health And Human Services</v>
      </c>
      <c r="V989" t="str">
        <f>INDEX('CFDA-Defs'!$A$2:$A$68000,MATCH(I989,'CFDA-Defs'!$B$2:$B$68000))</f>
        <v>Aging Research</v>
      </c>
    </row>
    <row r="990" spans="1:22" x14ac:dyDescent="0.2">
      <c r="A990" s="1">
        <v>41096</v>
      </c>
      <c r="B990" s="1">
        <v>42255</v>
      </c>
      <c r="C990" t="s">
        <v>9496</v>
      </c>
      <c r="D990" t="s">
        <v>9497</v>
      </c>
      <c r="E990" t="s">
        <v>6257</v>
      </c>
      <c r="G990" t="s">
        <v>9498</v>
      </c>
      <c r="H990" t="s">
        <v>9499</v>
      </c>
      <c r="I990">
        <v>93.866</v>
      </c>
      <c r="J990" s="9">
        <f ca="1">COUNTIF(OFFSET(Unit_CFDAs!A$2,0,0,COUNTA(Unit_CFDAs!A$2:A$68000),1),$I990)</f>
        <v>1</v>
      </c>
      <c r="K990" s="9">
        <f ca="1">COUNTIF(OFFSET(Unit_CFDAs!B$2,0,0,COUNTA(Unit_CFDAs!B$2:B$68000),1),$I990)</f>
        <v>0</v>
      </c>
      <c r="L990" s="9">
        <f ca="1">COUNTIF(OFFSET(Unit_CFDAs!C$2,0,0,COUNTA(Unit_CFDAs!C$2:C$68000),1),$I990)</f>
        <v>1</v>
      </c>
      <c r="M990" s="9">
        <f ca="1">COUNTIF(OFFSET(Unit_CFDAs!D$2,0,0,COUNTA(Unit_CFDAs!D$2:D$68000),1),$I990)</f>
        <v>1</v>
      </c>
      <c r="N990" s="9">
        <f ca="1">COUNTIF(OFFSET(Unit_CFDAs!E$2,0,0,COUNTA(Unit_CFDAs!E$2:E$68000),1),$I990)</f>
        <v>0</v>
      </c>
      <c r="O990" s="10">
        <f ca="1">COUNTIF(OFFSET(Unit_CFDAs!F$2,0,0,COUNTA(Unit_CFDAs!F$2:F$68000),1),$I990)</f>
        <v>2</v>
      </c>
      <c r="P990" s="13">
        <f ca="1">COUNTIF(OFFSET(Unit_CFDAs!G$2,0,0,COUNTA(Unit_CFDAs!G$2:G$68000),1),$I990)</f>
        <v>0</v>
      </c>
      <c r="Q990" s="13">
        <f ca="1">COUNTIF(OFFSET(Unit_CFDAs!H$2,0,0,COUNTA(Unit_CFDAs!H$2:H$68000),1),$I990)</f>
        <v>0</v>
      </c>
      <c r="R990" s="13">
        <f ca="1">COUNTIF(OFFSET(Unit_CFDAs!I$2,0,0,COUNTA(Unit_CFDAs!I$2:I$68000),1),$I990)</f>
        <v>1</v>
      </c>
      <c r="S990" s="13">
        <f ca="1">COUNTIF(OFFSET(Unit_CFDAs!J$2,0,0,COUNTA(Unit_CFDAs!J$2:J$68000),1),$I990)</f>
        <v>1</v>
      </c>
      <c r="T990" s="13">
        <f ca="1">COUNTIF(OFFSET(Unit_CFDAs!K$2,0,0,COUNTA(Unit_CFDAs!K$2:K$68000),1),$I990)</f>
        <v>0</v>
      </c>
      <c r="U990" t="str">
        <f>INDEX('CFDA-Defs'!$C$2:$C$68000,MATCH(I990,'CFDA-Defs'!$B$2:$B$68000))</f>
        <v>National Institutes Of Health, Department Of Health And Human Services</v>
      </c>
      <c r="V990" t="str">
        <f>INDEX('CFDA-Defs'!$A$2:$A$68000,MATCH(I990,'CFDA-Defs'!$B$2:$B$68000))</f>
        <v>Aging Research</v>
      </c>
    </row>
    <row r="991" spans="1:22" x14ac:dyDescent="0.2">
      <c r="A991" s="1">
        <v>41039</v>
      </c>
      <c r="B991" s="1">
        <v>41178</v>
      </c>
      <c r="C991" t="s">
        <v>461</v>
      </c>
      <c r="D991" t="s">
        <v>462</v>
      </c>
      <c r="E991" t="s">
        <v>6257</v>
      </c>
      <c r="F991">
        <v>200000</v>
      </c>
      <c r="G991" t="s">
        <v>463</v>
      </c>
      <c r="H991" t="s">
        <v>464</v>
      </c>
      <c r="I991">
        <v>93.866</v>
      </c>
      <c r="J991" s="9">
        <f ca="1">COUNTIF(OFFSET(Unit_CFDAs!A$2,0,0,COUNTA(Unit_CFDAs!A$2:A$68000),1),$I991)</f>
        <v>1</v>
      </c>
      <c r="K991" s="9">
        <f ca="1">COUNTIF(OFFSET(Unit_CFDAs!B$2,0,0,COUNTA(Unit_CFDAs!B$2:B$68000),1),$I991)</f>
        <v>0</v>
      </c>
      <c r="L991" s="9">
        <f ca="1">COUNTIF(OFFSET(Unit_CFDAs!C$2,0,0,COUNTA(Unit_CFDAs!C$2:C$68000),1),$I991)</f>
        <v>1</v>
      </c>
      <c r="M991" s="9">
        <f ca="1">COUNTIF(OFFSET(Unit_CFDAs!D$2,0,0,COUNTA(Unit_CFDAs!D$2:D$68000),1),$I991)</f>
        <v>1</v>
      </c>
      <c r="N991" s="9">
        <f ca="1">COUNTIF(OFFSET(Unit_CFDAs!E$2,0,0,COUNTA(Unit_CFDAs!E$2:E$68000),1),$I991)</f>
        <v>0</v>
      </c>
      <c r="O991" s="10">
        <f ca="1">COUNTIF(OFFSET(Unit_CFDAs!F$2,0,0,COUNTA(Unit_CFDAs!F$2:F$68000),1),$I991)</f>
        <v>2</v>
      </c>
      <c r="P991" s="13">
        <f ca="1">COUNTIF(OFFSET(Unit_CFDAs!G$2,0,0,COUNTA(Unit_CFDAs!G$2:G$68000),1),$I991)</f>
        <v>0</v>
      </c>
      <c r="Q991" s="13">
        <f ca="1">COUNTIF(OFFSET(Unit_CFDAs!H$2,0,0,COUNTA(Unit_CFDAs!H$2:H$68000),1),$I991)</f>
        <v>0</v>
      </c>
      <c r="R991" s="13">
        <f ca="1">COUNTIF(OFFSET(Unit_CFDAs!I$2,0,0,COUNTA(Unit_CFDAs!I$2:I$68000),1),$I991)</f>
        <v>1</v>
      </c>
      <c r="S991" s="13">
        <f ca="1">COUNTIF(OFFSET(Unit_CFDAs!J$2,0,0,COUNTA(Unit_CFDAs!J$2:J$68000),1),$I991)</f>
        <v>1</v>
      </c>
      <c r="T991" s="13">
        <f ca="1">COUNTIF(OFFSET(Unit_CFDAs!K$2,0,0,COUNTA(Unit_CFDAs!K$2:K$68000),1),$I991)</f>
        <v>0</v>
      </c>
      <c r="U991" t="str">
        <f>INDEX('CFDA-Defs'!$C$2:$C$68000,MATCH(I991,'CFDA-Defs'!$B$2:$B$68000))</f>
        <v>National Institutes Of Health, Department Of Health And Human Services</v>
      </c>
      <c r="V991" t="str">
        <f>INDEX('CFDA-Defs'!$A$2:$A$68000,MATCH(I991,'CFDA-Defs'!$B$2:$B$68000))</f>
        <v>Aging Research</v>
      </c>
    </row>
    <row r="992" spans="1:22" x14ac:dyDescent="0.2">
      <c r="A992" s="1">
        <v>41039</v>
      </c>
      <c r="B992" s="1">
        <v>41178</v>
      </c>
      <c r="C992" t="s">
        <v>456</v>
      </c>
      <c r="D992" t="s">
        <v>457</v>
      </c>
      <c r="E992" t="s">
        <v>6257</v>
      </c>
      <c r="F992">
        <v>350000</v>
      </c>
      <c r="G992" t="s">
        <v>458</v>
      </c>
      <c r="H992" t="s">
        <v>459</v>
      </c>
      <c r="I992">
        <v>93.866</v>
      </c>
      <c r="J992" s="9">
        <f ca="1">COUNTIF(OFFSET(Unit_CFDAs!A$2,0,0,COUNTA(Unit_CFDAs!A$2:A$68000),1),$I992)</f>
        <v>1</v>
      </c>
      <c r="K992" s="9">
        <f ca="1">COUNTIF(OFFSET(Unit_CFDAs!B$2,0,0,COUNTA(Unit_CFDAs!B$2:B$68000),1),$I992)</f>
        <v>0</v>
      </c>
      <c r="L992" s="9">
        <f ca="1">COUNTIF(OFFSET(Unit_CFDAs!C$2,0,0,COUNTA(Unit_CFDAs!C$2:C$68000),1),$I992)</f>
        <v>1</v>
      </c>
      <c r="M992" s="9">
        <f ca="1">COUNTIF(OFFSET(Unit_CFDAs!D$2,0,0,COUNTA(Unit_CFDAs!D$2:D$68000),1),$I992)</f>
        <v>1</v>
      </c>
      <c r="N992" s="9">
        <f ca="1">COUNTIF(OFFSET(Unit_CFDAs!E$2,0,0,COUNTA(Unit_CFDAs!E$2:E$68000),1),$I992)</f>
        <v>0</v>
      </c>
      <c r="O992" s="10">
        <f ca="1">COUNTIF(OFFSET(Unit_CFDAs!F$2,0,0,COUNTA(Unit_CFDAs!F$2:F$68000),1),$I992)</f>
        <v>2</v>
      </c>
      <c r="P992" s="13">
        <f ca="1">COUNTIF(OFFSET(Unit_CFDAs!G$2,0,0,COUNTA(Unit_CFDAs!G$2:G$68000),1),$I992)</f>
        <v>0</v>
      </c>
      <c r="Q992" s="13">
        <f ca="1">COUNTIF(OFFSET(Unit_CFDAs!H$2,0,0,COUNTA(Unit_CFDAs!H$2:H$68000),1),$I992)</f>
        <v>0</v>
      </c>
      <c r="R992" s="13">
        <f ca="1">COUNTIF(OFFSET(Unit_CFDAs!I$2,0,0,COUNTA(Unit_CFDAs!I$2:I$68000),1),$I992)</f>
        <v>1</v>
      </c>
      <c r="S992" s="13">
        <f ca="1">COUNTIF(OFFSET(Unit_CFDAs!J$2,0,0,COUNTA(Unit_CFDAs!J$2:J$68000),1),$I992)</f>
        <v>1</v>
      </c>
      <c r="T992" s="13">
        <f ca="1">COUNTIF(OFFSET(Unit_CFDAs!K$2,0,0,COUNTA(Unit_CFDAs!K$2:K$68000),1),$I992)</f>
        <v>0</v>
      </c>
      <c r="U992" t="str">
        <f>INDEX('CFDA-Defs'!$C$2:$C$68000,MATCH(I992,'CFDA-Defs'!$B$2:$B$68000))</f>
        <v>National Institutes Of Health, Department Of Health And Human Services</v>
      </c>
      <c r="V992" t="str">
        <f>INDEX('CFDA-Defs'!$A$2:$A$68000,MATCH(I992,'CFDA-Defs'!$B$2:$B$68000))</f>
        <v>Aging Research</v>
      </c>
    </row>
    <row r="993" spans="1:22" x14ac:dyDescent="0.2">
      <c r="A993" s="1">
        <v>41039</v>
      </c>
      <c r="B993" s="1">
        <v>41187</v>
      </c>
      <c r="C993" t="s">
        <v>496</v>
      </c>
      <c r="D993" t="s">
        <v>9500</v>
      </c>
      <c r="E993" t="s">
        <v>6257</v>
      </c>
      <c r="F993">
        <v>75000</v>
      </c>
      <c r="G993" t="s">
        <v>497</v>
      </c>
      <c r="H993" t="s">
        <v>498</v>
      </c>
      <c r="I993">
        <v>93.866</v>
      </c>
      <c r="J993" s="9">
        <f ca="1">COUNTIF(OFFSET(Unit_CFDAs!A$2,0,0,COUNTA(Unit_CFDAs!A$2:A$68000),1),$I993)</f>
        <v>1</v>
      </c>
      <c r="K993" s="9">
        <f ca="1">COUNTIF(OFFSET(Unit_CFDAs!B$2,0,0,COUNTA(Unit_CFDAs!B$2:B$68000),1),$I993)</f>
        <v>0</v>
      </c>
      <c r="L993" s="9">
        <f ca="1">COUNTIF(OFFSET(Unit_CFDAs!C$2,0,0,COUNTA(Unit_CFDAs!C$2:C$68000),1),$I993)</f>
        <v>1</v>
      </c>
      <c r="M993" s="9">
        <f ca="1">COUNTIF(OFFSET(Unit_CFDAs!D$2,0,0,COUNTA(Unit_CFDAs!D$2:D$68000),1),$I993)</f>
        <v>1</v>
      </c>
      <c r="N993" s="9">
        <f ca="1">COUNTIF(OFFSET(Unit_CFDAs!E$2,0,0,COUNTA(Unit_CFDAs!E$2:E$68000),1),$I993)</f>
        <v>0</v>
      </c>
      <c r="O993" s="10">
        <f ca="1">COUNTIF(OFFSET(Unit_CFDAs!F$2,0,0,COUNTA(Unit_CFDAs!F$2:F$68000),1),$I993)</f>
        <v>2</v>
      </c>
      <c r="P993" s="13">
        <f ca="1">COUNTIF(OFFSET(Unit_CFDAs!G$2,0,0,COUNTA(Unit_CFDAs!G$2:G$68000),1),$I993)</f>
        <v>0</v>
      </c>
      <c r="Q993" s="13">
        <f ca="1">COUNTIF(OFFSET(Unit_CFDAs!H$2,0,0,COUNTA(Unit_CFDAs!H$2:H$68000),1),$I993)</f>
        <v>0</v>
      </c>
      <c r="R993" s="13">
        <f ca="1">COUNTIF(OFFSET(Unit_CFDAs!I$2,0,0,COUNTA(Unit_CFDAs!I$2:I$68000),1),$I993)</f>
        <v>1</v>
      </c>
      <c r="S993" s="13">
        <f ca="1">COUNTIF(OFFSET(Unit_CFDAs!J$2,0,0,COUNTA(Unit_CFDAs!J$2:J$68000),1),$I993)</f>
        <v>1</v>
      </c>
      <c r="T993" s="13">
        <f ca="1">COUNTIF(OFFSET(Unit_CFDAs!K$2,0,0,COUNTA(Unit_CFDAs!K$2:K$68000),1),$I993)</f>
        <v>0</v>
      </c>
      <c r="U993" t="str">
        <f>INDEX('CFDA-Defs'!$C$2:$C$68000,MATCH(I993,'CFDA-Defs'!$B$2:$B$68000))</f>
        <v>National Institutes Of Health, Department Of Health And Human Services</v>
      </c>
      <c r="V993" t="str">
        <f>INDEX('CFDA-Defs'!$A$2:$A$68000,MATCH(I993,'CFDA-Defs'!$B$2:$B$68000))</f>
        <v>Aging Research</v>
      </c>
    </row>
    <row r="994" spans="1:22" x14ac:dyDescent="0.2">
      <c r="A994" s="1">
        <v>41037</v>
      </c>
      <c r="B994" s="1">
        <v>41179</v>
      </c>
      <c r="C994" t="s">
        <v>481</v>
      </c>
      <c r="D994" t="s">
        <v>9501</v>
      </c>
      <c r="E994" t="s">
        <v>6257</v>
      </c>
      <c r="F994">
        <v>250000</v>
      </c>
      <c r="G994" t="s">
        <v>482</v>
      </c>
      <c r="H994" t="s">
        <v>483</v>
      </c>
      <c r="I994">
        <v>93.866</v>
      </c>
      <c r="J994" s="9">
        <f ca="1">COUNTIF(OFFSET(Unit_CFDAs!A$2,0,0,COUNTA(Unit_CFDAs!A$2:A$68000),1),$I994)</f>
        <v>1</v>
      </c>
      <c r="K994" s="9">
        <f ca="1">COUNTIF(OFFSET(Unit_CFDAs!B$2,0,0,COUNTA(Unit_CFDAs!B$2:B$68000),1),$I994)</f>
        <v>0</v>
      </c>
      <c r="L994" s="9">
        <f ca="1">COUNTIF(OFFSET(Unit_CFDAs!C$2,0,0,COUNTA(Unit_CFDAs!C$2:C$68000),1),$I994)</f>
        <v>1</v>
      </c>
      <c r="M994" s="9">
        <f ca="1">COUNTIF(OFFSET(Unit_CFDAs!D$2,0,0,COUNTA(Unit_CFDAs!D$2:D$68000),1),$I994)</f>
        <v>1</v>
      </c>
      <c r="N994" s="9">
        <f ca="1">COUNTIF(OFFSET(Unit_CFDAs!E$2,0,0,COUNTA(Unit_CFDAs!E$2:E$68000),1),$I994)</f>
        <v>0</v>
      </c>
      <c r="O994" s="10">
        <f ca="1">COUNTIF(OFFSET(Unit_CFDAs!F$2,0,0,COUNTA(Unit_CFDAs!F$2:F$68000),1),$I994)</f>
        <v>2</v>
      </c>
      <c r="P994" s="13">
        <f ca="1">COUNTIF(OFFSET(Unit_CFDAs!G$2,0,0,COUNTA(Unit_CFDAs!G$2:G$68000),1),$I994)</f>
        <v>0</v>
      </c>
      <c r="Q994" s="13">
        <f ca="1">COUNTIF(OFFSET(Unit_CFDAs!H$2,0,0,COUNTA(Unit_CFDAs!H$2:H$68000),1),$I994)</f>
        <v>0</v>
      </c>
      <c r="R994" s="13">
        <f ca="1">COUNTIF(OFFSET(Unit_CFDAs!I$2,0,0,COUNTA(Unit_CFDAs!I$2:I$68000),1),$I994)</f>
        <v>1</v>
      </c>
      <c r="S994" s="13">
        <f ca="1">COUNTIF(OFFSET(Unit_CFDAs!J$2,0,0,COUNTA(Unit_CFDAs!J$2:J$68000),1),$I994)</f>
        <v>1</v>
      </c>
      <c r="T994" s="13">
        <f ca="1">COUNTIF(OFFSET(Unit_CFDAs!K$2,0,0,COUNTA(Unit_CFDAs!K$2:K$68000),1),$I994)</f>
        <v>0</v>
      </c>
      <c r="U994" t="str">
        <f>INDEX('CFDA-Defs'!$C$2:$C$68000,MATCH(I994,'CFDA-Defs'!$B$2:$B$68000))</f>
        <v>National Institutes Of Health, Department Of Health And Human Services</v>
      </c>
      <c r="V994" t="str">
        <f>INDEX('CFDA-Defs'!$A$2:$A$68000,MATCH(I994,'CFDA-Defs'!$B$2:$B$68000))</f>
        <v>Aging Research</v>
      </c>
    </row>
    <row r="995" spans="1:22" x14ac:dyDescent="0.2">
      <c r="A995" s="1">
        <v>41037</v>
      </c>
      <c r="B995" s="1">
        <v>42253</v>
      </c>
      <c r="C995" t="s">
        <v>9502</v>
      </c>
      <c r="D995" t="s">
        <v>9503</v>
      </c>
      <c r="E995" t="s">
        <v>6257</v>
      </c>
      <c r="G995" t="s">
        <v>9504</v>
      </c>
      <c r="H995" t="s">
        <v>9505</v>
      </c>
      <c r="I995">
        <v>93.866</v>
      </c>
      <c r="J995" s="9">
        <f ca="1">COUNTIF(OFFSET(Unit_CFDAs!A$2,0,0,COUNTA(Unit_CFDAs!A$2:A$68000),1),$I995)</f>
        <v>1</v>
      </c>
      <c r="K995" s="9">
        <f ca="1">COUNTIF(OFFSET(Unit_CFDAs!B$2,0,0,COUNTA(Unit_CFDAs!B$2:B$68000),1),$I995)</f>
        <v>0</v>
      </c>
      <c r="L995" s="9">
        <f ca="1">COUNTIF(OFFSET(Unit_CFDAs!C$2,0,0,COUNTA(Unit_CFDAs!C$2:C$68000),1),$I995)</f>
        <v>1</v>
      </c>
      <c r="M995" s="9">
        <f ca="1">COUNTIF(OFFSET(Unit_CFDAs!D$2,0,0,COUNTA(Unit_CFDAs!D$2:D$68000),1),$I995)</f>
        <v>1</v>
      </c>
      <c r="N995" s="9">
        <f ca="1">COUNTIF(OFFSET(Unit_CFDAs!E$2,0,0,COUNTA(Unit_CFDAs!E$2:E$68000),1),$I995)</f>
        <v>0</v>
      </c>
      <c r="O995" s="10">
        <f ca="1">COUNTIF(OFFSET(Unit_CFDAs!F$2,0,0,COUNTA(Unit_CFDAs!F$2:F$68000),1),$I995)</f>
        <v>2</v>
      </c>
      <c r="P995" s="13">
        <f ca="1">COUNTIF(OFFSET(Unit_CFDAs!G$2,0,0,COUNTA(Unit_CFDAs!G$2:G$68000),1),$I995)</f>
        <v>0</v>
      </c>
      <c r="Q995" s="13">
        <f ca="1">COUNTIF(OFFSET(Unit_CFDAs!H$2,0,0,COUNTA(Unit_CFDAs!H$2:H$68000),1),$I995)</f>
        <v>0</v>
      </c>
      <c r="R995" s="13">
        <f ca="1">COUNTIF(OFFSET(Unit_CFDAs!I$2,0,0,COUNTA(Unit_CFDAs!I$2:I$68000),1),$I995)</f>
        <v>1</v>
      </c>
      <c r="S995" s="13">
        <f ca="1">COUNTIF(OFFSET(Unit_CFDAs!J$2,0,0,COUNTA(Unit_CFDAs!J$2:J$68000),1),$I995)</f>
        <v>1</v>
      </c>
      <c r="T995" s="13">
        <f ca="1">COUNTIF(OFFSET(Unit_CFDAs!K$2,0,0,COUNTA(Unit_CFDAs!K$2:K$68000),1),$I995)</f>
        <v>0</v>
      </c>
      <c r="U995" t="str">
        <f>INDEX('CFDA-Defs'!$C$2:$C$68000,MATCH(I995,'CFDA-Defs'!$B$2:$B$68000))</f>
        <v>National Institutes Of Health, Department Of Health And Human Services</v>
      </c>
      <c r="V995" t="str">
        <f>INDEX('CFDA-Defs'!$A$2:$A$68000,MATCH(I995,'CFDA-Defs'!$B$2:$B$68000))</f>
        <v>Aging Research</v>
      </c>
    </row>
    <row r="996" spans="1:22" x14ac:dyDescent="0.2">
      <c r="A996" s="1">
        <v>41037</v>
      </c>
      <c r="B996" s="1">
        <v>42253</v>
      </c>
      <c r="C996" t="s">
        <v>9506</v>
      </c>
      <c r="D996" t="s">
        <v>9507</v>
      </c>
      <c r="E996" t="s">
        <v>6257</v>
      </c>
      <c r="G996" t="s">
        <v>9508</v>
      </c>
      <c r="H996" t="s">
        <v>9509</v>
      </c>
      <c r="I996">
        <v>93.866</v>
      </c>
      <c r="J996" s="9">
        <f ca="1">COUNTIF(OFFSET(Unit_CFDAs!A$2,0,0,COUNTA(Unit_CFDAs!A$2:A$68000),1),$I996)</f>
        <v>1</v>
      </c>
      <c r="K996" s="9">
        <f ca="1">COUNTIF(OFFSET(Unit_CFDAs!B$2,0,0,COUNTA(Unit_CFDAs!B$2:B$68000),1),$I996)</f>
        <v>0</v>
      </c>
      <c r="L996" s="9">
        <f ca="1">COUNTIF(OFFSET(Unit_CFDAs!C$2,0,0,COUNTA(Unit_CFDAs!C$2:C$68000),1),$I996)</f>
        <v>1</v>
      </c>
      <c r="M996" s="9">
        <f ca="1">COUNTIF(OFFSET(Unit_CFDAs!D$2,0,0,COUNTA(Unit_CFDAs!D$2:D$68000),1),$I996)</f>
        <v>1</v>
      </c>
      <c r="N996" s="9">
        <f ca="1">COUNTIF(OFFSET(Unit_CFDAs!E$2,0,0,COUNTA(Unit_CFDAs!E$2:E$68000),1),$I996)</f>
        <v>0</v>
      </c>
      <c r="O996" s="10">
        <f ca="1">COUNTIF(OFFSET(Unit_CFDAs!F$2,0,0,COUNTA(Unit_CFDAs!F$2:F$68000),1),$I996)</f>
        <v>2</v>
      </c>
      <c r="P996" s="13">
        <f ca="1">COUNTIF(OFFSET(Unit_CFDAs!G$2,0,0,COUNTA(Unit_CFDAs!G$2:G$68000),1),$I996)</f>
        <v>0</v>
      </c>
      <c r="Q996" s="13">
        <f ca="1">COUNTIF(OFFSET(Unit_CFDAs!H$2,0,0,COUNTA(Unit_CFDAs!H$2:H$68000),1),$I996)</f>
        <v>0</v>
      </c>
      <c r="R996" s="13">
        <f ca="1">COUNTIF(OFFSET(Unit_CFDAs!I$2,0,0,COUNTA(Unit_CFDAs!I$2:I$68000),1),$I996)</f>
        <v>1</v>
      </c>
      <c r="S996" s="13">
        <f ca="1">COUNTIF(OFFSET(Unit_CFDAs!J$2,0,0,COUNTA(Unit_CFDAs!J$2:J$68000),1),$I996)</f>
        <v>1</v>
      </c>
      <c r="T996" s="13">
        <f ca="1">COUNTIF(OFFSET(Unit_CFDAs!K$2,0,0,COUNTA(Unit_CFDAs!K$2:K$68000),1),$I996)</f>
        <v>0</v>
      </c>
      <c r="U996" t="str">
        <f>INDEX('CFDA-Defs'!$C$2:$C$68000,MATCH(I996,'CFDA-Defs'!$B$2:$B$68000))</f>
        <v>National Institutes Of Health, Department Of Health And Human Services</v>
      </c>
      <c r="V996" t="str">
        <f>INDEX('CFDA-Defs'!$A$2:$A$68000,MATCH(I996,'CFDA-Defs'!$B$2:$B$68000))</f>
        <v>Aging Research</v>
      </c>
    </row>
    <row r="997" spans="1:22" x14ac:dyDescent="0.2">
      <c r="A997" s="1">
        <v>41034</v>
      </c>
      <c r="B997" s="1">
        <v>42253</v>
      </c>
      <c r="C997" t="s">
        <v>9510</v>
      </c>
      <c r="D997" t="s">
        <v>9511</v>
      </c>
      <c r="E997" t="s">
        <v>6257</v>
      </c>
      <c r="F997">
        <v>200000</v>
      </c>
      <c r="G997" t="s">
        <v>9512</v>
      </c>
      <c r="H997" t="s">
        <v>9513</v>
      </c>
      <c r="I997">
        <v>93.866</v>
      </c>
      <c r="J997" s="9">
        <f ca="1">COUNTIF(OFFSET(Unit_CFDAs!A$2,0,0,COUNTA(Unit_CFDAs!A$2:A$68000),1),$I997)</f>
        <v>1</v>
      </c>
      <c r="K997" s="9">
        <f ca="1">COUNTIF(OFFSET(Unit_CFDAs!B$2,0,0,COUNTA(Unit_CFDAs!B$2:B$68000),1),$I997)</f>
        <v>0</v>
      </c>
      <c r="L997" s="9">
        <f ca="1">COUNTIF(OFFSET(Unit_CFDAs!C$2,0,0,COUNTA(Unit_CFDAs!C$2:C$68000),1),$I997)</f>
        <v>1</v>
      </c>
      <c r="M997" s="9">
        <f ca="1">COUNTIF(OFFSET(Unit_CFDAs!D$2,0,0,COUNTA(Unit_CFDAs!D$2:D$68000),1),$I997)</f>
        <v>1</v>
      </c>
      <c r="N997" s="9">
        <f ca="1">COUNTIF(OFFSET(Unit_CFDAs!E$2,0,0,COUNTA(Unit_CFDAs!E$2:E$68000),1),$I997)</f>
        <v>0</v>
      </c>
      <c r="O997" s="10">
        <f ca="1">COUNTIF(OFFSET(Unit_CFDAs!F$2,0,0,COUNTA(Unit_CFDAs!F$2:F$68000),1),$I997)</f>
        <v>2</v>
      </c>
      <c r="P997" s="13">
        <f ca="1">COUNTIF(OFFSET(Unit_CFDAs!G$2,0,0,COUNTA(Unit_CFDAs!G$2:G$68000),1),$I997)</f>
        <v>0</v>
      </c>
      <c r="Q997" s="13">
        <f ca="1">COUNTIF(OFFSET(Unit_CFDAs!H$2,0,0,COUNTA(Unit_CFDAs!H$2:H$68000),1),$I997)</f>
        <v>0</v>
      </c>
      <c r="R997" s="13">
        <f ca="1">COUNTIF(OFFSET(Unit_CFDAs!I$2,0,0,COUNTA(Unit_CFDAs!I$2:I$68000),1),$I997)</f>
        <v>1</v>
      </c>
      <c r="S997" s="13">
        <f ca="1">COUNTIF(OFFSET(Unit_CFDAs!J$2,0,0,COUNTA(Unit_CFDAs!J$2:J$68000),1),$I997)</f>
        <v>1</v>
      </c>
      <c r="T997" s="13">
        <f ca="1">COUNTIF(OFFSET(Unit_CFDAs!K$2,0,0,COUNTA(Unit_CFDAs!K$2:K$68000),1),$I997)</f>
        <v>0</v>
      </c>
      <c r="U997" t="str">
        <f>INDEX('CFDA-Defs'!$C$2:$C$68000,MATCH(I997,'CFDA-Defs'!$B$2:$B$68000))</f>
        <v>National Institutes Of Health, Department Of Health And Human Services</v>
      </c>
      <c r="V997" t="str">
        <f>INDEX('CFDA-Defs'!$A$2:$A$68000,MATCH(I997,'CFDA-Defs'!$B$2:$B$68000))</f>
        <v>Aging Research</v>
      </c>
    </row>
    <row r="998" spans="1:22" x14ac:dyDescent="0.2">
      <c r="A998" s="1">
        <v>41017</v>
      </c>
      <c r="B998" s="1">
        <v>42253</v>
      </c>
      <c r="C998" t="s">
        <v>9514</v>
      </c>
      <c r="D998" t="s">
        <v>9515</v>
      </c>
      <c r="E998" t="s">
        <v>6257</v>
      </c>
      <c r="F998">
        <v>1100000</v>
      </c>
      <c r="G998" t="s">
        <v>9516</v>
      </c>
      <c r="H998" t="s">
        <v>9517</v>
      </c>
      <c r="I998">
        <v>93.866</v>
      </c>
      <c r="J998" s="9">
        <f ca="1">COUNTIF(OFFSET(Unit_CFDAs!A$2,0,0,COUNTA(Unit_CFDAs!A$2:A$68000),1),$I998)</f>
        <v>1</v>
      </c>
      <c r="K998" s="9">
        <f ca="1">COUNTIF(OFFSET(Unit_CFDAs!B$2,0,0,COUNTA(Unit_CFDAs!B$2:B$68000),1),$I998)</f>
        <v>0</v>
      </c>
      <c r="L998" s="9">
        <f ca="1">COUNTIF(OFFSET(Unit_CFDAs!C$2,0,0,COUNTA(Unit_CFDAs!C$2:C$68000),1),$I998)</f>
        <v>1</v>
      </c>
      <c r="M998" s="9">
        <f ca="1">COUNTIF(OFFSET(Unit_CFDAs!D$2,0,0,COUNTA(Unit_CFDAs!D$2:D$68000),1),$I998)</f>
        <v>1</v>
      </c>
      <c r="N998" s="9">
        <f ca="1">COUNTIF(OFFSET(Unit_CFDAs!E$2,0,0,COUNTA(Unit_CFDAs!E$2:E$68000),1),$I998)</f>
        <v>0</v>
      </c>
      <c r="O998" s="10">
        <f ca="1">COUNTIF(OFFSET(Unit_CFDAs!F$2,0,0,COUNTA(Unit_CFDAs!F$2:F$68000),1),$I998)</f>
        <v>2</v>
      </c>
      <c r="P998" s="13">
        <f ca="1">COUNTIF(OFFSET(Unit_CFDAs!G$2,0,0,COUNTA(Unit_CFDAs!G$2:G$68000),1),$I998)</f>
        <v>0</v>
      </c>
      <c r="Q998" s="13">
        <f ca="1">COUNTIF(OFFSET(Unit_CFDAs!H$2,0,0,COUNTA(Unit_CFDAs!H$2:H$68000),1),$I998)</f>
        <v>0</v>
      </c>
      <c r="R998" s="13">
        <f ca="1">COUNTIF(OFFSET(Unit_CFDAs!I$2,0,0,COUNTA(Unit_CFDAs!I$2:I$68000),1),$I998)</f>
        <v>1</v>
      </c>
      <c r="S998" s="13">
        <f ca="1">COUNTIF(OFFSET(Unit_CFDAs!J$2,0,0,COUNTA(Unit_CFDAs!J$2:J$68000),1),$I998)</f>
        <v>1</v>
      </c>
      <c r="T998" s="13">
        <f ca="1">COUNTIF(OFFSET(Unit_CFDAs!K$2,0,0,COUNTA(Unit_CFDAs!K$2:K$68000),1),$I998)</f>
        <v>0</v>
      </c>
      <c r="U998" t="str">
        <f>INDEX('CFDA-Defs'!$C$2:$C$68000,MATCH(I998,'CFDA-Defs'!$B$2:$B$68000))</f>
        <v>National Institutes Of Health, Department Of Health And Human Services</v>
      </c>
      <c r="V998" t="str">
        <f>INDEX('CFDA-Defs'!$A$2:$A$68000,MATCH(I998,'CFDA-Defs'!$B$2:$B$68000))</f>
        <v>Aging Research</v>
      </c>
    </row>
    <row r="999" spans="1:22" x14ac:dyDescent="0.2">
      <c r="A999" s="1">
        <v>40989</v>
      </c>
      <c r="B999" s="1">
        <v>42253</v>
      </c>
      <c r="C999" t="s">
        <v>9518</v>
      </c>
      <c r="D999" t="s">
        <v>9519</v>
      </c>
      <c r="E999" t="s">
        <v>6257</v>
      </c>
      <c r="G999" t="s">
        <v>9520</v>
      </c>
      <c r="H999" t="s">
        <v>9521</v>
      </c>
      <c r="I999">
        <v>93.866</v>
      </c>
      <c r="J999" s="9">
        <f ca="1">COUNTIF(OFFSET(Unit_CFDAs!A$2,0,0,COUNTA(Unit_CFDAs!A$2:A$68000),1),$I999)</f>
        <v>1</v>
      </c>
      <c r="K999" s="9">
        <f ca="1">COUNTIF(OFFSET(Unit_CFDAs!B$2,0,0,COUNTA(Unit_CFDAs!B$2:B$68000),1),$I999)</f>
        <v>0</v>
      </c>
      <c r="L999" s="9">
        <f ca="1">COUNTIF(OFFSET(Unit_CFDAs!C$2,0,0,COUNTA(Unit_CFDAs!C$2:C$68000),1),$I999)</f>
        <v>1</v>
      </c>
      <c r="M999" s="9">
        <f ca="1">COUNTIF(OFFSET(Unit_CFDAs!D$2,0,0,COUNTA(Unit_CFDAs!D$2:D$68000),1),$I999)</f>
        <v>1</v>
      </c>
      <c r="N999" s="9">
        <f ca="1">COUNTIF(OFFSET(Unit_CFDAs!E$2,0,0,COUNTA(Unit_CFDAs!E$2:E$68000),1),$I999)</f>
        <v>0</v>
      </c>
      <c r="O999" s="10">
        <f ca="1">COUNTIF(OFFSET(Unit_CFDAs!F$2,0,0,COUNTA(Unit_CFDAs!F$2:F$68000),1),$I999)</f>
        <v>2</v>
      </c>
      <c r="P999" s="13">
        <f ca="1">COUNTIF(OFFSET(Unit_CFDAs!G$2,0,0,COUNTA(Unit_CFDAs!G$2:G$68000),1),$I999)</f>
        <v>0</v>
      </c>
      <c r="Q999" s="13">
        <f ca="1">COUNTIF(OFFSET(Unit_CFDAs!H$2,0,0,COUNTA(Unit_CFDAs!H$2:H$68000),1),$I999)</f>
        <v>0</v>
      </c>
      <c r="R999" s="13">
        <f ca="1">COUNTIF(OFFSET(Unit_CFDAs!I$2,0,0,COUNTA(Unit_CFDAs!I$2:I$68000),1),$I999)</f>
        <v>1</v>
      </c>
      <c r="S999" s="13">
        <f ca="1">COUNTIF(OFFSET(Unit_CFDAs!J$2,0,0,COUNTA(Unit_CFDAs!J$2:J$68000),1),$I999)</f>
        <v>1</v>
      </c>
      <c r="T999" s="13">
        <f ca="1">COUNTIF(OFFSET(Unit_CFDAs!K$2,0,0,COUNTA(Unit_CFDAs!K$2:K$68000),1),$I999)</f>
        <v>0</v>
      </c>
      <c r="U999" t="str">
        <f>INDEX('CFDA-Defs'!$C$2:$C$68000,MATCH(I999,'CFDA-Defs'!$B$2:$B$68000))</f>
        <v>National Institutes Of Health, Department Of Health And Human Services</v>
      </c>
      <c r="V999" t="str">
        <f>INDEX('CFDA-Defs'!$A$2:$A$68000,MATCH(I999,'CFDA-Defs'!$B$2:$B$68000))</f>
        <v>Aging Research</v>
      </c>
    </row>
    <row r="1000" spans="1:22" x14ac:dyDescent="0.2">
      <c r="A1000" s="1">
        <v>40976</v>
      </c>
      <c r="B1000" s="1">
        <v>41188</v>
      </c>
      <c r="C1000" t="s">
        <v>492</v>
      </c>
      <c r="D1000" t="s">
        <v>493</v>
      </c>
      <c r="E1000" t="s">
        <v>6257</v>
      </c>
      <c r="F1000">
        <v>600000</v>
      </c>
      <c r="G1000" t="s">
        <v>494</v>
      </c>
      <c r="H1000" t="s">
        <v>495</v>
      </c>
      <c r="I1000">
        <v>93.866</v>
      </c>
      <c r="J1000" s="9">
        <f ca="1">COUNTIF(OFFSET(Unit_CFDAs!A$2,0,0,COUNTA(Unit_CFDAs!A$2:A$68000),1),$I1000)</f>
        <v>1</v>
      </c>
      <c r="K1000" s="9">
        <f ca="1">COUNTIF(OFFSET(Unit_CFDAs!B$2,0,0,COUNTA(Unit_CFDAs!B$2:B$68000),1),$I1000)</f>
        <v>0</v>
      </c>
      <c r="L1000" s="9">
        <f ca="1">COUNTIF(OFFSET(Unit_CFDAs!C$2,0,0,COUNTA(Unit_CFDAs!C$2:C$68000),1),$I1000)</f>
        <v>1</v>
      </c>
      <c r="M1000" s="9">
        <f ca="1">COUNTIF(OFFSET(Unit_CFDAs!D$2,0,0,COUNTA(Unit_CFDAs!D$2:D$68000),1),$I1000)</f>
        <v>1</v>
      </c>
      <c r="N1000" s="9">
        <f ca="1">COUNTIF(OFFSET(Unit_CFDAs!E$2,0,0,COUNTA(Unit_CFDAs!E$2:E$68000),1),$I1000)</f>
        <v>0</v>
      </c>
      <c r="O1000" s="10">
        <f ca="1">COUNTIF(OFFSET(Unit_CFDAs!F$2,0,0,COUNTA(Unit_CFDAs!F$2:F$68000),1),$I1000)</f>
        <v>2</v>
      </c>
      <c r="P1000" s="13">
        <f ca="1">COUNTIF(OFFSET(Unit_CFDAs!G$2,0,0,COUNTA(Unit_CFDAs!G$2:G$68000),1),$I1000)</f>
        <v>0</v>
      </c>
      <c r="Q1000" s="13">
        <f ca="1">COUNTIF(OFFSET(Unit_CFDAs!H$2,0,0,COUNTA(Unit_CFDAs!H$2:H$68000),1),$I1000)</f>
        <v>0</v>
      </c>
      <c r="R1000" s="13">
        <f ca="1">COUNTIF(OFFSET(Unit_CFDAs!I$2,0,0,COUNTA(Unit_CFDAs!I$2:I$68000),1),$I1000)</f>
        <v>1</v>
      </c>
      <c r="S1000" s="13">
        <f ca="1">COUNTIF(OFFSET(Unit_CFDAs!J$2,0,0,COUNTA(Unit_CFDAs!J$2:J$68000),1),$I1000)</f>
        <v>1</v>
      </c>
      <c r="T1000" s="13">
        <f ca="1">COUNTIF(OFFSET(Unit_CFDAs!K$2,0,0,COUNTA(Unit_CFDAs!K$2:K$68000),1),$I1000)</f>
        <v>0</v>
      </c>
      <c r="U1000" t="str">
        <f>INDEX('CFDA-Defs'!$C$2:$C$68000,MATCH(I1000,'CFDA-Defs'!$B$2:$B$68000))</f>
        <v>National Institutes Of Health, Department Of Health And Human Services</v>
      </c>
      <c r="V1000" t="str">
        <f>INDEX('CFDA-Defs'!$A$2:$A$68000,MATCH(I1000,'CFDA-Defs'!$B$2:$B$68000))</f>
        <v>Aging Research</v>
      </c>
    </row>
    <row r="1001" spans="1:22" x14ac:dyDescent="0.2">
      <c r="A1001" s="1">
        <v>40962</v>
      </c>
      <c r="B1001" s="1">
        <v>41306</v>
      </c>
      <c r="C1001" t="s">
        <v>9522</v>
      </c>
      <c r="D1001" t="s">
        <v>9523</v>
      </c>
      <c r="E1001" t="s">
        <v>6257</v>
      </c>
      <c r="F1001">
        <v>350000</v>
      </c>
      <c r="G1001" t="s">
        <v>9524</v>
      </c>
      <c r="H1001" t="s">
        <v>9525</v>
      </c>
      <c r="I1001">
        <v>93.866</v>
      </c>
      <c r="J1001" s="9">
        <f ca="1">COUNTIF(OFFSET(Unit_CFDAs!A$2,0,0,COUNTA(Unit_CFDAs!A$2:A$68000),1),$I1001)</f>
        <v>1</v>
      </c>
      <c r="K1001" s="9">
        <f ca="1">COUNTIF(OFFSET(Unit_CFDAs!B$2,0,0,COUNTA(Unit_CFDAs!B$2:B$68000),1),$I1001)</f>
        <v>0</v>
      </c>
      <c r="L1001" s="9">
        <f ca="1">COUNTIF(OFFSET(Unit_CFDAs!C$2,0,0,COUNTA(Unit_CFDAs!C$2:C$68000),1),$I1001)</f>
        <v>1</v>
      </c>
      <c r="M1001" s="9">
        <f ca="1">COUNTIF(OFFSET(Unit_CFDAs!D$2,0,0,COUNTA(Unit_CFDAs!D$2:D$68000),1),$I1001)</f>
        <v>1</v>
      </c>
      <c r="N1001" s="9">
        <f ca="1">COUNTIF(OFFSET(Unit_CFDAs!E$2,0,0,COUNTA(Unit_CFDAs!E$2:E$68000),1),$I1001)</f>
        <v>0</v>
      </c>
      <c r="O1001" s="10">
        <f ca="1">COUNTIF(OFFSET(Unit_CFDAs!F$2,0,0,COUNTA(Unit_CFDAs!F$2:F$68000),1),$I1001)</f>
        <v>2</v>
      </c>
      <c r="P1001" s="13">
        <f ca="1">COUNTIF(OFFSET(Unit_CFDAs!G$2,0,0,COUNTA(Unit_CFDAs!G$2:G$68000),1),$I1001)</f>
        <v>0</v>
      </c>
      <c r="Q1001" s="13">
        <f ca="1">COUNTIF(OFFSET(Unit_CFDAs!H$2,0,0,COUNTA(Unit_CFDAs!H$2:H$68000),1),$I1001)</f>
        <v>0</v>
      </c>
      <c r="R1001" s="13">
        <f ca="1">COUNTIF(OFFSET(Unit_CFDAs!I$2,0,0,COUNTA(Unit_CFDAs!I$2:I$68000),1),$I1001)</f>
        <v>1</v>
      </c>
      <c r="S1001" s="13">
        <f ca="1">COUNTIF(OFFSET(Unit_CFDAs!J$2,0,0,COUNTA(Unit_CFDAs!J$2:J$68000),1),$I1001)</f>
        <v>1</v>
      </c>
      <c r="T1001" s="13">
        <f ca="1">COUNTIF(OFFSET(Unit_CFDAs!K$2,0,0,COUNTA(Unit_CFDAs!K$2:K$68000),1),$I1001)</f>
        <v>0</v>
      </c>
      <c r="U1001" t="str">
        <f>INDEX('CFDA-Defs'!$C$2:$C$68000,MATCH(I1001,'CFDA-Defs'!$B$2:$B$68000))</f>
        <v>National Institutes Of Health, Department Of Health And Human Services</v>
      </c>
      <c r="V1001" t="str">
        <f>INDEX('CFDA-Defs'!$A$2:$A$68000,MATCH(I1001,'CFDA-Defs'!$B$2:$B$68000))</f>
        <v>Aging Research</v>
      </c>
    </row>
    <row r="1002" spans="1:22" x14ac:dyDescent="0.2">
      <c r="A1002" s="1">
        <v>40922</v>
      </c>
      <c r="B1002" s="1">
        <v>42078</v>
      </c>
      <c r="C1002" t="s">
        <v>9526</v>
      </c>
      <c r="D1002" t="s">
        <v>9527</v>
      </c>
      <c r="E1002" t="s">
        <v>6257</v>
      </c>
      <c r="F1002">
        <v>225000</v>
      </c>
      <c r="G1002" t="s">
        <v>9528</v>
      </c>
      <c r="H1002" t="s">
        <v>9529</v>
      </c>
      <c r="I1002">
        <v>93.866</v>
      </c>
      <c r="J1002" s="9">
        <f ca="1">COUNTIF(OFFSET(Unit_CFDAs!A$2,0,0,COUNTA(Unit_CFDAs!A$2:A$68000),1),$I1002)</f>
        <v>1</v>
      </c>
      <c r="K1002" s="9">
        <f ca="1">COUNTIF(OFFSET(Unit_CFDAs!B$2,0,0,COUNTA(Unit_CFDAs!B$2:B$68000),1),$I1002)</f>
        <v>0</v>
      </c>
      <c r="L1002" s="9">
        <f ca="1">COUNTIF(OFFSET(Unit_CFDAs!C$2,0,0,COUNTA(Unit_CFDAs!C$2:C$68000),1),$I1002)</f>
        <v>1</v>
      </c>
      <c r="M1002" s="9">
        <f ca="1">COUNTIF(OFFSET(Unit_CFDAs!D$2,0,0,COUNTA(Unit_CFDAs!D$2:D$68000),1),$I1002)</f>
        <v>1</v>
      </c>
      <c r="N1002" s="9">
        <f ca="1">COUNTIF(OFFSET(Unit_CFDAs!E$2,0,0,COUNTA(Unit_CFDAs!E$2:E$68000),1),$I1002)</f>
        <v>0</v>
      </c>
      <c r="O1002" s="10">
        <f ca="1">COUNTIF(OFFSET(Unit_CFDAs!F$2,0,0,COUNTA(Unit_CFDAs!F$2:F$68000),1),$I1002)</f>
        <v>2</v>
      </c>
      <c r="P1002" s="13">
        <f ca="1">COUNTIF(OFFSET(Unit_CFDAs!G$2,0,0,COUNTA(Unit_CFDAs!G$2:G$68000),1),$I1002)</f>
        <v>0</v>
      </c>
      <c r="Q1002" s="13">
        <f ca="1">COUNTIF(OFFSET(Unit_CFDAs!H$2,0,0,COUNTA(Unit_CFDAs!H$2:H$68000),1),$I1002)</f>
        <v>0</v>
      </c>
      <c r="R1002" s="13">
        <f ca="1">COUNTIF(OFFSET(Unit_CFDAs!I$2,0,0,COUNTA(Unit_CFDAs!I$2:I$68000),1),$I1002)</f>
        <v>1</v>
      </c>
      <c r="S1002" s="13">
        <f ca="1">COUNTIF(OFFSET(Unit_CFDAs!J$2,0,0,COUNTA(Unit_CFDAs!J$2:J$68000),1),$I1002)</f>
        <v>1</v>
      </c>
      <c r="T1002" s="13">
        <f ca="1">COUNTIF(OFFSET(Unit_CFDAs!K$2,0,0,COUNTA(Unit_CFDAs!K$2:K$68000),1),$I1002)</f>
        <v>0</v>
      </c>
      <c r="U1002" t="str">
        <f>INDEX('CFDA-Defs'!$C$2:$C$68000,MATCH(I1002,'CFDA-Defs'!$B$2:$B$68000))</f>
        <v>National Institutes Of Health, Department Of Health And Human Services</v>
      </c>
      <c r="V1002" t="str">
        <f>INDEX('CFDA-Defs'!$A$2:$A$68000,MATCH(I1002,'CFDA-Defs'!$B$2:$B$68000))</f>
        <v>Aging Research</v>
      </c>
    </row>
    <row r="1003" spans="1:22" x14ac:dyDescent="0.2">
      <c r="A1003" s="1">
        <v>40880</v>
      </c>
      <c r="B1003" s="1">
        <v>41906</v>
      </c>
      <c r="C1003" t="s">
        <v>9530</v>
      </c>
      <c r="D1003" t="s">
        <v>9531</v>
      </c>
      <c r="E1003" t="s">
        <v>6257</v>
      </c>
      <c r="F1003">
        <v>1000000</v>
      </c>
      <c r="G1003" t="s">
        <v>9532</v>
      </c>
      <c r="H1003" t="s">
        <v>9533</v>
      </c>
      <c r="I1003">
        <v>93.866</v>
      </c>
      <c r="J1003" s="9">
        <f ca="1">COUNTIF(OFFSET(Unit_CFDAs!A$2,0,0,COUNTA(Unit_CFDAs!A$2:A$68000),1),$I1003)</f>
        <v>1</v>
      </c>
      <c r="K1003" s="9">
        <f ca="1">COUNTIF(OFFSET(Unit_CFDAs!B$2,0,0,COUNTA(Unit_CFDAs!B$2:B$68000),1),$I1003)</f>
        <v>0</v>
      </c>
      <c r="L1003" s="9">
        <f ca="1">COUNTIF(OFFSET(Unit_CFDAs!C$2,0,0,COUNTA(Unit_CFDAs!C$2:C$68000),1),$I1003)</f>
        <v>1</v>
      </c>
      <c r="M1003" s="9">
        <f ca="1">COUNTIF(OFFSET(Unit_CFDAs!D$2,0,0,COUNTA(Unit_CFDAs!D$2:D$68000),1),$I1003)</f>
        <v>1</v>
      </c>
      <c r="N1003" s="9">
        <f ca="1">COUNTIF(OFFSET(Unit_CFDAs!E$2,0,0,COUNTA(Unit_CFDAs!E$2:E$68000),1),$I1003)</f>
        <v>0</v>
      </c>
      <c r="O1003" s="10">
        <f ca="1">COUNTIF(OFFSET(Unit_CFDAs!F$2,0,0,COUNTA(Unit_CFDAs!F$2:F$68000),1),$I1003)</f>
        <v>2</v>
      </c>
      <c r="P1003" s="13">
        <f ca="1">COUNTIF(OFFSET(Unit_CFDAs!G$2,0,0,COUNTA(Unit_CFDAs!G$2:G$68000),1),$I1003)</f>
        <v>0</v>
      </c>
      <c r="Q1003" s="13">
        <f ca="1">COUNTIF(OFFSET(Unit_CFDAs!H$2,0,0,COUNTA(Unit_CFDAs!H$2:H$68000),1),$I1003)</f>
        <v>0</v>
      </c>
      <c r="R1003" s="13">
        <f ca="1">COUNTIF(OFFSET(Unit_CFDAs!I$2,0,0,COUNTA(Unit_CFDAs!I$2:I$68000),1),$I1003)</f>
        <v>1</v>
      </c>
      <c r="S1003" s="13">
        <f ca="1">COUNTIF(OFFSET(Unit_CFDAs!J$2,0,0,COUNTA(Unit_CFDAs!J$2:J$68000),1),$I1003)</f>
        <v>1</v>
      </c>
      <c r="T1003" s="13">
        <f ca="1">COUNTIF(OFFSET(Unit_CFDAs!K$2,0,0,COUNTA(Unit_CFDAs!K$2:K$68000),1),$I1003)</f>
        <v>0</v>
      </c>
      <c r="U1003" t="str">
        <f>INDEX('CFDA-Defs'!$C$2:$C$68000,MATCH(I1003,'CFDA-Defs'!$B$2:$B$68000))</f>
        <v>National Institutes Of Health, Department Of Health And Human Services</v>
      </c>
      <c r="V1003" t="str">
        <f>INDEX('CFDA-Defs'!$A$2:$A$68000,MATCH(I1003,'CFDA-Defs'!$B$2:$B$68000))</f>
        <v>Aging Research</v>
      </c>
    </row>
    <row r="1004" spans="1:22" x14ac:dyDescent="0.2">
      <c r="A1004" s="1">
        <v>40821</v>
      </c>
      <c r="B1004" s="1">
        <v>41888</v>
      </c>
      <c r="C1004" t="s">
        <v>9534</v>
      </c>
      <c r="D1004" t="s">
        <v>9535</v>
      </c>
      <c r="E1004" t="s">
        <v>6257</v>
      </c>
      <c r="G1004" t="s">
        <v>9536</v>
      </c>
      <c r="H1004" t="s">
        <v>9537</v>
      </c>
      <c r="I1004">
        <v>93.866</v>
      </c>
      <c r="J1004" s="9">
        <f ca="1">COUNTIF(OFFSET(Unit_CFDAs!A$2,0,0,COUNTA(Unit_CFDAs!A$2:A$68000),1),$I1004)</f>
        <v>1</v>
      </c>
      <c r="K1004" s="9">
        <f ca="1">COUNTIF(OFFSET(Unit_CFDAs!B$2,0,0,COUNTA(Unit_CFDAs!B$2:B$68000),1),$I1004)</f>
        <v>0</v>
      </c>
      <c r="L1004" s="9">
        <f ca="1">COUNTIF(OFFSET(Unit_CFDAs!C$2,0,0,COUNTA(Unit_CFDAs!C$2:C$68000),1),$I1004)</f>
        <v>1</v>
      </c>
      <c r="M1004" s="9">
        <f ca="1">COUNTIF(OFFSET(Unit_CFDAs!D$2,0,0,COUNTA(Unit_CFDAs!D$2:D$68000),1),$I1004)</f>
        <v>1</v>
      </c>
      <c r="N1004" s="9">
        <f ca="1">COUNTIF(OFFSET(Unit_CFDAs!E$2,0,0,COUNTA(Unit_CFDAs!E$2:E$68000),1),$I1004)</f>
        <v>0</v>
      </c>
      <c r="O1004" s="10">
        <f ca="1">COUNTIF(OFFSET(Unit_CFDAs!F$2,0,0,COUNTA(Unit_CFDAs!F$2:F$68000),1),$I1004)</f>
        <v>2</v>
      </c>
      <c r="P1004" s="13">
        <f ca="1">COUNTIF(OFFSET(Unit_CFDAs!G$2,0,0,COUNTA(Unit_CFDAs!G$2:G$68000),1),$I1004)</f>
        <v>0</v>
      </c>
      <c r="Q1004" s="13">
        <f ca="1">COUNTIF(OFFSET(Unit_CFDAs!H$2,0,0,COUNTA(Unit_CFDAs!H$2:H$68000),1),$I1004)</f>
        <v>0</v>
      </c>
      <c r="R1004" s="13">
        <f ca="1">COUNTIF(OFFSET(Unit_CFDAs!I$2,0,0,COUNTA(Unit_CFDAs!I$2:I$68000),1),$I1004)</f>
        <v>1</v>
      </c>
      <c r="S1004" s="13">
        <f ca="1">COUNTIF(OFFSET(Unit_CFDAs!J$2,0,0,COUNTA(Unit_CFDAs!J$2:J$68000),1),$I1004)</f>
        <v>1</v>
      </c>
      <c r="T1004" s="13">
        <f ca="1">COUNTIF(OFFSET(Unit_CFDAs!K$2,0,0,COUNTA(Unit_CFDAs!K$2:K$68000),1),$I1004)</f>
        <v>0</v>
      </c>
      <c r="U1004" t="str">
        <f>INDEX('CFDA-Defs'!$C$2:$C$68000,MATCH(I1004,'CFDA-Defs'!$B$2:$B$68000))</f>
        <v>National Institutes Of Health, Department Of Health And Human Services</v>
      </c>
      <c r="V1004" t="str">
        <f>INDEX('CFDA-Defs'!$A$2:$A$68000,MATCH(I1004,'CFDA-Defs'!$B$2:$B$68000))</f>
        <v>Aging Research</v>
      </c>
    </row>
    <row r="1005" spans="1:22" x14ac:dyDescent="0.2">
      <c r="A1005" s="1">
        <v>40810</v>
      </c>
      <c r="B1005" s="1">
        <v>41888</v>
      </c>
      <c r="C1005" t="s">
        <v>9538</v>
      </c>
      <c r="D1005" t="s">
        <v>9539</v>
      </c>
      <c r="E1005" t="s">
        <v>6257</v>
      </c>
      <c r="G1005" t="s">
        <v>9540</v>
      </c>
      <c r="H1005" t="s">
        <v>9541</v>
      </c>
      <c r="I1005">
        <v>93.866</v>
      </c>
      <c r="J1005" s="9">
        <f ca="1">COUNTIF(OFFSET(Unit_CFDAs!A$2,0,0,COUNTA(Unit_CFDAs!A$2:A$68000),1),$I1005)</f>
        <v>1</v>
      </c>
      <c r="K1005" s="9">
        <f ca="1">COUNTIF(OFFSET(Unit_CFDAs!B$2,0,0,COUNTA(Unit_CFDAs!B$2:B$68000),1),$I1005)</f>
        <v>0</v>
      </c>
      <c r="L1005" s="9">
        <f ca="1">COUNTIF(OFFSET(Unit_CFDAs!C$2,0,0,COUNTA(Unit_CFDAs!C$2:C$68000),1),$I1005)</f>
        <v>1</v>
      </c>
      <c r="M1005" s="9">
        <f ca="1">COUNTIF(OFFSET(Unit_CFDAs!D$2,0,0,COUNTA(Unit_CFDAs!D$2:D$68000),1),$I1005)</f>
        <v>1</v>
      </c>
      <c r="N1005" s="9">
        <f ca="1">COUNTIF(OFFSET(Unit_CFDAs!E$2,0,0,COUNTA(Unit_CFDAs!E$2:E$68000),1),$I1005)</f>
        <v>0</v>
      </c>
      <c r="O1005" s="10">
        <f ca="1">COUNTIF(OFFSET(Unit_CFDAs!F$2,0,0,COUNTA(Unit_CFDAs!F$2:F$68000),1),$I1005)</f>
        <v>2</v>
      </c>
      <c r="P1005" s="13">
        <f ca="1">COUNTIF(OFFSET(Unit_CFDAs!G$2,0,0,COUNTA(Unit_CFDAs!G$2:G$68000),1),$I1005)</f>
        <v>0</v>
      </c>
      <c r="Q1005" s="13">
        <f ca="1">COUNTIF(OFFSET(Unit_CFDAs!H$2,0,0,COUNTA(Unit_CFDAs!H$2:H$68000),1),$I1005)</f>
        <v>0</v>
      </c>
      <c r="R1005" s="13">
        <f ca="1">COUNTIF(OFFSET(Unit_CFDAs!I$2,0,0,COUNTA(Unit_CFDAs!I$2:I$68000),1),$I1005)</f>
        <v>1</v>
      </c>
      <c r="S1005" s="13">
        <f ca="1">COUNTIF(OFFSET(Unit_CFDAs!J$2,0,0,COUNTA(Unit_CFDAs!J$2:J$68000),1),$I1005)</f>
        <v>1</v>
      </c>
      <c r="T1005" s="13">
        <f ca="1">COUNTIF(OFFSET(Unit_CFDAs!K$2,0,0,COUNTA(Unit_CFDAs!K$2:K$68000),1),$I1005)</f>
        <v>0</v>
      </c>
      <c r="U1005" t="str">
        <f>INDEX('CFDA-Defs'!$C$2:$C$68000,MATCH(I1005,'CFDA-Defs'!$B$2:$B$68000))</f>
        <v>National Institutes Of Health, Department Of Health And Human Services</v>
      </c>
      <c r="V1005" t="str">
        <f>INDEX('CFDA-Defs'!$A$2:$A$68000,MATCH(I1005,'CFDA-Defs'!$B$2:$B$68000))</f>
        <v>Aging Research</v>
      </c>
    </row>
    <row r="1006" spans="1:22" x14ac:dyDescent="0.2">
      <c r="A1006" s="1">
        <v>40810</v>
      </c>
      <c r="B1006" s="1">
        <v>41888</v>
      </c>
      <c r="C1006" t="s">
        <v>9542</v>
      </c>
      <c r="D1006" t="s">
        <v>9543</v>
      </c>
      <c r="E1006" t="s">
        <v>6261</v>
      </c>
      <c r="G1006" t="s">
        <v>9544</v>
      </c>
      <c r="H1006" t="s">
        <v>9545</v>
      </c>
      <c r="I1006">
        <v>93.866</v>
      </c>
      <c r="J1006" s="9">
        <f ca="1">COUNTIF(OFFSET(Unit_CFDAs!A$2,0,0,COUNTA(Unit_CFDAs!A$2:A$68000),1),$I1006)</f>
        <v>1</v>
      </c>
      <c r="K1006" s="9">
        <f ca="1">COUNTIF(OFFSET(Unit_CFDAs!B$2,0,0,COUNTA(Unit_CFDAs!B$2:B$68000),1),$I1006)</f>
        <v>0</v>
      </c>
      <c r="L1006" s="9">
        <f ca="1">COUNTIF(OFFSET(Unit_CFDAs!C$2,0,0,COUNTA(Unit_CFDAs!C$2:C$68000),1),$I1006)</f>
        <v>1</v>
      </c>
      <c r="M1006" s="9">
        <f ca="1">COUNTIF(OFFSET(Unit_CFDAs!D$2,0,0,COUNTA(Unit_CFDAs!D$2:D$68000),1),$I1006)</f>
        <v>1</v>
      </c>
      <c r="N1006" s="9">
        <f ca="1">COUNTIF(OFFSET(Unit_CFDAs!E$2,0,0,COUNTA(Unit_CFDAs!E$2:E$68000),1),$I1006)</f>
        <v>0</v>
      </c>
      <c r="O1006" s="10">
        <f ca="1">COUNTIF(OFFSET(Unit_CFDAs!F$2,0,0,COUNTA(Unit_CFDAs!F$2:F$68000),1),$I1006)</f>
        <v>2</v>
      </c>
      <c r="P1006" s="13">
        <f ca="1">COUNTIF(OFFSET(Unit_CFDAs!G$2,0,0,COUNTA(Unit_CFDAs!G$2:G$68000),1),$I1006)</f>
        <v>0</v>
      </c>
      <c r="Q1006" s="13">
        <f ca="1">COUNTIF(OFFSET(Unit_CFDAs!H$2,0,0,COUNTA(Unit_CFDAs!H$2:H$68000),1),$I1006)</f>
        <v>0</v>
      </c>
      <c r="R1006" s="13">
        <f ca="1">COUNTIF(OFFSET(Unit_CFDAs!I$2,0,0,COUNTA(Unit_CFDAs!I$2:I$68000),1),$I1006)</f>
        <v>1</v>
      </c>
      <c r="S1006" s="13">
        <f ca="1">COUNTIF(OFFSET(Unit_CFDAs!J$2,0,0,COUNTA(Unit_CFDAs!J$2:J$68000),1),$I1006)</f>
        <v>1</v>
      </c>
      <c r="T1006" s="13">
        <f ca="1">COUNTIF(OFFSET(Unit_CFDAs!K$2,0,0,COUNTA(Unit_CFDAs!K$2:K$68000),1),$I1006)</f>
        <v>0</v>
      </c>
      <c r="U1006" t="str">
        <f>INDEX('CFDA-Defs'!$C$2:$C$68000,MATCH(I1006,'CFDA-Defs'!$B$2:$B$68000))</f>
        <v>National Institutes Of Health, Department Of Health And Human Services</v>
      </c>
      <c r="V1006" t="str">
        <f>INDEX('CFDA-Defs'!$A$2:$A$68000,MATCH(I1006,'CFDA-Defs'!$B$2:$B$68000))</f>
        <v>Aging Research</v>
      </c>
    </row>
    <row r="1007" spans="1:22" x14ac:dyDescent="0.2">
      <c r="A1007" s="1">
        <v>40809</v>
      </c>
      <c r="B1007" s="1">
        <v>41888</v>
      </c>
      <c r="C1007" t="s">
        <v>9546</v>
      </c>
      <c r="D1007" t="s">
        <v>9547</v>
      </c>
      <c r="E1007" t="s">
        <v>6257</v>
      </c>
      <c r="G1007" t="s">
        <v>9548</v>
      </c>
      <c r="H1007" t="s">
        <v>9549</v>
      </c>
      <c r="I1007">
        <v>93.866</v>
      </c>
      <c r="J1007" s="9">
        <f ca="1">COUNTIF(OFFSET(Unit_CFDAs!A$2,0,0,COUNTA(Unit_CFDAs!A$2:A$68000),1),$I1007)</f>
        <v>1</v>
      </c>
      <c r="K1007" s="9">
        <f ca="1">COUNTIF(OFFSET(Unit_CFDAs!B$2,0,0,COUNTA(Unit_CFDAs!B$2:B$68000),1),$I1007)</f>
        <v>0</v>
      </c>
      <c r="L1007" s="9">
        <f ca="1">COUNTIF(OFFSET(Unit_CFDAs!C$2,0,0,COUNTA(Unit_CFDAs!C$2:C$68000),1),$I1007)</f>
        <v>1</v>
      </c>
      <c r="M1007" s="9">
        <f ca="1">COUNTIF(OFFSET(Unit_CFDAs!D$2,0,0,COUNTA(Unit_CFDAs!D$2:D$68000),1),$I1007)</f>
        <v>1</v>
      </c>
      <c r="N1007" s="9">
        <f ca="1">COUNTIF(OFFSET(Unit_CFDAs!E$2,0,0,COUNTA(Unit_CFDAs!E$2:E$68000),1),$I1007)</f>
        <v>0</v>
      </c>
      <c r="O1007" s="10">
        <f ca="1">COUNTIF(OFFSET(Unit_CFDAs!F$2,0,0,COUNTA(Unit_CFDAs!F$2:F$68000),1),$I1007)</f>
        <v>2</v>
      </c>
      <c r="P1007" s="13">
        <f ca="1">COUNTIF(OFFSET(Unit_CFDAs!G$2,0,0,COUNTA(Unit_CFDAs!G$2:G$68000),1),$I1007)</f>
        <v>0</v>
      </c>
      <c r="Q1007" s="13">
        <f ca="1">COUNTIF(OFFSET(Unit_CFDAs!H$2,0,0,COUNTA(Unit_CFDAs!H$2:H$68000),1),$I1007)</f>
        <v>0</v>
      </c>
      <c r="R1007" s="13">
        <f ca="1">COUNTIF(OFFSET(Unit_CFDAs!I$2,0,0,COUNTA(Unit_CFDAs!I$2:I$68000),1),$I1007)</f>
        <v>1</v>
      </c>
      <c r="S1007" s="13">
        <f ca="1">COUNTIF(OFFSET(Unit_CFDAs!J$2,0,0,COUNTA(Unit_CFDAs!J$2:J$68000),1),$I1007)</f>
        <v>1</v>
      </c>
      <c r="T1007" s="13">
        <f ca="1">COUNTIF(OFFSET(Unit_CFDAs!K$2,0,0,COUNTA(Unit_CFDAs!K$2:K$68000),1),$I1007)</f>
        <v>0</v>
      </c>
      <c r="U1007" t="str">
        <f>INDEX('CFDA-Defs'!$C$2:$C$68000,MATCH(I1007,'CFDA-Defs'!$B$2:$B$68000))</f>
        <v>National Institutes Of Health, Department Of Health And Human Services</v>
      </c>
      <c r="V1007" t="str">
        <f>INDEX('CFDA-Defs'!$A$2:$A$68000,MATCH(I1007,'CFDA-Defs'!$B$2:$B$68000))</f>
        <v>Aging Research</v>
      </c>
    </row>
    <row r="1008" spans="1:22" x14ac:dyDescent="0.2">
      <c r="A1008" s="1">
        <v>40809</v>
      </c>
      <c r="B1008" s="1">
        <v>41888</v>
      </c>
      <c r="C1008" t="s">
        <v>9550</v>
      </c>
      <c r="D1008" t="s">
        <v>9551</v>
      </c>
      <c r="E1008" t="s">
        <v>6257</v>
      </c>
      <c r="G1008" t="s">
        <v>9552</v>
      </c>
      <c r="H1008" t="s">
        <v>9553</v>
      </c>
      <c r="I1008">
        <v>93.866</v>
      </c>
      <c r="J1008" s="9">
        <f ca="1">COUNTIF(OFFSET(Unit_CFDAs!A$2,0,0,COUNTA(Unit_CFDAs!A$2:A$68000),1),$I1008)</f>
        <v>1</v>
      </c>
      <c r="K1008" s="9">
        <f ca="1">COUNTIF(OFFSET(Unit_CFDAs!B$2,0,0,COUNTA(Unit_CFDAs!B$2:B$68000),1),$I1008)</f>
        <v>0</v>
      </c>
      <c r="L1008" s="9">
        <f ca="1">COUNTIF(OFFSET(Unit_CFDAs!C$2,0,0,COUNTA(Unit_CFDAs!C$2:C$68000),1),$I1008)</f>
        <v>1</v>
      </c>
      <c r="M1008" s="9">
        <f ca="1">COUNTIF(OFFSET(Unit_CFDAs!D$2,0,0,COUNTA(Unit_CFDAs!D$2:D$68000),1),$I1008)</f>
        <v>1</v>
      </c>
      <c r="N1008" s="9">
        <f ca="1">COUNTIF(OFFSET(Unit_CFDAs!E$2,0,0,COUNTA(Unit_CFDAs!E$2:E$68000),1),$I1008)</f>
        <v>0</v>
      </c>
      <c r="O1008" s="10">
        <f ca="1">COUNTIF(OFFSET(Unit_CFDAs!F$2,0,0,COUNTA(Unit_CFDAs!F$2:F$68000),1),$I1008)</f>
        <v>2</v>
      </c>
      <c r="P1008" s="13">
        <f ca="1">COUNTIF(OFFSET(Unit_CFDAs!G$2,0,0,COUNTA(Unit_CFDAs!G$2:G$68000),1),$I1008)</f>
        <v>0</v>
      </c>
      <c r="Q1008" s="13">
        <f ca="1">COUNTIF(OFFSET(Unit_CFDAs!H$2,0,0,COUNTA(Unit_CFDAs!H$2:H$68000),1),$I1008)</f>
        <v>0</v>
      </c>
      <c r="R1008" s="13">
        <f ca="1">COUNTIF(OFFSET(Unit_CFDAs!I$2,0,0,COUNTA(Unit_CFDAs!I$2:I$68000),1),$I1008)</f>
        <v>1</v>
      </c>
      <c r="S1008" s="13">
        <f ca="1">COUNTIF(OFFSET(Unit_CFDAs!J$2,0,0,COUNTA(Unit_CFDAs!J$2:J$68000),1),$I1008)</f>
        <v>1</v>
      </c>
      <c r="T1008" s="13">
        <f ca="1">COUNTIF(OFFSET(Unit_CFDAs!K$2,0,0,COUNTA(Unit_CFDAs!K$2:K$68000),1),$I1008)</f>
        <v>0</v>
      </c>
      <c r="U1008" t="str">
        <f>INDEX('CFDA-Defs'!$C$2:$C$68000,MATCH(I1008,'CFDA-Defs'!$B$2:$B$68000))</f>
        <v>National Institutes Of Health, Department Of Health And Human Services</v>
      </c>
      <c r="V1008" t="str">
        <f>INDEX('CFDA-Defs'!$A$2:$A$68000,MATCH(I1008,'CFDA-Defs'!$B$2:$B$68000))</f>
        <v>Aging Research</v>
      </c>
    </row>
    <row r="1009" spans="1:22" x14ac:dyDescent="0.2">
      <c r="A1009" s="1">
        <v>40802</v>
      </c>
      <c r="B1009" s="1">
        <v>41888</v>
      </c>
      <c r="C1009" t="s">
        <v>9554</v>
      </c>
      <c r="D1009" t="s">
        <v>9555</v>
      </c>
      <c r="E1009" t="s">
        <v>6257</v>
      </c>
      <c r="G1009" t="s">
        <v>9556</v>
      </c>
      <c r="H1009" t="s">
        <v>9557</v>
      </c>
      <c r="I1009">
        <v>93.866</v>
      </c>
      <c r="J1009" s="9">
        <f ca="1">COUNTIF(OFFSET(Unit_CFDAs!A$2,0,0,COUNTA(Unit_CFDAs!A$2:A$68000),1),$I1009)</f>
        <v>1</v>
      </c>
      <c r="K1009" s="9">
        <f ca="1">COUNTIF(OFFSET(Unit_CFDAs!B$2,0,0,COUNTA(Unit_CFDAs!B$2:B$68000),1),$I1009)</f>
        <v>0</v>
      </c>
      <c r="L1009" s="9">
        <f ca="1">COUNTIF(OFFSET(Unit_CFDAs!C$2,0,0,COUNTA(Unit_CFDAs!C$2:C$68000),1),$I1009)</f>
        <v>1</v>
      </c>
      <c r="M1009" s="9">
        <f ca="1">COUNTIF(OFFSET(Unit_CFDAs!D$2,0,0,COUNTA(Unit_CFDAs!D$2:D$68000),1),$I1009)</f>
        <v>1</v>
      </c>
      <c r="N1009" s="9">
        <f ca="1">COUNTIF(OFFSET(Unit_CFDAs!E$2,0,0,COUNTA(Unit_CFDAs!E$2:E$68000),1),$I1009)</f>
        <v>0</v>
      </c>
      <c r="O1009" s="10">
        <f ca="1">COUNTIF(OFFSET(Unit_CFDAs!F$2,0,0,COUNTA(Unit_CFDAs!F$2:F$68000),1),$I1009)</f>
        <v>2</v>
      </c>
      <c r="P1009" s="13">
        <f ca="1">COUNTIF(OFFSET(Unit_CFDAs!G$2,0,0,COUNTA(Unit_CFDAs!G$2:G$68000),1),$I1009)</f>
        <v>0</v>
      </c>
      <c r="Q1009" s="13">
        <f ca="1">COUNTIF(OFFSET(Unit_CFDAs!H$2,0,0,COUNTA(Unit_CFDAs!H$2:H$68000),1),$I1009)</f>
        <v>0</v>
      </c>
      <c r="R1009" s="13">
        <f ca="1">COUNTIF(OFFSET(Unit_CFDAs!I$2,0,0,COUNTA(Unit_CFDAs!I$2:I$68000),1),$I1009)</f>
        <v>1</v>
      </c>
      <c r="S1009" s="13">
        <f ca="1">COUNTIF(OFFSET(Unit_CFDAs!J$2,0,0,COUNTA(Unit_CFDAs!J$2:J$68000),1),$I1009)</f>
        <v>1</v>
      </c>
      <c r="T1009" s="13">
        <f ca="1">COUNTIF(OFFSET(Unit_CFDAs!K$2,0,0,COUNTA(Unit_CFDAs!K$2:K$68000),1),$I1009)</f>
        <v>0</v>
      </c>
      <c r="U1009" t="str">
        <f>INDEX('CFDA-Defs'!$C$2:$C$68000,MATCH(I1009,'CFDA-Defs'!$B$2:$B$68000))</f>
        <v>National Institutes Of Health, Department Of Health And Human Services</v>
      </c>
      <c r="V1009" t="str">
        <f>INDEX('CFDA-Defs'!$A$2:$A$68000,MATCH(I1009,'CFDA-Defs'!$B$2:$B$68000))</f>
        <v>Aging Research</v>
      </c>
    </row>
    <row r="1010" spans="1:22" x14ac:dyDescent="0.2">
      <c r="A1010" s="1">
        <v>40802</v>
      </c>
      <c r="B1010" s="1">
        <v>41888</v>
      </c>
      <c r="C1010" t="s">
        <v>9558</v>
      </c>
      <c r="D1010" t="s">
        <v>9559</v>
      </c>
      <c r="E1010" t="s">
        <v>6257</v>
      </c>
      <c r="F1010">
        <v>50000</v>
      </c>
      <c r="G1010" t="s">
        <v>9560</v>
      </c>
      <c r="H1010" t="s">
        <v>9561</v>
      </c>
      <c r="I1010">
        <v>93.866</v>
      </c>
      <c r="J1010" s="9">
        <f ca="1">COUNTIF(OFFSET(Unit_CFDAs!A$2,0,0,COUNTA(Unit_CFDAs!A$2:A$68000),1),$I1010)</f>
        <v>1</v>
      </c>
      <c r="K1010" s="9">
        <f ca="1">COUNTIF(OFFSET(Unit_CFDAs!B$2,0,0,COUNTA(Unit_CFDAs!B$2:B$68000),1),$I1010)</f>
        <v>0</v>
      </c>
      <c r="L1010" s="9">
        <f ca="1">COUNTIF(OFFSET(Unit_CFDAs!C$2,0,0,COUNTA(Unit_CFDAs!C$2:C$68000),1),$I1010)</f>
        <v>1</v>
      </c>
      <c r="M1010" s="9">
        <f ca="1">COUNTIF(OFFSET(Unit_CFDAs!D$2,0,0,COUNTA(Unit_CFDAs!D$2:D$68000),1),$I1010)</f>
        <v>1</v>
      </c>
      <c r="N1010" s="9">
        <f ca="1">COUNTIF(OFFSET(Unit_CFDAs!E$2,0,0,COUNTA(Unit_CFDAs!E$2:E$68000),1),$I1010)</f>
        <v>0</v>
      </c>
      <c r="O1010" s="10">
        <f ca="1">COUNTIF(OFFSET(Unit_CFDAs!F$2,0,0,COUNTA(Unit_CFDAs!F$2:F$68000),1),$I1010)</f>
        <v>2</v>
      </c>
      <c r="P1010" s="13">
        <f ca="1">COUNTIF(OFFSET(Unit_CFDAs!G$2,0,0,COUNTA(Unit_CFDAs!G$2:G$68000),1),$I1010)</f>
        <v>0</v>
      </c>
      <c r="Q1010" s="13">
        <f ca="1">COUNTIF(OFFSET(Unit_CFDAs!H$2,0,0,COUNTA(Unit_CFDAs!H$2:H$68000),1),$I1010)</f>
        <v>0</v>
      </c>
      <c r="R1010" s="13">
        <f ca="1">COUNTIF(OFFSET(Unit_CFDAs!I$2,0,0,COUNTA(Unit_CFDAs!I$2:I$68000),1),$I1010)</f>
        <v>1</v>
      </c>
      <c r="S1010" s="13">
        <f ca="1">COUNTIF(OFFSET(Unit_CFDAs!J$2,0,0,COUNTA(Unit_CFDAs!J$2:J$68000),1),$I1010)</f>
        <v>1</v>
      </c>
      <c r="T1010" s="13">
        <f ca="1">COUNTIF(OFFSET(Unit_CFDAs!K$2,0,0,COUNTA(Unit_CFDAs!K$2:K$68000),1),$I1010)</f>
        <v>0</v>
      </c>
      <c r="U1010" t="str">
        <f>INDEX('CFDA-Defs'!$C$2:$C$68000,MATCH(I1010,'CFDA-Defs'!$B$2:$B$68000))</f>
        <v>National Institutes Of Health, Department Of Health And Human Services</v>
      </c>
      <c r="V1010" t="str">
        <f>INDEX('CFDA-Defs'!$A$2:$A$68000,MATCH(I1010,'CFDA-Defs'!$B$2:$B$68000))</f>
        <v>Aging Research</v>
      </c>
    </row>
    <row r="1011" spans="1:22" x14ac:dyDescent="0.2">
      <c r="A1011" s="1">
        <v>40754</v>
      </c>
      <c r="B1011" s="1">
        <v>41542</v>
      </c>
      <c r="C1011" t="s">
        <v>9562</v>
      </c>
      <c r="D1011" t="s">
        <v>9563</v>
      </c>
      <c r="E1011" t="s">
        <v>6261</v>
      </c>
      <c r="F1011">
        <v>900000</v>
      </c>
      <c r="G1011" t="s">
        <v>9564</v>
      </c>
      <c r="H1011" t="s">
        <v>9565</v>
      </c>
      <c r="I1011">
        <v>93.866</v>
      </c>
      <c r="J1011" s="9">
        <f ca="1">COUNTIF(OFFSET(Unit_CFDAs!A$2,0,0,COUNTA(Unit_CFDAs!A$2:A$68000),1),$I1011)</f>
        <v>1</v>
      </c>
      <c r="K1011" s="9">
        <f ca="1">COUNTIF(OFFSET(Unit_CFDAs!B$2,0,0,COUNTA(Unit_CFDAs!B$2:B$68000),1),$I1011)</f>
        <v>0</v>
      </c>
      <c r="L1011" s="9">
        <f ca="1">COUNTIF(OFFSET(Unit_CFDAs!C$2,0,0,COUNTA(Unit_CFDAs!C$2:C$68000),1),$I1011)</f>
        <v>1</v>
      </c>
      <c r="M1011" s="9">
        <f ca="1">COUNTIF(OFFSET(Unit_CFDAs!D$2,0,0,COUNTA(Unit_CFDAs!D$2:D$68000),1),$I1011)</f>
        <v>1</v>
      </c>
      <c r="N1011" s="9">
        <f ca="1">COUNTIF(OFFSET(Unit_CFDAs!E$2,0,0,COUNTA(Unit_CFDAs!E$2:E$68000),1),$I1011)</f>
        <v>0</v>
      </c>
      <c r="O1011" s="10">
        <f ca="1">COUNTIF(OFFSET(Unit_CFDAs!F$2,0,0,COUNTA(Unit_CFDAs!F$2:F$68000),1),$I1011)</f>
        <v>2</v>
      </c>
      <c r="P1011" s="13">
        <f ca="1">COUNTIF(OFFSET(Unit_CFDAs!G$2,0,0,COUNTA(Unit_CFDAs!G$2:G$68000),1),$I1011)</f>
        <v>0</v>
      </c>
      <c r="Q1011" s="13">
        <f ca="1">COUNTIF(OFFSET(Unit_CFDAs!H$2,0,0,COUNTA(Unit_CFDAs!H$2:H$68000),1),$I1011)</f>
        <v>0</v>
      </c>
      <c r="R1011" s="13">
        <f ca="1">COUNTIF(OFFSET(Unit_CFDAs!I$2,0,0,COUNTA(Unit_CFDAs!I$2:I$68000),1),$I1011)</f>
        <v>1</v>
      </c>
      <c r="S1011" s="13">
        <f ca="1">COUNTIF(OFFSET(Unit_CFDAs!J$2,0,0,COUNTA(Unit_CFDAs!J$2:J$68000),1),$I1011)</f>
        <v>1</v>
      </c>
      <c r="T1011" s="13">
        <f ca="1">COUNTIF(OFFSET(Unit_CFDAs!K$2,0,0,COUNTA(Unit_CFDAs!K$2:K$68000),1),$I1011)</f>
        <v>0</v>
      </c>
      <c r="U1011" t="str">
        <f>INDEX('CFDA-Defs'!$C$2:$C$68000,MATCH(I1011,'CFDA-Defs'!$B$2:$B$68000))</f>
        <v>National Institutes Of Health, Department Of Health And Human Services</v>
      </c>
      <c r="V1011" t="str">
        <f>INDEX('CFDA-Defs'!$A$2:$A$68000,MATCH(I1011,'CFDA-Defs'!$B$2:$B$68000))</f>
        <v>Aging Research</v>
      </c>
    </row>
    <row r="1012" spans="1:22" x14ac:dyDescent="0.2">
      <c r="A1012" s="1">
        <v>40681</v>
      </c>
      <c r="B1012" s="1">
        <v>41765</v>
      </c>
      <c r="C1012" t="s">
        <v>9566</v>
      </c>
      <c r="D1012" t="s">
        <v>9567</v>
      </c>
      <c r="E1012" t="s">
        <v>6257</v>
      </c>
      <c r="F1012">
        <v>50000</v>
      </c>
      <c r="G1012" t="s">
        <v>9568</v>
      </c>
      <c r="H1012" t="s">
        <v>9569</v>
      </c>
      <c r="I1012">
        <v>93.866</v>
      </c>
      <c r="J1012" s="9">
        <f ca="1">COUNTIF(OFFSET(Unit_CFDAs!A$2,0,0,COUNTA(Unit_CFDAs!A$2:A$68000),1),$I1012)</f>
        <v>1</v>
      </c>
      <c r="K1012" s="9">
        <f ca="1">COUNTIF(OFFSET(Unit_CFDAs!B$2,0,0,COUNTA(Unit_CFDAs!B$2:B$68000),1),$I1012)</f>
        <v>0</v>
      </c>
      <c r="L1012" s="9">
        <f ca="1">COUNTIF(OFFSET(Unit_CFDAs!C$2,0,0,COUNTA(Unit_CFDAs!C$2:C$68000),1),$I1012)</f>
        <v>1</v>
      </c>
      <c r="M1012" s="9">
        <f ca="1">COUNTIF(OFFSET(Unit_CFDAs!D$2,0,0,COUNTA(Unit_CFDAs!D$2:D$68000),1),$I1012)</f>
        <v>1</v>
      </c>
      <c r="N1012" s="9">
        <f ca="1">COUNTIF(OFFSET(Unit_CFDAs!E$2,0,0,COUNTA(Unit_CFDAs!E$2:E$68000),1),$I1012)</f>
        <v>0</v>
      </c>
      <c r="O1012" s="10">
        <f ca="1">COUNTIF(OFFSET(Unit_CFDAs!F$2,0,0,COUNTA(Unit_CFDAs!F$2:F$68000),1),$I1012)</f>
        <v>2</v>
      </c>
      <c r="P1012" s="13">
        <f ca="1">COUNTIF(OFFSET(Unit_CFDAs!G$2,0,0,COUNTA(Unit_CFDAs!G$2:G$68000),1),$I1012)</f>
        <v>0</v>
      </c>
      <c r="Q1012" s="13">
        <f ca="1">COUNTIF(OFFSET(Unit_CFDAs!H$2,0,0,COUNTA(Unit_CFDAs!H$2:H$68000),1),$I1012)</f>
        <v>0</v>
      </c>
      <c r="R1012" s="13">
        <f ca="1">COUNTIF(OFFSET(Unit_CFDAs!I$2,0,0,COUNTA(Unit_CFDAs!I$2:I$68000),1),$I1012)</f>
        <v>1</v>
      </c>
      <c r="S1012" s="13">
        <f ca="1">COUNTIF(OFFSET(Unit_CFDAs!J$2,0,0,COUNTA(Unit_CFDAs!J$2:J$68000),1),$I1012)</f>
        <v>1</v>
      </c>
      <c r="T1012" s="13">
        <f ca="1">COUNTIF(OFFSET(Unit_CFDAs!K$2,0,0,COUNTA(Unit_CFDAs!K$2:K$68000),1),$I1012)</f>
        <v>0</v>
      </c>
      <c r="U1012" t="str">
        <f>INDEX('CFDA-Defs'!$C$2:$C$68000,MATCH(I1012,'CFDA-Defs'!$B$2:$B$68000))</f>
        <v>National Institutes Of Health, Department Of Health And Human Services</v>
      </c>
      <c r="V1012" t="str">
        <f>INDEX('CFDA-Defs'!$A$2:$A$68000,MATCH(I1012,'CFDA-Defs'!$B$2:$B$68000))</f>
        <v>Aging Research</v>
      </c>
    </row>
    <row r="1013" spans="1:22" x14ac:dyDescent="0.2">
      <c r="A1013" s="1">
        <v>40660</v>
      </c>
      <c r="B1013" s="1">
        <v>41888</v>
      </c>
      <c r="C1013" t="s">
        <v>9570</v>
      </c>
      <c r="D1013" t="s">
        <v>9571</v>
      </c>
      <c r="E1013" t="s">
        <v>6257</v>
      </c>
      <c r="F1013">
        <v>200000</v>
      </c>
      <c r="G1013" t="s">
        <v>9572</v>
      </c>
      <c r="H1013" t="s">
        <v>9573</v>
      </c>
      <c r="I1013">
        <v>93.866</v>
      </c>
      <c r="J1013" s="9">
        <f ca="1">COUNTIF(OFFSET(Unit_CFDAs!A$2,0,0,COUNTA(Unit_CFDAs!A$2:A$68000),1),$I1013)</f>
        <v>1</v>
      </c>
      <c r="K1013" s="9">
        <f ca="1">COUNTIF(OFFSET(Unit_CFDAs!B$2,0,0,COUNTA(Unit_CFDAs!B$2:B$68000),1),$I1013)</f>
        <v>0</v>
      </c>
      <c r="L1013" s="9">
        <f ca="1">COUNTIF(OFFSET(Unit_CFDAs!C$2,0,0,COUNTA(Unit_CFDAs!C$2:C$68000),1),$I1013)</f>
        <v>1</v>
      </c>
      <c r="M1013" s="9">
        <f ca="1">COUNTIF(OFFSET(Unit_CFDAs!D$2,0,0,COUNTA(Unit_CFDAs!D$2:D$68000),1),$I1013)</f>
        <v>1</v>
      </c>
      <c r="N1013" s="9">
        <f ca="1">COUNTIF(OFFSET(Unit_CFDAs!E$2,0,0,COUNTA(Unit_CFDAs!E$2:E$68000),1),$I1013)</f>
        <v>0</v>
      </c>
      <c r="O1013" s="10">
        <f ca="1">COUNTIF(OFFSET(Unit_CFDAs!F$2,0,0,COUNTA(Unit_CFDAs!F$2:F$68000),1),$I1013)</f>
        <v>2</v>
      </c>
      <c r="P1013" s="13">
        <f ca="1">COUNTIF(OFFSET(Unit_CFDAs!G$2,0,0,COUNTA(Unit_CFDAs!G$2:G$68000),1),$I1013)</f>
        <v>0</v>
      </c>
      <c r="Q1013" s="13">
        <f ca="1">COUNTIF(OFFSET(Unit_CFDAs!H$2,0,0,COUNTA(Unit_CFDAs!H$2:H$68000),1),$I1013)</f>
        <v>0</v>
      </c>
      <c r="R1013" s="13">
        <f ca="1">COUNTIF(OFFSET(Unit_CFDAs!I$2,0,0,COUNTA(Unit_CFDAs!I$2:I$68000),1),$I1013)</f>
        <v>1</v>
      </c>
      <c r="S1013" s="13">
        <f ca="1">COUNTIF(OFFSET(Unit_CFDAs!J$2,0,0,COUNTA(Unit_CFDAs!J$2:J$68000),1),$I1013)</f>
        <v>1</v>
      </c>
      <c r="T1013" s="13">
        <f ca="1">COUNTIF(OFFSET(Unit_CFDAs!K$2,0,0,COUNTA(Unit_CFDAs!K$2:K$68000),1),$I1013)</f>
        <v>0</v>
      </c>
      <c r="U1013" t="str">
        <f>INDEX('CFDA-Defs'!$C$2:$C$68000,MATCH(I1013,'CFDA-Defs'!$B$2:$B$68000))</f>
        <v>National Institutes Of Health, Department Of Health And Human Services</v>
      </c>
      <c r="V1013" t="str">
        <f>INDEX('CFDA-Defs'!$A$2:$A$68000,MATCH(I1013,'CFDA-Defs'!$B$2:$B$68000))</f>
        <v>Aging Research</v>
      </c>
    </row>
    <row r="1014" spans="1:22" x14ac:dyDescent="0.2">
      <c r="A1014" s="1">
        <v>40660</v>
      </c>
      <c r="B1014" s="1">
        <v>41888</v>
      </c>
      <c r="C1014" t="s">
        <v>9574</v>
      </c>
      <c r="D1014" t="s">
        <v>9575</v>
      </c>
      <c r="E1014" t="s">
        <v>6257</v>
      </c>
      <c r="F1014">
        <v>200000</v>
      </c>
      <c r="G1014" t="s">
        <v>9576</v>
      </c>
      <c r="H1014" t="s">
        <v>9577</v>
      </c>
      <c r="I1014">
        <v>93.866</v>
      </c>
      <c r="J1014" s="9">
        <f ca="1">COUNTIF(OFFSET(Unit_CFDAs!A$2,0,0,COUNTA(Unit_CFDAs!A$2:A$68000),1),$I1014)</f>
        <v>1</v>
      </c>
      <c r="K1014" s="9">
        <f ca="1">COUNTIF(OFFSET(Unit_CFDAs!B$2,0,0,COUNTA(Unit_CFDAs!B$2:B$68000),1),$I1014)</f>
        <v>0</v>
      </c>
      <c r="L1014" s="9">
        <f ca="1">COUNTIF(OFFSET(Unit_CFDAs!C$2,0,0,COUNTA(Unit_CFDAs!C$2:C$68000),1),$I1014)</f>
        <v>1</v>
      </c>
      <c r="M1014" s="9">
        <f ca="1">COUNTIF(OFFSET(Unit_CFDAs!D$2,0,0,COUNTA(Unit_CFDAs!D$2:D$68000),1),$I1014)</f>
        <v>1</v>
      </c>
      <c r="N1014" s="9">
        <f ca="1">COUNTIF(OFFSET(Unit_CFDAs!E$2,0,0,COUNTA(Unit_CFDAs!E$2:E$68000),1),$I1014)</f>
        <v>0</v>
      </c>
      <c r="O1014" s="10">
        <f ca="1">COUNTIF(OFFSET(Unit_CFDAs!F$2,0,0,COUNTA(Unit_CFDAs!F$2:F$68000),1),$I1014)</f>
        <v>2</v>
      </c>
      <c r="P1014" s="13">
        <f ca="1">COUNTIF(OFFSET(Unit_CFDAs!G$2,0,0,COUNTA(Unit_CFDAs!G$2:G$68000),1),$I1014)</f>
        <v>0</v>
      </c>
      <c r="Q1014" s="13">
        <f ca="1">COUNTIF(OFFSET(Unit_CFDAs!H$2,0,0,COUNTA(Unit_CFDAs!H$2:H$68000),1),$I1014)</f>
        <v>0</v>
      </c>
      <c r="R1014" s="13">
        <f ca="1">COUNTIF(OFFSET(Unit_CFDAs!I$2,0,0,COUNTA(Unit_CFDAs!I$2:I$68000),1),$I1014)</f>
        <v>1</v>
      </c>
      <c r="S1014" s="13">
        <f ca="1">COUNTIF(OFFSET(Unit_CFDAs!J$2,0,0,COUNTA(Unit_CFDAs!J$2:J$68000),1),$I1014)</f>
        <v>1</v>
      </c>
      <c r="T1014" s="13">
        <f ca="1">COUNTIF(OFFSET(Unit_CFDAs!K$2,0,0,COUNTA(Unit_CFDAs!K$2:K$68000),1),$I1014)</f>
        <v>0</v>
      </c>
      <c r="U1014" t="str">
        <f>INDEX('CFDA-Defs'!$C$2:$C$68000,MATCH(I1014,'CFDA-Defs'!$B$2:$B$68000))</f>
        <v>National Institutes Of Health, Department Of Health And Human Services</v>
      </c>
      <c r="V1014" t="str">
        <f>INDEX('CFDA-Defs'!$A$2:$A$68000,MATCH(I1014,'CFDA-Defs'!$B$2:$B$68000))</f>
        <v>Aging Research</v>
      </c>
    </row>
    <row r="1015" spans="1:22" x14ac:dyDescent="0.2">
      <c r="A1015" s="1">
        <v>40635</v>
      </c>
      <c r="B1015" s="1">
        <v>41765</v>
      </c>
      <c r="C1015" t="s">
        <v>9578</v>
      </c>
      <c r="D1015" t="s">
        <v>9579</v>
      </c>
      <c r="E1015" t="s">
        <v>6257</v>
      </c>
      <c r="G1015" t="s">
        <v>9580</v>
      </c>
      <c r="H1015" t="s">
        <v>9581</v>
      </c>
      <c r="I1015">
        <v>93.866</v>
      </c>
      <c r="J1015" s="9">
        <f ca="1">COUNTIF(OFFSET(Unit_CFDAs!A$2,0,0,COUNTA(Unit_CFDAs!A$2:A$68000),1),$I1015)</f>
        <v>1</v>
      </c>
      <c r="K1015" s="9">
        <f ca="1">COUNTIF(OFFSET(Unit_CFDAs!B$2,0,0,COUNTA(Unit_CFDAs!B$2:B$68000),1),$I1015)</f>
        <v>0</v>
      </c>
      <c r="L1015" s="9">
        <f ca="1">COUNTIF(OFFSET(Unit_CFDAs!C$2,0,0,COUNTA(Unit_CFDAs!C$2:C$68000),1),$I1015)</f>
        <v>1</v>
      </c>
      <c r="M1015" s="9">
        <f ca="1">COUNTIF(OFFSET(Unit_CFDAs!D$2,0,0,COUNTA(Unit_CFDAs!D$2:D$68000),1),$I1015)</f>
        <v>1</v>
      </c>
      <c r="N1015" s="9">
        <f ca="1">COUNTIF(OFFSET(Unit_CFDAs!E$2,0,0,COUNTA(Unit_CFDAs!E$2:E$68000),1),$I1015)</f>
        <v>0</v>
      </c>
      <c r="O1015" s="10">
        <f ca="1">COUNTIF(OFFSET(Unit_CFDAs!F$2,0,0,COUNTA(Unit_CFDAs!F$2:F$68000),1),$I1015)</f>
        <v>2</v>
      </c>
      <c r="P1015" s="13">
        <f ca="1">COUNTIF(OFFSET(Unit_CFDAs!G$2,0,0,COUNTA(Unit_CFDAs!G$2:G$68000),1),$I1015)</f>
        <v>0</v>
      </c>
      <c r="Q1015" s="13">
        <f ca="1">COUNTIF(OFFSET(Unit_CFDAs!H$2,0,0,COUNTA(Unit_CFDAs!H$2:H$68000),1),$I1015)</f>
        <v>0</v>
      </c>
      <c r="R1015" s="13">
        <f ca="1">COUNTIF(OFFSET(Unit_CFDAs!I$2,0,0,COUNTA(Unit_CFDAs!I$2:I$68000),1),$I1015)</f>
        <v>1</v>
      </c>
      <c r="S1015" s="13">
        <f ca="1">COUNTIF(OFFSET(Unit_CFDAs!J$2,0,0,COUNTA(Unit_CFDAs!J$2:J$68000),1),$I1015)</f>
        <v>1</v>
      </c>
      <c r="T1015" s="13">
        <f ca="1">COUNTIF(OFFSET(Unit_CFDAs!K$2,0,0,COUNTA(Unit_CFDAs!K$2:K$68000),1),$I1015)</f>
        <v>0</v>
      </c>
      <c r="U1015" t="str">
        <f>INDEX('CFDA-Defs'!$C$2:$C$68000,MATCH(I1015,'CFDA-Defs'!$B$2:$B$68000))</f>
        <v>National Institutes Of Health, Department Of Health And Human Services</v>
      </c>
      <c r="V1015" t="str">
        <f>INDEX('CFDA-Defs'!$A$2:$A$68000,MATCH(I1015,'CFDA-Defs'!$B$2:$B$68000))</f>
        <v>Aging Research</v>
      </c>
    </row>
    <row r="1016" spans="1:22" x14ac:dyDescent="0.2">
      <c r="A1016" s="1">
        <v>40634</v>
      </c>
      <c r="B1016" s="1">
        <v>41765</v>
      </c>
      <c r="C1016" t="s">
        <v>9582</v>
      </c>
      <c r="D1016" t="s">
        <v>9583</v>
      </c>
      <c r="E1016" t="s">
        <v>6257</v>
      </c>
      <c r="F1016">
        <v>1000000</v>
      </c>
      <c r="G1016" t="s">
        <v>9584</v>
      </c>
      <c r="H1016" t="s">
        <v>9585</v>
      </c>
      <c r="I1016">
        <v>93.866</v>
      </c>
      <c r="J1016" s="9">
        <f ca="1">COUNTIF(OFFSET(Unit_CFDAs!A$2,0,0,COUNTA(Unit_CFDAs!A$2:A$68000),1),$I1016)</f>
        <v>1</v>
      </c>
      <c r="K1016" s="9">
        <f ca="1">COUNTIF(OFFSET(Unit_CFDAs!B$2,0,0,COUNTA(Unit_CFDAs!B$2:B$68000),1),$I1016)</f>
        <v>0</v>
      </c>
      <c r="L1016" s="9">
        <f ca="1">COUNTIF(OFFSET(Unit_CFDAs!C$2,0,0,COUNTA(Unit_CFDAs!C$2:C$68000),1),$I1016)</f>
        <v>1</v>
      </c>
      <c r="M1016" s="9">
        <f ca="1">COUNTIF(OFFSET(Unit_CFDAs!D$2,0,0,COUNTA(Unit_CFDAs!D$2:D$68000),1),$I1016)</f>
        <v>1</v>
      </c>
      <c r="N1016" s="9">
        <f ca="1">COUNTIF(OFFSET(Unit_CFDAs!E$2,0,0,COUNTA(Unit_CFDAs!E$2:E$68000),1),$I1016)</f>
        <v>0</v>
      </c>
      <c r="O1016" s="10">
        <f ca="1">COUNTIF(OFFSET(Unit_CFDAs!F$2,0,0,COUNTA(Unit_CFDAs!F$2:F$68000),1),$I1016)</f>
        <v>2</v>
      </c>
      <c r="P1016" s="13">
        <f ca="1">COUNTIF(OFFSET(Unit_CFDAs!G$2,0,0,COUNTA(Unit_CFDAs!G$2:G$68000),1),$I1016)</f>
        <v>0</v>
      </c>
      <c r="Q1016" s="13">
        <f ca="1">COUNTIF(OFFSET(Unit_CFDAs!H$2,0,0,COUNTA(Unit_CFDAs!H$2:H$68000),1),$I1016)</f>
        <v>0</v>
      </c>
      <c r="R1016" s="13">
        <f ca="1">COUNTIF(OFFSET(Unit_CFDAs!I$2,0,0,COUNTA(Unit_CFDAs!I$2:I$68000),1),$I1016)</f>
        <v>1</v>
      </c>
      <c r="S1016" s="13">
        <f ca="1">COUNTIF(OFFSET(Unit_CFDAs!J$2,0,0,COUNTA(Unit_CFDAs!J$2:J$68000),1),$I1016)</f>
        <v>1</v>
      </c>
      <c r="T1016" s="13">
        <f ca="1">COUNTIF(OFFSET(Unit_CFDAs!K$2,0,0,COUNTA(Unit_CFDAs!K$2:K$68000),1),$I1016)</f>
        <v>0</v>
      </c>
      <c r="U1016" t="str">
        <f>INDEX('CFDA-Defs'!$C$2:$C$68000,MATCH(I1016,'CFDA-Defs'!$B$2:$B$68000))</f>
        <v>National Institutes Of Health, Department Of Health And Human Services</v>
      </c>
      <c r="V1016" t="str">
        <f>INDEX('CFDA-Defs'!$A$2:$A$68000,MATCH(I1016,'CFDA-Defs'!$B$2:$B$68000))</f>
        <v>Aging Research</v>
      </c>
    </row>
    <row r="1017" spans="1:22" x14ac:dyDescent="0.2">
      <c r="A1017" s="1">
        <v>40505</v>
      </c>
      <c r="B1017" s="1">
        <v>41645</v>
      </c>
      <c r="C1017" t="s">
        <v>9586</v>
      </c>
      <c r="D1017" t="s">
        <v>9587</v>
      </c>
      <c r="E1017" t="s">
        <v>6257</v>
      </c>
      <c r="F1017">
        <v>50000</v>
      </c>
      <c r="G1017" t="s">
        <v>9588</v>
      </c>
      <c r="H1017" t="s">
        <v>9589</v>
      </c>
      <c r="I1017">
        <v>93.866</v>
      </c>
      <c r="J1017" s="9">
        <f ca="1">COUNTIF(OFFSET(Unit_CFDAs!A$2,0,0,COUNTA(Unit_CFDAs!A$2:A$68000),1),$I1017)</f>
        <v>1</v>
      </c>
      <c r="K1017" s="9">
        <f ca="1">COUNTIF(OFFSET(Unit_CFDAs!B$2,0,0,COUNTA(Unit_CFDAs!B$2:B$68000),1),$I1017)</f>
        <v>0</v>
      </c>
      <c r="L1017" s="9">
        <f ca="1">COUNTIF(OFFSET(Unit_CFDAs!C$2,0,0,COUNTA(Unit_CFDAs!C$2:C$68000),1),$I1017)</f>
        <v>1</v>
      </c>
      <c r="M1017" s="9">
        <f ca="1">COUNTIF(OFFSET(Unit_CFDAs!D$2,0,0,COUNTA(Unit_CFDAs!D$2:D$68000),1),$I1017)</f>
        <v>1</v>
      </c>
      <c r="N1017" s="9">
        <f ca="1">COUNTIF(OFFSET(Unit_CFDAs!E$2,0,0,COUNTA(Unit_CFDAs!E$2:E$68000),1),$I1017)</f>
        <v>0</v>
      </c>
      <c r="O1017" s="10">
        <f ca="1">COUNTIF(OFFSET(Unit_CFDAs!F$2,0,0,COUNTA(Unit_CFDAs!F$2:F$68000),1),$I1017)</f>
        <v>2</v>
      </c>
      <c r="P1017" s="13">
        <f ca="1">COUNTIF(OFFSET(Unit_CFDAs!G$2,0,0,COUNTA(Unit_CFDAs!G$2:G$68000),1),$I1017)</f>
        <v>0</v>
      </c>
      <c r="Q1017" s="13">
        <f ca="1">COUNTIF(OFFSET(Unit_CFDAs!H$2,0,0,COUNTA(Unit_CFDAs!H$2:H$68000),1),$I1017)</f>
        <v>0</v>
      </c>
      <c r="R1017" s="13">
        <f ca="1">COUNTIF(OFFSET(Unit_CFDAs!I$2,0,0,COUNTA(Unit_CFDAs!I$2:I$68000),1),$I1017)</f>
        <v>1</v>
      </c>
      <c r="S1017" s="13">
        <f ca="1">COUNTIF(OFFSET(Unit_CFDAs!J$2,0,0,COUNTA(Unit_CFDAs!J$2:J$68000),1),$I1017)</f>
        <v>1</v>
      </c>
      <c r="T1017" s="13">
        <f ca="1">COUNTIF(OFFSET(Unit_CFDAs!K$2,0,0,COUNTA(Unit_CFDAs!K$2:K$68000),1),$I1017)</f>
        <v>0</v>
      </c>
      <c r="U1017" t="str">
        <f>INDEX('CFDA-Defs'!$C$2:$C$68000,MATCH(I1017,'CFDA-Defs'!$B$2:$B$68000))</f>
        <v>National Institutes Of Health, Department Of Health And Human Services</v>
      </c>
      <c r="V1017" t="str">
        <f>INDEX('CFDA-Defs'!$A$2:$A$68000,MATCH(I1017,'CFDA-Defs'!$B$2:$B$68000))</f>
        <v>Aging Research</v>
      </c>
    </row>
    <row r="1018" spans="1:22" x14ac:dyDescent="0.2">
      <c r="A1018" s="1">
        <v>40505</v>
      </c>
      <c r="B1018" s="1">
        <v>41645</v>
      </c>
      <c r="C1018" t="s">
        <v>9590</v>
      </c>
      <c r="D1018" t="s">
        <v>9591</v>
      </c>
      <c r="E1018" t="s">
        <v>6257</v>
      </c>
      <c r="F1018">
        <v>200000</v>
      </c>
      <c r="G1018" t="s">
        <v>9592</v>
      </c>
      <c r="H1018" t="s">
        <v>9593</v>
      </c>
      <c r="I1018">
        <v>93.866</v>
      </c>
      <c r="J1018" s="9">
        <f ca="1">COUNTIF(OFFSET(Unit_CFDAs!A$2,0,0,COUNTA(Unit_CFDAs!A$2:A$68000),1),$I1018)</f>
        <v>1</v>
      </c>
      <c r="K1018" s="9">
        <f ca="1">COUNTIF(OFFSET(Unit_CFDAs!B$2,0,0,COUNTA(Unit_CFDAs!B$2:B$68000),1),$I1018)</f>
        <v>0</v>
      </c>
      <c r="L1018" s="9">
        <f ca="1">COUNTIF(OFFSET(Unit_CFDAs!C$2,0,0,COUNTA(Unit_CFDAs!C$2:C$68000),1),$I1018)</f>
        <v>1</v>
      </c>
      <c r="M1018" s="9">
        <f ca="1">COUNTIF(OFFSET(Unit_CFDAs!D$2,0,0,COUNTA(Unit_CFDAs!D$2:D$68000),1),$I1018)</f>
        <v>1</v>
      </c>
      <c r="N1018" s="9">
        <f ca="1">COUNTIF(OFFSET(Unit_CFDAs!E$2,0,0,COUNTA(Unit_CFDAs!E$2:E$68000),1),$I1018)</f>
        <v>0</v>
      </c>
      <c r="O1018" s="10">
        <f ca="1">COUNTIF(OFFSET(Unit_CFDAs!F$2,0,0,COUNTA(Unit_CFDAs!F$2:F$68000),1),$I1018)</f>
        <v>2</v>
      </c>
      <c r="P1018" s="13">
        <f ca="1">COUNTIF(OFFSET(Unit_CFDAs!G$2,0,0,COUNTA(Unit_CFDAs!G$2:G$68000),1),$I1018)</f>
        <v>0</v>
      </c>
      <c r="Q1018" s="13">
        <f ca="1">COUNTIF(OFFSET(Unit_CFDAs!H$2,0,0,COUNTA(Unit_CFDAs!H$2:H$68000),1),$I1018)</f>
        <v>0</v>
      </c>
      <c r="R1018" s="13">
        <f ca="1">COUNTIF(OFFSET(Unit_CFDAs!I$2,0,0,COUNTA(Unit_CFDAs!I$2:I$68000),1),$I1018)</f>
        <v>1</v>
      </c>
      <c r="S1018" s="13">
        <f ca="1">COUNTIF(OFFSET(Unit_CFDAs!J$2,0,0,COUNTA(Unit_CFDAs!J$2:J$68000),1),$I1018)</f>
        <v>1</v>
      </c>
      <c r="T1018" s="13">
        <f ca="1">COUNTIF(OFFSET(Unit_CFDAs!K$2,0,0,COUNTA(Unit_CFDAs!K$2:K$68000),1),$I1018)</f>
        <v>0</v>
      </c>
      <c r="U1018" t="str">
        <f>INDEX('CFDA-Defs'!$C$2:$C$68000,MATCH(I1018,'CFDA-Defs'!$B$2:$B$68000))</f>
        <v>National Institutes Of Health, Department Of Health And Human Services</v>
      </c>
      <c r="V1018" t="str">
        <f>INDEX('CFDA-Defs'!$A$2:$A$68000,MATCH(I1018,'CFDA-Defs'!$B$2:$B$68000))</f>
        <v>Aging Research</v>
      </c>
    </row>
    <row r="1019" spans="1:22" x14ac:dyDescent="0.2">
      <c r="A1019" s="1">
        <v>40501</v>
      </c>
      <c r="B1019" s="1">
        <v>41645</v>
      </c>
      <c r="C1019" t="s">
        <v>9594</v>
      </c>
      <c r="D1019" t="s">
        <v>9595</v>
      </c>
      <c r="E1019" t="s">
        <v>6257</v>
      </c>
      <c r="G1019" t="s">
        <v>9596</v>
      </c>
      <c r="H1019" t="s">
        <v>9597</v>
      </c>
      <c r="I1019">
        <v>93.866</v>
      </c>
      <c r="J1019" s="9">
        <f ca="1">COUNTIF(OFFSET(Unit_CFDAs!A$2,0,0,COUNTA(Unit_CFDAs!A$2:A$68000),1),$I1019)</f>
        <v>1</v>
      </c>
      <c r="K1019" s="9">
        <f ca="1">COUNTIF(OFFSET(Unit_CFDAs!B$2,0,0,COUNTA(Unit_CFDAs!B$2:B$68000),1),$I1019)</f>
        <v>0</v>
      </c>
      <c r="L1019" s="9">
        <f ca="1">COUNTIF(OFFSET(Unit_CFDAs!C$2,0,0,COUNTA(Unit_CFDAs!C$2:C$68000),1),$I1019)</f>
        <v>1</v>
      </c>
      <c r="M1019" s="9">
        <f ca="1">COUNTIF(OFFSET(Unit_CFDAs!D$2,0,0,COUNTA(Unit_CFDAs!D$2:D$68000),1),$I1019)</f>
        <v>1</v>
      </c>
      <c r="N1019" s="9">
        <f ca="1">COUNTIF(OFFSET(Unit_CFDAs!E$2,0,0,COUNTA(Unit_CFDAs!E$2:E$68000),1),$I1019)</f>
        <v>0</v>
      </c>
      <c r="O1019" s="10">
        <f ca="1">COUNTIF(OFFSET(Unit_CFDAs!F$2,0,0,COUNTA(Unit_CFDAs!F$2:F$68000),1),$I1019)</f>
        <v>2</v>
      </c>
      <c r="P1019" s="13">
        <f ca="1">COUNTIF(OFFSET(Unit_CFDAs!G$2,0,0,COUNTA(Unit_CFDAs!G$2:G$68000),1),$I1019)</f>
        <v>0</v>
      </c>
      <c r="Q1019" s="13">
        <f ca="1">COUNTIF(OFFSET(Unit_CFDAs!H$2,0,0,COUNTA(Unit_CFDAs!H$2:H$68000),1),$I1019)</f>
        <v>0</v>
      </c>
      <c r="R1019" s="13">
        <f ca="1">COUNTIF(OFFSET(Unit_CFDAs!I$2,0,0,COUNTA(Unit_CFDAs!I$2:I$68000),1),$I1019)</f>
        <v>1</v>
      </c>
      <c r="S1019" s="13">
        <f ca="1">COUNTIF(OFFSET(Unit_CFDAs!J$2,0,0,COUNTA(Unit_CFDAs!J$2:J$68000),1),$I1019)</f>
        <v>1</v>
      </c>
      <c r="T1019" s="13">
        <f ca="1">COUNTIF(OFFSET(Unit_CFDAs!K$2,0,0,COUNTA(Unit_CFDAs!K$2:K$68000),1),$I1019)</f>
        <v>0</v>
      </c>
      <c r="U1019" t="str">
        <f>INDEX('CFDA-Defs'!$C$2:$C$68000,MATCH(I1019,'CFDA-Defs'!$B$2:$B$68000))</f>
        <v>National Institutes Of Health, Department Of Health And Human Services</v>
      </c>
      <c r="V1019" t="str">
        <f>INDEX('CFDA-Defs'!$A$2:$A$68000,MATCH(I1019,'CFDA-Defs'!$B$2:$B$68000))</f>
        <v>Aging Research</v>
      </c>
    </row>
    <row r="1020" spans="1:22" x14ac:dyDescent="0.2">
      <c r="A1020" s="1">
        <v>40499</v>
      </c>
      <c r="B1020" s="1">
        <v>41645</v>
      </c>
      <c r="C1020" t="s">
        <v>9598</v>
      </c>
      <c r="D1020" t="s">
        <v>9599</v>
      </c>
      <c r="E1020" t="s">
        <v>6257</v>
      </c>
      <c r="F1020">
        <v>275000</v>
      </c>
      <c r="G1020" t="s">
        <v>9600</v>
      </c>
      <c r="H1020" t="s">
        <v>9601</v>
      </c>
      <c r="I1020">
        <v>93.866</v>
      </c>
      <c r="J1020" s="9">
        <f ca="1">COUNTIF(OFFSET(Unit_CFDAs!A$2,0,0,COUNTA(Unit_CFDAs!A$2:A$68000),1),$I1020)</f>
        <v>1</v>
      </c>
      <c r="K1020" s="9">
        <f ca="1">COUNTIF(OFFSET(Unit_CFDAs!B$2,0,0,COUNTA(Unit_CFDAs!B$2:B$68000),1),$I1020)</f>
        <v>0</v>
      </c>
      <c r="L1020" s="9">
        <f ca="1">COUNTIF(OFFSET(Unit_CFDAs!C$2,0,0,COUNTA(Unit_CFDAs!C$2:C$68000),1),$I1020)</f>
        <v>1</v>
      </c>
      <c r="M1020" s="9">
        <f ca="1">COUNTIF(OFFSET(Unit_CFDAs!D$2,0,0,COUNTA(Unit_CFDAs!D$2:D$68000),1),$I1020)</f>
        <v>1</v>
      </c>
      <c r="N1020" s="9">
        <f ca="1">COUNTIF(OFFSET(Unit_CFDAs!E$2,0,0,COUNTA(Unit_CFDAs!E$2:E$68000),1),$I1020)</f>
        <v>0</v>
      </c>
      <c r="O1020" s="10">
        <f ca="1">COUNTIF(OFFSET(Unit_CFDAs!F$2,0,0,COUNTA(Unit_CFDAs!F$2:F$68000),1),$I1020)</f>
        <v>2</v>
      </c>
      <c r="P1020" s="13">
        <f ca="1">COUNTIF(OFFSET(Unit_CFDAs!G$2,0,0,COUNTA(Unit_CFDAs!G$2:G$68000),1),$I1020)</f>
        <v>0</v>
      </c>
      <c r="Q1020" s="13">
        <f ca="1">COUNTIF(OFFSET(Unit_CFDAs!H$2,0,0,COUNTA(Unit_CFDAs!H$2:H$68000),1),$I1020)</f>
        <v>0</v>
      </c>
      <c r="R1020" s="13">
        <f ca="1">COUNTIF(OFFSET(Unit_CFDAs!I$2,0,0,COUNTA(Unit_CFDAs!I$2:I$68000),1),$I1020)</f>
        <v>1</v>
      </c>
      <c r="S1020" s="13">
        <f ca="1">COUNTIF(OFFSET(Unit_CFDAs!J$2,0,0,COUNTA(Unit_CFDAs!J$2:J$68000),1),$I1020)</f>
        <v>1</v>
      </c>
      <c r="T1020" s="13">
        <f ca="1">COUNTIF(OFFSET(Unit_CFDAs!K$2,0,0,COUNTA(Unit_CFDAs!K$2:K$68000),1),$I1020)</f>
        <v>0</v>
      </c>
      <c r="U1020" t="str">
        <f>INDEX('CFDA-Defs'!$C$2:$C$68000,MATCH(I1020,'CFDA-Defs'!$B$2:$B$68000))</f>
        <v>National Institutes Of Health, Department Of Health And Human Services</v>
      </c>
      <c r="V1020" t="str">
        <f>INDEX('CFDA-Defs'!$A$2:$A$68000,MATCH(I1020,'CFDA-Defs'!$B$2:$B$68000))</f>
        <v>Aging Research</v>
      </c>
    </row>
    <row r="1021" spans="1:22" x14ac:dyDescent="0.2">
      <c r="A1021" s="1">
        <v>40499</v>
      </c>
      <c r="B1021" s="1">
        <v>41645</v>
      </c>
      <c r="C1021" t="s">
        <v>9602</v>
      </c>
      <c r="D1021" t="s">
        <v>9603</v>
      </c>
      <c r="E1021" t="s">
        <v>6257</v>
      </c>
      <c r="G1021" t="s">
        <v>9604</v>
      </c>
      <c r="H1021" t="s">
        <v>9605</v>
      </c>
      <c r="I1021">
        <v>93.866</v>
      </c>
      <c r="J1021" s="9">
        <f ca="1">COUNTIF(OFFSET(Unit_CFDAs!A$2,0,0,COUNTA(Unit_CFDAs!A$2:A$68000),1),$I1021)</f>
        <v>1</v>
      </c>
      <c r="K1021" s="9">
        <f ca="1">COUNTIF(OFFSET(Unit_CFDAs!B$2,0,0,COUNTA(Unit_CFDAs!B$2:B$68000),1),$I1021)</f>
        <v>0</v>
      </c>
      <c r="L1021" s="9">
        <f ca="1">COUNTIF(OFFSET(Unit_CFDAs!C$2,0,0,COUNTA(Unit_CFDAs!C$2:C$68000),1),$I1021)</f>
        <v>1</v>
      </c>
      <c r="M1021" s="9">
        <f ca="1">COUNTIF(OFFSET(Unit_CFDAs!D$2,0,0,COUNTA(Unit_CFDAs!D$2:D$68000),1),$I1021)</f>
        <v>1</v>
      </c>
      <c r="N1021" s="9">
        <f ca="1">COUNTIF(OFFSET(Unit_CFDAs!E$2,0,0,COUNTA(Unit_CFDAs!E$2:E$68000),1),$I1021)</f>
        <v>0</v>
      </c>
      <c r="O1021" s="10">
        <f ca="1">COUNTIF(OFFSET(Unit_CFDAs!F$2,0,0,COUNTA(Unit_CFDAs!F$2:F$68000),1),$I1021)</f>
        <v>2</v>
      </c>
      <c r="P1021" s="13">
        <f ca="1">COUNTIF(OFFSET(Unit_CFDAs!G$2,0,0,COUNTA(Unit_CFDAs!G$2:G$68000),1),$I1021)</f>
        <v>0</v>
      </c>
      <c r="Q1021" s="13">
        <f ca="1">COUNTIF(OFFSET(Unit_CFDAs!H$2,0,0,COUNTA(Unit_CFDAs!H$2:H$68000),1),$I1021)</f>
        <v>0</v>
      </c>
      <c r="R1021" s="13">
        <f ca="1">COUNTIF(OFFSET(Unit_CFDAs!I$2,0,0,COUNTA(Unit_CFDAs!I$2:I$68000),1),$I1021)</f>
        <v>1</v>
      </c>
      <c r="S1021" s="13">
        <f ca="1">COUNTIF(OFFSET(Unit_CFDAs!J$2,0,0,COUNTA(Unit_CFDAs!J$2:J$68000),1),$I1021)</f>
        <v>1</v>
      </c>
      <c r="T1021" s="13">
        <f ca="1">COUNTIF(OFFSET(Unit_CFDAs!K$2,0,0,COUNTA(Unit_CFDAs!K$2:K$68000),1),$I1021)</f>
        <v>0</v>
      </c>
      <c r="U1021" t="str">
        <f>INDEX('CFDA-Defs'!$C$2:$C$68000,MATCH(I1021,'CFDA-Defs'!$B$2:$B$68000))</f>
        <v>National Institutes Of Health, Department Of Health And Human Services</v>
      </c>
      <c r="V1021" t="str">
        <f>INDEX('CFDA-Defs'!$A$2:$A$68000,MATCH(I1021,'CFDA-Defs'!$B$2:$B$68000))</f>
        <v>Aging Research</v>
      </c>
    </row>
    <row r="1022" spans="1:22" x14ac:dyDescent="0.2">
      <c r="A1022" s="1">
        <v>40499</v>
      </c>
      <c r="B1022" s="1">
        <v>41645</v>
      </c>
      <c r="C1022" t="s">
        <v>9606</v>
      </c>
      <c r="D1022" t="s">
        <v>9607</v>
      </c>
      <c r="E1022" t="s">
        <v>6257</v>
      </c>
      <c r="F1022">
        <v>100000</v>
      </c>
      <c r="G1022" t="s">
        <v>9604</v>
      </c>
      <c r="H1022" t="s">
        <v>9608</v>
      </c>
      <c r="I1022">
        <v>93.866</v>
      </c>
      <c r="J1022" s="9">
        <f ca="1">COUNTIF(OFFSET(Unit_CFDAs!A$2,0,0,COUNTA(Unit_CFDAs!A$2:A$68000),1),$I1022)</f>
        <v>1</v>
      </c>
      <c r="K1022" s="9">
        <f ca="1">COUNTIF(OFFSET(Unit_CFDAs!B$2,0,0,COUNTA(Unit_CFDAs!B$2:B$68000),1),$I1022)</f>
        <v>0</v>
      </c>
      <c r="L1022" s="9">
        <f ca="1">COUNTIF(OFFSET(Unit_CFDAs!C$2,0,0,COUNTA(Unit_CFDAs!C$2:C$68000),1),$I1022)</f>
        <v>1</v>
      </c>
      <c r="M1022" s="9">
        <f ca="1">COUNTIF(OFFSET(Unit_CFDAs!D$2,0,0,COUNTA(Unit_CFDAs!D$2:D$68000),1),$I1022)</f>
        <v>1</v>
      </c>
      <c r="N1022" s="9">
        <f ca="1">COUNTIF(OFFSET(Unit_CFDAs!E$2,0,0,COUNTA(Unit_CFDAs!E$2:E$68000),1),$I1022)</f>
        <v>0</v>
      </c>
      <c r="O1022" s="10">
        <f ca="1">COUNTIF(OFFSET(Unit_CFDAs!F$2,0,0,COUNTA(Unit_CFDAs!F$2:F$68000),1),$I1022)</f>
        <v>2</v>
      </c>
      <c r="P1022" s="13">
        <f ca="1">COUNTIF(OFFSET(Unit_CFDAs!G$2,0,0,COUNTA(Unit_CFDAs!G$2:G$68000),1),$I1022)</f>
        <v>0</v>
      </c>
      <c r="Q1022" s="13">
        <f ca="1">COUNTIF(OFFSET(Unit_CFDAs!H$2,0,0,COUNTA(Unit_CFDAs!H$2:H$68000),1),$I1022)</f>
        <v>0</v>
      </c>
      <c r="R1022" s="13">
        <f ca="1">COUNTIF(OFFSET(Unit_CFDAs!I$2,0,0,COUNTA(Unit_CFDAs!I$2:I$68000),1),$I1022)</f>
        <v>1</v>
      </c>
      <c r="S1022" s="13">
        <f ca="1">COUNTIF(OFFSET(Unit_CFDAs!J$2,0,0,COUNTA(Unit_CFDAs!J$2:J$68000),1),$I1022)</f>
        <v>1</v>
      </c>
      <c r="T1022" s="13">
        <f ca="1">COUNTIF(OFFSET(Unit_CFDAs!K$2,0,0,COUNTA(Unit_CFDAs!K$2:K$68000),1),$I1022)</f>
        <v>0</v>
      </c>
      <c r="U1022" t="str">
        <f>INDEX('CFDA-Defs'!$C$2:$C$68000,MATCH(I1022,'CFDA-Defs'!$B$2:$B$68000))</f>
        <v>National Institutes Of Health, Department Of Health And Human Services</v>
      </c>
      <c r="V1022" t="str">
        <f>INDEX('CFDA-Defs'!$A$2:$A$68000,MATCH(I1022,'CFDA-Defs'!$B$2:$B$68000))</f>
        <v>Aging Research</v>
      </c>
    </row>
    <row r="1023" spans="1:22" x14ac:dyDescent="0.2">
      <c r="A1023" s="1">
        <v>40452</v>
      </c>
      <c r="B1023" s="1">
        <v>41542</v>
      </c>
      <c r="C1023" t="s">
        <v>9609</v>
      </c>
      <c r="D1023" t="s">
        <v>9610</v>
      </c>
      <c r="E1023" t="s">
        <v>6261</v>
      </c>
      <c r="G1023" t="s">
        <v>9611</v>
      </c>
      <c r="H1023" t="s">
        <v>9612</v>
      </c>
      <c r="I1023">
        <v>93.866</v>
      </c>
      <c r="J1023" s="9">
        <f ca="1">COUNTIF(OFFSET(Unit_CFDAs!A$2,0,0,COUNTA(Unit_CFDAs!A$2:A$68000),1),$I1023)</f>
        <v>1</v>
      </c>
      <c r="K1023" s="9">
        <f ca="1">COUNTIF(OFFSET(Unit_CFDAs!B$2,0,0,COUNTA(Unit_CFDAs!B$2:B$68000),1),$I1023)</f>
        <v>0</v>
      </c>
      <c r="L1023" s="9">
        <f ca="1">COUNTIF(OFFSET(Unit_CFDAs!C$2,0,0,COUNTA(Unit_CFDAs!C$2:C$68000),1),$I1023)</f>
        <v>1</v>
      </c>
      <c r="M1023" s="9">
        <f ca="1">COUNTIF(OFFSET(Unit_CFDAs!D$2,0,0,COUNTA(Unit_CFDAs!D$2:D$68000),1),$I1023)</f>
        <v>1</v>
      </c>
      <c r="N1023" s="9">
        <f ca="1">COUNTIF(OFFSET(Unit_CFDAs!E$2,0,0,COUNTA(Unit_CFDAs!E$2:E$68000),1),$I1023)</f>
        <v>0</v>
      </c>
      <c r="O1023" s="10">
        <f ca="1">COUNTIF(OFFSET(Unit_CFDAs!F$2,0,0,COUNTA(Unit_CFDAs!F$2:F$68000),1),$I1023)</f>
        <v>2</v>
      </c>
      <c r="P1023" s="13">
        <f ca="1">COUNTIF(OFFSET(Unit_CFDAs!G$2,0,0,COUNTA(Unit_CFDAs!G$2:G$68000),1),$I1023)</f>
        <v>0</v>
      </c>
      <c r="Q1023" s="13">
        <f ca="1">COUNTIF(OFFSET(Unit_CFDAs!H$2,0,0,COUNTA(Unit_CFDAs!H$2:H$68000),1),$I1023)</f>
        <v>0</v>
      </c>
      <c r="R1023" s="13">
        <f ca="1">COUNTIF(OFFSET(Unit_CFDAs!I$2,0,0,COUNTA(Unit_CFDAs!I$2:I$68000),1),$I1023)</f>
        <v>1</v>
      </c>
      <c r="S1023" s="13">
        <f ca="1">COUNTIF(OFFSET(Unit_CFDAs!J$2,0,0,COUNTA(Unit_CFDAs!J$2:J$68000),1),$I1023)</f>
        <v>1</v>
      </c>
      <c r="T1023" s="13">
        <f ca="1">COUNTIF(OFFSET(Unit_CFDAs!K$2,0,0,COUNTA(Unit_CFDAs!K$2:K$68000),1),$I1023)</f>
        <v>0</v>
      </c>
      <c r="U1023" t="str">
        <f>INDEX('CFDA-Defs'!$C$2:$C$68000,MATCH(I1023,'CFDA-Defs'!$B$2:$B$68000))</f>
        <v>National Institutes Of Health, Department Of Health And Human Services</v>
      </c>
      <c r="V1023" t="str">
        <f>INDEX('CFDA-Defs'!$A$2:$A$68000,MATCH(I1023,'CFDA-Defs'!$B$2:$B$68000))</f>
        <v>Aging Research</v>
      </c>
    </row>
    <row r="1024" spans="1:22" x14ac:dyDescent="0.2">
      <c r="A1024" s="1">
        <v>40037</v>
      </c>
      <c r="B1024" s="1">
        <v>41280</v>
      </c>
      <c r="C1024" t="s">
        <v>9613</v>
      </c>
      <c r="D1024" t="s">
        <v>9614</v>
      </c>
      <c r="E1024" t="s">
        <v>6257</v>
      </c>
      <c r="G1024" t="s">
        <v>9615</v>
      </c>
      <c r="H1024" t="s">
        <v>9616</v>
      </c>
      <c r="I1024">
        <v>93.866</v>
      </c>
      <c r="J1024" s="9">
        <f ca="1">COUNTIF(OFFSET(Unit_CFDAs!A$2,0,0,COUNTA(Unit_CFDAs!A$2:A$68000),1),$I1024)</f>
        <v>1</v>
      </c>
      <c r="K1024" s="9">
        <f ca="1">COUNTIF(OFFSET(Unit_CFDAs!B$2,0,0,COUNTA(Unit_CFDAs!B$2:B$68000),1),$I1024)</f>
        <v>0</v>
      </c>
      <c r="L1024" s="9">
        <f ca="1">COUNTIF(OFFSET(Unit_CFDAs!C$2,0,0,COUNTA(Unit_CFDAs!C$2:C$68000),1),$I1024)</f>
        <v>1</v>
      </c>
      <c r="M1024" s="9">
        <f ca="1">COUNTIF(OFFSET(Unit_CFDAs!D$2,0,0,COUNTA(Unit_CFDAs!D$2:D$68000),1),$I1024)</f>
        <v>1</v>
      </c>
      <c r="N1024" s="9">
        <f ca="1">COUNTIF(OFFSET(Unit_CFDAs!E$2,0,0,COUNTA(Unit_CFDAs!E$2:E$68000),1),$I1024)</f>
        <v>0</v>
      </c>
      <c r="O1024" s="10">
        <f ca="1">COUNTIF(OFFSET(Unit_CFDAs!F$2,0,0,COUNTA(Unit_CFDAs!F$2:F$68000),1),$I1024)</f>
        <v>2</v>
      </c>
      <c r="P1024" s="13">
        <f ca="1">COUNTIF(OFFSET(Unit_CFDAs!G$2,0,0,COUNTA(Unit_CFDAs!G$2:G$68000),1),$I1024)</f>
        <v>0</v>
      </c>
      <c r="Q1024" s="13">
        <f ca="1">COUNTIF(OFFSET(Unit_CFDAs!H$2,0,0,COUNTA(Unit_CFDAs!H$2:H$68000),1),$I1024)</f>
        <v>0</v>
      </c>
      <c r="R1024" s="13">
        <f ca="1">COUNTIF(OFFSET(Unit_CFDAs!I$2,0,0,COUNTA(Unit_CFDAs!I$2:I$68000),1),$I1024)</f>
        <v>1</v>
      </c>
      <c r="S1024" s="13">
        <f ca="1">COUNTIF(OFFSET(Unit_CFDAs!J$2,0,0,COUNTA(Unit_CFDAs!J$2:J$68000),1),$I1024)</f>
        <v>1</v>
      </c>
      <c r="T1024" s="13">
        <f ca="1">COUNTIF(OFFSET(Unit_CFDAs!K$2,0,0,COUNTA(Unit_CFDAs!K$2:K$68000),1),$I1024)</f>
        <v>0</v>
      </c>
      <c r="U1024" t="str">
        <f>INDEX('CFDA-Defs'!$C$2:$C$68000,MATCH(I1024,'CFDA-Defs'!$B$2:$B$68000))</f>
        <v>National Institutes Of Health, Department Of Health And Human Services</v>
      </c>
      <c r="V1024" t="str">
        <f>INDEX('CFDA-Defs'!$A$2:$A$68000,MATCH(I1024,'CFDA-Defs'!$B$2:$B$68000))</f>
        <v>Aging Research</v>
      </c>
    </row>
    <row r="1025" spans="1:22" x14ac:dyDescent="0.2">
      <c r="A1025" s="1">
        <v>40030</v>
      </c>
      <c r="B1025" s="1">
        <v>41523</v>
      </c>
      <c r="C1025" t="s">
        <v>9617</v>
      </c>
      <c r="D1025" t="s">
        <v>9618</v>
      </c>
      <c r="E1025" t="s">
        <v>6261</v>
      </c>
      <c r="G1025" t="s">
        <v>9619</v>
      </c>
      <c r="H1025" t="s">
        <v>9620</v>
      </c>
      <c r="I1025">
        <v>93.866</v>
      </c>
      <c r="J1025" s="9">
        <f ca="1">COUNTIF(OFFSET(Unit_CFDAs!A$2,0,0,COUNTA(Unit_CFDAs!A$2:A$68000),1),$I1025)</f>
        <v>1</v>
      </c>
      <c r="K1025" s="9">
        <f ca="1">COUNTIF(OFFSET(Unit_CFDAs!B$2,0,0,COUNTA(Unit_CFDAs!B$2:B$68000),1),$I1025)</f>
        <v>0</v>
      </c>
      <c r="L1025" s="9">
        <f ca="1">COUNTIF(OFFSET(Unit_CFDAs!C$2,0,0,COUNTA(Unit_CFDAs!C$2:C$68000),1),$I1025)</f>
        <v>1</v>
      </c>
      <c r="M1025" s="9">
        <f ca="1">COUNTIF(OFFSET(Unit_CFDAs!D$2,0,0,COUNTA(Unit_CFDAs!D$2:D$68000),1),$I1025)</f>
        <v>1</v>
      </c>
      <c r="N1025" s="9">
        <f ca="1">COUNTIF(OFFSET(Unit_CFDAs!E$2,0,0,COUNTA(Unit_CFDAs!E$2:E$68000),1),$I1025)</f>
        <v>0</v>
      </c>
      <c r="O1025" s="10">
        <f ca="1">COUNTIF(OFFSET(Unit_CFDAs!F$2,0,0,COUNTA(Unit_CFDAs!F$2:F$68000),1),$I1025)</f>
        <v>2</v>
      </c>
      <c r="P1025" s="13">
        <f ca="1">COUNTIF(OFFSET(Unit_CFDAs!G$2,0,0,COUNTA(Unit_CFDAs!G$2:G$68000),1),$I1025)</f>
        <v>0</v>
      </c>
      <c r="Q1025" s="13">
        <f ca="1">COUNTIF(OFFSET(Unit_CFDAs!H$2,0,0,COUNTA(Unit_CFDAs!H$2:H$68000),1),$I1025)</f>
        <v>0</v>
      </c>
      <c r="R1025" s="13">
        <f ca="1">COUNTIF(OFFSET(Unit_CFDAs!I$2,0,0,COUNTA(Unit_CFDAs!I$2:I$68000),1),$I1025)</f>
        <v>1</v>
      </c>
      <c r="S1025" s="13">
        <f ca="1">COUNTIF(OFFSET(Unit_CFDAs!J$2,0,0,COUNTA(Unit_CFDAs!J$2:J$68000),1),$I1025)</f>
        <v>1</v>
      </c>
      <c r="T1025" s="13">
        <f ca="1">COUNTIF(OFFSET(Unit_CFDAs!K$2,0,0,COUNTA(Unit_CFDAs!K$2:K$68000),1),$I1025)</f>
        <v>0</v>
      </c>
      <c r="U1025" t="str">
        <f>INDEX('CFDA-Defs'!$C$2:$C$68000,MATCH(I1025,'CFDA-Defs'!$B$2:$B$68000))</f>
        <v>National Institutes Of Health, Department Of Health And Human Services</v>
      </c>
      <c r="V1025" t="str">
        <f>INDEX('CFDA-Defs'!$A$2:$A$68000,MATCH(I1025,'CFDA-Defs'!$B$2:$B$68000))</f>
        <v>Aging Research</v>
      </c>
    </row>
    <row r="1026" spans="1:22" x14ac:dyDescent="0.2">
      <c r="A1026" s="1">
        <v>40025</v>
      </c>
      <c r="B1026" s="1">
        <v>41158</v>
      </c>
      <c r="C1026" t="s">
        <v>28</v>
      </c>
      <c r="D1026" t="s">
        <v>29</v>
      </c>
      <c r="E1026" t="s">
        <v>6257</v>
      </c>
      <c r="F1026">
        <v>200000</v>
      </c>
      <c r="G1026" t="s">
        <v>30</v>
      </c>
      <c r="H1026" t="s">
        <v>31</v>
      </c>
      <c r="I1026">
        <v>93.866</v>
      </c>
      <c r="J1026" s="9">
        <f ca="1">COUNTIF(OFFSET(Unit_CFDAs!A$2,0,0,COUNTA(Unit_CFDAs!A$2:A$68000),1),$I1026)</f>
        <v>1</v>
      </c>
      <c r="K1026" s="9">
        <f ca="1">COUNTIF(OFFSET(Unit_CFDAs!B$2,0,0,COUNTA(Unit_CFDAs!B$2:B$68000),1),$I1026)</f>
        <v>0</v>
      </c>
      <c r="L1026" s="9">
        <f ca="1">COUNTIF(OFFSET(Unit_CFDAs!C$2,0,0,COUNTA(Unit_CFDAs!C$2:C$68000),1),$I1026)</f>
        <v>1</v>
      </c>
      <c r="M1026" s="9">
        <f ca="1">COUNTIF(OFFSET(Unit_CFDAs!D$2,0,0,COUNTA(Unit_CFDAs!D$2:D$68000),1),$I1026)</f>
        <v>1</v>
      </c>
      <c r="N1026" s="9">
        <f ca="1">COUNTIF(OFFSET(Unit_CFDAs!E$2,0,0,COUNTA(Unit_CFDAs!E$2:E$68000),1),$I1026)</f>
        <v>0</v>
      </c>
      <c r="O1026" s="10">
        <f ca="1">COUNTIF(OFFSET(Unit_CFDAs!F$2,0,0,COUNTA(Unit_CFDAs!F$2:F$68000),1),$I1026)</f>
        <v>2</v>
      </c>
      <c r="P1026" s="13">
        <f ca="1">COUNTIF(OFFSET(Unit_CFDAs!G$2,0,0,COUNTA(Unit_CFDAs!G$2:G$68000),1),$I1026)</f>
        <v>0</v>
      </c>
      <c r="Q1026" s="13">
        <f ca="1">COUNTIF(OFFSET(Unit_CFDAs!H$2,0,0,COUNTA(Unit_CFDAs!H$2:H$68000),1),$I1026)</f>
        <v>0</v>
      </c>
      <c r="R1026" s="13">
        <f ca="1">COUNTIF(OFFSET(Unit_CFDAs!I$2,0,0,COUNTA(Unit_CFDAs!I$2:I$68000),1),$I1026)</f>
        <v>1</v>
      </c>
      <c r="S1026" s="13">
        <f ca="1">COUNTIF(OFFSET(Unit_CFDAs!J$2,0,0,COUNTA(Unit_CFDAs!J$2:J$68000),1),$I1026)</f>
        <v>1</v>
      </c>
      <c r="T1026" s="13">
        <f ca="1">COUNTIF(OFFSET(Unit_CFDAs!K$2,0,0,COUNTA(Unit_CFDAs!K$2:K$68000),1),$I1026)</f>
        <v>0</v>
      </c>
      <c r="U1026" t="str">
        <f>INDEX('CFDA-Defs'!$C$2:$C$68000,MATCH(I1026,'CFDA-Defs'!$B$2:$B$68000))</f>
        <v>National Institutes Of Health, Department Of Health And Human Services</v>
      </c>
      <c r="V1026" t="str">
        <f>INDEX('CFDA-Defs'!$A$2:$A$68000,MATCH(I1026,'CFDA-Defs'!$B$2:$B$68000))</f>
        <v>Aging Research</v>
      </c>
    </row>
    <row r="1027" spans="1:22" x14ac:dyDescent="0.2">
      <c r="A1027" s="1">
        <v>39935</v>
      </c>
      <c r="B1027" s="1">
        <v>41158</v>
      </c>
      <c r="C1027" t="s">
        <v>160</v>
      </c>
      <c r="D1027" t="s">
        <v>161</v>
      </c>
      <c r="E1027" t="s">
        <v>6257</v>
      </c>
      <c r="G1027" t="s">
        <v>162</v>
      </c>
      <c r="H1027" t="s">
        <v>163</v>
      </c>
      <c r="I1027">
        <v>93.866</v>
      </c>
      <c r="J1027" s="9">
        <f ca="1">COUNTIF(OFFSET(Unit_CFDAs!A$2,0,0,COUNTA(Unit_CFDAs!A$2:A$68000),1),$I1027)</f>
        <v>1</v>
      </c>
      <c r="K1027" s="9">
        <f ca="1">COUNTIF(OFFSET(Unit_CFDAs!B$2,0,0,COUNTA(Unit_CFDAs!B$2:B$68000),1),$I1027)</f>
        <v>0</v>
      </c>
      <c r="L1027" s="9">
        <f ca="1">COUNTIF(OFFSET(Unit_CFDAs!C$2,0,0,COUNTA(Unit_CFDAs!C$2:C$68000),1),$I1027)</f>
        <v>1</v>
      </c>
      <c r="M1027" s="9">
        <f ca="1">COUNTIF(OFFSET(Unit_CFDAs!D$2,0,0,COUNTA(Unit_CFDAs!D$2:D$68000),1),$I1027)</f>
        <v>1</v>
      </c>
      <c r="N1027" s="9">
        <f ca="1">COUNTIF(OFFSET(Unit_CFDAs!E$2,0,0,COUNTA(Unit_CFDAs!E$2:E$68000),1),$I1027)</f>
        <v>0</v>
      </c>
      <c r="O1027" s="10">
        <f ca="1">COUNTIF(OFFSET(Unit_CFDAs!F$2,0,0,COUNTA(Unit_CFDAs!F$2:F$68000),1),$I1027)</f>
        <v>2</v>
      </c>
      <c r="P1027" s="13">
        <f ca="1">COUNTIF(OFFSET(Unit_CFDAs!G$2,0,0,COUNTA(Unit_CFDAs!G$2:G$68000),1),$I1027)</f>
        <v>0</v>
      </c>
      <c r="Q1027" s="13">
        <f ca="1">COUNTIF(OFFSET(Unit_CFDAs!H$2,0,0,COUNTA(Unit_CFDAs!H$2:H$68000),1),$I1027)</f>
        <v>0</v>
      </c>
      <c r="R1027" s="13">
        <f ca="1">COUNTIF(OFFSET(Unit_CFDAs!I$2,0,0,COUNTA(Unit_CFDAs!I$2:I$68000),1),$I1027)</f>
        <v>1</v>
      </c>
      <c r="S1027" s="13">
        <f ca="1">COUNTIF(OFFSET(Unit_CFDAs!J$2,0,0,COUNTA(Unit_CFDAs!J$2:J$68000),1),$I1027)</f>
        <v>1</v>
      </c>
      <c r="T1027" s="13">
        <f ca="1">COUNTIF(OFFSET(Unit_CFDAs!K$2,0,0,COUNTA(Unit_CFDAs!K$2:K$68000),1),$I1027)</f>
        <v>0</v>
      </c>
      <c r="U1027" t="str">
        <f>INDEX('CFDA-Defs'!$C$2:$C$68000,MATCH(I1027,'CFDA-Defs'!$B$2:$B$68000))</f>
        <v>National Institutes Of Health, Department Of Health And Human Services</v>
      </c>
      <c r="V1027" t="str">
        <f>INDEX('CFDA-Defs'!$A$2:$A$68000,MATCH(I1027,'CFDA-Defs'!$B$2:$B$68000))</f>
        <v>Aging Research</v>
      </c>
    </row>
    <row r="1028" spans="1:22" x14ac:dyDescent="0.2">
      <c r="A1028" s="1">
        <v>39864</v>
      </c>
      <c r="B1028" s="1">
        <v>41158</v>
      </c>
      <c r="C1028" t="s">
        <v>187</v>
      </c>
      <c r="D1028" t="s">
        <v>188</v>
      </c>
      <c r="E1028" t="s">
        <v>6257</v>
      </c>
      <c r="G1028" t="s">
        <v>189</v>
      </c>
      <c r="H1028" t="s">
        <v>190</v>
      </c>
      <c r="I1028">
        <v>93.866</v>
      </c>
      <c r="J1028" s="9">
        <f ca="1">COUNTIF(OFFSET(Unit_CFDAs!A$2,0,0,COUNTA(Unit_CFDAs!A$2:A$68000),1),$I1028)</f>
        <v>1</v>
      </c>
      <c r="K1028" s="9">
        <f ca="1">COUNTIF(OFFSET(Unit_CFDAs!B$2,0,0,COUNTA(Unit_CFDAs!B$2:B$68000),1),$I1028)</f>
        <v>0</v>
      </c>
      <c r="L1028" s="9">
        <f ca="1">COUNTIF(OFFSET(Unit_CFDAs!C$2,0,0,COUNTA(Unit_CFDAs!C$2:C$68000),1),$I1028)</f>
        <v>1</v>
      </c>
      <c r="M1028" s="9">
        <f ca="1">COUNTIF(OFFSET(Unit_CFDAs!D$2,0,0,COUNTA(Unit_CFDAs!D$2:D$68000),1),$I1028)</f>
        <v>1</v>
      </c>
      <c r="N1028" s="9">
        <f ca="1">COUNTIF(OFFSET(Unit_CFDAs!E$2,0,0,COUNTA(Unit_CFDAs!E$2:E$68000),1),$I1028)</f>
        <v>0</v>
      </c>
      <c r="O1028" s="10">
        <f ca="1">COUNTIF(OFFSET(Unit_CFDAs!F$2,0,0,COUNTA(Unit_CFDAs!F$2:F$68000),1),$I1028)</f>
        <v>2</v>
      </c>
      <c r="P1028" s="13">
        <f ca="1">COUNTIF(OFFSET(Unit_CFDAs!G$2,0,0,COUNTA(Unit_CFDAs!G$2:G$68000),1),$I1028)</f>
        <v>0</v>
      </c>
      <c r="Q1028" s="13">
        <f ca="1">COUNTIF(OFFSET(Unit_CFDAs!H$2,0,0,COUNTA(Unit_CFDAs!H$2:H$68000),1),$I1028)</f>
        <v>0</v>
      </c>
      <c r="R1028" s="13">
        <f ca="1">COUNTIF(OFFSET(Unit_CFDAs!I$2,0,0,COUNTA(Unit_CFDAs!I$2:I$68000),1),$I1028)</f>
        <v>1</v>
      </c>
      <c r="S1028" s="13">
        <f ca="1">COUNTIF(OFFSET(Unit_CFDAs!J$2,0,0,COUNTA(Unit_CFDAs!J$2:J$68000),1),$I1028)</f>
        <v>1</v>
      </c>
      <c r="T1028" s="13">
        <f ca="1">COUNTIF(OFFSET(Unit_CFDAs!K$2,0,0,COUNTA(Unit_CFDAs!K$2:K$68000),1),$I1028)</f>
        <v>0</v>
      </c>
      <c r="U1028" t="str">
        <f>INDEX('CFDA-Defs'!$C$2:$C$68000,MATCH(I1028,'CFDA-Defs'!$B$2:$B$68000))</f>
        <v>National Institutes Of Health, Department Of Health And Human Services</v>
      </c>
      <c r="V1028" t="str">
        <f>INDEX('CFDA-Defs'!$A$2:$A$68000,MATCH(I1028,'CFDA-Defs'!$B$2:$B$68000))</f>
        <v>Aging Research</v>
      </c>
    </row>
    <row r="1029" spans="1:22" x14ac:dyDescent="0.2">
      <c r="A1029" s="1">
        <v>39864</v>
      </c>
      <c r="B1029" s="1">
        <v>41158</v>
      </c>
      <c r="C1029" t="s">
        <v>20</v>
      </c>
      <c r="D1029" t="s">
        <v>21</v>
      </c>
      <c r="E1029" t="s">
        <v>6257</v>
      </c>
      <c r="G1029" t="s">
        <v>22</v>
      </c>
      <c r="H1029" t="s">
        <v>23</v>
      </c>
      <c r="I1029">
        <v>93.866</v>
      </c>
      <c r="J1029" s="9">
        <f ca="1">COUNTIF(OFFSET(Unit_CFDAs!A$2,0,0,COUNTA(Unit_CFDAs!A$2:A$68000),1),$I1029)</f>
        <v>1</v>
      </c>
      <c r="K1029" s="9">
        <f ca="1">COUNTIF(OFFSET(Unit_CFDAs!B$2,0,0,COUNTA(Unit_CFDAs!B$2:B$68000),1),$I1029)</f>
        <v>0</v>
      </c>
      <c r="L1029" s="9">
        <f ca="1">COUNTIF(OFFSET(Unit_CFDAs!C$2,0,0,COUNTA(Unit_CFDAs!C$2:C$68000),1),$I1029)</f>
        <v>1</v>
      </c>
      <c r="M1029" s="9">
        <f ca="1">COUNTIF(OFFSET(Unit_CFDAs!D$2,0,0,COUNTA(Unit_CFDAs!D$2:D$68000),1),$I1029)</f>
        <v>1</v>
      </c>
      <c r="N1029" s="9">
        <f ca="1">COUNTIF(OFFSET(Unit_CFDAs!E$2,0,0,COUNTA(Unit_CFDAs!E$2:E$68000),1),$I1029)</f>
        <v>0</v>
      </c>
      <c r="O1029" s="10">
        <f ca="1">COUNTIF(OFFSET(Unit_CFDAs!F$2,0,0,COUNTA(Unit_CFDAs!F$2:F$68000),1),$I1029)</f>
        <v>2</v>
      </c>
      <c r="P1029" s="13">
        <f ca="1">COUNTIF(OFFSET(Unit_CFDAs!G$2,0,0,COUNTA(Unit_CFDAs!G$2:G$68000),1),$I1029)</f>
        <v>0</v>
      </c>
      <c r="Q1029" s="13">
        <f ca="1">COUNTIF(OFFSET(Unit_CFDAs!H$2,0,0,COUNTA(Unit_CFDAs!H$2:H$68000),1),$I1029)</f>
        <v>0</v>
      </c>
      <c r="R1029" s="13">
        <f ca="1">COUNTIF(OFFSET(Unit_CFDAs!I$2,0,0,COUNTA(Unit_CFDAs!I$2:I$68000),1),$I1029)</f>
        <v>1</v>
      </c>
      <c r="S1029" s="13">
        <f ca="1">COUNTIF(OFFSET(Unit_CFDAs!J$2,0,0,COUNTA(Unit_CFDAs!J$2:J$68000),1),$I1029)</f>
        <v>1</v>
      </c>
      <c r="T1029" s="13">
        <f ca="1">COUNTIF(OFFSET(Unit_CFDAs!K$2,0,0,COUNTA(Unit_CFDAs!K$2:K$68000),1),$I1029)</f>
        <v>0</v>
      </c>
      <c r="U1029" t="str">
        <f>INDEX('CFDA-Defs'!$C$2:$C$68000,MATCH(I1029,'CFDA-Defs'!$B$2:$B$68000))</f>
        <v>National Institutes Of Health, Department Of Health And Human Services</v>
      </c>
      <c r="V1029" t="str">
        <f>INDEX('CFDA-Defs'!$A$2:$A$68000,MATCH(I1029,'CFDA-Defs'!$B$2:$B$68000))</f>
        <v>Aging Research</v>
      </c>
    </row>
    <row r="1030" spans="1:22" x14ac:dyDescent="0.2">
      <c r="A1030" s="1">
        <v>39864</v>
      </c>
      <c r="B1030" s="1">
        <v>41158</v>
      </c>
      <c r="C1030" t="s">
        <v>147</v>
      </c>
      <c r="D1030" t="s">
        <v>148</v>
      </c>
      <c r="E1030" t="s">
        <v>6257</v>
      </c>
      <c r="F1030">
        <v>200000</v>
      </c>
      <c r="G1030" t="s">
        <v>149</v>
      </c>
      <c r="H1030" t="s">
        <v>150</v>
      </c>
      <c r="I1030">
        <v>93.866</v>
      </c>
      <c r="J1030" s="9">
        <f ca="1">COUNTIF(OFFSET(Unit_CFDAs!A$2,0,0,COUNTA(Unit_CFDAs!A$2:A$68000),1),$I1030)</f>
        <v>1</v>
      </c>
      <c r="K1030" s="9">
        <f ca="1">COUNTIF(OFFSET(Unit_CFDAs!B$2,0,0,COUNTA(Unit_CFDAs!B$2:B$68000),1),$I1030)</f>
        <v>0</v>
      </c>
      <c r="L1030" s="9">
        <f ca="1">COUNTIF(OFFSET(Unit_CFDAs!C$2,0,0,COUNTA(Unit_CFDAs!C$2:C$68000),1),$I1030)</f>
        <v>1</v>
      </c>
      <c r="M1030" s="9">
        <f ca="1">COUNTIF(OFFSET(Unit_CFDAs!D$2,0,0,COUNTA(Unit_CFDAs!D$2:D$68000),1),$I1030)</f>
        <v>1</v>
      </c>
      <c r="N1030" s="9">
        <f ca="1">COUNTIF(OFFSET(Unit_CFDAs!E$2,0,0,COUNTA(Unit_CFDAs!E$2:E$68000),1),$I1030)</f>
        <v>0</v>
      </c>
      <c r="O1030" s="10">
        <f ca="1">COUNTIF(OFFSET(Unit_CFDAs!F$2,0,0,COUNTA(Unit_CFDAs!F$2:F$68000),1),$I1030)</f>
        <v>2</v>
      </c>
      <c r="P1030" s="13">
        <f ca="1">COUNTIF(OFFSET(Unit_CFDAs!G$2,0,0,COUNTA(Unit_CFDAs!G$2:G$68000),1),$I1030)</f>
        <v>0</v>
      </c>
      <c r="Q1030" s="13">
        <f ca="1">COUNTIF(OFFSET(Unit_CFDAs!H$2,0,0,COUNTA(Unit_CFDAs!H$2:H$68000),1),$I1030)</f>
        <v>0</v>
      </c>
      <c r="R1030" s="13">
        <f ca="1">COUNTIF(OFFSET(Unit_CFDAs!I$2,0,0,COUNTA(Unit_CFDAs!I$2:I$68000),1),$I1030)</f>
        <v>1</v>
      </c>
      <c r="S1030" s="13">
        <f ca="1">COUNTIF(OFFSET(Unit_CFDAs!J$2,0,0,COUNTA(Unit_CFDAs!J$2:J$68000),1),$I1030)</f>
        <v>1</v>
      </c>
      <c r="T1030" s="13">
        <f ca="1">COUNTIF(OFFSET(Unit_CFDAs!K$2,0,0,COUNTA(Unit_CFDAs!K$2:K$68000),1),$I1030)</f>
        <v>0</v>
      </c>
      <c r="U1030" t="str">
        <f>INDEX('CFDA-Defs'!$C$2:$C$68000,MATCH(I1030,'CFDA-Defs'!$B$2:$B$68000))</f>
        <v>National Institutes Of Health, Department Of Health And Human Services</v>
      </c>
      <c r="V1030" t="str">
        <f>INDEX('CFDA-Defs'!$A$2:$A$68000,MATCH(I1030,'CFDA-Defs'!$B$2:$B$68000))</f>
        <v>Aging Research</v>
      </c>
    </row>
    <row r="1031" spans="1:22" x14ac:dyDescent="0.2">
      <c r="A1031" s="1">
        <v>41004</v>
      </c>
      <c r="B1031" s="1">
        <v>42130</v>
      </c>
      <c r="C1031" t="s">
        <v>9621</v>
      </c>
      <c r="D1031" t="s">
        <v>9622</v>
      </c>
      <c r="E1031" t="s">
        <v>6257</v>
      </c>
      <c r="F1031">
        <v>200000</v>
      </c>
      <c r="G1031" t="s">
        <v>9623</v>
      </c>
      <c r="H1031" t="s">
        <v>9624</v>
      </c>
      <c r="I1031">
        <v>93.867000000000004</v>
      </c>
      <c r="J1031" s="9">
        <f ca="1">COUNTIF(OFFSET(Unit_CFDAs!A$2,0,0,COUNTA(Unit_CFDAs!A$2:A$68000),1),$I1031)</f>
        <v>0</v>
      </c>
      <c r="K1031" s="9">
        <f ca="1">COUNTIF(OFFSET(Unit_CFDAs!B$2,0,0,COUNTA(Unit_CFDAs!B$2:B$68000),1),$I1031)</f>
        <v>0</v>
      </c>
      <c r="L1031" s="9">
        <f ca="1">COUNTIF(OFFSET(Unit_CFDAs!C$2,0,0,COUNTA(Unit_CFDAs!C$2:C$68000),1),$I1031)</f>
        <v>0</v>
      </c>
      <c r="M1031" s="9">
        <f ca="1">COUNTIF(OFFSET(Unit_CFDAs!D$2,0,0,COUNTA(Unit_CFDAs!D$2:D$68000),1),$I1031)</f>
        <v>0</v>
      </c>
      <c r="N1031" s="9">
        <f ca="1">COUNTIF(OFFSET(Unit_CFDAs!E$2,0,0,COUNTA(Unit_CFDAs!E$2:E$68000),1),$I1031)</f>
        <v>0</v>
      </c>
      <c r="O1031" s="10">
        <f ca="1">COUNTIF(OFFSET(Unit_CFDAs!F$2,0,0,COUNTA(Unit_CFDAs!F$2:F$68000),1),$I1031)</f>
        <v>2</v>
      </c>
      <c r="P1031" s="13">
        <f ca="1">COUNTIF(OFFSET(Unit_CFDAs!G$2,0,0,COUNTA(Unit_CFDAs!G$2:G$68000),1),$I1031)</f>
        <v>0</v>
      </c>
      <c r="Q1031" s="13">
        <f ca="1">COUNTIF(OFFSET(Unit_CFDAs!H$2,0,0,COUNTA(Unit_CFDAs!H$2:H$68000),1),$I1031)</f>
        <v>1</v>
      </c>
      <c r="R1031" s="13">
        <f ca="1">COUNTIF(OFFSET(Unit_CFDAs!I$2,0,0,COUNTA(Unit_CFDAs!I$2:I$68000),1),$I1031)</f>
        <v>0</v>
      </c>
      <c r="S1031" s="13">
        <f ca="1">COUNTIF(OFFSET(Unit_CFDAs!J$2,0,0,COUNTA(Unit_CFDAs!J$2:J$68000),1),$I1031)</f>
        <v>0</v>
      </c>
      <c r="T1031" s="13">
        <f ca="1">COUNTIF(OFFSET(Unit_CFDAs!K$2,0,0,COUNTA(Unit_CFDAs!K$2:K$68000),1),$I1031)</f>
        <v>0</v>
      </c>
      <c r="U1031" t="str">
        <f>INDEX('CFDA-Defs'!$C$2:$C$68000,MATCH(I1031,'CFDA-Defs'!$B$2:$B$68000))</f>
        <v>National Institutes Of Health, Department Of Health And Human Services</v>
      </c>
      <c r="V1031" t="str">
        <f>INDEX('CFDA-Defs'!$A$2:$A$68000,MATCH(I1031,'CFDA-Defs'!$B$2:$B$68000))</f>
        <v>Vision Research</v>
      </c>
    </row>
    <row r="1032" spans="1:22" x14ac:dyDescent="0.2">
      <c r="A1032" s="1">
        <v>40864</v>
      </c>
      <c r="B1032" s="1">
        <v>42010</v>
      </c>
      <c r="C1032" t="s">
        <v>9625</v>
      </c>
      <c r="D1032" t="s">
        <v>9626</v>
      </c>
      <c r="E1032" t="s">
        <v>6257</v>
      </c>
      <c r="F1032">
        <v>150000</v>
      </c>
      <c r="G1032" t="s">
        <v>9627</v>
      </c>
      <c r="H1032" t="s">
        <v>9628</v>
      </c>
      <c r="I1032">
        <v>93.867000000000004</v>
      </c>
      <c r="J1032" s="9">
        <f ca="1">COUNTIF(OFFSET(Unit_CFDAs!A$2,0,0,COUNTA(Unit_CFDAs!A$2:A$68000),1),$I1032)</f>
        <v>0</v>
      </c>
      <c r="K1032" s="9">
        <f ca="1">COUNTIF(OFFSET(Unit_CFDAs!B$2,0,0,COUNTA(Unit_CFDAs!B$2:B$68000),1),$I1032)</f>
        <v>0</v>
      </c>
      <c r="L1032" s="9">
        <f ca="1">COUNTIF(OFFSET(Unit_CFDAs!C$2,0,0,COUNTA(Unit_CFDAs!C$2:C$68000),1),$I1032)</f>
        <v>0</v>
      </c>
      <c r="M1032" s="9">
        <f ca="1">COUNTIF(OFFSET(Unit_CFDAs!D$2,0,0,COUNTA(Unit_CFDAs!D$2:D$68000),1),$I1032)</f>
        <v>0</v>
      </c>
      <c r="N1032" s="9">
        <f ca="1">COUNTIF(OFFSET(Unit_CFDAs!E$2,0,0,COUNTA(Unit_CFDAs!E$2:E$68000),1),$I1032)</f>
        <v>0</v>
      </c>
      <c r="O1032" s="10">
        <f ca="1">COUNTIF(OFFSET(Unit_CFDAs!F$2,0,0,COUNTA(Unit_CFDAs!F$2:F$68000),1),$I1032)</f>
        <v>2</v>
      </c>
      <c r="P1032" s="13">
        <f ca="1">COUNTIF(OFFSET(Unit_CFDAs!G$2,0,0,COUNTA(Unit_CFDAs!G$2:G$68000),1),$I1032)</f>
        <v>0</v>
      </c>
      <c r="Q1032" s="13">
        <f ca="1">COUNTIF(OFFSET(Unit_CFDAs!H$2,0,0,COUNTA(Unit_CFDAs!H$2:H$68000),1),$I1032)</f>
        <v>1</v>
      </c>
      <c r="R1032" s="13">
        <f ca="1">COUNTIF(OFFSET(Unit_CFDAs!I$2,0,0,COUNTA(Unit_CFDAs!I$2:I$68000),1),$I1032)</f>
        <v>0</v>
      </c>
      <c r="S1032" s="13">
        <f ca="1">COUNTIF(OFFSET(Unit_CFDAs!J$2,0,0,COUNTA(Unit_CFDAs!J$2:J$68000),1),$I1032)</f>
        <v>0</v>
      </c>
      <c r="T1032" s="13">
        <f ca="1">COUNTIF(OFFSET(Unit_CFDAs!K$2,0,0,COUNTA(Unit_CFDAs!K$2:K$68000),1),$I1032)</f>
        <v>0</v>
      </c>
      <c r="U1032" t="str">
        <f>INDEX('CFDA-Defs'!$C$2:$C$68000,MATCH(I1032,'CFDA-Defs'!$B$2:$B$68000))</f>
        <v>National Institutes Of Health, Department Of Health And Human Services</v>
      </c>
      <c r="V1032" t="str">
        <f>INDEX('CFDA-Defs'!$A$2:$A$68000,MATCH(I1032,'CFDA-Defs'!$B$2:$B$68000))</f>
        <v>Vision Research</v>
      </c>
    </row>
    <row r="1033" spans="1:22" x14ac:dyDescent="0.2">
      <c r="A1033" s="1">
        <v>40760</v>
      </c>
      <c r="B1033" s="1">
        <v>41586</v>
      </c>
      <c r="C1033" t="s">
        <v>9629</v>
      </c>
      <c r="D1033" t="s">
        <v>9630</v>
      </c>
      <c r="E1033" t="s">
        <v>6257</v>
      </c>
      <c r="F1033">
        <v>250000</v>
      </c>
      <c r="G1033" t="s">
        <v>9631</v>
      </c>
      <c r="H1033" t="s">
        <v>9632</v>
      </c>
      <c r="I1033">
        <v>93.867000000000004</v>
      </c>
      <c r="J1033" s="9">
        <f ca="1">COUNTIF(OFFSET(Unit_CFDAs!A$2,0,0,COUNTA(Unit_CFDAs!A$2:A$68000),1),$I1033)</f>
        <v>0</v>
      </c>
      <c r="K1033" s="9">
        <f ca="1">COUNTIF(OFFSET(Unit_CFDAs!B$2,0,0,COUNTA(Unit_CFDAs!B$2:B$68000),1),$I1033)</f>
        <v>0</v>
      </c>
      <c r="L1033" s="9">
        <f ca="1">COUNTIF(OFFSET(Unit_CFDAs!C$2,0,0,COUNTA(Unit_CFDAs!C$2:C$68000),1),$I1033)</f>
        <v>0</v>
      </c>
      <c r="M1033" s="9">
        <f ca="1">COUNTIF(OFFSET(Unit_CFDAs!D$2,0,0,COUNTA(Unit_CFDAs!D$2:D$68000),1),$I1033)</f>
        <v>0</v>
      </c>
      <c r="N1033" s="9">
        <f ca="1">COUNTIF(OFFSET(Unit_CFDAs!E$2,0,0,COUNTA(Unit_CFDAs!E$2:E$68000),1),$I1033)</f>
        <v>0</v>
      </c>
      <c r="O1033" s="10">
        <f ca="1">COUNTIF(OFFSET(Unit_CFDAs!F$2,0,0,COUNTA(Unit_CFDAs!F$2:F$68000),1),$I1033)</f>
        <v>2</v>
      </c>
      <c r="P1033" s="13">
        <f ca="1">COUNTIF(OFFSET(Unit_CFDAs!G$2,0,0,COUNTA(Unit_CFDAs!G$2:G$68000),1),$I1033)</f>
        <v>0</v>
      </c>
      <c r="Q1033" s="13">
        <f ca="1">COUNTIF(OFFSET(Unit_CFDAs!H$2,0,0,COUNTA(Unit_CFDAs!H$2:H$68000),1),$I1033)</f>
        <v>1</v>
      </c>
      <c r="R1033" s="13">
        <f ca="1">COUNTIF(OFFSET(Unit_CFDAs!I$2,0,0,COUNTA(Unit_CFDAs!I$2:I$68000),1),$I1033)</f>
        <v>0</v>
      </c>
      <c r="S1033" s="13">
        <f ca="1">COUNTIF(OFFSET(Unit_CFDAs!J$2,0,0,COUNTA(Unit_CFDAs!J$2:J$68000),1),$I1033)</f>
        <v>0</v>
      </c>
      <c r="T1033" s="13">
        <f ca="1">COUNTIF(OFFSET(Unit_CFDAs!K$2,0,0,COUNTA(Unit_CFDAs!K$2:K$68000),1),$I1033)</f>
        <v>0</v>
      </c>
      <c r="U1033" t="str">
        <f>INDEX('CFDA-Defs'!$C$2:$C$68000,MATCH(I1033,'CFDA-Defs'!$B$2:$B$68000))</f>
        <v>National Institutes Of Health, Department Of Health And Human Services</v>
      </c>
      <c r="V1033" t="str">
        <f>INDEX('CFDA-Defs'!$A$2:$A$68000,MATCH(I1033,'CFDA-Defs'!$B$2:$B$68000))</f>
        <v>Vision Research</v>
      </c>
    </row>
    <row r="1034" spans="1:22" x14ac:dyDescent="0.2">
      <c r="A1034" s="1">
        <v>40446</v>
      </c>
      <c r="B1034" s="1">
        <v>41408</v>
      </c>
      <c r="C1034" t="s">
        <v>9633</v>
      </c>
      <c r="D1034" t="s">
        <v>9634</v>
      </c>
      <c r="E1034" t="s">
        <v>6257</v>
      </c>
      <c r="F1034">
        <v>1125000</v>
      </c>
      <c r="G1034" t="s">
        <v>9635</v>
      </c>
      <c r="H1034" t="s">
        <v>9636</v>
      </c>
      <c r="I1034">
        <v>93.867000000000004</v>
      </c>
      <c r="J1034" s="9">
        <f ca="1">COUNTIF(OFFSET(Unit_CFDAs!A$2,0,0,COUNTA(Unit_CFDAs!A$2:A$68000),1),$I1034)</f>
        <v>0</v>
      </c>
      <c r="K1034" s="9">
        <f ca="1">COUNTIF(OFFSET(Unit_CFDAs!B$2,0,0,COUNTA(Unit_CFDAs!B$2:B$68000),1),$I1034)</f>
        <v>0</v>
      </c>
      <c r="L1034" s="9">
        <f ca="1">COUNTIF(OFFSET(Unit_CFDAs!C$2,0,0,COUNTA(Unit_CFDAs!C$2:C$68000),1),$I1034)</f>
        <v>0</v>
      </c>
      <c r="M1034" s="9">
        <f ca="1">COUNTIF(OFFSET(Unit_CFDAs!D$2,0,0,COUNTA(Unit_CFDAs!D$2:D$68000),1),$I1034)</f>
        <v>0</v>
      </c>
      <c r="N1034" s="9">
        <f ca="1">COUNTIF(OFFSET(Unit_CFDAs!E$2,0,0,COUNTA(Unit_CFDAs!E$2:E$68000),1),$I1034)</f>
        <v>0</v>
      </c>
      <c r="O1034" s="10">
        <f ca="1">COUNTIF(OFFSET(Unit_CFDAs!F$2,0,0,COUNTA(Unit_CFDAs!F$2:F$68000),1),$I1034)</f>
        <v>2</v>
      </c>
      <c r="P1034" s="13">
        <f ca="1">COUNTIF(OFFSET(Unit_CFDAs!G$2,0,0,COUNTA(Unit_CFDAs!G$2:G$68000),1),$I1034)</f>
        <v>0</v>
      </c>
      <c r="Q1034" s="13">
        <f ca="1">COUNTIF(OFFSET(Unit_CFDAs!H$2,0,0,COUNTA(Unit_CFDAs!H$2:H$68000),1),$I1034)</f>
        <v>1</v>
      </c>
      <c r="R1034" s="13">
        <f ca="1">COUNTIF(OFFSET(Unit_CFDAs!I$2,0,0,COUNTA(Unit_CFDAs!I$2:I$68000),1),$I1034)</f>
        <v>0</v>
      </c>
      <c r="S1034" s="13">
        <f ca="1">COUNTIF(OFFSET(Unit_CFDAs!J$2,0,0,COUNTA(Unit_CFDAs!J$2:J$68000),1),$I1034)</f>
        <v>0</v>
      </c>
      <c r="T1034" s="13">
        <f ca="1">COUNTIF(OFFSET(Unit_CFDAs!K$2,0,0,COUNTA(Unit_CFDAs!K$2:K$68000),1),$I1034)</f>
        <v>0</v>
      </c>
      <c r="U1034" t="str">
        <f>INDEX('CFDA-Defs'!$C$2:$C$68000,MATCH(I1034,'CFDA-Defs'!$B$2:$B$68000))</f>
        <v>National Institutes Of Health, Department Of Health And Human Services</v>
      </c>
      <c r="V1034" t="str">
        <f>INDEX('CFDA-Defs'!$A$2:$A$68000,MATCH(I1034,'CFDA-Defs'!$B$2:$B$68000))</f>
        <v>Vision Research</v>
      </c>
    </row>
    <row r="1035" spans="1:22" x14ac:dyDescent="0.2">
      <c r="A1035" s="1">
        <v>40316</v>
      </c>
      <c r="B1035" s="1">
        <v>41181</v>
      </c>
      <c r="C1035" t="s">
        <v>208</v>
      </c>
      <c r="D1035" t="s">
        <v>209</v>
      </c>
      <c r="E1035" t="s">
        <v>6257</v>
      </c>
      <c r="G1035" t="s">
        <v>9637</v>
      </c>
      <c r="H1035" t="s">
        <v>210</v>
      </c>
      <c r="I1035">
        <v>93.867000000000004</v>
      </c>
      <c r="J1035" s="9">
        <f ca="1">COUNTIF(OFFSET(Unit_CFDAs!A$2,0,0,COUNTA(Unit_CFDAs!A$2:A$68000),1),$I1035)</f>
        <v>0</v>
      </c>
      <c r="K1035" s="9">
        <f ca="1">COUNTIF(OFFSET(Unit_CFDAs!B$2,0,0,COUNTA(Unit_CFDAs!B$2:B$68000),1),$I1035)</f>
        <v>0</v>
      </c>
      <c r="L1035" s="9">
        <f ca="1">COUNTIF(OFFSET(Unit_CFDAs!C$2,0,0,COUNTA(Unit_CFDAs!C$2:C$68000),1),$I1035)</f>
        <v>0</v>
      </c>
      <c r="M1035" s="9">
        <f ca="1">COUNTIF(OFFSET(Unit_CFDAs!D$2,0,0,COUNTA(Unit_CFDAs!D$2:D$68000),1),$I1035)</f>
        <v>0</v>
      </c>
      <c r="N1035" s="9">
        <f ca="1">COUNTIF(OFFSET(Unit_CFDAs!E$2,0,0,COUNTA(Unit_CFDAs!E$2:E$68000),1),$I1035)</f>
        <v>0</v>
      </c>
      <c r="O1035" s="10">
        <f ca="1">COUNTIF(OFFSET(Unit_CFDAs!F$2,0,0,COUNTA(Unit_CFDAs!F$2:F$68000),1),$I1035)</f>
        <v>2</v>
      </c>
      <c r="P1035" s="13">
        <f ca="1">COUNTIF(OFFSET(Unit_CFDAs!G$2,0,0,COUNTA(Unit_CFDAs!G$2:G$68000),1),$I1035)</f>
        <v>0</v>
      </c>
      <c r="Q1035" s="13">
        <f ca="1">COUNTIF(OFFSET(Unit_CFDAs!H$2,0,0,COUNTA(Unit_CFDAs!H$2:H$68000),1),$I1035)</f>
        <v>1</v>
      </c>
      <c r="R1035" s="13">
        <f ca="1">COUNTIF(OFFSET(Unit_CFDAs!I$2,0,0,COUNTA(Unit_CFDAs!I$2:I$68000),1),$I1035)</f>
        <v>0</v>
      </c>
      <c r="S1035" s="13">
        <f ca="1">COUNTIF(OFFSET(Unit_CFDAs!J$2,0,0,COUNTA(Unit_CFDAs!J$2:J$68000),1),$I1035)</f>
        <v>0</v>
      </c>
      <c r="T1035" s="13">
        <f ca="1">COUNTIF(OFFSET(Unit_CFDAs!K$2,0,0,COUNTA(Unit_CFDAs!K$2:K$68000),1),$I1035)</f>
        <v>0</v>
      </c>
      <c r="U1035" t="str">
        <f>INDEX('CFDA-Defs'!$C$2:$C$68000,MATCH(I1035,'CFDA-Defs'!$B$2:$B$68000))</f>
        <v>National Institutes Of Health, Department Of Health And Human Services</v>
      </c>
      <c r="V1035" t="str">
        <f>INDEX('CFDA-Defs'!$A$2:$A$68000,MATCH(I1035,'CFDA-Defs'!$B$2:$B$68000))</f>
        <v>Vision Research</v>
      </c>
    </row>
    <row r="1036" spans="1:22" x14ac:dyDescent="0.2">
      <c r="A1036" s="1">
        <v>40220</v>
      </c>
      <c r="B1036" s="1">
        <v>41400</v>
      </c>
      <c r="C1036" t="s">
        <v>9638</v>
      </c>
      <c r="D1036" t="s">
        <v>9639</v>
      </c>
      <c r="E1036" t="s">
        <v>6257</v>
      </c>
      <c r="G1036" t="s">
        <v>9640</v>
      </c>
      <c r="H1036" t="s">
        <v>9641</v>
      </c>
      <c r="I1036">
        <v>93.867000000000004</v>
      </c>
      <c r="J1036" s="9">
        <f ca="1">COUNTIF(OFFSET(Unit_CFDAs!A$2,0,0,COUNTA(Unit_CFDAs!A$2:A$68000),1),$I1036)</f>
        <v>0</v>
      </c>
      <c r="K1036" s="9">
        <f ca="1">COUNTIF(OFFSET(Unit_CFDAs!B$2,0,0,COUNTA(Unit_CFDAs!B$2:B$68000),1),$I1036)</f>
        <v>0</v>
      </c>
      <c r="L1036" s="9">
        <f ca="1">COUNTIF(OFFSET(Unit_CFDAs!C$2,0,0,COUNTA(Unit_CFDAs!C$2:C$68000),1),$I1036)</f>
        <v>0</v>
      </c>
      <c r="M1036" s="9">
        <f ca="1">COUNTIF(OFFSET(Unit_CFDAs!D$2,0,0,COUNTA(Unit_CFDAs!D$2:D$68000),1),$I1036)</f>
        <v>0</v>
      </c>
      <c r="N1036" s="9">
        <f ca="1">COUNTIF(OFFSET(Unit_CFDAs!E$2,0,0,COUNTA(Unit_CFDAs!E$2:E$68000),1),$I1036)</f>
        <v>0</v>
      </c>
      <c r="O1036" s="10">
        <f ca="1">COUNTIF(OFFSET(Unit_CFDAs!F$2,0,0,COUNTA(Unit_CFDAs!F$2:F$68000),1),$I1036)</f>
        <v>2</v>
      </c>
      <c r="P1036" s="13">
        <f ca="1">COUNTIF(OFFSET(Unit_CFDAs!G$2,0,0,COUNTA(Unit_CFDAs!G$2:G$68000),1),$I1036)</f>
        <v>0</v>
      </c>
      <c r="Q1036" s="13">
        <f ca="1">COUNTIF(OFFSET(Unit_CFDAs!H$2,0,0,COUNTA(Unit_CFDAs!H$2:H$68000),1),$I1036)</f>
        <v>1</v>
      </c>
      <c r="R1036" s="13">
        <f ca="1">COUNTIF(OFFSET(Unit_CFDAs!I$2,0,0,COUNTA(Unit_CFDAs!I$2:I$68000),1),$I1036)</f>
        <v>0</v>
      </c>
      <c r="S1036" s="13">
        <f ca="1">COUNTIF(OFFSET(Unit_CFDAs!J$2,0,0,COUNTA(Unit_CFDAs!J$2:J$68000),1),$I1036)</f>
        <v>0</v>
      </c>
      <c r="T1036" s="13">
        <f ca="1">COUNTIF(OFFSET(Unit_CFDAs!K$2,0,0,COUNTA(Unit_CFDAs!K$2:K$68000),1),$I1036)</f>
        <v>0</v>
      </c>
      <c r="U1036" t="str">
        <f>INDEX('CFDA-Defs'!$C$2:$C$68000,MATCH(I1036,'CFDA-Defs'!$B$2:$B$68000))</f>
        <v>National Institutes Of Health, Department Of Health And Human Services</v>
      </c>
      <c r="V1036" t="str">
        <f>INDEX('CFDA-Defs'!$A$2:$A$68000,MATCH(I1036,'CFDA-Defs'!$B$2:$B$68000))</f>
        <v>Vision Research</v>
      </c>
    </row>
    <row r="1037" spans="1:22" x14ac:dyDescent="0.2">
      <c r="A1037" s="1">
        <v>40220</v>
      </c>
      <c r="B1037" s="1">
        <v>41400</v>
      </c>
      <c r="C1037" t="s">
        <v>9642</v>
      </c>
      <c r="D1037" t="s">
        <v>9643</v>
      </c>
      <c r="E1037" t="s">
        <v>6257</v>
      </c>
      <c r="G1037" t="s">
        <v>9640</v>
      </c>
      <c r="H1037" t="s">
        <v>9644</v>
      </c>
      <c r="I1037">
        <v>93.867000000000004</v>
      </c>
      <c r="J1037" s="9">
        <f ca="1">COUNTIF(OFFSET(Unit_CFDAs!A$2,0,0,COUNTA(Unit_CFDAs!A$2:A$68000),1),$I1037)</f>
        <v>0</v>
      </c>
      <c r="K1037" s="9">
        <f ca="1">COUNTIF(OFFSET(Unit_CFDAs!B$2,0,0,COUNTA(Unit_CFDAs!B$2:B$68000),1),$I1037)</f>
        <v>0</v>
      </c>
      <c r="L1037" s="9">
        <f ca="1">COUNTIF(OFFSET(Unit_CFDAs!C$2,0,0,COUNTA(Unit_CFDAs!C$2:C$68000),1),$I1037)</f>
        <v>0</v>
      </c>
      <c r="M1037" s="9">
        <f ca="1">COUNTIF(OFFSET(Unit_CFDAs!D$2,0,0,COUNTA(Unit_CFDAs!D$2:D$68000),1),$I1037)</f>
        <v>0</v>
      </c>
      <c r="N1037" s="9">
        <f ca="1">COUNTIF(OFFSET(Unit_CFDAs!E$2,0,0,COUNTA(Unit_CFDAs!E$2:E$68000),1),$I1037)</f>
        <v>0</v>
      </c>
      <c r="O1037" s="10">
        <f ca="1">COUNTIF(OFFSET(Unit_CFDAs!F$2,0,0,COUNTA(Unit_CFDAs!F$2:F$68000),1),$I1037)</f>
        <v>2</v>
      </c>
      <c r="P1037" s="13">
        <f ca="1">COUNTIF(OFFSET(Unit_CFDAs!G$2,0,0,COUNTA(Unit_CFDAs!G$2:G$68000),1),$I1037)</f>
        <v>0</v>
      </c>
      <c r="Q1037" s="13">
        <f ca="1">COUNTIF(OFFSET(Unit_CFDAs!H$2,0,0,COUNTA(Unit_CFDAs!H$2:H$68000),1),$I1037)</f>
        <v>1</v>
      </c>
      <c r="R1037" s="13">
        <f ca="1">COUNTIF(OFFSET(Unit_CFDAs!I$2,0,0,COUNTA(Unit_CFDAs!I$2:I$68000),1),$I1037)</f>
        <v>0</v>
      </c>
      <c r="S1037" s="13">
        <f ca="1">COUNTIF(OFFSET(Unit_CFDAs!J$2,0,0,COUNTA(Unit_CFDAs!J$2:J$68000),1),$I1037)</f>
        <v>0</v>
      </c>
      <c r="T1037" s="13">
        <f ca="1">COUNTIF(OFFSET(Unit_CFDAs!K$2,0,0,COUNTA(Unit_CFDAs!K$2:K$68000),1),$I1037)</f>
        <v>0</v>
      </c>
      <c r="U1037" t="str">
        <f>INDEX('CFDA-Defs'!$C$2:$C$68000,MATCH(I1037,'CFDA-Defs'!$B$2:$B$68000))</f>
        <v>National Institutes Of Health, Department Of Health And Human Services</v>
      </c>
      <c r="V1037" t="str">
        <f>INDEX('CFDA-Defs'!$A$2:$A$68000,MATCH(I1037,'CFDA-Defs'!$B$2:$B$68000))</f>
        <v>Vision Research</v>
      </c>
    </row>
    <row r="1038" spans="1:22" x14ac:dyDescent="0.2">
      <c r="A1038" s="1">
        <v>40220</v>
      </c>
      <c r="B1038" s="1">
        <v>41400</v>
      </c>
      <c r="C1038" t="s">
        <v>9645</v>
      </c>
      <c r="D1038" t="s">
        <v>9646</v>
      </c>
      <c r="E1038" t="s">
        <v>6257</v>
      </c>
      <c r="G1038" t="s">
        <v>9647</v>
      </c>
      <c r="H1038" t="s">
        <v>9648</v>
      </c>
      <c r="I1038">
        <v>93.867000000000004</v>
      </c>
      <c r="J1038" s="9">
        <f ca="1">COUNTIF(OFFSET(Unit_CFDAs!A$2,0,0,COUNTA(Unit_CFDAs!A$2:A$68000),1),$I1038)</f>
        <v>0</v>
      </c>
      <c r="K1038" s="9">
        <f ca="1">COUNTIF(OFFSET(Unit_CFDAs!B$2,0,0,COUNTA(Unit_CFDAs!B$2:B$68000),1),$I1038)</f>
        <v>0</v>
      </c>
      <c r="L1038" s="9">
        <f ca="1">COUNTIF(OFFSET(Unit_CFDAs!C$2,0,0,COUNTA(Unit_CFDAs!C$2:C$68000),1),$I1038)</f>
        <v>0</v>
      </c>
      <c r="M1038" s="9">
        <f ca="1">COUNTIF(OFFSET(Unit_CFDAs!D$2,0,0,COUNTA(Unit_CFDAs!D$2:D$68000),1),$I1038)</f>
        <v>0</v>
      </c>
      <c r="N1038" s="9">
        <f ca="1">COUNTIF(OFFSET(Unit_CFDAs!E$2,0,0,COUNTA(Unit_CFDAs!E$2:E$68000),1),$I1038)</f>
        <v>0</v>
      </c>
      <c r="O1038" s="10">
        <f ca="1">COUNTIF(OFFSET(Unit_CFDAs!F$2,0,0,COUNTA(Unit_CFDAs!F$2:F$68000),1),$I1038)</f>
        <v>2</v>
      </c>
      <c r="P1038" s="13">
        <f ca="1">COUNTIF(OFFSET(Unit_CFDAs!G$2,0,0,COUNTA(Unit_CFDAs!G$2:G$68000),1),$I1038)</f>
        <v>0</v>
      </c>
      <c r="Q1038" s="13">
        <f ca="1">COUNTIF(OFFSET(Unit_CFDAs!H$2,0,0,COUNTA(Unit_CFDAs!H$2:H$68000),1),$I1038)</f>
        <v>1</v>
      </c>
      <c r="R1038" s="13">
        <f ca="1">COUNTIF(OFFSET(Unit_CFDAs!I$2,0,0,COUNTA(Unit_CFDAs!I$2:I$68000),1),$I1038)</f>
        <v>0</v>
      </c>
      <c r="S1038" s="13">
        <f ca="1">COUNTIF(OFFSET(Unit_CFDAs!J$2,0,0,COUNTA(Unit_CFDAs!J$2:J$68000),1),$I1038)</f>
        <v>0</v>
      </c>
      <c r="T1038" s="13">
        <f ca="1">COUNTIF(OFFSET(Unit_CFDAs!K$2,0,0,COUNTA(Unit_CFDAs!K$2:K$68000),1),$I1038)</f>
        <v>0</v>
      </c>
      <c r="U1038" t="str">
        <f>INDEX('CFDA-Defs'!$C$2:$C$68000,MATCH(I1038,'CFDA-Defs'!$B$2:$B$68000))</f>
        <v>National Institutes Of Health, Department Of Health And Human Services</v>
      </c>
      <c r="V1038" t="str">
        <f>INDEX('CFDA-Defs'!$A$2:$A$68000,MATCH(I1038,'CFDA-Defs'!$B$2:$B$68000))</f>
        <v>Vision Research</v>
      </c>
    </row>
    <row r="1039" spans="1:22" x14ac:dyDescent="0.2">
      <c r="A1039" s="1">
        <v>40220</v>
      </c>
      <c r="B1039" s="1">
        <v>41400</v>
      </c>
      <c r="C1039" t="s">
        <v>9649</v>
      </c>
      <c r="D1039" t="s">
        <v>9650</v>
      </c>
      <c r="E1039" t="s">
        <v>6257</v>
      </c>
      <c r="G1039" t="s">
        <v>9647</v>
      </c>
      <c r="H1039" t="s">
        <v>9651</v>
      </c>
      <c r="I1039">
        <v>93.867000000000004</v>
      </c>
      <c r="J1039" s="9">
        <f ca="1">COUNTIF(OFFSET(Unit_CFDAs!A$2,0,0,COUNTA(Unit_CFDAs!A$2:A$68000),1),$I1039)</f>
        <v>0</v>
      </c>
      <c r="K1039" s="9">
        <f ca="1">COUNTIF(OFFSET(Unit_CFDAs!B$2,0,0,COUNTA(Unit_CFDAs!B$2:B$68000),1),$I1039)</f>
        <v>0</v>
      </c>
      <c r="L1039" s="9">
        <f ca="1">COUNTIF(OFFSET(Unit_CFDAs!C$2,0,0,COUNTA(Unit_CFDAs!C$2:C$68000),1),$I1039)</f>
        <v>0</v>
      </c>
      <c r="M1039" s="9">
        <f ca="1">COUNTIF(OFFSET(Unit_CFDAs!D$2,0,0,COUNTA(Unit_CFDAs!D$2:D$68000),1),$I1039)</f>
        <v>0</v>
      </c>
      <c r="N1039" s="9">
        <f ca="1">COUNTIF(OFFSET(Unit_CFDAs!E$2,0,0,COUNTA(Unit_CFDAs!E$2:E$68000),1),$I1039)</f>
        <v>0</v>
      </c>
      <c r="O1039" s="10">
        <f ca="1">COUNTIF(OFFSET(Unit_CFDAs!F$2,0,0,COUNTA(Unit_CFDAs!F$2:F$68000),1),$I1039)</f>
        <v>2</v>
      </c>
      <c r="P1039" s="13">
        <f ca="1">COUNTIF(OFFSET(Unit_CFDAs!G$2,0,0,COUNTA(Unit_CFDAs!G$2:G$68000),1),$I1039)</f>
        <v>0</v>
      </c>
      <c r="Q1039" s="13">
        <f ca="1">COUNTIF(OFFSET(Unit_CFDAs!H$2,0,0,COUNTA(Unit_CFDAs!H$2:H$68000),1),$I1039)</f>
        <v>1</v>
      </c>
      <c r="R1039" s="13">
        <f ca="1">COUNTIF(OFFSET(Unit_CFDAs!I$2,0,0,COUNTA(Unit_CFDAs!I$2:I$68000),1),$I1039)</f>
        <v>0</v>
      </c>
      <c r="S1039" s="13">
        <f ca="1">COUNTIF(OFFSET(Unit_CFDAs!J$2,0,0,COUNTA(Unit_CFDAs!J$2:J$68000),1),$I1039)</f>
        <v>0</v>
      </c>
      <c r="T1039" s="13">
        <f ca="1">COUNTIF(OFFSET(Unit_CFDAs!K$2,0,0,COUNTA(Unit_CFDAs!K$2:K$68000),1),$I1039)</f>
        <v>0</v>
      </c>
      <c r="U1039" t="str">
        <f>INDEX('CFDA-Defs'!$C$2:$C$68000,MATCH(I1039,'CFDA-Defs'!$B$2:$B$68000))</f>
        <v>National Institutes Of Health, Department Of Health And Human Services</v>
      </c>
      <c r="V1039" t="str">
        <f>INDEX('CFDA-Defs'!$A$2:$A$68000,MATCH(I1039,'CFDA-Defs'!$B$2:$B$68000))</f>
        <v>Vision Research</v>
      </c>
    </row>
    <row r="1040" spans="1:22" x14ac:dyDescent="0.2">
      <c r="A1040" s="1">
        <v>40017</v>
      </c>
      <c r="B1040" s="1">
        <v>41158</v>
      </c>
      <c r="C1040" t="s">
        <v>16</v>
      </c>
      <c r="D1040" t="s">
        <v>17</v>
      </c>
      <c r="E1040" t="s">
        <v>6257</v>
      </c>
      <c r="G1040" t="s">
        <v>18</v>
      </c>
      <c r="H1040" t="s">
        <v>19</v>
      </c>
      <c r="I1040">
        <v>93.867000000000004</v>
      </c>
      <c r="J1040" s="9">
        <f ca="1">COUNTIF(OFFSET(Unit_CFDAs!A$2,0,0,COUNTA(Unit_CFDAs!A$2:A$68000),1),$I1040)</f>
        <v>0</v>
      </c>
      <c r="K1040" s="9">
        <f ca="1">COUNTIF(OFFSET(Unit_CFDAs!B$2,0,0,COUNTA(Unit_CFDAs!B$2:B$68000),1),$I1040)</f>
        <v>0</v>
      </c>
      <c r="L1040" s="9">
        <f ca="1">COUNTIF(OFFSET(Unit_CFDAs!C$2,0,0,COUNTA(Unit_CFDAs!C$2:C$68000),1),$I1040)</f>
        <v>0</v>
      </c>
      <c r="M1040" s="9">
        <f ca="1">COUNTIF(OFFSET(Unit_CFDAs!D$2,0,0,COUNTA(Unit_CFDAs!D$2:D$68000),1),$I1040)</f>
        <v>0</v>
      </c>
      <c r="N1040" s="9">
        <f ca="1">COUNTIF(OFFSET(Unit_CFDAs!E$2,0,0,COUNTA(Unit_CFDAs!E$2:E$68000),1),$I1040)</f>
        <v>0</v>
      </c>
      <c r="O1040" s="10">
        <f ca="1">COUNTIF(OFFSET(Unit_CFDAs!F$2,0,0,COUNTA(Unit_CFDAs!F$2:F$68000),1),$I1040)</f>
        <v>2</v>
      </c>
      <c r="P1040" s="13">
        <f ca="1">COUNTIF(OFFSET(Unit_CFDAs!G$2,0,0,COUNTA(Unit_CFDAs!G$2:G$68000),1),$I1040)</f>
        <v>0</v>
      </c>
      <c r="Q1040" s="13">
        <f ca="1">COUNTIF(OFFSET(Unit_CFDAs!H$2,0,0,COUNTA(Unit_CFDAs!H$2:H$68000),1),$I1040)</f>
        <v>1</v>
      </c>
      <c r="R1040" s="13">
        <f ca="1">COUNTIF(OFFSET(Unit_CFDAs!I$2,0,0,COUNTA(Unit_CFDAs!I$2:I$68000),1),$I1040)</f>
        <v>0</v>
      </c>
      <c r="S1040" s="13">
        <f ca="1">COUNTIF(OFFSET(Unit_CFDAs!J$2,0,0,COUNTA(Unit_CFDAs!J$2:J$68000),1),$I1040)</f>
        <v>0</v>
      </c>
      <c r="T1040" s="13">
        <f ca="1">COUNTIF(OFFSET(Unit_CFDAs!K$2,0,0,COUNTA(Unit_CFDAs!K$2:K$68000),1),$I1040)</f>
        <v>0</v>
      </c>
      <c r="U1040" t="str">
        <f>INDEX('CFDA-Defs'!$C$2:$C$68000,MATCH(I1040,'CFDA-Defs'!$B$2:$B$68000))</f>
        <v>National Institutes Of Health, Department Of Health And Human Services</v>
      </c>
      <c r="V1040" t="str">
        <f>INDEX('CFDA-Defs'!$A$2:$A$68000,MATCH(I1040,'CFDA-Defs'!$B$2:$B$68000))</f>
        <v>Vision Research</v>
      </c>
    </row>
    <row r="1041" spans="1:22" x14ac:dyDescent="0.2">
      <c r="A1041" s="1">
        <v>40954</v>
      </c>
      <c r="B1041" s="1">
        <v>42490</v>
      </c>
      <c r="C1041" t="s">
        <v>9652</v>
      </c>
      <c r="D1041" t="s">
        <v>9653</v>
      </c>
      <c r="E1041" t="s">
        <v>6257</v>
      </c>
      <c r="F1041">
        <v>160000</v>
      </c>
      <c r="G1041" t="s">
        <v>9654</v>
      </c>
      <c r="H1041" t="s">
        <v>9655</v>
      </c>
      <c r="I1041">
        <v>93.876000000000005</v>
      </c>
      <c r="J1041" s="9">
        <f ca="1">COUNTIF(OFFSET(Unit_CFDAs!A$2,0,0,COUNTA(Unit_CFDAs!A$2:A$68000),1),$I1041)</f>
        <v>0</v>
      </c>
      <c r="K1041" s="9">
        <f ca="1">COUNTIF(OFFSET(Unit_CFDAs!B$2,0,0,COUNTA(Unit_CFDAs!B$2:B$68000),1),$I1041)</f>
        <v>0</v>
      </c>
      <c r="L1041" s="9">
        <f ca="1">COUNTIF(OFFSET(Unit_CFDAs!C$2,0,0,COUNTA(Unit_CFDAs!C$2:C$68000),1),$I1041)</f>
        <v>0</v>
      </c>
      <c r="M1041" s="9">
        <f ca="1">COUNTIF(OFFSET(Unit_CFDAs!D$2,0,0,COUNTA(Unit_CFDAs!D$2:D$68000),1),$I1041)</f>
        <v>0</v>
      </c>
      <c r="N1041" s="9">
        <f ca="1">COUNTIF(OFFSET(Unit_CFDAs!E$2,0,0,COUNTA(Unit_CFDAs!E$2:E$68000),1),$I1041)</f>
        <v>0</v>
      </c>
      <c r="O1041" s="10">
        <f ca="1">COUNTIF(OFFSET(Unit_CFDAs!F$2,0,0,COUNTA(Unit_CFDAs!F$2:F$68000),1),$I1041)</f>
        <v>0</v>
      </c>
      <c r="P1041" s="13">
        <f ca="1">COUNTIF(OFFSET(Unit_CFDAs!G$2,0,0,COUNTA(Unit_CFDAs!G$2:G$68000),1),$I1041)</f>
        <v>0</v>
      </c>
      <c r="Q1041" s="13">
        <f ca="1">COUNTIF(OFFSET(Unit_CFDAs!H$2,0,0,COUNTA(Unit_CFDAs!H$2:H$68000),1),$I1041)</f>
        <v>0</v>
      </c>
      <c r="R1041" s="13">
        <f ca="1">COUNTIF(OFFSET(Unit_CFDAs!I$2,0,0,COUNTA(Unit_CFDAs!I$2:I$68000),1),$I1041)</f>
        <v>0</v>
      </c>
      <c r="S1041" s="13">
        <f ca="1">COUNTIF(OFFSET(Unit_CFDAs!J$2,0,0,COUNTA(Unit_CFDAs!J$2:J$68000),1),$I1041)</f>
        <v>0</v>
      </c>
      <c r="T1041" s="13">
        <f ca="1">COUNTIF(OFFSET(Unit_CFDAs!K$2,0,0,COUNTA(Unit_CFDAs!K$2:K$68000),1),$I1041)</f>
        <v>0</v>
      </c>
      <c r="U1041" t="str">
        <f>INDEX('CFDA-Defs'!$C$2:$C$68000,MATCH(I1041,'CFDA-Defs'!$B$2:$B$68000))</f>
        <v>Food And Drug Administration, Department Of Health And Human Services</v>
      </c>
      <c r="V1041" t="str">
        <f>INDEX('CFDA-Defs'!$A$2:$A$68000,MATCH(I1041,'CFDA-Defs'!$B$2:$B$68000))</f>
        <v>Antimicrobial Resistance Surveillance in Retail Food Specimens</v>
      </c>
    </row>
    <row r="1042" spans="1:22" x14ac:dyDescent="0.2">
      <c r="A1042" s="1">
        <v>41149</v>
      </c>
      <c r="B1042" s="1">
        <v>41258</v>
      </c>
      <c r="C1042" t="s">
        <v>9656</v>
      </c>
      <c r="D1042" t="s">
        <v>9657</v>
      </c>
      <c r="E1042" t="s">
        <v>6257</v>
      </c>
      <c r="G1042" t="s">
        <v>9658</v>
      </c>
      <c r="H1042" t="s">
        <v>9659</v>
      </c>
      <c r="I1042">
        <v>93.879000000000005</v>
      </c>
      <c r="J1042" s="9">
        <f ca="1">COUNTIF(OFFSET(Unit_CFDAs!A$2,0,0,COUNTA(Unit_CFDAs!A$2:A$68000),1),$I1042)</f>
        <v>0</v>
      </c>
      <c r="K1042" s="9">
        <f ca="1">COUNTIF(OFFSET(Unit_CFDAs!B$2,0,0,COUNTA(Unit_CFDAs!B$2:B$68000),1),$I1042)</f>
        <v>0</v>
      </c>
      <c r="L1042" s="9">
        <f ca="1">COUNTIF(OFFSET(Unit_CFDAs!C$2,0,0,COUNTA(Unit_CFDAs!C$2:C$68000),1),$I1042)</f>
        <v>1</v>
      </c>
      <c r="M1042" s="9">
        <f ca="1">COUNTIF(OFFSET(Unit_CFDAs!D$2,0,0,COUNTA(Unit_CFDAs!D$2:D$68000),1),$I1042)</f>
        <v>0</v>
      </c>
      <c r="N1042" s="9">
        <f ca="1">COUNTIF(OFFSET(Unit_CFDAs!E$2,0,0,COUNTA(Unit_CFDAs!E$2:E$68000),1),$I1042)</f>
        <v>0</v>
      </c>
      <c r="O1042" s="10">
        <f ca="1">COUNTIF(OFFSET(Unit_CFDAs!F$2,0,0,COUNTA(Unit_CFDAs!F$2:F$68000),1),$I1042)</f>
        <v>0</v>
      </c>
      <c r="P1042" s="13">
        <f ca="1">COUNTIF(OFFSET(Unit_CFDAs!G$2,0,0,COUNTA(Unit_CFDAs!G$2:G$68000),1),$I1042)</f>
        <v>0</v>
      </c>
      <c r="Q1042" s="13">
        <f ca="1">COUNTIF(OFFSET(Unit_CFDAs!H$2,0,0,COUNTA(Unit_CFDAs!H$2:H$68000),1),$I1042)</f>
        <v>0</v>
      </c>
      <c r="R1042" s="13">
        <f ca="1">COUNTIF(OFFSET(Unit_CFDAs!I$2,0,0,COUNTA(Unit_CFDAs!I$2:I$68000),1),$I1042)</f>
        <v>0</v>
      </c>
      <c r="S1042" s="13">
        <f ca="1">COUNTIF(OFFSET(Unit_CFDAs!J$2,0,0,COUNTA(Unit_CFDAs!J$2:J$68000),1),$I1042)</f>
        <v>0</v>
      </c>
      <c r="T1042" s="13">
        <f ca="1">COUNTIF(OFFSET(Unit_CFDAs!K$2,0,0,COUNTA(Unit_CFDAs!K$2:K$68000),1),$I1042)</f>
        <v>0</v>
      </c>
      <c r="U1042" t="str">
        <f>INDEX('CFDA-Defs'!$C$2:$C$68000,MATCH(I1042,'CFDA-Defs'!$B$2:$B$68000))</f>
        <v>National Institutes Of Health, Department Of Health And Human Services</v>
      </c>
      <c r="V1042" t="str">
        <f>INDEX('CFDA-Defs'!$A$2:$A$68000,MATCH(I1042,'CFDA-Defs'!$B$2:$B$68000))</f>
        <v>Medical Library Assistance</v>
      </c>
    </row>
    <row r="1043" spans="1:22" x14ac:dyDescent="0.2">
      <c r="A1043" s="1">
        <v>41146</v>
      </c>
      <c r="B1043" s="1">
        <v>41692</v>
      </c>
      <c r="C1043" t="s">
        <v>9660</v>
      </c>
      <c r="D1043" t="s">
        <v>9661</v>
      </c>
      <c r="E1043" t="s">
        <v>6257</v>
      </c>
      <c r="F1043">
        <v>50000</v>
      </c>
      <c r="G1043" t="s">
        <v>9662</v>
      </c>
      <c r="H1043" t="s">
        <v>9663</v>
      </c>
      <c r="I1043">
        <v>93.879000000000005</v>
      </c>
      <c r="J1043" s="9">
        <f ca="1">COUNTIF(OFFSET(Unit_CFDAs!A$2,0,0,COUNTA(Unit_CFDAs!A$2:A$68000),1),$I1043)</f>
        <v>0</v>
      </c>
      <c r="K1043" s="9">
        <f ca="1">COUNTIF(OFFSET(Unit_CFDAs!B$2,0,0,COUNTA(Unit_CFDAs!B$2:B$68000),1),$I1043)</f>
        <v>0</v>
      </c>
      <c r="L1043" s="9">
        <f ca="1">COUNTIF(OFFSET(Unit_CFDAs!C$2,0,0,COUNTA(Unit_CFDAs!C$2:C$68000),1),$I1043)</f>
        <v>1</v>
      </c>
      <c r="M1043" s="9">
        <f ca="1">COUNTIF(OFFSET(Unit_CFDAs!D$2,0,0,COUNTA(Unit_CFDAs!D$2:D$68000),1),$I1043)</f>
        <v>0</v>
      </c>
      <c r="N1043" s="9">
        <f ca="1">COUNTIF(OFFSET(Unit_CFDAs!E$2,0,0,COUNTA(Unit_CFDAs!E$2:E$68000),1),$I1043)</f>
        <v>0</v>
      </c>
      <c r="O1043" s="10">
        <f ca="1">COUNTIF(OFFSET(Unit_CFDAs!F$2,0,0,COUNTA(Unit_CFDAs!F$2:F$68000),1),$I1043)</f>
        <v>0</v>
      </c>
      <c r="P1043" s="13">
        <f ca="1">COUNTIF(OFFSET(Unit_CFDAs!G$2,0,0,COUNTA(Unit_CFDAs!G$2:G$68000),1),$I1043)</f>
        <v>0</v>
      </c>
      <c r="Q1043" s="13">
        <f ca="1">COUNTIF(OFFSET(Unit_CFDAs!H$2,0,0,COUNTA(Unit_CFDAs!H$2:H$68000),1),$I1043)</f>
        <v>0</v>
      </c>
      <c r="R1043" s="13">
        <f ca="1">COUNTIF(OFFSET(Unit_CFDAs!I$2,0,0,COUNTA(Unit_CFDAs!I$2:I$68000),1),$I1043)</f>
        <v>0</v>
      </c>
      <c r="S1043" s="13">
        <f ca="1">COUNTIF(OFFSET(Unit_CFDAs!J$2,0,0,COUNTA(Unit_CFDAs!J$2:J$68000),1),$I1043)</f>
        <v>0</v>
      </c>
      <c r="T1043" s="13">
        <f ca="1">COUNTIF(OFFSET(Unit_CFDAs!K$2,0,0,COUNTA(Unit_CFDAs!K$2:K$68000),1),$I1043)</f>
        <v>0</v>
      </c>
      <c r="U1043" t="str">
        <f>INDEX('CFDA-Defs'!$C$2:$C$68000,MATCH(I1043,'CFDA-Defs'!$B$2:$B$68000))</f>
        <v>National Institutes Of Health, Department Of Health And Human Services</v>
      </c>
      <c r="V1043" t="str">
        <f>INDEX('CFDA-Defs'!$A$2:$A$68000,MATCH(I1043,'CFDA-Defs'!$B$2:$B$68000))</f>
        <v>Medical Library Assistance</v>
      </c>
    </row>
    <row r="1044" spans="1:22" x14ac:dyDescent="0.2">
      <c r="A1044" s="1">
        <v>41135</v>
      </c>
      <c r="B1044" s="1">
        <v>42253</v>
      </c>
      <c r="C1044" t="s">
        <v>9664</v>
      </c>
      <c r="D1044" t="s">
        <v>151</v>
      </c>
      <c r="E1044" t="s">
        <v>6257</v>
      </c>
      <c r="F1044">
        <v>250000</v>
      </c>
      <c r="G1044" t="s">
        <v>9665</v>
      </c>
      <c r="H1044" t="s">
        <v>9666</v>
      </c>
      <c r="I1044">
        <v>93.879000000000005</v>
      </c>
      <c r="J1044" s="9">
        <f ca="1">COUNTIF(OFFSET(Unit_CFDAs!A$2,0,0,COUNTA(Unit_CFDAs!A$2:A$68000),1),$I1044)</f>
        <v>0</v>
      </c>
      <c r="K1044" s="9">
        <f ca="1">COUNTIF(OFFSET(Unit_CFDAs!B$2,0,0,COUNTA(Unit_CFDAs!B$2:B$68000),1),$I1044)</f>
        <v>0</v>
      </c>
      <c r="L1044" s="9">
        <f ca="1">COUNTIF(OFFSET(Unit_CFDAs!C$2,0,0,COUNTA(Unit_CFDAs!C$2:C$68000),1),$I1044)</f>
        <v>1</v>
      </c>
      <c r="M1044" s="9">
        <f ca="1">COUNTIF(OFFSET(Unit_CFDAs!D$2,0,0,COUNTA(Unit_CFDAs!D$2:D$68000),1),$I1044)</f>
        <v>0</v>
      </c>
      <c r="N1044" s="9">
        <f ca="1">COUNTIF(OFFSET(Unit_CFDAs!E$2,0,0,COUNTA(Unit_CFDAs!E$2:E$68000),1),$I1044)</f>
        <v>0</v>
      </c>
      <c r="O1044" s="10">
        <f ca="1">COUNTIF(OFFSET(Unit_CFDAs!F$2,0,0,COUNTA(Unit_CFDAs!F$2:F$68000),1),$I1044)</f>
        <v>0</v>
      </c>
      <c r="P1044" s="13">
        <f ca="1">COUNTIF(OFFSET(Unit_CFDAs!G$2,0,0,COUNTA(Unit_CFDAs!G$2:G$68000),1),$I1044)</f>
        <v>0</v>
      </c>
      <c r="Q1044" s="13">
        <f ca="1">COUNTIF(OFFSET(Unit_CFDAs!H$2,0,0,COUNTA(Unit_CFDAs!H$2:H$68000),1),$I1044)</f>
        <v>0</v>
      </c>
      <c r="R1044" s="13">
        <f ca="1">COUNTIF(OFFSET(Unit_CFDAs!I$2,0,0,COUNTA(Unit_CFDAs!I$2:I$68000),1),$I1044)</f>
        <v>0</v>
      </c>
      <c r="S1044" s="13">
        <f ca="1">COUNTIF(OFFSET(Unit_CFDAs!J$2,0,0,COUNTA(Unit_CFDAs!J$2:J$68000),1),$I1044)</f>
        <v>0</v>
      </c>
      <c r="T1044" s="13">
        <f ca="1">COUNTIF(OFFSET(Unit_CFDAs!K$2,0,0,COUNTA(Unit_CFDAs!K$2:K$68000),1),$I1044)</f>
        <v>0</v>
      </c>
      <c r="U1044" t="str">
        <f>INDEX('CFDA-Defs'!$C$2:$C$68000,MATCH(I1044,'CFDA-Defs'!$B$2:$B$68000))</f>
        <v>National Institutes Of Health, Department Of Health And Human Services</v>
      </c>
      <c r="V1044" t="str">
        <f>INDEX('CFDA-Defs'!$A$2:$A$68000,MATCH(I1044,'CFDA-Defs'!$B$2:$B$68000))</f>
        <v>Medical Library Assistance</v>
      </c>
    </row>
    <row r="1045" spans="1:22" x14ac:dyDescent="0.2">
      <c r="A1045" s="1">
        <v>41017</v>
      </c>
      <c r="B1045" s="1">
        <v>42130</v>
      </c>
      <c r="C1045" t="s">
        <v>9667</v>
      </c>
      <c r="D1045" t="s">
        <v>9668</v>
      </c>
      <c r="E1045" t="s">
        <v>6257</v>
      </c>
      <c r="G1045" t="s">
        <v>9669</v>
      </c>
      <c r="H1045" t="s">
        <v>9670</v>
      </c>
      <c r="I1045">
        <v>93.879000000000005</v>
      </c>
      <c r="J1045" s="9">
        <f ca="1">COUNTIF(OFFSET(Unit_CFDAs!A$2,0,0,COUNTA(Unit_CFDAs!A$2:A$68000),1),$I1045)</f>
        <v>0</v>
      </c>
      <c r="K1045" s="9">
        <f ca="1">COUNTIF(OFFSET(Unit_CFDAs!B$2,0,0,COUNTA(Unit_CFDAs!B$2:B$68000),1),$I1045)</f>
        <v>0</v>
      </c>
      <c r="L1045" s="9">
        <f ca="1">COUNTIF(OFFSET(Unit_CFDAs!C$2,0,0,COUNTA(Unit_CFDAs!C$2:C$68000),1),$I1045)</f>
        <v>1</v>
      </c>
      <c r="M1045" s="9">
        <f ca="1">COUNTIF(OFFSET(Unit_CFDAs!D$2,0,0,COUNTA(Unit_CFDAs!D$2:D$68000),1),$I1045)</f>
        <v>0</v>
      </c>
      <c r="N1045" s="9">
        <f ca="1">COUNTIF(OFFSET(Unit_CFDAs!E$2,0,0,COUNTA(Unit_CFDAs!E$2:E$68000),1),$I1045)</f>
        <v>0</v>
      </c>
      <c r="O1045" s="10">
        <f ca="1">COUNTIF(OFFSET(Unit_CFDAs!F$2,0,0,COUNTA(Unit_CFDAs!F$2:F$68000),1),$I1045)</f>
        <v>0</v>
      </c>
      <c r="P1045" s="13">
        <f ca="1">COUNTIF(OFFSET(Unit_CFDAs!G$2,0,0,COUNTA(Unit_CFDAs!G$2:G$68000),1),$I1045)</f>
        <v>0</v>
      </c>
      <c r="Q1045" s="13">
        <f ca="1">COUNTIF(OFFSET(Unit_CFDAs!H$2,0,0,COUNTA(Unit_CFDAs!H$2:H$68000),1),$I1045)</f>
        <v>0</v>
      </c>
      <c r="R1045" s="13">
        <f ca="1">COUNTIF(OFFSET(Unit_CFDAs!I$2,0,0,COUNTA(Unit_CFDAs!I$2:I$68000),1),$I1045)</f>
        <v>0</v>
      </c>
      <c r="S1045" s="13">
        <f ca="1">COUNTIF(OFFSET(Unit_CFDAs!J$2,0,0,COUNTA(Unit_CFDAs!J$2:J$68000),1),$I1045)</f>
        <v>0</v>
      </c>
      <c r="T1045" s="13">
        <f ca="1">COUNTIF(OFFSET(Unit_CFDAs!K$2,0,0,COUNTA(Unit_CFDAs!K$2:K$68000),1),$I1045)</f>
        <v>0</v>
      </c>
      <c r="U1045" t="str">
        <f>INDEX('CFDA-Defs'!$C$2:$C$68000,MATCH(I1045,'CFDA-Defs'!$B$2:$B$68000))</f>
        <v>National Institutes Of Health, Department Of Health And Human Services</v>
      </c>
      <c r="V1045" t="str">
        <f>INDEX('CFDA-Defs'!$A$2:$A$68000,MATCH(I1045,'CFDA-Defs'!$B$2:$B$68000))</f>
        <v>Medical Library Assistance</v>
      </c>
    </row>
    <row r="1046" spans="1:22" x14ac:dyDescent="0.2">
      <c r="A1046" s="1">
        <v>40017</v>
      </c>
      <c r="B1046" s="1">
        <v>41158</v>
      </c>
      <c r="C1046" t="s">
        <v>118</v>
      </c>
      <c r="D1046" t="s">
        <v>119</v>
      </c>
      <c r="E1046" t="s">
        <v>6257</v>
      </c>
      <c r="G1046" t="s">
        <v>9671</v>
      </c>
      <c r="H1046" t="s">
        <v>120</v>
      </c>
      <c r="I1046">
        <v>93.879000000000005</v>
      </c>
      <c r="J1046" s="9">
        <f ca="1">COUNTIF(OFFSET(Unit_CFDAs!A$2,0,0,COUNTA(Unit_CFDAs!A$2:A$68000),1),$I1046)</f>
        <v>0</v>
      </c>
      <c r="K1046" s="9">
        <f ca="1">COUNTIF(OFFSET(Unit_CFDAs!B$2,0,0,COUNTA(Unit_CFDAs!B$2:B$68000),1),$I1046)</f>
        <v>0</v>
      </c>
      <c r="L1046" s="9">
        <f ca="1">COUNTIF(OFFSET(Unit_CFDAs!C$2,0,0,COUNTA(Unit_CFDAs!C$2:C$68000),1),$I1046)</f>
        <v>1</v>
      </c>
      <c r="M1046" s="9">
        <f ca="1">COUNTIF(OFFSET(Unit_CFDAs!D$2,0,0,COUNTA(Unit_CFDAs!D$2:D$68000),1),$I1046)</f>
        <v>0</v>
      </c>
      <c r="N1046" s="9">
        <f ca="1">COUNTIF(OFFSET(Unit_CFDAs!E$2,0,0,COUNTA(Unit_CFDAs!E$2:E$68000),1),$I1046)</f>
        <v>0</v>
      </c>
      <c r="O1046" s="10">
        <f ca="1">COUNTIF(OFFSET(Unit_CFDAs!F$2,0,0,COUNTA(Unit_CFDAs!F$2:F$68000),1),$I1046)</f>
        <v>0</v>
      </c>
      <c r="P1046" s="13">
        <f ca="1">COUNTIF(OFFSET(Unit_CFDAs!G$2,0,0,COUNTA(Unit_CFDAs!G$2:G$68000),1),$I1046)</f>
        <v>0</v>
      </c>
      <c r="Q1046" s="13">
        <f ca="1">COUNTIF(OFFSET(Unit_CFDAs!H$2,0,0,COUNTA(Unit_CFDAs!H$2:H$68000),1),$I1046)</f>
        <v>0</v>
      </c>
      <c r="R1046" s="13">
        <f ca="1">COUNTIF(OFFSET(Unit_CFDAs!I$2,0,0,COUNTA(Unit_CFDAs!I$2:I$68000),1),$I1046)</f>
        <v>0</v>
      </c>
      <c r="S1046" s="13">
        <f ca="1">COUNTIF(OFFSET(Unit_CFDAs!J$2,0,0,COUNTA(Unit_CFDAs!J$2:J$68000),1),$I1046)</f>
        <v>0</v>
      </c>
      <c r="T1046" s="13">
        <f ca="1">COUNTIF(OFFSET(Unit_CFDAs!K$2,0,0,COUNTA(Unit_CFDAs!K$2:K$68000),1),$I1046)</f>
        <v>0</v>
      </c>
      <c r="U1046" t="str">
        <f>INDEX('CFDA-Defs'!$C$2:$C$68000,MATCH(I1046,'CFDA-Defs'!$B$2:$B$68000))</f>
        <v>National Institutes Of Health, Department Of Health And Human Services</v>
      </c>
      <c r="V1046" t="str">
        <f>INDEX('CFDA-Defs'!$A$2:$A$68000,MATCH(I1046,'CFDA-Defs'!$B$2:$B$68000))</f>
        <v>Medical Library Assistance</v>
      </c>
    </row>
    <row r="1047" spans="1:22" x14ac:dyDescent="0.2">
      <c r="A1047" s="1">
        <v>41136</v>
      </c>
      <c r="B1047" s="1">
        <v>41326</v>
      </c>
      <c r="C1047" t="s">
        <v>9672</v>
      </c>
      <c r="D1047" t="s">
        <v>9673</v>
      </c>
      <c r="E1047" t="s">
        <v>6257</v>
      </c>
      <c r="F1047">
        <v>50000</v>
      </c>
      <c r="G1047" t="s">
        <v>9674</v>
      </c>
      <c r="H1047" t="s">
        <v>9675</v>
      </c>
      <c r="I1047">
        <v>93.989000000000004</v>
      </c>
      <c r="J1047" s="9">
        <f ca="1">COUNTIF(OFFSET(Unit_CFDAs!A$2,0,0,COUNTA(Unit_CFDAs!A$2:A$68000),1),$I1047)</f>
        <v>0</v>
      </c>
      <c r="K1047" s="9">
        <f ca="1">COUNTIF(OFFSET(Unit_CFDAs!B$2,0,0,COUNTA(Unit_CFDAs!B$2:B$68000),1),$I1047)</f>
        <v>1</v>
      </c>
      <c r="L1047" s="9">
        <f ca="1">COUNTIF(OFFSET(Unit_CFDAs!C$2,0,0,COUNTA(Unit_CFDAs!C$2:C$68000),1),$I1047)</f>
        <v>1</v>
      </c>
      <c r="M1047" s="9">
        <f ca="1">COUNTIF(OFFSET(Unit_CFDAs!D$2,0,0,COUNTA(Unit_CFDAs!D$2:D$68000),1),$I1047)</f>
        <v>1</v>
      </c>
      <c r="N1047" s="9">
        <f ca="1">COUNTIF(OFFSET(Unit_CFDAs!E$2,0,0,COUNTA(Unit_CFDAs!E$2:E$68000),1),$I1047)</f>
        <v>0</v>
      </c>
      <c r="O1047" s="10">
        <f ca="1">COUNTIF(OFFSET(Unit_CFDAs!F$2,0,0,COUNTA(Unit_CFDAs!F$2:F$68000),1),$I1047)</f>
        <v>0</v>
      </c>
      <c r="P1047" s="13">
        <f ca="1">COUNTIF(OFFSET(Unit_CFDAs!G$2,0,0,COUNTA(Unit_CFDAs!G$2:G$68000),1),$I1047)</f>
        <v>2</v>
      </c>
      <c r="Q1047" s="13">
        <f ca="1">COUNTIF(OFFSET(Unit_CFDAs!H$2,0,0,COUNTA(Unit_CFDAs!H$2:H$68000),1),$I1047)</f>
        <v>0</v>
      </c>
      <c r="R1047" s="13">
        <f ca="1">COUNTIF(OFFSET(Unit_CFDAs!I$2,0,0,COUNTA(Unit_CFDAs!I$2:I$68000),1),$I1047)</f>
        <v>0</v>
      </c>
      <c r="S1047" s="13">
        <f ca="1">COUNTIF(OFFSET(Unit_CFDAs!J$2,0,0,COUNTA(Unit_CFDAs!J$2:J$68000),1),$I1047)</f>
        <v>1</v>
      </c>
      <c r="T1047" s="13">
        <f ca="1">COUNTIF(OFFSET(Unit_CFDAs!K$2,0,0,COUNTA(Unit_CFDAs!K$2:K$68000),1),$I1047)</f>
        <v>0</v>
      </c>
      <c r="U1047" t="str">
        <f>INDEX('CFDA-Defs'!$C$2:$C$68000,MATCH(I1047,'CFDA-Defs'!$B$2:$B$68000))</f>
        <v>National Institutes Of Health, Department Of Health And Human Services</v>
      </c>
      <c r="V1047" t="str">
        <f>INDEX('CFDA-Defs'!$A$2:$A$68000,MATCH(I1047,'CFDA-Defs'!$B$2:$B$68000))</f>
        <v>International Research and Research Training</v>
      </c>
    </row>
    <row r="1048" spans="1:22" x14ac:dyDescent="0.2">
      <c r="A1048" s="1">
        <v>40730</v>
      </c>
      <c r="B1048" s="1">
        <v>41704</v>
      </c>
      <c r="C1048" t="s">
        <v>9676</v>
      </c>
      <c r="D1048" t="s">
        <v>9677</v>
      </c>
      <c r="E1048" t="s">
        <v>6257</v>
      </c>
      <c r="G1048" t="s">
        <v>9678</v>
      </c>
      <c r="H1048" t="s">
        <v>9679</v>
      </c>
      <c r="I1048">
        <v>93.989000000000004</v>
      </c>
      <c r="J1048" s="9">
        <f ca="1">COUNTIF(OFFSET(Unit_CFDAs!A$2,0,0,COUNTA(Unit_CFDAs!A$2:A$68000),1),$I1048)</f>
        <v>0</v>
      </c>
      <c r="K1048" s="9">
        <f ca="1">COUNTIF(OFFSET(Unit_CFDAs!B$2,0,0,COUNTA(Unit_CFDAs!B$2:B$68000),1),$I1048)</f>
        <v>1</v>
      </c>
      <c r="L1048" s="9">
        <f ca="1">COUNTIF(OFFSET(Unit_CFDAs!C$2,0,0,COUNTA(Unit_CFDAs!C$2:C$68000),1),$I1048)</f>
        <v>1</v>
      </c>
      <c r="M1048" s="9">
        <f ca="1">COUNTIF(OFFSET(Unit_CFDAs!D$2,0,0,COUNTA(Unit_CFDAs!D$2:D$68000),1),$I1048)</f>
        <v>1</v>
      </c>
      <c r="N1048" s="9">
        <f ca="1">COUNTIF(OFFSET(Unit_CFDAs!E$2,0,0,COUNTA(Unit_CFDAs!E$2:E$68000),1),$I1048)</f>
        <v>0</v>
      </c>
      <c r="O1048" s="10">
        <f ca="1">COUNTIF(OFFSET(Unit_CFDAs!F$2,0,0,COUNTA(Unit_CFDAs!F$2:F$68000),1),$I1048)</f>
        <v>0</v>
      </c>
      <c r="P1048" s="13">
        <f ca="1">COUNTIF(OFFSET(Unit_CFDAs!G$2,0,0,COUNTA(Unit_CFDAs!G$2:G$68000),1),$I1048)</f>
        <v>2</v>
      </c>
      <c r="Q1048" s="13">
        <f ca="1">COUNTIF(OFFSET(Unit_CFDAs!H$2,0,0,COUNTA(Unit_CFDAs!H$2:H$68000),1),$I1048)</f>
        <v>0</v>
      </c>
      <c r="R1048" s="13">
        <f ca="1">COUNTIF(OFFSET(Unit_CFDAs!I$2,0,0,COUNTA(Unit_CFDAs!I$2:I$68000),1),$I1048)</f>
        <v>0</v>
      </c>
      <c r="S1048" s="13">
        <f ca="1">COUNTIF(OFFSET(Unit_CFDAs!J$2,0,0,COUNTA(Unit_CFDAs!J$2:J$68000),1),$I1048)</f>
        <v>1</v>
      </c>
      <c r="T1048" s="13">
        <f ca="1">COUNTIF(OFFSET(Unit_CFDAs!K$2,0,0,COUNTA(Unit_CFDAs!K$2:K$68000),1),$I1048)</f>
        <v>0</v>
      </c>
      <c r="U1048" t="str">
        <f>INDEX('CFDA-Defs'!$C$2:$C$68000,MATCH(I1048,'CFDA-Defs'!$B$2:$B$68000))</f>
        <v>National Institutes Of Health, Department Of Health And Human Services</v>
      </c>
      <c r="V1048" t="str">
        <f>INDEX('CFDA-Defs'!$A$2:$A$68000,MATCH(I1048,'CFDA-Defs'!$B$2:$B$68000))</f>
        <v>International Research and Research Training</v>
      </c>
    </row>
    <row r="1049" spans="1:22" x14ac:dyDescent="0.2">
      <c r="A1049" s="1">
        <v>41137</v>
      </c>
      <c r="B1049" s="1">
        <v>41291</v>
      </c>
      <c r="C1049" t="s">
        <v>9680</v>
      </c>
      <c r="D1049" t="s">
        <v>9681</v>
      </c>
      <c r="E1049" t="s">
        <v>6257</v>
      </c>
      <c r="G1049" t="s">
        <v>9682</v>
      </c>
      <c r="H1049" t="s">
        <v>9683</v>
      </c>
      <c r="I1049">
        <v>94.006</v>
      </c>
      <c r="J1049" s="9">
        <f ca="1">COUNTIF(OFFSET(Unit_CFDAs!A$2,0,0,COUNTA(Unit_CFDAs!A$2:A$68000),1),$I1049)</f>
        <v>0</v>
      </c>
      <c r="K1049" s="9">
        <f ca="1">COUNTIF(OFFSET(Unit_CFDAs!B$2,0,0,COUNTA(Unit_CFDAs!B$2:B$68000),1),$I1049)</f>
        <v>0</v>
      </c>
      <c r="L1049" s="9">
        <f ca="1">COUNTIF(OFFSET(Unit_CFDAs!C$2,0,0,COUNTA(Unit_CFDAs!C$2:C$68000),1),$I1049)</f>
        <v>0</v>
      </c>
      <c r="M1049" s="9">
        <f ca="1">COUNTIF(OFFSET(Unit_CFDAs!D$2,0,0,COUNTA(Unit_CFDAs!D$2:D$68000),1),$I1049)</f>
        <v>0</v>
      </c>
      <c r="N1049" s="9">
        <f ca="1">COUNTIF(OFFSET(Unit_CFDAs!E$2,0,0,COUNTA(Unit_CFDAs!E$2:E$68000),1),$I1049)</f>
        <v>0</v>
      </c>
      <c r="O1049" s="10">
        <f ca="1">COUNTIF(OFFSET(Unit_CFDAs!F$2,0,0,COUNTA(Unit_CFDAs!F$2:F$68000),1),$I1049)</f>
        <v>0</v>
      </c>
      <c r="P1049" s="13">
        <f ca="1">COUNTIF(OFFSET(Unit_CFDAs!G$2,0,0,COUNTA(Unit_CFDAs!G$2:G$68000),1),$I1049)</f>
        <v>1</v>
      </c>
      <c r="Q1049" s="13">
        <f ca="1">COUNTIF(OFFSET(Unit_CFDAs!H$2,0,0,COUNTA(Unit_CFDAs!H$2:H$68000),1),$I1049)</f>
        <v>1</v>
      </c>
      <c r="R1049" s="13">
        <f ca="1">COUNTIF(OFFSET(Unit_CFDAs!I$2,0,0,COUNTA(Unit_CFDAs!I$2:I$68000),1),$I1049)</f>
        <v>0</v>
      </c>
      <c r="S1049" s="13">
        <f ca="1">COUNTIF(OFFSET(Unit_CFDAs!J$2,0,0,COUNTA(Unit_CFDAs!J$2:J$68000),1),$I1049)</f>
        <v>0</v>
      </c>
      <c r="T1049" s="13">
        <f ca="1">COUNTIF(OFFSET(Unit_CFDAs!K$2,0,0,COUNTA(Unit_CFDAs!K$2:K$68000),1),$I1049)</f>
        <v>0</v>
      </c>
      <c r="U1049" t="str">
        <f>INDEX('CFDA-Defs'!$C$2:$C$68000,MATCH(I1049,'CFDA-Defs'!$B$2:$B$68000))</f>
        <v>Corporation For National And Community Service</v>
      </c>
      <c r="V1049" t="str">
        <f>INDEX('CFDA-Defs'!$A$2:$A$68000,MATCH(I1049,'CFDA-Defs'!$B$2:$B$68000))</f>
        <v>AmeriCorps</v>
      </c>
    </row>
    <row r="1050" spans="1:22" x14ac:dyDescent="0.2">
      <c r="A1050" s="1">
        <v>41129</v>
      </c>
      <c r="B1050" s="1">
        <v>41171</v>
      </c>
      <c r="C1050" t="s">
        <v>9684</v>
      </c>
      <c r="D1050" t="s">
        <v>9685</v>
      </c>
      <c r="E1050" t="s">
        <v>6257</v>
      </c>
      <c r="F1050">
        <v>7300000</v>
      </c>
      <c r="G1050" t="s">
        <v>9686</v>
      </c>
      <c r="H1050" t="s">
        <v>9687</v>
      </c>
      <c r="I1050">
        <v>94.024000000000001</v>
      </c>
      <c r="J1050" s="9">
        <f ca="1">COUNTIF(OFFSET(Unit_CFDAs!A$2,0,0,COUNTA(Unit_CFDAs!A$2:A$68000),1),$I1050)</f>
        <v>0</v>
      </c>
      <c r="K1050" s="9">
        <f ca="1">COUNTIF(OFFSET(Unit_CFDAs!B$2,0,0,COUNTA(Unit_CFDAs!B$2:B$68000),1),$I1050)</f>
        <v>0</v>
      </c>
      <c r="L1050" s="9">
        <f ca="1">COUNTIF(OFFSET(Unit_CFDAs!C$2,0,0,COUNTA(Unit_CFDAs!C$2:C$68000),1),$I1050)</f>
        <v>0</v>
      </c>
      <c r="M1050" s="9">
        <f ca="1">COUNTIF(OFFSET(Unit_CFDAs!D$2,0,0,COUNTA(Unit_CFDAs!D$2:D$68000),1),$I1050)</f>
        <v>0</v>
      </c>
      <c r="N1050" s="9">
        <f ca="1">COUNTIF(OFFSET(Unit_CFDAs!E$2,0,0,COUNTA(Unit_CFDAs!E$2:E$68000),1),$I1050)</f>
        <v>0</v>
      </c>
      <c r="O1050" s="10">
        <f ca="1">COUNTIF(OFFSET(Unit_CFDAs!F$2,0,0,COUNTA(Unit_CFDAs!F$2:F$68000),1),$I1050)</f>
        <v>0</v>
      </c>
      <c r="P1050" s="13">
        <f ca="1">COUNTIF(OFFSET(Unit_CFDAs!G$2,0,0,COUNTA(Unit_CFDAs!G$2:G$68000),1),$I1050)</f>
        <v>0</v>
      </c>
      <c r="Q1050" s="13">
        <f ca="1">COUNTIF(OFFSET(Unit_CFDAs!H$2,0,0,COUNTA(Unit_CFDAs!H$2:H$68000),1),$I1050)</f>
        <v>0</v>
      </c>
      <c r="R1050" s="13">
        <f ca="1">COUNTIF(OFFSET(Unit_CFDAs!I$2,0,0,COUNTA(Unit_CFDAs!I$2:I$68000),1),$I1050)</f>
        <v>0</v>
      </c>
      <c r="S1050" s="13">
        <f ca="1">COUNTIF(OFFSET(Unit_CFDAs!J$2,0,0,COUNTA(Unit_CFDAs!J$2:J$68000),1),$I1050)</f>
        <v>0</v>
      </c>
      <c r="T1050" s="13">
        <f ca="1">COUNTIF(OFFSET(Unit_CFDAs!K$2,0,0,COUNTA(Unit_CFDAs!K$2:K$68000),1),$I1050)</f>
        <v>0</v>
      </c>
      <c r="U1050" t="str">
        <f>INDEX('CFDA-Defs'!$C$2:$C$68000,MATCH(I1050,'CFDA-Defs'!$B$2:$B$68000))</f>
        <v>Corporation For National And Community Service</v>
      </c>
      <c r="V1050" t="str">
        <f>INDEX('CFDA-Defs'!$A$2:$A$68000,MATCH(I1050,'CFDA-Defs'!$B$2:$B$68000))</f>
        <v>Social Innovation Fund Pay for Success</v>
      </c>
    </row>
    <row r="1051" spans="1:22" x14ac:dyDescent="0.2">
      <c r="A1051" s="1">
        <v>41121</v>
      </c>
      <c r="B1051" s="1">
        <v>41213</v>
      </c>
      <c r="C1051" t="s">
        <v>9688</v>
      </c>
      <c r="D1051" t="s">
        <v>9689</v>
      </c>
      <c r="E1051" t="s">
        <v>6257</v>
      </c>
      <c r="F1051">
        <v>4000000</v>
      </c>
      <c r="G1051" t="s">
        <v>9690</v>
      </c>
      <c r="H1051" t="s">
        <v>9691</v>
      </c>
      <c r="I1051">
        <v>97.061000000000007</v>
      </c>
      <c r="J1051" s="9">
        <f ca="1">COUNTIF(OFFSET(Unit_CFDAs!A$2,0,0,COUNTA(Unit_CFDAs!A$2:A$68000),1),$I1051)</f>
        <v>0</v>
      </c>
      <c r="K1051" s="9">
        <f ca="1">COUNTIF(OFFSET(Unit_CFDAs!B$2,0,0,COUNTA(Unit_CFDAs!B$2:B$68000),1),$I1051)</f>
        <v>1</v>
      </c>
      <c r="L1051" s="9">
        <f ca="1">COUNTIF(OFFSET(Unit_CFDAs!C$2,0,0,COUNTA(Unit_CFDAs!C$2:C$68000),1),$I1051)</f>
        <v>0</v>
      </c>
      <c r="M1051" s="9">
        <f ca="1">COUNTIF(OFFSET(Unit_CFDAs!D$2,0,0,COUNTA(Unit_CFDAs!D$2:D$68000),1),$I1051)</f>
        <v>1</v>
      </c>
      <c r="N1051" s="9">
        <f ca="1">COUNTIF(OFFSET(Unit_CFDAs!E$2,0,0,COUNTA(Unit_CFDAs!E$2:E$68000),1),$I1051)</f>
        <v>0</v>
      </c>
      <c r="O1051" s="10">
        <f ca="1">COUNTIF(OFFSET(Unit_CFDAs!F$2,0,0,COUNTA(Unit_CFDAs!F$2:F$68000),1),$I1051)</f>
        <v>0</v>
      </c>
      <c r="P1051" s="13">
        <f ca="1">COUNTIF(OFFSET(Unit_CFDAs!G$2,0,0,COUNTA(Unit_CFDAs!G$2:G$68000),1),$I1051)</f>
        <v>0</v>
      </c>
      <c r="Q1051" s="13">
        <f ca="1">COUNTIF(OFFSET(Unit_CFDAs!H$2,0,0,COUNTA(Unit_CFDAs!H$2:H$68000),1),$I1051)</f>
        <v>1</v>
      </c>
      <c r="R1051" s="13">
        <f ca="1">COUNTIF(OFFSET(Unit_CFDAs!I$2,0,0,COUNTA(Unit_CFDAs!I$2:I$68000),1),$I1051)</f>
        <v>0</v>
      </c>
      <c r="S1051" s="13">
        <f ca="1">COUNTIF(OFFSET(Unit_CFDAs!J$2,0,0,COUNTA(Unit_CFDAs!J$2:J$68000),1),$I1051)</f>
        <v>1</v>
      </c>
      <c r="T1051" s="13">
        <f ca="1">COUNTIF(OFFSET(Unit_CFDAs!K$2,0,0,COUNTA(Unit_CFDAs!K$2:K$68000),1),$I1051)</f>
        <v>0</v>
      </c>
      <c r="U1051" t="str">
        <f>INDEX('CFDA-Defs'!$C$2:$C$68000,MATCH(I1051,'CFDA-Defs'!$B$2:$B$68000))</f>
        <v>Department Of Homeland Security</v>
      </c>
      <c r="V1051" t="str">
        <f>INDEX('CFDA-Defs'!$A$2:$A$68000,MATCH(I1051,'CFDA-Defs'!$B$2:$B$68000))</f>
        <v>Centers for Homeland Security</v>
      </c>
    </row>
    <row r="1052" spans="1:22" x14ac:dyDescent="0.2">
      <c r="A1052" s="1">
        <v>41121</v>
      </c>
      <c r="B1052" s="1">
        <v>41213</v>
      </c>
      <c r="C1052" t="s">
        <v>9692</v>
      </c>
      <c r="D1052" t="s">
        <v>9693</v>
      </c>
      <c r="E1052" t="s">
        <v>6257</v>
      </c>
      <c r="F1052">
        <v>500000</v>
      </c>
      <c r="G1052" t="s">
        <v>9694</v>
      </c>
      <c r="H1052" t="s">
        <v>9691</v>
      </c>
      <c r="I1052">
        <v>97.061000000000007</v>
      </c>
      <c r="J1052" s="9">
        <f ca="1">COUNTIF(OFFSET(Unit_CFDAs!A$2,0,0,COUNTA(Unit_CFDAs!A$2:A$68000),1),$I1052)</f>
        <v>0</v>
      </c>
      <c r="K1052" s="9">
        <f ca="1">COUNTIF(OFFSET(Unit_CFDAs!B$2,0,0,COUNTA(Unit_CFDAs!B$2:B$68000),1),$I1052)</f>
        <v>1</v>
      </c>
      <c r="L1052" s="9">
        <f ca="1">COUNTIF(OFFSET(Unit_CFDAs!C$2,0,0,COUNTA(Unit_CFDAs!C$2:C$68000),1),$I1052)</f>
        <v>0</v>
      </c>
      <c r="M1052" s="9">
        <f ca="1">COUNTIF(OFFSET(Unit_CFDAs!D$2,0,0,COUNTA(Unit_CFDAs!D$2:D$68000),1),$I1052)</f>
        <v>1</v>
      </c>
      <c r="N1052" s="9">
        <f ca="1">COUNTIF(OFFSET(Unit_CFDAs!E$2,0,0,COUNTA(Unit_CFDAs!E$2:E$68000),1),$I1052)</f>
        <v>0</v>
      </c>
      <c r="O1052" s="10">
        <f ca="1">COUNTIF(OFFSET(Unit_CFDAs!F$2,0,0,COUNTA(Unit_CFDAs!F$2:F$68000),1),$I1052)</f>
        <v>0</v>
      </c>
      <c r="P1052" s="13">
        <f ca="1">COUNTIF(OFFSET(Unit_CFDAs!G$2,0,0,COUNTA(Unit_CFDAs!G$2:G$68000),1),$I1052)</f>
        <v>0</v>
      </c>
      <c r="Q1052" s="13">
        <f ca="1">COUNTIF(OFFSET(Unit_CFDAs!H$2,0,0,COUNTA(Unit_CFDAs!H$2:H$68000),1),$I1052)</f>
        <v>1</v>
      </c>
      <c r="R1052" s="13">
        <f ca="1">COUNTIF(OFFSET(Unit_CFDAs!I$2,0,0,COUNTA(Unit_CFDAs!I$2:I$68000),1),$I1052)</f>
        <v>0</v>
      </c>
      <c r="S1052" s="13">
        <f ca="1">COUNTIF(OFFSET(Unit_CFDAs!J$2,0,0,COUNTA(Unit_CFDAs!J$2:J$68000),1),$I1052)</f>
        <v>1</v>
      </c>
      <c r="T1052" s="13">
        <f ca="1">COUNTIF(OFFSET(Unit_CFDAs!K$2,0,0,COUNTA(Unit_CFDAs!K$2:K$68000),1),$I1052)</f>
        <v>0</v>
      </c>
      <c r="U1052" t="str">
        <f>INDEX('CFDA-Defs'!$C$2:$C$68000,MATCH(I1052,'CFDA-Defs'!$B$2:$B$68000))</f>
        <v>Department Of Homeland Security</v>
      </c>
      <c r="V1052" t="str">
        <f>INDEX('CFDA-Defs'!$A$2:$A$68000,MATCH(I1052,'CFDA-Defs'!$B$2:$B$68000))</f>
        <v>Centers for Homeland Security</v>
      </c>
    </row>
    <row r="1053" spans="1:22" x14ac:dyDescent="0.2">
      <c r="A1053" s="1">
        <v>41055</v>
      </c>
      <c r="B1053" s="1">
        <v>41152</v>
      </c>
      <c r="C1053" t="s">
        <v>9695</v>
      </c>
      <c r="D1053" t="s">
        <v>9696</v>
      </c>
      <c r="E1053" t="s">
        <v>9697</v>
      </c>
      <c r="F1053">
        <v>4000000</v>
      </c>
      <c r="G1053" t="s">
        <v>9698</v>
      </c>
      <c r="H1053" t="s">
        <v>9699</v>
      </c>
      <c r="I1053">
        <v>97.061000000000007</v>
      </c>
      <c r="J1053" s="9">
        <f ca="1">COUNTIF(OFFSET(Unit_CFDAs!A$2,0,0,COUNTA(Unit_CFDAs!A$2:A$68000),1),$I1053)</f>
        <v>0</v>
      </c>
      <c r="K1053" s="9">
        <f ca="1">COUNTIF(OFFSET(Unit_CFDAs!B$2,0,0,COUNTA(Unit_CFDAs!B$2:B$68000),1),$I1053)</f>
        <v>1</v>
      </c>
      <c r="L1053" s="9">
        <f ca="1">COUNTIF(OFFSET(Unit_CFDAs!C$2,0,0,COUNTA(Unit_CFDAs!C$2:C$68000),1),$I1053)</f>
        <v>0</v>
      </c>
      <c r="M1053" s="9">
        <f ca="1">COUNTIF(OFFSET(Unit_CFDAs!D$2,0,0,COUNTA(Unit_CFDAs!D$2:D$68000),1),$I1053)</f>
        <v>1</v>
      </c>
      <c r="N1053" s="9">
        <f ca="1">COUNTIF(OFFSET(Unit_CFDAs!E$2,0,0,COUNTA(Unit_CFDAs!E$2:E$68000),1),$I1053)</f>
        <v>0</v>
      </c>
      <c r="O1053" s="10">
        <f ca="1">COUNTIF(OFFSET(Unit_CFDAs!F$2,0,0,COUNTA(Unit_CFDAs!F$2:F$68000),1),$I1053)</f>
        <v>0</v>
      </c>
      <c r="P1053" s="13">
        <f ca="1">COUNTIF(OFFSET(Unit_CFDAs!G$2,0,0,COUNTA(Unit_CFDAs!G$2:G$68000),1),$I1053)</f>
        <v>0</v>
      </c>
      <c r="Q1053" s="13">
        <f ca="1">COUNTIF(OFFSET(Unit_CFDAs!H$2,0,0,COUNTA(Unit_CFDAs!H$2:H$68000),1),$I1053)</f>
        <v>1</v>
      </c>
      <c r="R1053" s="13">
        <f ca="1">COUNTIF(OFFSET(Unit_CFDAs!I$2,0,0,COUNTA(Unit_CFDAs!I$2:I$68000),1),$I1053)</f>
        <v>0</v>
      </c>
      <c r="S1053" s="13">
        <f ca="1">COUNTIF(OFFSET(Unit_CFDAs!J$2,0,0,COUNTA(Unit_CFDAs!J$2:J$68000),1),$I1053)</f>
        <v>1</v>
      </c>
      <c r="T1053" s="13">
        <f ca="1">COUNTIF(OFFSET(Unit_CFDAs!K$2,0,0,COUNTA(Unit_CFDAs!K$2:K$68000),1),$I1053)</f>
        <v>0</v>
      </c>
      <c r="U1053" t="str">
        <f>INDEX('CFDA-Defs'!$C$2:$C$68000,MATCH(I1053,'CFDA-Defs'!$B$2:$B$68000))</f>
        <v>Department Of Homeland Security</v>
      </c>
      <c r="V1053" t="str">
        <f>INDEX('CFDA-Defs'!$A$2:$A$68000,MATCH(I1053,'CFDA-Defs'!$B$2:$B$68000))</f>
        <v>Centers for Homeland Security</v>
      </c>
    </row>
    <row r="1054" spans="1:22" x14ac:dyDescent="0.2">
      <c r="A1054" s="1">
        <v>41055</v>
      </c>
      <c r="B1054" s="1">
        <v>41152</v>
      </c>
      <c r="C1054" t="s">
        <v>9700</v>
      </c>
      <c r="D1054" t="s">
        <v>9701</v>
      </c>
      <c r="E1054" t="s">
        <v>9702</v>
      </c>
      <c r="F1054">
        <v>500000</v>
      </c>
      <c r="G1054" t="s">
        <v>9703</v>
      </c>
      <c r="H1054" t="s">
        <v>9699</v>
      </c>
      <c r="I1054">
        <v>97.061000000000007</v>
      </c>
      <c r="J1054" s="9">
        <f ca="1">COUNTIF(OFFSET(Unit_CFDAs!A$2,0,0,COUNTA(Unit_CFDAs!A$2:A$68000),1),$I1054)</f>
        <v>0</v>
      </c>
      <c r="K1054" s="9">
        <f ca="1">COUNTIF(OFFSET(Unit_CFDAs!B$2,0,0,COUNTA(Unit_CFDAs!B$2:B$68000),1),$I1054)</f>
        <v>1</v>
      </c>
      <c r="L1054" s="9">
        <f ca="1">COUNTIF(OFFSET(Unit_CFDAs!C$2,0,0,COUNTA(Unit_CFDAs!C$2:C$68000),1),$I1054)</f>
        <v>0</v>
      </c>
      <c r="M1054" s="9">
        <f ca="1">COUNTIF(OFFSET(Unit_CFDAs!D$2,0,0,COUNTA(Unit_CFDAs!D$2:D$68000),1),$I1054)</f>
        <v>1</v>
      </c>
      <c r="N1054" s="9">
        <f ca="1">COUNTIF(OFFSET(Unit_CFDAs!E$2,0,0,COUNTA(Unit_CFDAs!E$2:E$68000),1),$I1054)</f>
        <v>0</v>
      </c>
      <c r="O1054" s="10">
        <f ca="1">COUNTIF(OFFSET(Unit_CFDAs!F$2,0,0,COUNTA(Unit_CFDAs!F$2:F$68000),1),$I1054)</f>
        <v>0</v>
      </c>
      <c r="P1054" s="13">
        <f ca="1">COUNTIF(OFFSET(Unit_CFDAs!G$2,0,0,COUNTA(Unit_CFDAs!G$2:G$68000),1),$I1054)</f>
        <v>0</v>
      </c>
      <c r="Q1054" s="13">
        <f ca="1">COUNTIF(OFFSET(Unit_CFDAs!H$2,0,0,COUNTA(Unit_CFDAs!H$2:H$68000),1),$I1054)</f>
        <v>1</v>
      </c>
      <c r="R1054" s="13">
        <f ca="1">COUNTIF(OFFSET(Unit_CFDAs!I$2,0,0,COUNTA(Unit_CFDAs!I$2:I$68000),1),$I1054)</f>
        <v>0</v>
      </c>
      <c r="S1054" s="13">
        <f ca="1">COUNTIF(OFFSET(Unit_CFDAs!J$2,0,0,COUNTA(Unit_CFDAs!J$2:J$68000),1),$I1054)</f>
        <v>1</v>
      </c>
      <c r="T1054" s="13">
        <f ca="1">COUNTIF(OFFSET(Unit_CFDAs!K$2,0,0,COUNTA(Unit_CFDAs!K$2:K$68000),1),$I1054)</f>
        <v>0</v>
      </c>
      <c r="U1054" t="str">
        <f>INDEX('CFDA-Defs'!$C$2:$C$68000,MATCH(I1054,'CFDA-Defs'!$B$2:$B$68000))</f>
        <v>Department Of Homeland Security</v>
      </c>
      <c r="V1054" t="str">
        <f>INDEX('CFDA-Defs'!$A$2:$A$68000,MATCH(I1054,'CFDA-Defs'!$B$2:$B$68000))</f>
        <v>Centers for Homeland Security</v>
      </c>
    </row>
    <row r="1055" spans="1:22" x14ac:dyDescent="0.2">
      <c r="A1055" s="1">
        <v>41123</v>
      </c>
      <c r="B1055" s="1">
        <v>41186</v>
      </c>
      <c r="C1055" t="s">
        <v>9704</v>
      </c>
      <c r="D1055" t="s">
        <v>9705</v>
      </c>
      <c r="E1055" t="s">
        <v>6261</v>
      </c>
      <c r="F1055">
        <v>1200000</v>
      </c>
      <c r="G1055" t="s">
        <v>9706</v>
      </c>
      <c r="H1055" t="s">
        <v>9707</v>
      </c>
      <c r="I1055">
        <v>97.061999999999998</v>
      </c>
      <c r="J1055" s="9">
        <f ca="1">COUNTIF(OFFSET(Unit_CFDAs!A$2,0,0,COUNTA(Unit_CFDAs!A$2:A$68000),1),$I1055)</f>
        <v>0</v>
      </c>
      <c r="K1055" s="9">
        <f ca="1">COUNTIF(OFFSET(Unit_CFDAs!B$2,0,0,COUNTA(Unit_CFDAs!B$2:B$68000),1),$I1055)</f>
        <v>1</v>
      </c>
      <c r="L1055" s="9">
        <f ca="1">COUNTIF(OFFSET(Unit_CFDAs!C$2,0,0,COUNTA(Unit_CFDAs!C$2:C$68000),1),$I1055)</f>
        <v>0</v>
      </c>
      <c r="M1055" s="9">
        <f ca="1">COUNTIF(OFFSET(Unit_CFDAs!D$2,0,0,COUNTA(Unit_CFDAs!D$2:D$68000),1),$I1055)</f>
        <v>0</v>
      </c>
      <c r="N1055" s="9">
        <f ca="1">COUNTIF(OFFSET(Unit_CFDAs!E$2,0,0,COUNTA(Unit_CFDAs!E$2:E$68000),1),$I1055)</f>
        <v>0</v>
      </c>
      <c r="O1055" s="10">
        <f ca="1">COUNTIF(OFFSET(Unit_CFDAs!F$2,0,0,COUNTA(Unit_CFDAs!F$2:F$68000),1),$I1055)</f>
        <v>0</v>
      </c>
      <c r="P1055" s="13">
        <f ca="1">COUNTIF(OFFSET(Unit_CFDAs!G$2,0,0,COUNTA(Unit_CFDAs!G$2:G$68000),1),$I1055)</f>
        <v>0</v>
      </c>
      <c r="Q1055" s="13">
        <f ca="1">COUNTIF(OFFSET(Unit_CFDAs!H$2,0,0,COUNTA(Unit_CFDAs!H$2:H$68000),1),$I1055)</f>
        <v>0</v>
      </c>
      <c r="R1055" s="13">
        <f ca="1">COUNTIF(OFFSET(Unit_CFDAs!I$2,0,0,COUNTA(Unit_CFDAs!I$2:I$68000),1),$I1055)</f>
        <v>0</v>
      </c>
      <c r="S1055" s="13">
        <f ca="1">COUNTIF(OFFSET(Unit_CFDAs!J$2,0,0,COUNTA(Unit_CFDAs!J$2:J$68000),1),$I1055)</f>
        <v>0</v>
      </c>
      <c r="T1055" s="13">
        <f ca="1">COUNTIF(OFFSET(Unit_CFDAs!K$2,0,0,COUNTA(Unit_CFDAs!K$2:K$68000),1),$I1055)</f>
        <v>1</v>
      </c>
      <c r="U1055" t="str">
        <f>INDEX('CFDA-Defs'!$C$2:$C$68000,MATCH(I1055,'CFDA-Defs'!$B$2:$B$68000))</f>
        <v>Department Of Homeland Security</v>
      </c>
      <c r="V1055" t="str">
        <f>INDEX('CFDA-Defs'!$A$2:$A$68000,MATCH(I1055,'CFDA-Defs'!$B$2:$B$68000))</f>
        <v>Scientific Leadership Awards</v>
      </c>
    </row>
    <row r="1056" spans="1:22" x14ac:dyDescent="0.2">
      <c r="A1056" s="1">
        <v>41095</v>
      </c>
      <c r="B1056" s="1">
        <v>41157</v>
      </c>
      <c r="C1056" t="s">
        <v>9708</v>
      </c>
      <c r="D1056" t="s">
        <v>9709</v>
      </c>
      <c r="E1056" t="s">
        <v>6261</v>
      </c>
      <c r="F1056">
        <v>2000000</v>
      </c>
      <c r="G1056" t="s">
        <v>9710</v>
      </c>
      <c r="H1056" t="s">
        <v>9711</v>
      </c>
      <c r="I1056">
        <v>97.132000000000005</v>
      </c>
      <c r="J1056" s="9">
        <f ca="1">COUNTIF(OFFSET(Unit_CFDAs!A$2,0,0,COUNTA(Unit_CFDAs!A$2:A$68000),1),$I1056)</f>
        <v>0</v>
      </c>
      <c r="K1056" s="9">
        <f ca="1">COUNTIF(OFFSET(Unit_CFDAs!B$2,0,0,COUNTA(Unit_CFDAs!B$2:B$68000),1),$I1056)</f>
        <v>0</v>
      </c>
      <c r="L1056" s="9">
        <f ca="1">COUNTIF(OFFSET(Unit_CFDAs!C$2,0,0,COUNTA(Unit_CFDAs!C$2:C$68000),1),$I1056)</f>
        <v>0</v>
      </c>
      <c r="M1056" s="9">
        <f ca="1">COUNTIF(OFFSET(Unit_CFDAs!D$2,0,0,COUNTA(Unit_CFDAs!D$2:D$68000),1),$I1056)</f>
        <v>0</v>
      </c>
      <c r="N1056" s="9">
        <f ca="1">COUNTIF(OFFSET(Unit_CFDAs!E$2,0,0,COUNTA(Unit_CFDAs!E$2:E$68000),1),$I1056)</f>
        <v>0</v>
      </c>
      <c r="O1056" s="10">
        <f ca="1">COUNTIF(OFFSET(Unit_CFDAs!F$2,0,0,COUNTA(Unit_CFDAs!F$2:F$68000),1),$I1056)</f>
        <v>0</v>
      </c>
      <c r="P1056" s="13">
        <f ca="1">COUNTIF(OFFSET(Unit_CFDAs!G$2,0,0,COUNTA(Unit_CFDAs!G$2:G$68000),1),$I1056)</f>
        <v>0</v>
      </c>
      <c r="Q1056" s="13">
        <f ca="1">COUNTIF(OFFSET(Unit_CFDAs!H$2,0,0,COUNTA(Unit_CFDAs!H$2:H$68000),1),$I1056)</f>
        <v>0</v>
      </c>
      <c r="R1056" s="13">
        <f ca="1">COUNTIF(OFFSET(Unit_CFDAs!I$2,0,0,COUNTA(Unit_CFDAs!I$2:I$68000),1),$I1056)</f>
        <v>0</v>
      </c>
      <c r="S1056" s="13">
        <f ca="1">COUNTIF(OFFSET(Unit_CFDAs!J$2,0,0,COUNTA(Unit_CFDAs!J$2:J$68000),1),$I1056)</f>
        <v>0</v>
      </c>
      <c r="T1056" s="13">
        <f ca="1">COUNTIF(OFFSET(Unit_CFDAs!K$2,0,0,COUNTA(Unit_CFDAs!K$2:K$68000),1),$I1056)</f>
        <v>0</v>
      </c>
      <c r="U1056" t="str">
        <f>INDEX('CFDA-Defs'!$C$2:$C$68000,MATCH(I1056,'CFDA-Defs'!$B$2:$B$68000))</f>
        <v>Department Of Homeland Security</v>
      </c>
      <c r="V1056" t="str">
        <f>INDEX('CFDA-Defs'!$A$2:$A$68000,MATCH(I1056,'CFDA-Defs'!$B$2:$B$68000))</f>
        <v>Emergency Management Baseline Assessments Grant (EMBAG)</v>
      </c>
    </row>
    <row r="1057" spans="1:22" x14ac:dyDescent="0.2">
      <c r="A1057" s="1">
        <v>41044</v>
      </c>
      <c r="B1057" s="1">
        <v>41273</v>
      </c>
      <c r="C1057" t="s">
        <v>9712</v>
      </c>
      <c r="D1057" t="s">
        <v>9713</v>
      </c>
      <c r="E1057" t="s">
        <v>6261</v>
      </c>
      <c r="F1057">
        <v>0</v>
      </c>
      <c r="G1057" t="s">
        <v>9714</v>
      </c>
      <c r="H1057" t="s">
        <v>9715</v>
      </c>
      <c r="J1057" s="9">
        <f ca="1">COUNTIF(OFFSET(Unit_CFDAs!A$2,0,0,COUNTA(Unit_CFDAs!A$2:A$68000),1),$I1057)</f>
        <v>0</v>
      </c>
      <c r="K1057" s="9">
        <f ca="1">COUNTIF(OFFSET(Unit_CFDAs!B$2,0,0,COUNTA(Unit_CFDAs!B$2:B$68000),1),$I1057)</f>
        <v>0</v>
      </c>
      <c r="L1057" s="9">
        <f ca="1">COUNTIF(OFFSET(Unit_CFDAs!C$2,0,0,COUNTA(Unit_CFDAs!C$2:C$68000),1),$I1057)</f>
        <v>0</v>
      </c>
      <c r="M1057" s="9">
        <f ca="1">COUNTIF(OFFSET(Unit_CFDAs!D$2,0,0,COUNTA(Unit_CFDAs!D$2:D$68000),1),$I1057)</f>
        <v>0</v>
      </c>
      <c r="N1057" s="9">
        <f ca="1">COUNTIF(OFFSET(Unit_CFDAs!E$2,0,0,COUNTA(Unit_CFDAs!E$2:E$68000),1),$I1057)</f>
        <v>0</v>
      </c>
      <c r="O1057" s="10">
        <f ca="1">COUNTIF(OFFSET(Unit_CFDAs!F$2,0,0,COUNTA(Unit_CFDAs!F$2:F$68000),1),$I1057)</f>
        <v>0</v>
      </c>
      <c r="P1057" s="13">
        <f ca="1">COUNTIF(OFFSET(Unit_CFDAs!G$2,0,0,COUNTA(Unit_CFDAs!G$2:G$68000),1),$I1057)</f>
        <v>0</v>
      </c>
      <c r="Q1057" s="13">
        <f ca="1">COUNTIF(OFFSET(Unit_CFDAs!H$2,0,0,COUNTA(Unit_CFDAs!H$2:H$68000),1),$I1057)</f>
        <v>0</v>
      </c>
      <c r="R1057" s="13">
        <f ca="1">COUNTIF(OFFSET(Unit_CFDAs!I$2,0,0,COUNTA(Unit_CFDAs!I$2:I$68000),1),$I1057)</f>
        <v>0</v>
      </c>
      <c r="S1057" s="13">
        <f ca="1">COUNTIF(OFFSET(Unit_CFDAs!J$2,0,0,COUNTA(Unit_CFDAs!J$2:J$68000),1),$I1057)</f>
        <v>0</v>
      </c>
      <c r="T1057" s="13">
        <f ca="1">COUNTIF(OFFSET(Unit_CFDAs!K$2,0,0,COUNTA(Unit_CFDAs!K$2:K$68000),1),$I1057)</f>
        <v>0</v>
      </c>
      <c r="U1057" t="e">
        <f>INDEX('CFDA-Defs'!$C$2:$C$68000,MATCH(I1057,'CFDA-Defs'!$B$2:$B$68000))</f>
        <v>#N/A</v>
      </c>
      <c r="V1057" t="e">
        <f>INDEX('CFDA-Defs'!$A$2:$A$68000,MATCH(I1057,'CFDA-Defs'!$B$2:$B$68000))</f>
        <v>#N/A</v>
      </c>
    </row>
  </sheetData>
  <autoFilter ref="L1:L405"/>
  <sortState ref="A2:T405">
    <sortCondition ref="B2"/>
  </sortState>
  <conditionalFormatting sqref="J2:J405 J1058:J68000">
    <cfRule type="expression" dxfId="54" priority="29">
      <formula>$J2&gt;0</formula>
    </cfRule>
  </conditionalFormatting>
  <conditionalFormatting sqref="K2:K405 K1058:K68000">
    <cfRule type="expression" dxfId="53" priority="28">
      <formula>$K2&gt;0</formula>
    </cfRule>
  </conditionalFormatting>
  <conditionalFormatting sqref="L2:L405 L1058:L68000">
    <cfRule type="expression" dxfId="52" priority="27">
      <formula>$L2&gt;0</formula>
    </cfRule>
  </conditionalFormatting>
  <conditionalFormatting sqref="M2:M405 M1058:M68000">
    <cfRule type="expression" dxfId="51" priority="26">
      <formula>$M2&gt;0</formula>
    </cfRule>
  </conditionalFormatting>
  <conditionalFormatting sqref="N2:N405 N1058:N68000">
    <cfRule type="expression" dxfId="50" priority="25">
      <formula>$N2&gt;0</formula>
    </cfRule>
  </conditionalFormatting>
  <conditionalFormatting sqref="O2:O405 O1058:O68000">
    <cfRule type="expression" dxfId="49" priority="24">
      <formula>$O2&gt;0</formula>
    </cfRule>
  </conditionalFormatting>
  <conditionalFormatting sqref="P2:P405 P1058:P68000">
    <cfRule type="expression" dxfId="48" priority="21">
      <formula>$P2&gt;0</formula>
    </cfRule>
  </conditionalFormatting>
  <conditionalFormatting sqref="Q2:Q405 Q1058:Q68000">
    <cfRule type="expression" dxfId="47" priority="20">
      <formula>$Q2&gt;0</formula>
    </cfRule>
  </conditionalFormatting>
  <conditionalFormatting sqref="R2:R405 R1058:R68000">
    <cfRule type="expression" dxfId="46" priority="14">
      <formula>$R2&gt;0</formula>
    </cfRule>
  </conditionalFormatting>
  <conditionalFormatting sqref="T2:T405 T1058:T68000">
    <cfRule type="expression" dxfId="45" priority="13">
      <formula>$T2&gt;0</formula>
    </cfRule>
  </conditionalFormatting>
  <conditionalFormatting sqref="S1:S405 S1058:S1048576">
    <cfRule type="expression" dxfId="44" priority="12">
      <formula>$S1&gt;0</formula>
    </cfRule>
  </conditionalFormatting>
  <conditionalFormatting sqref="J406:J1057">
    <cfRule type="expression" dxfId="43" priority="11">
      <formula>$J406&gt;0</formula>
    </cfRule>
  </conditionalFormatting>
  <conditionalFormatting sqref="K406:K1057">
    <cfRule type="expression" dxfId="41" priority="10">
      <formula>$K406&gt;0</formula>
    </cfRule>
  </conditionalFormatting>
  <conditionalFormatting sqref="L406:L1057">
    <cfRule type="expression" dxfId="39" priority="9">
      <formula>$L406&gt;0</formula>
    </cfRule>
  </conditionalFormatting>
  <conditionalFormatting sqref="M406:M1057">
    <cfRule type="expression" dxfId="37" priority="8">
      <formula>$M406&gt;0</formula>
    </cfRule>
  </conditionalFormatting>
  <conditionalFormatting sqref="N406:N1057">
    <cfRule type="expression" dxfId="35" priority="7">
      <formula>$N406&gt;0</formula>
    </cfRule>
  </conditionalFormatting>
  <conditionalFormatting sqref="O406:O1057">
    <cfRule type="expression" dxfId="33" priority="6">
      <formula>$O406&gt;0</formula>
    </cfRule>
  </conditionalFormatting>
  <conditionalFormatting sqref="P406:P1057">
    <cfRule type="expression" dxfId="31" priority="5">
      <formula>$P406&gt;0</formula>
    </cfRule>
  </conditionalFormatting>
  <conditionalFormatting sqref="Q406:Q1057">
    <cfRule type="expression" dxfId="29" priority="4">
      <formula>$Q406&gt;0</formula>
    </cfRule>
  </conditionalFormatting>
  <conditionalFormatting sqref="R406:R1057">
    <cfRule type="expression" dxfId="27" priority="3">
      <formula>$R406&gt;0</formula>
    </cfRule>
  </conditionalFormatting>
  <conditionalFormatting sqref="T406:T1057">
    <cfRule type="expression" dxfId="25" priority="2">
      <formula>$T406&gt;0</formula>
    </cfRule>
  </conditionalFormatting>
  <conditionalFormatting sqref="S406:S1057">
    <cfRule type="expression" dxfId="23" priority="1">
      <formula>$S406&gt;0</formula>
    </cfRule>
  </conditionalFormatting>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238"/>
  <sheetViews>
    <sheetView topLeftCell="B2" workbookViewId="0">
      <selection activeCell="C32" sqref="C32"/>
    </sheetView>
  </sheetViews>
  <sheetFormatPr baseColWidth="10" defaultColWidth="11" defaultRowHeight="16" x14ac:dyDescent="0.2"/>
  <cols>
    <col min="3" max="6" width="11" style="2"/>
    <col min="8" max="11" width="11" style="2"/>
  </cols>
  <sheetData>
    <row r="1" spans="1:11" x14ac:dyDescent="0.2">
      <c r="A1" s="4" t="s">
        <v>506</v>
      </c>
      <c r="B1" s="5" t="s">
        <v>507</v>
      </c>
      <c r="C1" s="5" t="s">
        <v>508</v>
      </c>
      <c r="D1" s="5" t="s">
        <v>509</v>
      </c>
      <c r="E1" s="5" t="s">
        <v>510</v>
      </c>
      <c r="F1" s="5" t="s">
        <v>511</v>
      </c>
      <c r="G1" s="5" t="s">
        <v>537</v>
      </c>
      <c r="H1" s="5" t="s">
        <v>512</v>
      </c>
      <c r="I1" s="5" t="s">
        <v>513</v>
      </c>
      <c r="J1" s="5" t="s">
        <v>514</v>
      </c>
      <c r="K1" s="5" t="s">
        <v>515</v>
      </c>
    </row>
    <row r="2" spans="1:11" x14ac:dyDescent="0.2">
      <c r="A2" s="6">
        <v>10.000999999999999</v>
      </c>
      <c r="B2" s="6">
        <v>10.000999999999999</v>
      </c>
      <c r="C2" s="2">
        <v>10.223000000000001</v>
      </c>
      <c r="D2" s="2">
        <v>10.31</v>
      </c>
      <c r="E2" s="2">
        <v>11</v>
      </c>
      <c r="F2" s="6">
        <v>12.42</v>
      </c>
      <c r="G2">
        <v>10.223000000000001</v>
      </c>
      <c r="H2" s="6">
        <v>10</v>
      </c>
      <c r="I2" s="6">
        <v>10.000999999999999</v>
      </c>
      <c r="J2" s="6">
        <v>12</v>
      </c>
      <c r="K2" s="6">
        <v>10.223000000000001</v>
      </c>
    </row>
    <row r="3" spans="1:11" x14ac:dyDescent="0.2">
      <c r="A3" s="6">
        <v>10.054</v>
      </c>
      <c r="B3" s="6">
        <v>10.087</v>
      </c>
      <c r="C3" s="2">
        <v>10.31</v>
      </c>
      <c r="D3" s="2">
        <v>11.55</v>
      </c>
      <c r="E3" s="2">
        <v>11.302</v>
      </c>
      <c r="F3" s="6">
        <v>12.42</v>
      </c>
      <c r="G3">
        <v>10.223000000000001</v>
      </c>
      <c r="H3" s="6">
        <v>10.217000000000001</v>
      </c>
      <c r="I3" s="6">
        <v>10.199999999999999</v>
      </c>
      <c r="J3" s="6">
        <v>12.63</v>
      </c>
      <c r="K3" s="6">
        <v>10.31</v>
      </c>
    </row>
    <row r="4" spans="1:11" x14ac:dyDescent="0.2">
      <c r="A4" s="6">
        <v>10.199999999999999</v>
      </c>
      <c r="B4" s="6">
        <v>10.117000000000001</v>
      </c>
      <c r="C4" s="2">
        <v>10.579000000000001</v>
      </c>
      <c r="D4" s="2">
        <v>11.552</v>
      </c>
      <c r="E4" s="2">
        <v>11.303000000000001</v>
      </c>
      <c r="F4" s="6">
        <v>17.257999999999999</v>
      </c>
      <c r="G4">
        <v>10.31</v>
      </c>
      <c r="H4" s="6">
        <v>10.223000000000001</v>
      </c>
      <c r="I4" s="6">
        <v>10.223000000000001</v>
      </c>
      <c r="J4" s="6">
        <v>12.8</v>
      </c>
      <c r="K4" s="6">
        <v>10.999000000000001</v>
      </c>
    </row>
    <row r="5" spans="1:11" x14ac:dyDescent="0.2">
      <c r="A5" s="6">
        <v>10.210000000000001</v>
      </c>
      <c r="B5" s="6">
        <v>10.199999999999999</v>
      </c>
      <c r="C5" s="2">
        <v>12.3</v>
      </c>
      <c r="D5" s="2">
        <v>12</v>
      </c>
      <c r="E5" s="2">
        <v>11.552</v>
      </c>
      <c r="F5" s="6">
        <v>17.268000000000001</v>
      </c>
      <c r="G5">
        <v>10.558999999999999</v>
      </c>
      <c r="H5" s="6">
        <v>10.303000000000001</v>
      </c>
      <c r="I5" s="6">
        <v>10.31</v>
      </c>
      <c r="J5" s="6">
        <v>12.901999999999999</v>
      </c>
      <c r="K5" s="6">
        <v>12</v>
      </c>
    </row>
    <row r="6" spans="1:11" x14ac:dyDescent="0.2">
      <c r="A6" s="6">
        <v>10.217000000000001</v>
      </c>
      <c r="B6" s="6">
        <v>10.212</v>
      </c>
      <c r="C6" s="2">
        <v>12.42</v>
      </c>
      <c r="D6" s="2">
        <v>12.3</v>
      </c>
      <c r="E6" s="2">
        <v>12</v>
      </c>
      <c r="F6" s="6">
        <v>17.274999999999999</v>
      </c>
      <c r="G6">
        <v>10.558999999999999</v>
      </c>
      <c r="H6" s="6">
        <v>10.31</v>
      </c>
      <c r="I6" s="6">
        <v>10.961</v>
      </c>
      <c r="J6" s="6">
        <v>16</v>
      </c>
      <c r="K6" s="6">
        <v>12.3</v>
      </c>
    </row>
    <row r="7" spans="1:11" x14ac:dyDescent="0.2">
      <c r="A7" s="6">
        <v>10.223000000000001</v>
      </c>
      <c r="B7" s="6">
        <v>10.215</v>
      </c>
      <c r="C7" s="2">
        <v>12.8</v>
      </c>
      <c r="D7" s="2">
        <v>12.430999999999999</v>
      </c>
      <c r="E7" s="2">
        <v>12.114000000000001</v>
      </c>
      <c r="F7" s="6">
        <v>47.05</v>
      </c>
      <c r="G7">
        <v>11.302</v>
      </c>
      <c r="H7" s="6">
        <v>10.558999999999999</v>
      </c>
      <c r="I7" s="6">
        <v>11.481</v>
      </c>
      <c r="J7" s="6">
        <v>16.559999999999999</v>
      </c>
      <c r="K7" s="6">
        <v>12.42</v>
      </c>
    </row>
    <row r="8" spans="1:11" x14ac:dyDescent="0.2">
      <c r="A8" s="6">
        <v>10.233000000000001</v>
      </c>
      <c r="B8" s="6">
        <v>10.215999999999999</v>
      </c>
      <c r="C8" s="2">
        <v>16.524999999999999</v>
      </c>
      <c r="D8" s="2">
        <v>12.598000000000001</v>
      </c>
      <c r="E8" s="2">
        <v>12.63</v>
      </c>
      <c r="F8" s="6">
        <v>47.075000000000003</v>
      </c>
      <c r="G8">
        <v>12.3</v>
      </c>
      <c r="H8" s="6">
        <v>10.644</v>
      </c>
      <c r="I8" s="6">
        <v>12</v>
      </c>
      <c r="J8" s="6">
        <v>16.562000000000001</v>
      </c>
      <c r="K8" s="6">
        <v>12.430999999999999</v>
      </c>
    </row>
    <row r="9" spans="1:11" x14ac:dyDescent="0.2">
      <c r="A9" s="6">
        <v>10.303000000000001</v>
      </c>
      <c r="B9" s="6">
        <v>10.217000000000001</v>
      </c>
      <c r="C9" s="2">
        <v>16.541</v>
      </c>
      <c r="D9" s="2">
        <v>12.63</v>
      </c>
      <c r="E9" s="2">
        <v>12.9</v>
      </c>
      <c r="F9" s="6">
        <v>47.075000000000003</v>
      </c>
      <c r="G9">
        <v>12.3</v>
      </c>
      <c r="H9" s="6">
        <v>10.664</v>
      </c>
      <c r="I9" s="6">
        <v>12.42</v>
      </c>
      <c r="J9" s="6">
        <v>16.565999999999999</v>
      </c>
      <c r="K9" s="6">
        <v>12.63</v>
      </c>
    </row>
    <row r="10" spans="1:11" x14ac:dyDescent="0.2">
      <c r="A10" s="6">
        <v>10.31</v>
      </c>
      <c r="B10" s="6">
        <v>10.218999999999999</v>
      </c>
      <c r="C10" s="2">
        <v>17.257999999999999</v>
      </c>
      <c r="D10" s="2">
        <v>12.8</v>
      </c>
      <c r="E10" s="2">
        <v>14.506</v>
      </c>
      <c r="F10" s="6">
        <v>47.076000000000001</v>
      </c>
      <c r="G10">
        <v>12.430999999999999</v>
      </c>
      <c r="H10" s="6">
        <v>10.760999999999999</v>
      </c>
      <c r="I10" s="6">
        <v>12.91</v>
      </c>
      <c r="J10" s="6">
        <v>47.040999999999997</v>
      </c>
      <c r="K10" s="6">
        <v>12.8</v>
      </c>
    </row>
    <row r="11" spans="1:11" x14ac:dyDescent="0.2">
      <c r="A11" s="6">
        <v>10.961</v>
      </c>
      <c r="B11" s="2">
        <v>10.223000000000001</v>
      </c>
      <c r="C11" s="2">
        <v>43.000999999999998</v>
      </c>
      <c r="D11" s="2">
        <v>12.9</v>
      </c>
      <c r="E11" s="2">
        <v>14.512</v>
      </c>
      <c r="F11" s="6">
        <v>66.509</v>
      </c>
      <c r="G11">
        <v>12.555999999999999</v>
      </c>
      <c r="H11" s="6">
        <v>10.776999999999999</v>
      </c>
      <c r="I11" s="6">
        <v>15.506</v>
      </c>
      <c r="J11" s="6">
        <v>47.048999999999999</v>
      </c>
      <c r="K11" s="6">
        <v>12.91</v>
      </c>
    </row>
    <row r="12" spans="1:11" x14ac:dyDescent="0.2">
      <c r="A12" s="6">
        <v>11.481</v>
      </c>
      <c r="B12" s="6">
        <v>10.226000000000001</v>
      </c>
      <c r="C12" s="2">
        <v>47.040999999999997</v>
      </c>
      <c r="D12" s="2">
        <v>12.901999999999999</v>
      </c>
      <c r="E12" s="2">
        <v>14.513999999999999</v>
      </c>
      <c r="F12" s="6">
        <v>84.116</v>
      </c>
      <c r="G12">
        <v>17.257999999999999</v>
      </c>
      <c r="H12" s="6">
        <v>10.961</v>
      </c>
      <c r="I12" s="6">
        <v>15.65</v>
      </c>
      <c r="J12" s="6">
        <v>47.07</v>
      </c>
      <c r="K12" s="6">
        <v>14.513999999999999</v>
      </c>
    </row>
    <row r="13" spans="1:11" x14ac:dyDescent="0.2">
      <c r="A13" s="6">
        <v>11.609</v>
      </c>
      <c r="B13" s="6">
        <v>10.227</v>
      </c>
      <c r="C13" s="2">
        <v>47.048999999999999</v>
      </c>
      <c r="D13" s="2">
        <v>14</v>
      </c>
      <c r="E13" s="2">
        <v>14.866</v>
      </c>
      <c r="F13" s="6">
        <v>93</v>
      </c>
      <c r="G13">
        <v>19</v>
      </c>
      <c r="H13" s="6">
        <v>10.999000000000001</v>
      </c>
      <c r="I13" s="6">
        <v>15.667999999999999</v>
      </c>
      <c r="J13" s="6">
        <v>47.075000000000003</v>
      </c>
      <c r="K13" s="6">
        <v>20</v>
      </c>
    </row>
    <row r="14" spans="1:11" x14ac:dyDescent="0.2">
      <c r="A14" s="6">
        <v>12</v>
      </c>
      <c r="B14" s="6">
        <v>10.253</v>
      </c>
      <c r="C14" s="2">
        <v>47.07</v>
      </c>
      <c r="D14" s="2">
        <v>14.510999999999999</v>
      </c>
      <c r="E14" s="2">
        <v>16</v>
      </c>
      <c r="F14" s="6">
        <v>93</v>
      </c>
      <c r="G14">
        <v>19</v>
      </c>
      <c r="H14" s="6">
        <v>11.3</v>
      </c>
      <c r="I14" s="6">
        <v>15.808</v>
      </c>
      <c r="J14" s="6">
        <v>47.076000000000001</v>
      </c>
      <c r="K14" s="6">
        <v>20.513999999999999</v>
      </c>
    </row>
    <row r="15" spans="1:11" x14ac:dyDescent="0.2">
      <c r="A15" s="6">
        <v>12.114000000000001</v>
      </c>
      <c r="B15" s="6">
        <v>10.255000000000001</v>
      </c>
      <c r="C15" s="2">
        <v>47.076000000000001</v>
      </c>
      <c r="D15" s="2">
        <v>14.513999999999999</v>
      </c>
      <c r="E15" s="2">
        <v>16.11</v>
      </c>
      <c r="F15" s="6">
        <v>93.004000000000005</v>
      </c>
      <c r="G15">
        <v>19.009</v>
      </c>
      <c r="H15" s="6">
        <v>11.302</v>
      </c>
      <c r="I15" s="6">
        <v>15.929</v>
      </c>
      <c r="J15" s="6">
        <v>84.305000000000007</v>
      </c>
      <c r="K15" s="6">
        <v>40.07</v>
      </c>
    </row>
    <row r="16" spans="1:11" x14ac:dyDescent="0.2">
      <c r="A16" s="6">
        <v>12.3</v>
      </c>
      <c r="B16" s="6">
        <v>10.29</v>
      </c>
      <c r="C16" s="2">
        <v>66.034000000000006</v>
      </c>
      <c r="D16" s="2">
        <v>15</v>
      </c>
      <c r="E16" s="2">
        <v>16.559999999999999</v>
      </c>
      <c r="F16" s="6">
        <v>93.087999999999994</v>
      </c>
      <c r="G16">
        <v>40.07</v>
      </c>
      <c r="H16" s="6">
        <v>11.303000000000001</v>
      </c>
      <c r="I16" s="6">
        <v>15.945</v>
      </c>
      <c r="J16" s="6">
        <v>93</v>
      </c>
      <c r="K16" s="6">
        <v>41.040999999999997</v>
      </c>
    </row>
    <row r="17" spans="1:11" x14ac:dyDescent="0.2">
      <c r="A17" s="6">
        <v>12.33</v>
      </c>
      <c r="B17" s="6">
        <v>10.308</v>
      </c>
      <c r="C17" s="2">
        <v>66.034999999999997</v>
      </c>
      <c r="D17" s="2">
        <v>15.224</v>
      </c>
      <c r="E17" s="2">
        <v>17</v>
      </c>
      <c r="F17" s="6">
        <v>93.113</v>
      </c>
      <c r="G17">
        <v>43</v>
      </c>
      <c r="H17" s="6">
        <v>11.307</v>
      </c>
      <c r="I17" s="6">
        <v>17.184999999999999</v>
      </c>
      <c r="J17" s="6">
        <v>93.225999999999999</v>
      </c>
      <c r="K17" s="6">
        <v>42</v>
      </c>
    </row>
    <row r="18" spans="1:11" x14ac:dyDescent="0.2">
      <c r="A18" s="6">
        <v>12.42</v>
      </c>
      <c r="B18" s="2">
        <v>10.31</v>
      </c>
      <c r="C18" s="2">
        <v>66.201999999999998</v>
      </c>
      <c r="D18" s="2">
        <v>15.914999999999999</v>
      </c>
      <c r="E18" s="2">
        <v>43.000999999999998</v>
      </c>
      <c r="F18" s="6">
        <v>93.113</v>
      </c>
      <c r="G18">
        <v>43.000999999999998</v>
      </c>
      <c r="H18" s="6">
        <v>11.313000000000001</v>
      </c>
      <c r="I18" s="6">
        <v>40.07</v>
      </c>
      <c r="J18" s="6">
        <v>93.233000000000004</v>
      </c>
      <c r="K18" s="6">
        <v>42.040999999999997</v>
      </c>
    </row>
    <row r="19" spans="1:11" x14ac:dyDescent="0.2">
      <c r="A19" s="6">
        <v>12.430999999999999</v>
      </c>
      <c r="B19" s="6">
        <v>10.311999999999999</v>
      </c>
      <c r="C19" s="2">
        <v>66.509</v>
      </c>
      <c r="D19" s="2">
        <v>15.929</v>
      </c>
      <c r="E19" s="2">
        <v>43.002000000000002</v>
      </c>
      <c r="F19" s="6">
        <v>93.114999999999995</v>
      </c>
      <c r="G19">
        <v>43.008000000000003</v>
      </c>
      <c r="H19" s="6">
        <v>11.609</v>
      </c>
      <c r="I19" s="6">
        <v>43.000999999999998</v>
      </c>
      <c r="J19" s="6">
        <v>93.241</v>
      </c>
      <c r="K19" s="6">
        <v>43</v>
      </c>
    </row>
    <row r="20" spans="1:11" x14ac:dyDescent="0.2">
      <c r="A20" s="6">
        <v>12.63</v>
      </c>
      <c r="B20" s="6">
        <v>10.324999999999999</v>
      </c>
      <c r="C20" s="2">
        <v>84.116</v>
      </c>
      <c r="D20" s="2">
        <v>16</v>
      </c>
      <c r="E20" s="2">
        <v>47.040999999999997</v>
      </c>
      <c r="F20" s="6">
        <v>93.120999999999995</v>
      </c>
      <c r="G20">
        <v>43.008000000000003</v>
      </c>
      <c r="H20" s="6">
        <v>11.611000000000001</v>
      </c>
      <c r="I20" s="6">
        <v>43.002000000000002</v>
      </c>
      <c r="J20" s="6">
        <v>93.242000000000004</v>
      </c>
      <c r="K20" s="6">
        <v>43.000999999999998</v>
      </c>
    </row>
    <row r="21" spans="1:11" x14ac:dyDescent="0.2">
      <c r="A21" s="6">
        <v>12.8</v>
      </c>
      <c r="B21" s="6">
        <v>10.593</v>
      </c>
      <c r="C21" s="2">
        <v>84.12</v>
      </c>
      <c r="D21" s="2">
        <v>16.524999999999999</v>
      </c>
      <c r="E21" s="2">
        <v>47.05</v>
      </c>
      <c r="F21" s="6">
        <v>93.162000000000006</v>
      </c>
      <c r="G21">
        <v>47</v>
      </c>
      <c r="H21" s="6">
        <v>12</v>
      </c>
      <c r="I21" s="6">
        <v>45</v>
      </c>
      <c r="J21" s="6">
        <v>93.242999999999995</v>
      </c>
      <c r="K21" s="6">
        <v>43.002000000000002</v>
      </c>
    </row>
    <row r="22" spans="1:11" x14ac:dyDescent="0.2">
      <c r="A22" s="6">
        <v>12.901</v>
      </c>
      <c r="B22" s="6">
        <v>10.612</v>
      </c>
      <c r="C22" s="2">
        <v>84.129000000000005</v>
      </c>
      <c r="D22" s="2">
        <v>16.559999999999999</v>
      </c>
      <c r="E22" s="2">
        <v>47.07</v>
      </c>
      <c r="F22" s="6">
        <v>93.177999999999997</v>
      </c>
      <c r="G22">
        <v>47</v>
      </c>
      <c r="H22" s="6">
        <v>12.3</v>
      </c>
      <c r="I22" s="6">
        <v>45.301000000000002</v>
      </c>
      <c r="J22" s="6">
        <v>93.272999999999996</v>
      </c>
      <c r="K22" s="6">
        <v>43.003</v>
      </c>
    </row>
    <row r="23" spans="1:11" x14ac:dyDescent="0.2">
      <c r="A23" s="6">
        <v>12.91</v>
      </c>
      <c r="B23" s="6">
        <v>10.614000000000001</v>
      </c>
      <c r="C23" s="2">
        <v>84.132999999999996</v>
      </c>
      <c r="D23" s="2">
        <v>16.562000000000001</v>
      </c>
      <c r="E23" s="2">
        <v>47.073999999999998</v>
      </c>
      <c r="F23" s="6">
        <v>93.177999999999997</v>
      </c>
      <c r="G23">
        <v>47.040999999999997</v>
      </c>
      <c r="H23" s="6">
        <v>12.42</v>
      </c>
      <c r="I23" s="6">
        <v>47</v>
      </c>
      <c r="J23" s="6">
        <v>93.278999999999996</v>
      </c>
      <c r="K23" s="6">
        <v>43.008000000000003</v>
      </c>
    </row>
    <row r="24" spans="1:11" x14ac:dyDescent="0.2">
      <c r="A24" s="6">
        <v>14.506</v>
      </c>
      <c r="B24" s="6">
        <v>10.680999999999999</v>
      </c>
      <c r="C24" s="2">
        <v>84.183999999999997</v>
      </c>
      <c r="D24" s="2">
        <v>16.565999999999999</v>
      </c>
      <c r="E24" s="2">
        <v>47.075000000000003</v>
      </c>
      <c r="F24" s="6">
        <v>93.188999999999993</v>
      </c>
      <c r="G24">
        <v>47.040999999999997</v>
      </c>
      <c r="H24" s="6">
        <v>12.430999999999999</v>
      </c>
      <c r="I24" s="6">
        <v>47.040999999999997</v>
      </c>
      <c r="J24" s="6">
        <v>93.281999999999996</v>
      </c>
      <c r="K24" s="6">
        <v>43.009</v>
      </c>
    </row>
    <row r="25" spans="1:11" x14ac:dyDescent="0.2">
      <c r="A25" s="6">
        <v>14.906000000000001</v>
      </c>
      <c r="B25" s="6">
        <v>10.685</v>
      </c>
      <c r="C25" s="2">
        <v>84.2</v>
      </c>
      <c r="D25" s="2">
        <v>16.71</v>
      </c>
      <c r="E25" s="2">
        <v>47.076000000000001</v>
      </c>
      <c r="F25" s="6">
        <v>93.225999999999999</v>
      </c>
      <c r="G25">
        <v>47.048999999999999</v>
      </c>
      <c r="H25" s="6">
        <v>12.63</v>
      </c>
      <c r="I25" s="6">
        <v>47.048999999999999</v>
      </c>
      <c r="J25" s="6">
        <v>93.307000000000002</v>
      </c>
      <c r="K25" s="6">
        <v>43.012</v>
      </c>
    </row>
    <row r="26" spans="1:11" x14ac:dyDescent="0.2">
      <c r="A26" s="6">
        <v>15.087</v>
      </c>
      <c r="B26" s="2">
        <v>10.760999999999999</v>
      </c>
      <c r="C26" s="2">
        <v>84.325000000000003</v>
      </c>
      <c r="D26" s="2">
        <v>16.725999999999999</v>
      </c>
      <c r="E26" s="2">
        <v>53.243000000000002</v>
      </c>
      <c r="F26" s="6">
        <v>93.225999999999999</v>
      </c>
      <c r="G26">
        <v>47.048999999999999</v>
      </c>
      <c r="H26" s="6">
        <v>12.8</v>
      </c>
      <c r="I26" s="6">
        <v>47.05</v>
      </c>
      <c r="J26" s="6">
        <v>93.31</v>
      </c>
      <c r="K26" s="6">
        <v>47</v>
      </c>
    </row>
    <row r="27" spans="1:11" x14ac:dyDescent="0.2">
      <c r="A27" s="6">
        <v>15.506</v>
      </c>
      <c r="B27" s="6">
        <v>10.782</v>
      </c>
      <c r="C27" s="2">
        <v>93</v>
      </c>
      <c r="D27" s="2">
        <v>16.751000000000001</v>
      </c>
      <c r="E27" s="2">
        <v>59.006999999999998</v>
      </c>
      <c r="F27" s="6">
        <v>93.242000000000004</v>
      </c>
      <c r="G27">
        <v>47.05</v>
      </c>
      <c r="H27" s="6">
        <v>12.91</v>
      </c>
      <c r="I27" s="6">
        <v>47.07</v>
      </c>
      <c r="J27" s="6">
        <v>93.361000000000004</v>
      </c>
      <c r="K27" s="6">
        <v>47.040999999999997</v>
      </c>
    </row>
    <row r="28" spans="1:11" x14ac:dyDescent="0.2">
      <c r="A28" s="6">
        <v>15.65</v>
      </c>
      <c r="B28" s="6">
        <v>10.856999999999999</v>
      </c>
      <c r="C28" s="2">
        <v>93.113</v>
      </c>
      <c r="D28" s="2">
        <v>17</v>
      </c>
      <c r="E28" s="2">
        <v>66.034000000000006</v>
      </c>
      <c r="F28" s="6">
        <v>93.247</v>
      </c>
      <c r="G28">
        <v>47.05</v>
      </c>
      <c r="H28" s="6">
        <v>14</v>
      </c>
      <c r="I28" s="6">
        <v>47.073999999999998</v>
      </c>
      <c r="J28" s="6">
        <v>93.375</v>
      </c>
      <c r="K28" s="6">
        <v>47.048999999999999</v>
      </c>
    </row>
    <row r="29" spans="1:11" x14ac:dyDescent="0.2">
      <c r="A29" s="6">
        <v>15.667999999999999</v>
      </c>
      <c r="B29" s="6">
        <v>10.858000000000001</v>
      </c>
      <c r="C29" s="2">
        <v>93.114000000000004</v>
      </c>
      <c r="D29" s="2">
        <v>19.021999999999998</v>
      </c>
      <c r="E29" s="2">
        <v>66.201999999999998</v>
      </c>
      <c r="F29" s="6">
        <v>93.247</v>
      </c>
      <c r="G29">
        <v>47.07</v>
      </c>
      <c r="H29" s="6">
        <v>14.510999999999999</v>
      </c>
      <c r="I29" s="6">
        <v>47.076000000000001</v>
      </c>
      <c r="J29" s="6">
        <v>93.388999999999996</v>
      </c>
      <c r="K29" s="6">
        <v>47.05</v>
      </c>
    </row>
    <row r="30" spans="1:11" x14ac:dyDescent="0.2">
      <c r="A30" s="6">
        <v>15.805</v>
      </c>
      <c r="B30" s="6">
        <v>10.865</v>
      </c>
      <c r="C30" s="2">
        <v>93.137</v>
      </c>
      <c r="D30" s="2">
        <v>19.402000000000001</v>
      </c>
      <c r="E30" s="2">
        <v>81.117000000000004</v>
      </c>
      <c r="F30" s="6">
        <v>93.263999999999996</v>
      </c>
      <c r="G30">
        <v>47.07</v>
      </c>
      <c r="H30" s="6">
        <v>14.513999999999999</v>
      </c>
      <c r="I30" s="6">
        <v>47.078000000000003</v>
      </c>
      <c r="J30" s="6">
        <v>93.39</v>
      </c>
      <c r="K30" s="6">
        <v>47.07</v>
      </c>
    </row>
    <row r="31" spans="1:11" x14ac:dyDescent="0.2">
      <c r="A31" s="6">
        <v>15.807</v>
      </c>
      <c r="B31" s="6">
        <v>10.866</v>
      </c>
      <c r="C31" s="2">
        <v>93.156999999999996</v>
      </c>
      <c r="D31" s="2">
        <v>20.108000000000001</v>
      </c>
      <c r="E31" s="2">
        <v>84</v>
      </c>
      <c r="F31" s="6">
        <v>93.263999999999996</v>
      </c>
      <c r="G31">
        <v>47.073999999999998</v>
      </c>
      <c r="H31" s="6">
        <v>14.704000000000001</v>
      </c>
      <c r="I31" s="6">
        <v>47.082000000000001</v>
      </c>
      <c r="J31" s="6">
        <v>93.393000000000001</v>
      </c>
      <c r="K31" s="6">
        <v>47.073999999999998</v>
      </c>
    </row>
    <row r="32" spans="1:11" x14ac:dyDescent="0.2">
      <c r="A32" s="6">
        <v>15.808</v>
      </c>
      <c r="B32" s="6">
        <v>10.867000000000001</v>
      </c>
      <c r="C32" s="2">
        <v>93.173000000000002</v>
      </c>
      <c r="D32" s="2">
        <v>43.000999999999998</v>
      </c>
      <c r="E32" s="2">
        <v>84.116</v>
      </c>
      <c r="F32" s="6">
        <v>93.286000000000001</v>
      </c>
      <c r="G32">
        <v>47.073999999999998</v>
      </c>
      <c r="H32" s="6">
        <v>14.901</v>
      </c>
      <c r="I32" s="6">
        <v>66</v>
      </c>
      <c r="J32" s="6">
        <v>93.394000000000005</v>
      </c>
      <c r="K32" s="6">
        <v>47.075000000000003</v>
      </c>
    </row>
    <row r="33" spans="1:11" x14ac:dyDescent="0.2">
      <c r="A33" s="6">
        <v>15.81</v>
      </c>
      <c r="B33" s="6">
        <v>10.89</v>
      </c>
      <c r="C33" s="2">
        <v>93.188999999999993</v>
      </c>
      <c r="D33" s="2">
        <v>45</v>
      </c>
      <c r="E33" s="2">
        <v>84.153000000000006</v>
      </c>
      <c r="F33" s="6">
        <v>93.307000000000002</v>
      </c>
      <c r="G33">
        <v>47.075000000000003</v>
      </c>
      <c r="H33" s="6">
        <v>15</v>
      </c>
      <c r="I33" s="6">
        <v>66.034000000000006</v>
      </c>
      <c r="J33" s="6">
        <v>93.399000000000001</v>
      </c>
      <c r="K33" s="6">
        <v>47.076000000000001</v>
      </c>
    </row>
    <row r="34" spans="1:11" x14ac:dyDescent="0.2">
      <c r="A34" s="6">
        <v>15.816000000000001</v>
      </c>
      <c r="B34" s="6">
        <v>10.904999999999999</v>
      </c>
      <c r="C34" s="2">
        <v>93.191000000000003</v>
      </c>
      <c r="D34" s="2">
        <v>45.024000000000001</v>
      </c>
      <c r="E34" s="2">
        <v>93.361000000000004</v>
      </c>
      <c r="F34" s="6">
        <v>93.307000000000002</v>
      </c>
      <c r="G34">
        <v>47.076000000000001</v>
      </c>
      <c r="H34" s="6">
        <v>15.506</v>
      </c>
      <c r="I34" s="6">
        <v>66.509</v>
      </c>
      <c r="J34" s="6">
        <v>93.4</v>
      </c>
      <c r="K34" s="6">
        <v>47.081000000000003</v>
      </c>
    </row>
    <row r="35" spans="1:11" x14ac:dyDescent="0.2">
      <c r="A35" s="6">
        <v>15.929</v>
      </c>
      <c r="B35" s="6">
        <v>10.912000000000001</v>
      </c>
      <c r="C35" s="2">
        <v>93.212999999999994</v>
      </c>
      <c r="D35" s="2">
        <v>45.024999999999999</v>
      </c>
      <c r="E35" s="2">
        <v>97.108000000000004</v>
      </c>
      <c r="F35" s="6">
        <v>93.358000000000004</v>
      </c>
      <c r="G35">
        <v>47.076000000000001</v>
      </c>
      <c r="H35" s="6">
        <v>15.622999999999999</v>
      </c>
      <c r="I35" s="6">
        <v>66.513999999999996</v>
      </c>
      <c r="J35" s="6">
        <v>93.700999999999993</v>
      </c>
      <c r="K35" s="6">
        <v>47.082000000000001</v>
      </c>
    </row>
    <row r="36" spans="1:11" x14ac:dyDescent="0.2">
      <c r="A36" s="6">
        <v>15.945</v>
      </c>
      <c r="B36" s="6">
        <v>10.913</v>
      </c>
      <c r="C36" s="2">
        <v>93.224000000000004</v>
      </c>
      <c r="D36" s="2">
        <v>45.128999999999998</v>
      </c>
      <c r="E36" s="2">
        <v>99.998999999999995</v>
      </c>
      <c r="F36" s="6">
        <v>93.358000000000004</v>
      </c>
      <c r="G36">
        <v>47.078000000000003</v>
      </c>
      <c r="H36" s="6">
        <v>15.631</v>
      </c>
      <c r="I36" s="6">
        <v>66.606999999999999</v>
      </c>
      <c r="J36" s="6">
        <v>93.778999999999996</v>
      </c>
      <c r="K36" s="6">
        <v>47.1</v>
      </c>
    </row>
    <row r="37" spans="1:11" x14ac:dyDescent="0.2">
      <c r="A37" s="6">
        <v>17.184999999999999</v>
      </c>
      <c r="B37" s="6">
        <v>10.961</v>
      </c>
      <c r="C37" s="2">
        <v>93.225999999999999</v>
      </c>
      <c r="D37" s="2">
        <v>45.16</v>
      </c>
      <c r="F37" s="6">
        <v>93.358999999999995</v>
      </c>
      <c r="G37">
        <v>66.509</v>
      </c>
      <c r="H37" s="6">
        <v>15.808</v>
      </c>
      <c r="I37" s="6">
        <v>81.049000000000007</v>
      </c>
      <c r="J37" s="6">
        <v>93.837000000000003</v>
      </c>
      <c r="K37" s="6">
        <v>66</v>
      </c>
    </row>
    <row r="38" spans="1:11" x14ac:dyDescent="0.2">
      <c r="A38" s="6">
        <v>19</v>
      </c>
      <c r="B38" s="2">
        <v>10.999000000000001</v>
      </c>
      <c r="C38" s="2">
        <v>93.242000000000004</v>
      </c>
      <c r="D38" s="2">
        <v>45.161000000000001</v>
      </c>
      <c r="F38" s="6">
        <v>93.358999999999995</v>
      </c>
      <c r="G38">
        <v>66.95</v>
      </c>
      <c r="H38" s="6">
        <v>15.929</v>
      </c>
      <c r="I38" s="6">
        <v>84.031000000000006</v>
      </c>
      <c r="J38" s="6">
        <v>93.846999999999994</v>
      </c>
      <c r="K38" s="6">
        <v>66.034000000000006</v>
      </c>
    </row>
    <row r="39" spans="1:11" x14ac:dyDescent="0.2">
      <c r="A39" s="6">
        <v>19.408000000000001</v>
      </c>
      <c r="B39" s="2">
        <v>11</v>
      </c>
      <c r="C39" s="2">
        <v>93.242999999999995</v>
      </c>
      <c r="D39" s="2">
        <v>45.161999999999999</v>
      </c>
      <c r="F39" s="6">
        <v>93.361000000000004</v>
      </c>
      <c r="G39">
        <v>66.950999999999993</v>
      </c>
      <c r="H39" s="6">
        <v>16</v>
      </c>
      <c r="I39" s="6">
        <v>84.12</v>
      </c>
      <c r="J39" s="6">
        <v>93.858999999999995</v>
      </c>
      <c r="K39" s="6">
        <v>66.201999999999998</v>
      </c>
    </row>
    <row r="40" spans="1:11" x14ac:dyDescent="0.2">
      <c r="A40" s="6">
        <v>20.2</v>
      </c>
      <c r="B40" s="2">
        <v>11.02</v>
      </c>
      <c r="C40" s="2">
        <v>93.272999999999996</v>
      </c>
      <c r="D40" s="2">
        <v>45.162999999999997</v>
      </c>
      <c r="F40" s="6">
        <v>93.361000000000004</v>
      </c>
      <c r="G40">
        <v>81.049000000000007</v>
      </c>
      <c r="H40" s="6">
        <v>16.123000000000001</v>
      </c>
      <c r="I40" s="6">
        <v>84.305000000000007</v>
      </c>
      <c r="J40" s="6">
        <v>93.864000000000004</v>
      </c>
      <c r="K40" s="6">
        <v>66.509</v>
      </c>
    </row>
    <row r="41" spans="1:11" x14ac:dyDescent="0.2">
      <c r="A41" s="6">
        <v>20.701000000000001</v>
      </c>
      <c r="B41" s="2">
        <v>11.3</v>
      </c>
      <c r="C41" s="2">
        <v>93.278999999999996</v>
      </c>
      <c r="D41" s="2">
        <v>45.164000000000001</v>
      </c>
      <c r="F41" s="6">
        <v>93.375</v>
      </c>
      <c r="G41">
        <v>84</v>
      </c>
      <c r="H41" s="6">
        <v>16.524999999999999</v>
      </c>
      <c r="I41" s="6">
        <v>93</v>
      </c>
      <c r="J41" s="6">
        <v>93.864999999999995</v>
      </c>
      <c r="K41" s="6">
        <v>77.006</v>
      </c>
    </row>
    <row r="42" spans="1:11" x14ac:dyDescent="0.2">
      <c r="A42" s="6">
        <v>40.07</v>
      </c>
      <c r="B42" s="2">
        <v>11.307</v>
      </c>
      <c r="C42" s="2">
        <v>93.283000000000001</v>
      </c>
      <c r="D42" s="2">
        <v>45.167999999999999</v>
      </c>
      <c r="F42" s="6">
        <v>93.388999999999996</v>
      </c>
      <c r="G42">
        <v>84.001999999999995</v>
      </c>
      <c r="H42" s="6">
        <v>16.606999999999999</v>
      </c>
      <c r="I42" s="6">
        <v>93.061000000000007</v>
      </c>
      <c r="J42" s="6">
        <v>93.866</v>
      </c>
      <c r="K42" s="6">
        <v>77.007000000000005</v>
      </c>
    </row>
    <row r="43" spans="1:11" x14ac:dyDescent="0.2">
      <c r="A43" s="6">
        <v>43</v>
      </c>
      <c r="B43" s="6">
        <v>11.459</v>
      </c>
      <c r="C43" s="2">
        <v>93.307000000000002</v>
      </c>
      <c r="D43" s="2">
        <v>45.168999999999997</v>
      </c>
      <c r="F43" s="6">
        <v>93.393000000000001</v>
      </c>
      <c r="G43">
        <v>84.001999999999995</v>
      </c>
      <c r="H43" s="6">
        <v>16.71</v>
      </c>
      <c r="I43" s="6">
        <v>93.113</v>
      </c>
      <c r="J43" s="6">
        <v>93.989000000000004</v>
      </c>
      <c r="K43" s="6">
        <v>77.007999999999996</v>
      </c>
    </row>
    <row r="44" spans="1:11" x14ac:dyDescent="0.2">
      <c r="A44" s="6">
        <v>43.000999999999998</v>
      </c>
      <c r="B44" s="2">
        <v>11.481</v>
      </c>
      <c r="C44" s="2">
        <v>93.31</v>
      </c>
      <c r="D44" s="2">
        <v>45.307000000000002</v>
      </c>
      <c r="F44" s="6">
        <v>93.393000000000001</v>
      </c>
      <c r="G44">
        <v>84.019000000000005</v>
      </c>
      <c r="H44" s="6">
        <v>16.710999999999999</v>
      </c>
      <c r="I44" s="6">
        <v>93.120999999999995</v>
      </c>
      <c r="J44" s="6">
        <v>97.061000000000007</v>
      </c>
      <c r="K44" s="6">
        <v>81</v>
      </c>
    </row>
    <row r="45" spans="1:11" x14ac:dyDescent="0.2">
      <c r="A45" s="6">
        <v>43.002000000000002</v>
      </c>
      <c r="B45" s="6">
        <v>11.481999999999999</v>
      </c>
      <c r="C45" s="2">
        <v>93.33</v>
      </c>
      <c r="D45" s="2">
        <v>47</v>
      </c>
      <c r="F45" s="6">
        <v>93.399000000000001</v>
      </c>
      <c r="G45">
        <v>84.021000000000001</v>
      </c>
      <c r="H45" s="6">
        <v>17</v>
      </c>
      <c r="I45" s="6">
        <v>93.156999999999996</v>
      </c>
      <c r="J45" s="6">
        <v>97.103999999999999</v>
      </c>
      <c r="K45" s="6">
        <v>81.027000000000001</v>
      </c>
    </row>
    <row r="46" spans="1:11" x14ac:dyDescent="0.2">
      <c r="A46" s="6">
        <v>43.008000000000003</v>
      </c>
      <c r="B46" s="6">
        <v>11.483000000000001</v>
      </c>
      <c r="C46" s="2">
        <v>93.358999999999995</v>
      </c>
      <c r="D46" s="2">
        <v>47.040999999999997</v>
      </c>
      <c r="F46" s="6">
        <v>93.408000000000001</v>
      </c>
      <c r="G46">
        <v>84.021000000000001</v>
      </c>
      <c r="H46" s="6">
        <v>17.257999999999999</v>
      </c>
      <c r="I46" s="6">
        <v>93.212999999999994</v>
      </c>
      <c r="J46" s="6">
        <v>98.012</v>
      </c>
      <c r="K46" s="6">
        <v>81.049000000000007</v>
      </c>
    </row>
    <row r="47" spans="1:11" x14ac:dyDescent="0.2">
      <c r="A47" s="6">
        <v>45</v>
      </c>
      <c r="B47" s="6">
        <v>11.557</v>
      </c>
      <c r="C47" s="2">
        <v>93.361000000000004</v>
      </c>
      <c r="D47" s="2">
        <v>47.048999999999999</v>
      </c>
      <c r="F47" s="6">
        <v>93.411000000000001</v>
      </c>
      <c r="G47">
        <v>84.031000000000006</v>
      </c>
      <c r="H47" s="6">
        <v>17.268000000000001</v>
      </c>
      <c r="I47" s="6">
        <v>93.242000000000004</v>
      </c>
      <c r="J47" s="6">
        <v>99.998999999999995</v>
      </c>
      <c r="K47" s="6">
        <v>81.057000000000002</v>
      </c>
    </row>
    <row r="48" spans="1:11" x14ac:dyDescent="0.2">
      <c r="A48" s="6">
        <v>45.05</v>
      </c>
      <c r="B48" s="6">
        <v>11.601000000000001</v>
      </c>
      <c r="C48" s="2">
        <v>93.375</v>
      </c>
      <c r="D48" s="2">
        <v>47.05</v>
      </c>
      <c r="F48" s="6">
        <v>93.411000000000001</v>
      </c>
      <c r="G48">
        <v>84.043999999999997</v>
      </c>
      <c r="H48" s="6">
        <v>19.009</v>
      </c>
      <c r="I48" s="6">
        <v>93.272999999999996</v>
      </c>
      <c r="K48" s="6">
        <v>81.087000000000003</v>
      </c>
    </row>
    <row r="49" spans="1:11" x14ac:dyDescent="0.2">
      <c r="A49" s="6">
        <v>45.301000000000002</v>
      </c>
      <c r="B49" s="6">
        <v>11.603</v>
      </c>
      <c r="C49" s="2">
        <v>93.388999999999996</v>
      </c>
      <c r="D49" s="2">
        <v>47.07</v>
      </c>
      <c r="F49" s="6">
        <v>93.513000000000005</v>
      </c>
      <c r="G49">
        <v>84.046999999999997</v>
      </c>
      <c r="H49" s="6">
        <v>19.013999999999999</v>
      </c>
      <c r="I49" s="6">
        <v>93.278999999999996</v>
      </c>
      <c r="K49" s="6">
        <v>81.088999999999999</v>
      </c>
    </row>
    <row r="50" spans="1:11" x14ac:dyDescent="0.2">
      <c r="A50" s="6">
        <v>47</v>
      </c>
      <c r="B50" s="2">
        <v>11.609</v>
      </c>
      <c r="C50" s="2">
        <v>93.393000000000001</v>
      </c>
      <c r="D50" s="2">
        <v>47.073999999999998</v>
      </c>
      <c r="F50" s="6">
        <v>93.700999999999993</v>
      </c>
      <c r="G50">
        <v>84.082999999999998</v>
      </c>
      <c r="H50" s="6">
        <v>19.414999999999999</v>
      </c>
      <c r="I50" s="6">
        <v>93.281999999999996</v>
      </c>
      <c r="K50" s="6">
        <v>81.113</v>
      </c>
    </row>
    <row r="51" spans="1:11" x14ac:dyDescent="0.2">
      <c r="A51" s="6">
        <v>47.040999999999997</v>
      </c>
      <c r="B51" s="2">
        <v>11.611000000000001</v>
      </c>
      <c r="C51" s="2">
        <v>93.406999999999996</v>
      </c>
      <c r="D51" s="2">
        <v>47.075000000000003</v>
      </c>
      <c r="F51" s="6">
        <v>93.700999999999993</v>
      </c>
      <c r="G51">
        <v>84.082999999999998</v>
      </c>
      <c r="H51" s="6">
        <v>20.2</v>
      </c>
      <c r="I51" s="6">
        <v>93.296000000000006</v>
      </c>
      <c r="K51" s="6">
        <v>81.117000000000004</v>
      </c>
    </row>
    <row r="52" spans="1:11" x14ac:dyDescent="0.2">
      <c r="A52" s="6">
        <v>47.048999999999999</v>
      </c>
      <c r="B52" s="2">
        <v>11.619</v>
      </c>
      <c r="C52" s="2">
        <v>93.433000000000007</v>
      </c>
      <c r="D52" s="2">
        <v>47.076000000000001</v>
      </c>
      <c r="F52" s="6">
        <v>93.858999999999995</v>
      </c>
      <c r="G52">
        <v>84.116</v>
      </c>
      <c r="H52" s="6">
        <v>20.219000000000001</v>
      </c>
      <c r="I52" s="6">
        <v>93.307000000000002</v>
      </c>
      <c r="K52" s="6">
        <v>81.120999999999995</v>
      </c>
    </row>
    <row r="53" spans="1:11" x14ac:dyDescent="0.2">
      <c r="A53" s="6">
        <v>47.05</v>
      </c>
      <c r="B53" s="6">
        <v>11.62</v>
      </c>
      <c r="C53" s="2">
        <v>93.531000000000006</v>
      </c>
      <c r="D53" s="2">
        <v>47.08</v>
      </c>
      <c r="F53" s="6">
        <v>93.866</v>
      </c>
      <c r="G53">
        <v>84.116</v>
      </c>
      <c r="H53" s="6">
        <v>42</v>
      </c>
      <c r="I53" s="6">
        <v>93.308000000000007</v>
      </c>
      <c r="K53" s="6">
        <v>84.049000000000007</v>
      </c>
    </row>
    <row r="54" spans="1:11" x14ac:dyDescent="0.2">
      <c r="A54" s="6">
        <v>47.07</v>
      </c>
      <c r="B54" s="2">
        <v>12</v>
      </c>
      <c r="C54" s="2">
        <v>93.658000000000001</v>
      </c>
      <c r="D54" s="2">
        <v>66</v>
      </c>
      <c r="F54" s="6">
        <v>93.866</v>
      </c>
      <c r="G54">
        <v>84.12</v>
      </c>
      <c r="H54" s="6">
        <v>43</v>
      </c>
      <c r="I54" s="6">
        <v>93.31</v>
      </c>
      <c r="K54" s="6">
        <v>84.063999999999993</v>
      </c>
    </row>
    <row r="55" spans="1:11" x14ac:dyDescent="0.2">
      <c r="A55" s="6">
        <v>47.070999999999998</v>
      </c>
      <c r="B55" s="2">
        <v>12.114000000000001</v>
      </c>
      <c r="C55" s="2">
        <v>93.700999999999993</v>
      </c>
      <c r="D55" s="2">
        <v>66.034000000000006</v>
      </c>
      <c r="F55" s="6">
        <v>93.867000000000004</v>
      </c>
      <c r="G55">
        <v>84.12</v>
      </c>
      <c r="H55" s="6">
        <v>43.000999999999998</v>
      </c>
      <c r="I55" s="6">
        <v>93.375</v>
      </c>
      <c r="K55" s="6">
        <v>84.12</v>
      </c>
    </row>
    <row r="56" spans="1:11" x14ac:dyDescent="0.2">
      <c r="A56" s="6">
        <v>47.073999999999998</v>
      </c>
      <c r="B56" s="2">
        <v>12.3</v>
      </c>
      <c r="C56" s="2">
        <v>93.822000000000003</v>
      </c>
      <c r="D56" s="2">
        <v>66.034999999999997</v>
      </c>
      <c r="F56" s="6">
        <v>93.867000000000004</v>
      </c>
      <c r="G56">
        <v>84.149000000000001</v>
      </c>
      <c r="H56" s="6">
        <v>43.002000000000002</v>
      </c>
      <c r="I56" s="6">
        <v>93.388999999999996</v>
      </c>
      <c r="K56" s="6">
        <v>84.2</v>
      </c>
    </row>
    <row r="57" spans="1:11" x14ac:dyDescent="0.2">
      <c r="A57" s="6">
        <v>47.075000000000003</v>
      </c>
      <c r="B57" s="6">
        <v>12.33</v>
      </c>
      <c r="C57" s="2">
        <v>93.837000000000003</v>
      </c>
      <c r="D57" s="2">
        <v>66.201999999999998</v>
      </c>
      <c r="F57" s="6">
        <v>99.998999999999995</v>
      </c>
      <c r="G57">
        <v>84.194999999999993</v>
      </c>
      <c r="H57" s="6">
        <v>43.008000000000003</v>
      </c>
      <c r="I57" s="6">
        <v>93.393000000000001</v>
      </c>
      <c r="K57" s="6">
        <v>84.305000000000007</v>
      </c>
    </row>
    <row r="58" spans="1:11" x14ac:dyDescent="0.2">
      <c r="A58" s="6">
        <v>47.076000000000001</v>
      </c>
      <c r="B58" s="2">
        <v>12.351000000000001</v>
      </c>
      <c r="C58" s="2">
        <v>93.846000000000004</v>
      </c>
      <c r="D58" s="2">
        <v>66.510999999999996</v>
      </c>
      <c r="G58">
        <v>84.194999999999993</v>
      </c>
      <c r="H58" s="6">
        <v>43.009</v>
      </c>
      <c r="I58" s="6">
        <v>93.394000000000005</v>
      </c>
      <c r="K58" s="6">
        <v>93.120999999999995</v>
      </c>
    </row>
    <row r="59" spans="1:11" x14ac:dyDescent="0.2">
      <c r="A59" s="6">
        <v>47.078000000000003</v>
      </c>
      <c r="B59" s="2">
        <v>12.42</v>
      </c>
      <c r="C59" s="2">
        <v>93.846999999999994</v>
      </c>
      <c r="D59" s="2">
        <v>66.715999999999994</v>
      </c>
      <c r="G59">
        <v>84.305000000000007</v>
      </c>
      <c r="H59" s="6">
        <v>45</v>
      </c>
      <c r="I59" s="6">
        <v>93.394999999999996</v>
      </c>
      <c r="K59" s="6">
        <v>93.286000000000001</v>
      </c>
    </row>
    <row r="60" spans="1:11" x14ac:dyDescent="0.2">
      <c r="A60" s="6">
        <v>47.079000000000001</v>
      </c>
      <c r="B60" s="2">
        <v>12.430999999999999</v>
      </c>
      <c r="C60" s="2">
        <v>93.852999999999994</v>
      </c>
      <c r="D60" s="2">
        <v>84.016000000000005</v>
      </c>
      <c r="G60">
        <v>84.305000000000007</v>
      </c>
      <c r="H60" s="6">
        <v>45.024000000000001</v>
      </c>
      <c r="I60" s="6">
        <v>93.396000000000001</v>
      </c>
      <c r="K60" s="6">
        <v>93.361000000000004</v>
      </c>
    </row>
    <row r="61" spans="1:11" x14ac:dyDescent="0.2">
      <c r="A61" s="6">
        <v>47.08</v>
      </c>
      <c r="B61" s="6">
        <v>12.44</v>
      </c>
      <c r="C61" s="2">
        <v>93.855000000000004</v>
      </c>
      <c r="D61" s="2">
        <v>84.031000000000006</v>
      </c>
      <c r="G61">
        <v>84.323999999999998</v>
      </c>
      <c r="H61" s="6">
        <v>45.024999999999999</v>
      </c>
      <c r="I61" s="6">
        <v>93.397999999999996</v>
      </c>
      <c r="K61" s="6">
        <v>93.700999999999993</v>
      </c>
    </row>
    <row r="62" spans="1:11" x14ac:dyDescent="0.2">
      <c r="A62" s="6">
        <v>47.082000000000001</v>
      </c>
      <c r="B62" s="6">
        <v>12.551</v>
      </c>
      <c r="C62" s="2">
        <v>93.855999999999995</v>
      </c>
      <c r="D62" s="2">
        <v>84.116</v>
      </c>
      <c r="G62">
        <v>84.323999999999998</v>
      </c>
      <c r="H62" s="6">
        <v>45.13</v>
      </c>
      <c r="I62" s="6">
        <v>93.399000000000001</v>
      </c>
      <c r="K62" s="6">
        <v>93.846000000000004</v>
      </c>
    </row>
    <row r="63" spans="1:11" x14ac:dyDescent="0.2">
      <c r="A63" s="6">
        <v>47.1</v>
      </c>
      <c r="B63" s="6">
        <v>12.552</v>
      </c>
      <c r="C63" s="2">
        <v>93.858999999999995</v>
      </c>
      <c r="D63" s="2">
        <v>84.165999999999997</v>
      </c>
      <c r="G63">
        <v>84.325000000000003</v>
      </c>
      <c r="H63" s="6">
        <v>45.149000000000001</v>
      </c>
      <c r="I63" s="6">
        <v>93.700999999999993</v>
      </c>
      <c r="K63" s="6">
        <v>93.858999999999995</v>
      </c>
    </row>
    <row r="64" spans="1:11" x14ac:dyDescent="0.2">
      <c r="A64" s="6">
        <v>47.505000000000003</v>
      </c>
      <c r="B64" s="6">
        <v>12.553000000000001</v>
      </c>
      <c r="C64" s="2">
        <v>93.864999999999995</v>
      </c>
      <c r="D64" s="2">
        <v>84.298000000000002</v>
      </c>
      <c r="G64">
        <v>84.325000000000003</v>
      </c>
      <c r="H64" s="6">
        <v>45.161999999999999</v>
      </c>
      <c r="I64" s="6">
        <v>93.701999999999998</v>
      </c>
      <c r="K64" s="6">
        <v>97</v>
      </c>
    </row>
    <row r="65" spans="1:11" x14ac:dyDescent="0.2">
      <c r="A65" s="6">
        <v>47.74</v>
      </c>
      <c r="B65" s="2">
        <v>12.63</v>
      </c>
      <c r="C65" s="2">
        <v>93.866</v>
      </c>
      <c r="D65" s="2">
        <v>84.305000000000007</v>
      </c>
      <c r="G65">
        <v>84.326999999999998</v>
      </c>
      <c r="H65" s="6">
        <v>45.162999999999997</v>
      </c>
      <c r="I65" s="6">
        <v>93.822000000000003</v>
      </c>
      <c r="K65" s="6">
        <v>97.061999999999998</v>
      </c>
    </row>
    <row r="66" spans="1:11" x14ac:dyDescent="0.2">
      <c r="A66" s="6">
        <v>66</v>
      </c>
      <c r="B66" s="6">
        <v>12.631</v>
      </c>
      <c r="C66" s="2">
        <v>93.879000000000005</v>
      </c>
      <c r="D66" s="2">
        <v>84.367000000000004</v>
      </c>
      <c r="G66">
        <v>84.334000000000003</v>
      </c>
      <c r="H66" s="6">
        <v>45.164000000000001</v>
      </c>
      <c r="I66" s="6">
        <v>93.846000000000004</v>
      </c>
      <c r="K66" s="6">
        <v>99.998999999999995</v>
      </c>
    </row>
    <row r="67" spans="1:11" x14ac:dyDescent="0.2">
      <c r="A67" s="6">
        <v>66.034000000000006</v>
      </c>
      <c r="B67" s="2">
        <v>12.8</v>
      </c>
      <c r="C67" s="2">
        <v>93.91</v>
      </c>
      <c r="D67" s="2">
        <v>84.927999999999997</v>
      </c>
      <c r="G67">
        <v>84.335999999999999</v>
      </c>
      <c r="H67" s="6">
        <v>45.301000000000002</v>
      </c>
      <c r="I67" s="6">
        <v>93.846999999999994</v>
      </c>
    </row>
    <row r="68" spans="1:11" x14ac:dyDescent="0.2">
      <c r="A68" s="6">
        <v>66.037000000000006</v>
      </c>
      <c r="B68" s="2">
        <v>12.901</v>
      </c>
      <c r="C68" s="2">
        <v>93.924999999999997</v>
      </c>
      <c r="D68" s="2">
        <v>90.4</v>
      </c>
      <c r="G68">
        <v>84.335999999999999</v>
      </c>
      <c r="H68" s="6">
        <v>45.307000000000002</v>
      </c>
      <c r="I68" s="6">
        <v>93.852999999999994</v>
      </c>
    </row>
    <row r="69" spans="1:11" x14ac:dyDescent="0.2">
      <c r="A69" s="6">
        <v>66.201999999999998</v>
      </c>
      <c r="B69" s="2">
        <v>12.901999999999999</v>
      </c>
      <c r="C69" s="2">
        <v>93.927999999999997</v>
      </c>
      <c r="D69" s="2">
        <v>93</v>
      </c>
      <c r="G69">
        <v>84.341999999999999</v>
      </c>
      <c r="H69" s="6">
        <v>45.311999999999998</v>
      </c>
      <c r="I69" s="6">
        <v>93.855000000000004</v>
      </c>
    </row>
    <row r="70" spans="1:11" x14ac:dyDescent="0.2">
      <c r="A70" s="6">
        <v>66.509</v>
      </c>
      <c r="B70" s="2">
        <v>12.91</v>
      </c>
      <c r="C70" s="2">
        <v>93.989000000000004</v>
      </c>
      <c r="D70" s="2">
        <v>93.004000000000005</v>
      </c>
      <c r="G70">
        <v>84.35</v>
      </c>
      <c r="H70" s="6">
        <v>45.313000000000002</v>
      </c>
      <c r="I70" s="6">
        <v>93.855999999999995</v>
      </c>
    </row>
    <row r="71" spans="1:11" x14ac:dyDescent="0.2">
      <c r="A71" s="6">
        <v>66.513000000000005</v>
      </c>
      <c r="B71" s="2">
        <v>14</v>
      </c>
      <c r="C71" s="2">
        <v>98</v>
      </c>
      <c r="D71" s="2">
        <v>93.134</v>
      </c>
      <c r="G71">
        <v>84.35</v>
      </c>
      <c r="H71" s="6">
        <v>45.4</v>
      </c>
      <c r="I71" s="6">
        <v>93.858999999999995</v>
      </c>
    </row>
    <row r="72" spans="1:11" x14ac:dyDescent="0.2">
      <c r="A72" s="6">
        <v>66.513999999999996</v>
      </c>
      <c r="B72" s="2">
        <v>14.513999999999999</v>
      </c>
      <c r="C72" s="2">
        <v>98.001000000000005</v>
      </c>
      <c r="D72" s="2">
        <v>93.225999999999999</v>
      </c>
      <c r="G72">
        <v>84.363</v>
      </c>
      <c r="H72" s="6">
        <v>47</v>
      </c>
      <c r="I72" s="6">
        <v>93.866</v>
      </c>
    </row>
    <row r="73" spans="1:11" x14ac:dyDescent="0.2">
      <c r="A73" s="6">
        <v>66.516000000000005</v>
      </c>
      <c r="B73" s="2">
        <v>14.901</v>
      </c>
      <c r="C73" s="2">
        <v>98.012</v>
      </c>
      <c r="D73" s="2">
        <v>93.233000000000004</v>
      </c>
      <c r="G73">
        <v>84.364999999999995</v>
      </c>
      <c r="H73" s="6">
        <v>47.040999999999997</v>
      </c>
      <c r="I73" s="6">
        <v>97.004999999999995</v>
      </c>
    </row>
    <row r="74" spans="1:11" x14ac:dyDescent="0.2">
      <c r="A74" s="6">
        <v>66.606999999999999</v>
      </c>
      <c r="B74" s="2">
        <v>15</v>
      </c>
      <c r="C74" s="2">
        <v>99.99</v>
      </c>
      <c r="D74" s="2">
        <v>93.241</v>
      </c>
      <c r="G74">
        <v>84.364999999999995</v>
      </c>
      <c r="H74" s="6">
        <v>47.045999999999999</v>
      </c>
      <c r="I74" s="6">
        <v>99.998999999999995</v>
      </c>
    </row>
    <row r="75" spans="1:11" x14ac:dyDescent="0.2">
      <c r="A75" s="6">
        <v>66.715999999999994</v>
      </c>
      <c r="B75" s="6">
        <v>15.114000000000001</v>
      </c>
      <c r="C75" s="2">
        <v>99.998999999999995</v>
      </c>
      <c r="D75" s="2">
        <v>93.242000000000004</v>
      </c>
      <c r="G75">
        <v>84.366</v>
      </c>
      <c r="H75" s="6">
        <v>47.048999999999999</v>
      </c>
    </row>
    <row r="76" spans="1:11" x14ac:dyDescent="0.2">
      <c r="A76" s="6">
        <v>66.950999999999993</v>
      </c>
      <c r="B76" s="6">
        <v>15.407999999999999</v>
      </c>
      <c r="D76" s="2">
        <v>93.242999999999995</v>
      </c>
      <c r="G76">
        <v>84.366</v>
      </c>
      <c r="H76" s="6">
        <v>47.05</v>
      </c>
    </row>
    <row r="77" spans="1:11" x14ac:dyDescent="0.2">
      <c r="A77" s="6">
        <v>77.007000000000005</v>
      </c>
      <c r="B77" s="2">
        <v>15.506</v>
      </c>
      <c r="D77" s="2">
        <v>93.272999999999996</v>
      </c>
      <c r="G77">
        <v>84.367000000000004</v>
      </c>
      <c r="H77" s="6">
        <v>47.07</v>
      </c>
    </row>
    <row r="78" spans="1:11" x14ac:dyDescent="0.2">
      <c r="A78" s="6">
        <v>77.007999999999996</v>
      </c>
      <c r="B78" s="2">
        <v>15.507</v>
      </c>
      <c r="D78" s="2">
        <v>93.278999999999996</v>
      </c>
      <c r="G78">
        <v>84.367000000000004</v>
      </c>
      <c r="H78" s="6">
        <v>47.073999999999998</v>
      </c>
    </row>
    <row r="79" spans="1:11" x14ac:dyDescent="0.2">
      <c r="A79" s="6">
        <v>81</v>
      </c>
      <c r="B79" s="6">
        <v>15.814</v>
      </c>
      <c r="D79" s="2">
        <v>93.281999999999996</v>
      </c>
      <c r="G79">
        <v>84.405000000000001</v>
      </c>
      <c r="H79" s="6">
        <v>47.075000000000003</v>
      </c>
    </row>
    <row r="80" spans="1:11" x14ac:dyDescent="0.2">
      <c r="A80" s="6">
        <v>81.049000000000007</v>
      </c>
      <c r="B80" s="6">
        <v>15.819000000000001</v>
      </c>
      <c r="D80" s="2">
        <v>93.283000000000001</v>
      </c>
      <c r="G80">
        <v>84.411000000000001</v>
      </c>
      <c r="H80" s="6">
        <v>47.076000000000001</v>
      </c>
    </row>
    <row r="81" spans="1:8" x14ac:dyDescent="0.2">
      <c r="A81" s="6">
        <v>81.063999999999993</v>
      </c>
      <c r="B81" s="2">
        <v>15.929</v>
      </c>
      <c r="D81" s="2">
        <v>93.286000000000001</v>
      </c>
      <c r="G81">
        <v>84.411000000000001</v>
      </c>
      <c r="H81" s="6">
        <v>47.078000000000003</v>
      </c>
    </row>
    <row r="82" spans="1:8" x14ac:dyDescent="0.2">
      <c r="A82" s="6">
        <v>81.087000000000003</v>
      </c>
      <c r="B82" s="6">
        <v>16.82</v>
      </c>
      <c r="D82" s="2">
        <v>93.307000000000002</v>
      </c>
      <c r="G82">
        <v>93.004000000000005</v>
      </c>
      <c r="H82" s="6">
        <v>47.079000000000001</v>
      </c>
    </row>
    <row r="83" spans="1:8" x14ac:dyDescent="0.2">
      <c r="A83" s="6">
        <v>81.088999999999999</v>
      </c>
      <c r="B83" s="2">
        <v>17.257999999999999</v>
      </c>
      <c r="D83" s="2">
        <v>93.31</v>
      </c>
      <c r="G83">
        <v>93.113</v>
      </c>
      <c r="H83" s="6">
        <v>47.085999999999999</v>
      </c>
    </row>
    <row r="84" spans="1:8" x14ac:dyDescent="0.2">
      <c r="A84" s="6">
        <v>81.103999999999999</v>
      </c>
      <c r="B84" s="2">
        <v>17.259</v>
      </c>
      <c r="D84" s="2">
        <v>93.361000000000004</v>
      </c>
      <c r="G84">
        <v>93.120999999999995</v>
      </c>
      <c r="H84" s="6">
        <v>47.1</v>
      </c>
    </row>
    <row r="85" spans="1:8" x14ac:dyDescent="0.2">
      <c r="A85" s="6">
        <v>81.113</v>
      </c>
      <c r="B85" s="2">
        <v>17.268000000000001</v>
      </c>
      <c r="D85" s="2">
        <v>93.375</v>
      </c>
      <c r="G85">
        <v>93.242000000000004</v>
      </c>
      <c r="H85" s="6">
        <v>59.006999999999998</v>
      </c>
    </row>
    <row r="86" spans="1:8" x14ac:dyDescent="0.2">
      <c r="A86" s="6">
        <v>81.117000000000004</v>
      </c>
      <c r="B86" s="2">
        <v>17.501999999999999</v>
      </c>
      <c r="D86" s="2">
        <v>93.388999999999996</v>
      </c>
      <c r="G86">
        <v>93.296999999999997</v>
      </c>
      <c r="H86" s="6">
        <v>66</v>
      </c>
    </row>
    <row r="87" spans="1:8" x14ac:dyDescent="0.2">
      <c r="A87" s="6">
        <v>84</v>
      </c>
      <c r="B87" s="2">
        <v>19.009</v>
      </c>
      <c r="D87" s="2">
        <v>93.39</v>
      </c>
      <c r="G87">
        <v>93.57</v>
      </c>
      <c r="H87" s="6">
        <v>66.034000000000006</v>
      </c>
    </row>
    <row r="88" spans="1:8" x14ac:dyDescent="0.2">
      <c r="A88" s="6">
        <v>84.031000000000006</v>
      </c>
      <c r="B88" s="6">
        <v>19.027000000000001</v>
      </c>
      <c r="D88" s="2">
        <v>93.393000000000001</v>
      </c>
      <c r="G88">
        <v>93.57</v>
      </c>
      <c r="H88" s="6">
        <v>66.034999999999997</v>
      </c>
    </row>
    <row r="89" spans="1:8" x14ac:dyDescent="0.2">
      <c r="A89" s="6">
        <v>84.12</v>
      </c>
      <c r="B89" s="6">
        <v>19.030999999999999</v>
      </c>
      <c r="D89" s="2">
        <v>93.394000000000005</v>
      </c>
      <c r="G89">
        <v>93.6</v>
      </c>
      <c r="H89" s="6">
        <v>66.037000000000006</v>
      </c>
    </row>
    <row r="90" spans="1:8" x14ac:dyDescent="0.2">
      <c r="A90" s="6">
        <v>84.2</v>
      </c>
      <c r="B90" s="6">
        <v>19.033000000000001</v>
      </c>
      <c r="D90" s="2">
        <v>93.394999999999996</v>
      </c>
      <c r="G90">
        <v>93.6</v>
      </c>
      <c r="H90" s="6">
        <v>66.201999999999998</v>
      </c>
    </row>
    <row r="91" spans="1:8" x14ac:dyDescent="0.2">
      <c r="A91" s="6">
        <v>84.305000000000007</v>
      </c>
      <c r="B91" s="2">
        <v>19.501000000000001</v>
      </c>
      <c r="D91" s="2">
        <v>93.399000000000001</v>
      </c>
      <c r="G91">
        <v>93.700999999999993</v>
      </c>
      <c r="H91" s="6">
        <v>66.424000000000007</v>
      </c>
    </row>
    <row r="92" spans="1:8" x14ac:dyDescent="0.2">
      <c r="A92" s="6">
        <v>84.335999999999999</v>
      </c>
      <c r="B92" s="2">
        <v>20</v>
      </c>
      <c r="D92" s="2">
        <v>93.4</v>
      </c>
      <c r="G92">
        <v>93.700999999999993</v>
      </c>
      <c r="H92" s="6">
        <v>66.509</v>
      </c>
    </row>
    <row r="93" spans="1:8" x14ac:dyDescent="0.2">
      <c r="A93" s="6">
        <v>84.366</v>
      </c>
      <c r="B93" s="2">
        <v>20.108000000000001</v>
      </c>
      <c r="D93" s="2">
        <v>93.700999999999993</v>
      </c>
      <c r="G93">
        <v>93.858999999999995</v>
      </c>
      <c r="H93" s="6">
        <v>66.510999999999996</v>
      </c>
    </row>
    <row r="94" spans="1:8" x14ac:dyDescent="0.2">
      <c r="A94" s="6">
        <v>84.367000000000004</v>
      </c>
      <c r="B94" s="6">
        <v>20.11</v>
      </c>
      <c r="D94" s="2">
        <v>93.778999999999996</v>
      </c>
      <c r="G94">
        <v>93.858999999999995</v>
      </c>
      <c r="H94" s="6">
        <v>66.606999999999999</v>
      </c>
    </row>
    <row r="95" spans="1:8" x14ac:dyDescent="0.2">
      <c r="A95" s="6">
        <v>93</v>
      </c>
      <c r="B95" s="2">
        <v>20.2</v>
      </c>
      <c r="D95" s="2">
        <v>93.837000000000003</v>
      </c>
      <c r="G95">
        <v>93.864999999999995</v>
      </c>
      <c r="H95" s="6">
        <v>66.707999999999998</v>
      </c>
    </row>
    <row r="96" spans="1:8" x14ac:dyDescent="0.2">
      <c r="A96" s="6">
        <v>93.061000000000007</v>
      </c>
      <c r="B96" s="2">
        <v>20.204999999999998</v>
      </c>
      <c r="D96" s="2">
        <v>93.846999999999994</v>
      </c>
      <c r="G96">
        <v>93.989000000000004</v>
      </c>
      <c r="H96" s="6">
        <v>66.715999999999994</v>
      </c>
    </row>
    <row r="97" spans="1:8" x14ac:dyDescent="0.2">
      <c r="A97" s="6">
        <v>93.113</v>
      </c>
      <c r="B97" s="2">
        <v>20.215</v>
      </c>
      <c r="D97" s="2">
        <v>93.858999999999995</v>
      </c>
      <c r="G97">
        <v>93.989000000000004</v>
      </c>
      <c r="H97" s="6">
        <v>66.716999999999999</v>
      </c>
    </row>
    <row r="98" spans="1:8" x14ac:dyDescent="0.2">
      <c r="A98" s="6">
        <v>93.114999999999995</v>
      </c>
      <c r="B98" s="2">
        <v>20.300999999999998</v>
      </c>
      <c r="D98" s="2">
        <v>93.864000000000004</v>
      </c>
      <c r="G98">
        <v>94</v>
      </c>
      <c r="H98" s="6">
        <v>66.930999999999997</v>
      </c>
    </row>
    <row r="99" spans="1:8" x14ac:dyDescent="0.2">
      <c r="A99" s="6">
        <v>93.120999999999995</v>
      </c>
      <c r="B99" s="2">
        <v>20.312999999999999</v>
      </c>
      <c r="D99" s="2">
        <v>93.864999999999995</v>
      </c>
      <c r="G99">
        <v>94.004999999999995</v>
      </c>
      <c r="H99" s="6">
        <v>66.95</v>
      </c>
    </row>
    <row r="100" spans="1:8" x14ac:dyDescent="0.2">
      <c r="A100" s="6">
        <v>93.143000000000001</v>
      </c>
      <c r="B100" s="6">
        <v>20.32</v>
      </c>
      <c r="D100" s="2">
        <v>93.866</v>
      </c>
      <c r="G100">
        <v>94.006</v>
      </c>
      <c r="H100" s="6">
        <v>77.007000000000005</v>
      </c>
    </row>
    <row r="101" spans="1:8" x14ac:dyDescent="0.2">
      <c r="A101" s="6">
        <v>93.156999999999996</v>
      </c>
      <c r="B101" s="2">
        <v>20.513999999999999</v>
      </c>
      <c r="D101" s="2">
        <v>93.989000000000004</v>
      </c>
      <c r="G101">
        <v>98</v>
      </c>
      <c r="H101" s="6">
        <v>81</v>
      </c>
    </row>
    <row r="102" spans="1:8" x14ac:dyDescent="0.2">
      <c r="A102" s="6">
        <v>93.171999999999997</v>
      </c>
      <c r="B102" s="2">
        <v>20.701000000000001</v>
      </c>
      <c r="D102" s="2">
        <v>94.004999999999995</v>
      </c>
      <c r="G102">
        <v>98.012</v>
      </c>
      <c r="H102" s="6">
        <v>81.040999999999997</v>
      </c>
    </row>
    <row r="103" spans="1:8" x14ac:dyDescent="0.2">
      <c r="A103" s="6">
        <v>93.212999999999994</v>
      </c>
      <c r="B103" s="6">
        <v>20.72</v>
      </c>
      <c r="D103" s="2">
        <v>97.01</v>
      </c>
      <c r="G103">
        <v>98.012</v>
      </c>
      <c r="H103" s="6">
        <v>81.049000000000007</v>
      </c>
    </row>
    <row r="104" spans="1:8" x14ac:dyDescent="0.2">
      <c r="A104" s="6">
        <v>93.242000000000004</v>
      </c>
      <c r="B104" s="6">
        <v>20.724</v>
      </c>
      <c r="D104" s="2">
        <v>97.061000000000007</v>
      </c>
      <c r="G104">
        <v>99.998999999999995</v>
      </c>
      <c r="H104" s="6">
        <v>81.063999999999993</v>
      </c>
    </row>
    <row r="105" spans="1:8" x14ac:dyDescent="0.2">
      <c r="A105" s="6">
        <v>93.272999999999996</v>
      </c>
      <c r="B105" s="2">
        <v>20.905999999999999</v>
      </c>
      <c r="D105" s="2">
        <v>97.103999999999999</v>
      </c>
      <c r="G105">
        <v>99.998999999999995</v>
      </c>
      <c r="H105" s="6">
        <v>81.085999999999999</v>
      </c>
    </row>
    <row r="106" spans="1:8" x14ac:dyDescent="0.2">
      <c r="A106" s="6">
        <v>93.278999999999996</v>
      </c>
      <c r="B106" s="2">
        <v>20.931000000000001</v>
      </c>
      <c r="D106" s="2">
        <v>97.108000000000004</v>
      </c>
      <c r="G106" s="2"/>
      <c r="H106" s="6">
        <v>81.087000000000003</v>
      </c>
    </row>
    <row r="107" spans="1:8" x14ac:dyDescent="0.2">
      <c r="A107" s="6">
        <v>93.281999999999996</v>
      </c>
      <c r="B107" s="6">
        <v>23.010999999999999</v>
      </c>
      <c r="D107" s="2">
        <v>98</v>
      </c>
      <c r="G107" s="6"/>
      <c r="H107" s="6">
        <v>81.088999999999999</v>
      </c>
    </row>
    <row r="108" spans="1:8" x14ac:dyDescent="0.2">
      <c r="A108" s="6">
        <v>93.286000000000001</v>
      </c>
      <c r="B108" s="2">
        <v>40.07</v>
      </c>
      <c r="D108" s="2">
        <v>98.001000000000005</v>
      </c>
      <c r="G108" s="2"/>
      <c r="H108" s="6">
        <v>81.103999999999999</v>
      </c>
    </row>
    <row r="109" spans="1:8" x14ac:dyDescent="0.2">
      <c r="A109" s="6">
        <v>93.296000000000006</v>
      </c>
      <c r="B109" s="2">
        <v>41.040999999999997</v>
      </c>
      <c r="D109" s="2">
        <v>98.012</v>
      </c>
      <c r="G109" s="2"/>
      <c r="H109" s="6">
        <v>81.117000000000004</v>
      </c>
    </row>
    <row r="110" spans="1:8" x14ac:dyDescent="0.2">
      <c r="A110" s="6">
        <v>93.307000000000002</v>
      </c>
      <c r="B110" s="2">
        <v>42</v>
      </c>
      <c r="D110" s="2">
        <v>99.99</v>
      </c>
      <c r="G110" s="2"/>
      <c r="H110" s="6">
        <v>81.120999999999995</v>
      </c>
    </row>
    <row r="111" spans="1:8" x14ac:dyDescent="0.2">
      <c r="A111" s="6">
        <v>93.308000000000007</v>
      </c>
      <c r="B111" s="2">
        <v>42.040999999999997</v>
      </c>
      <c r="D111" s="2">
        <v>99.998999999999995</v>
      </c>
      <c r="G111" s="2"/>
      <c r="H111" s="6">
        <v>81.129000000000005</v>
      </c>
    </row>
    <row r="112" spans="1:8" x14ac:dyDescent="0.2">
      <c r="A112" s="6">
        <v>93.31</v>
      </c>
      <c r="B112" s="2">
        <v>43</v>
      </c>
      <c r="G112" s="2"/>
      <c r="H112" s="6">
        <v>81.135000000000005</v>
      </c>
    </row>
    <row r="113" spans="1:8" x14ac:dyDescent="0.2">
      <c r="A113" s="6">
        <v>93.33</v>
      </c>
      <c r="B113" s="2">
        <v>43.000999999999998</v>
      </c>
      <c r="G113" s="2"/>
      <c r="H113" s="6">
        <v>81.135999999999996</v>
      </c>
    </row>
    <row r="114" spans="1:8" x14ac:dyDescent="0.2">
      <c r="A114" s="6">
        <v>93.375</v>
      </c>
      <c r="B114" s="2">
        <v>43.002000000000002</v>
      </c>
      <c r="G114" s="2"/>
      <c r="H114" s="6">
        <v>84</v>
      </c>
    </row>
    <row r="115" spans="1:8" x14ac:dyDescent="0.2">
      <c r="A115" s="6">
        <v>93.388999999999996</v>
      </c>
      <c r="B115" s="2">
        <v>43.003</v>
      </c>
      <c r="G115" s="2"/>
      <c r="H115" s="6">
        <v>84.031000000000006</v>
      </c>
    </row>
    <row r="116" spans="1:8" x14ac:dyDescent="0.2">
      <c r="A116" s="6">
        <v>93.393000000000001</v>
      </c>
      <c r="B116" s="2">
        <v>43.008000000000003</v>
      </c>
      <c r="G116" s="2"/>
      <c r="H116" s="6">
        <v>84.042000000000002</v>
      </c>
    </row>
    <row r="117" spans="1:8" x14ac:dyDescent="0.2">
      <c r="A117" s="6">
        <v>93.394000000000005</v>
      </c>
      <c r="B117" s="2">
        <v>43.009</v>
      </c>
      <c r="G117" s="2"/>
      <c r="H117" s="6">
        <v>84.043999999999997</v>
      </c>
    </row>
    <row r="118" spans="1:8" x14ac:dyDescent="0.2">
      <c r="A118" s="6">
        <v>93.394999999999996</v>
      </c>
      <c r="B118" s="2">
        <v>43.012</v>
      </c>
      <c r="G118" s="2"/>
      <c r="H118" s="6">
        <v>84.046999999999997</v>
      </c>
    </row>
    <row r="119" spans="1:8" x14ac:dyDescent="0.2">
      <c r="A119" s="6">
        <v>93.396000000000001</v>
      </c>
      <c r="B119" s="2">
        <v>45</v>
      </c>
      <c r="G119" s="2"/>
      <c r="H119" s="6">
        <v>84.066000000000003</v>
      </c>
    </row>
    <row r="120" spans="1:8" x14ac:dyDescent="0.2">
      <c r="A120" s="6">
        <v>93.397999999999996</v>
      </c>
      <c r="B120" s="2">
        <v>45.149000000000001</v>
      </c>
      <c r="G120" s="2"/>
      <c r="H120" s="6">
        <v>84.116</v>
      </c>
    </row>
    <row r="121" spans="1:8" x14ac:dyDescent="0.2">
      <c r="A121" s="6">
        <v>93.399000000000001</v>
      </c>
      <c r="B121" s="2">
        <v>47</v>
      </c>
      <c r="G121" s="2"/>
      <c r="H121" s="6">
        <v>84.12</v>
      </c>
    </row>
    <row r="122" spans="1:8" x14ac:dyDescent="0.2">
      <c r="A122" s="6">
        <v>93.700999999999993</v>
      </c>
      <c r="B122" s="2">
        <v>47.040999999999997</v>
      </c>
      <c r="G122" s="2"/>
      <c r="H122" s="6">
        <v>84.141000000000005</v>
      </c>
    </row>
    <row r="123" spans="1:8" x14ac:dyDescent="0.2">
      <c r="A123" s="6">
        <v>93.701999999999998</v>
      </c>
      <c r="B123" s="2">
        <v>47.048999999999999</v>
      </c>
      <c r="G123" s="2"/>
      <c r="H123" s="6">
        <v>84.149000000000001</v>
      </c>
    </row>
    <row r="124" spans="1:8" x14ac:dyDescent="0.2">
      <c r="A124" s="6">
        <v>93.822000000000003</v>
      </c>
      <c r="B124" s="2">
        <v>47.05</v>
      </c>
      <c r="G124" s="2"/>
      <c r="H124" s="6">
        <v>84.165999999999997</v>
      </c>
    </row>
    <row r="125" spans="1:8" x14ac:dyDescent="0.2">
      <c r="A125" s="6">
        <v>93.838999999999999</v>
      </c>
      <c r="B125" s="2">
        <v>47.07</v>
      </c>
      <c r="G125" s="2"/>
      <c r="H125" s="6">
        <v>84.183999999999997</v>
      </c>
    </row>
    <row r="126" spans="1:8" x14ac:dyDescent="0.2">
      <c r="A126" s="6">
        <v>93.846000000000004</v>
      </c>
      <c r="B126" s="2">
        <v>47.073999999999998</v>
      </c>
      <c r="G126" s="2"/>
      <c r="H126" s="6">
        <v>84.216999999999999</v>
      </c>
    </row>
    <row r="127" spans="1:8" x14ac:dyDescent="0.2">
      <c r="A127" s="6">
        <v>93.846999999999994</v>
      </c>
      <c r="B127" s="2">
        <v>47.075000000000003</v>
      </c>
      <c r="G127" s="2"/>
      <c r="H127" s="6">
        <v>84.305000000000007</v>
      </c>
    </row>
    <row r="128" spans="1:8" x14ac:dyDescent="0.2">
      <c r="A128" s="6">
        <v>93.852999999999994</v>
      </c>
      <c r="B128" s="2">
        <v>47.076000000000001</v>
      </c>
      <c r="G128" s="2"/>
      <c r="H128" s="6">
        <v>84.334000000000003</v>
      </c>
    </row>
    <row r="129" spans="1:8" x14ac:dyDescent="0.2">
      <c r="A129" s="6">
        <v>93.855000000000004</v>
      </c>
      <c r="B129" s="2">
        <v>47.078000000000003</v>
      </c>
      <c r="G129" s="2"/>
      <c r="H129" s="6">
        <v>84.335999999999999</v>
      </c>
    </row>
    <row r="130" spans="1:8" x14ac:dyDescent="0.2">
      <c r="A130" s="6">
        <v>93.855999999999995</v>
      </c>
      <c r="B130" s="2">
        <v>47.08</v>
      </c>
      <c r="G130" s="2"/>
      <c r="H130" s="6">
        <v>84.372</v>
      </c>
    </row>
    <row r="131" spans="1:8" x14ac:dyDescent="0.2">
      <c r="A131" s="6">
        <v>93.858999999999995</v>
      </c>
      <c r="B131" s="2">
        <v>47.081000000000003</v>
      </c>
      <c r="G131" s="2"/>
      <c r="H131" s="6">
        <v>84.378</v>
      </c>
    </row>
    <row r="132" spans="1:8" x14ac:dyDescent="0.2">
      <c r="A132" s="6">
        <v>93.866</v>
      </c>
      <c r="B132" s="2">
        <v>47.082000000000001</v>
      </c>
      <c r="G132" s="2"/>
      <c r="H132" s="6">
        <v>84.384</v>
      </c>
    </row>
    <row r="133" spans="1:8" x14ac:dyDescent="0.2">
      <c r="A133" s="6">
        <v>93.938999999999993</v>
      </c>
      <c r="B133" s="6">
        <v>47.082999999999998</v>
      </c>
      <c r="G133" s="6"/>
      <c r="H133" s="6">
        <v>90.4</v>
      </c>
    </row>
    <row r="134" spans="1:8" x14ac:dyDescent="0.2">
      <c r="A134" s="6">
        <v>93.983999999999995</v>
      </c>
      <c r="B134" s="2">
        <v>47.1</v>
      </c>
      <c r="G134" s="2"/>
      <c r="H134" s="6">
        <v>93</v>
      </c>
    </row>
    <row r="135" spans="1:8" x14ac:dyDescent="0.2">
      <c r="A135" s="6">
        <v>97.004999999999995</v>
      </c>
      <c r="B135" s="2">
        <v>66</v>
      </c>
      <c r="G135" s="2"/>
      <c r="H135" s="6">
        <v>93.004000000000005</v>
      </c>
    </row>
    <row r="136" spans="1:8" x14ac:dyDescent="0.2">
      <c r="A136" s="6">
        <v>97.076999999999998</v>
      </c>
      <c r="B136" s="2">
        <v>66.001000000000005</v>
      </c>
      <c r="G136" s="2"/>
      <c r="H136" s="6">
        <v>93.015000000000001</v>
      </c>
    </row>
    <row r="137" spans="1:8" x14ac:dyDescent="0.2">
      <c r="A137" s="6">
        <v>98</v>
      </c>
      <c r="B137" s="2">
        <v>66.034000000000006</v>
      </c>
      <c r="G137" s="2"/>
      <c r="H137" s="6">
        <v>93.061000000000007</v>
      </c>
    </row>
    <row r="138" spans="1:8" x14ac:dyDescent="0.2">
      <c r="A138" s="6">
        <v>98.001000000000005</v>
      </c>
      <c r="B138" s="2">
        <v>66.037000000000006</v>
      </c>
      <c r="G138" s="2"/>
      <c r="H138" s="6">
        <v>93.087999999999994</v>
      </c>
    </row>
    <row r="139" spans="1:8" x14ac:dyDescent="0.2">
      <c r="A139" s="6">
        <v>98.012</v>
      </c>
      <c r="B139" s="2">
        <v>66.201999999999998</v>
      </c>
      <c r="G139" s="2"/>
      <c r="H139" s="6">
        <v>93.113</v>
      </c>
    </row>
    <row r="140" spans="1:8" x14ac:dyDescent="0.2">
      <c r="A140" s="6">
        <v>99.998999999999995</v>
      </c>
      <c r="B140" s="2">
        <v>66.424000000000007</v>
      </c>
      <c r="G140" s="2"/>
      <c r="H140" s="6">
        <v>93.143000000000001</v>
      </c>
    </row>
    <row r="141" spans="1:8" x14ac:dyDescent="0.2">
      <c r="B141" s="2">
        <v>66.509</v>
      </c>
      <c r="G141" s="2"/>
      <c r="H141" s="6">
        <v>93.156999999999996</v>
      </c>
    </row>
    <row r="142" spans="1:8" x14ac:dyDescent="0.2">
      <c r="B142" s="2">
        <v>66.510999999999996</v>
      </c>
      <c r="G142" s="2"/>
      <c r="H142" s="6">
        <v>93.191000000000003</v>
      </c>
    </row>
    <row r="143" spans="1:8" x14ac:dyDescent="0.2">
      <c r="B143" s="2">
        <v>66.513000000000005</v>
      </c>
      <c r="G143" s="2"/>
      <c r="H143" s="6">
        <v>93.242999999999995</v>
      </c>
    </row>
    <row r="144" spans="1:8" x14ac:dyDescent="0.2">
      <c r="B144" s="6">
        <v>66.513999999999996</v>
      </c>
      <c r="G144" s="6"/>
      <c r="H144" s="6">
        <v>93.263999999999996</v>
      </c>
    </row>
    <row r="145" spans="2:8" x14ac:dyDescent="0.2">
      <c r="B145" s="2">
        <v>66.605000000000004</v>
      </c>
      <c r="G145" s="2"/>
      <c r="H145" s="6">
        <v>93.278999999999996</v>
      </c>
    </row>
    <row r="146" spans="2:8" x14ac:dyDescent="0.2">
      <c r="B146" s="2">
        <v>66.611000000000004</v>
      </c>
      <c r="G146" s="2"/>
      <c r="H146" s="6">
        <v>93.307000000000002</v>
      </c>
    </row>
    <row r="147" spans="2:8" x14ac:dyDescent="0.2">
      <c r="B147" s="2">
        <v>66.707999999999998</v>
      </c>
      <c r="G147" s="2"/>
      <c r="H147" s="6">
        <v>93.31</v>
      </c>
    </row>
    <row r="148" spans="2:8" x14ac:dyDescent="0.2">
      <c r="B148" s="2">
        <v>66.716999999999999</v>
      </c>
      <c r="G148" s="2"/>
      <c r="H148" s="6">
        <v>93.350999999999999</v>
      </c>
    </row>
    <row r="149" spans="2:8" x14ac:dyDescent="0.2">
      <c r="B149" s="2">
        <v>77.006</v>
      </c>
      <c r="G149" s="2"/>
      <c r="H149" s="6">
        <v>93.358999999999995</v>
      </c>
    </row>
    <row r="150" spans="2:8" x14ac:dyDescent="0.2">
      <c r="B150" s="2">
        <v>77.007000000000005</v>
      </c>
      <c r="G150" s="2"/>
      <c r="H150" s="6">
        <v>93.361000000000004</v>
      </c>
    </row>
    <row r="151" spans="2:8" x14ac:dyDescent="0.2">
      <c r="B151" s="2">
        <v>77.007999999999996</v>
      </c>
      <c r="G151" s="2"/>
      <c r="H151" s="6">
        <v>93.375</v>
      </c>
    </row>
    <row r="152" spans="2:8" x14ac:dyDescent="0.2">
      <c r="B152" s="6">
        <v>77.009</v>
      </c>
      <c r="G152" s="6"/>
      <c r="H152" s="6">
        <v>93.388999999999996</v>
      </c>
    </row>
    <row r="153" spans="2:8" x14ac:dyDescent="0.2">
      <c r="B153" s="2">
        <v>81</v>
      </c>
      <c r="G153" s="2"/>
      <c r="H153" s="6">
        <v>93.393000000000001</v>
      </c>
    </row>
    <row r="154" spans="2:8" x14ac:dyDescent="0.2">
      <c r="B154" s="6">
        <v>81.003</v>
      </c>
      <c r="G154" s="6"/>
      <c r="H154" s="6">
        <v>93.57</v>
      </c>
    </row>
    <row r="155" spans="2:8" x14ac:dyDescent="0.2">
      <c r="B155" s="2">
        <v>81.027000000000001</v>
      </c>
      <c r="G155" s="2"/>
      <c r="H155" s="6">
        <v>93.700999999999993</v>
      </c>
    </row>
    <row r="156" spans="2:8" x14ac:dyDescent="0.2">
      <c r="B156" s="2">
        <v>81.040999999999997</v>
      </c>
      <c r="G156" s="2"/>
      <c r="H156" s="6">
        <v>93.701999999999998</v>
      </c>
    </row>
    <row r="157" spans="2:8" x14ac:dyDescent="0.2">
      <c r="B157" s="2">
        <v>81.049000000000007</v>
      </c>
      <c r="G157" s="2"/>
      <c r="H157" s="6">
        <v>93.71</v>
      </c>
    </row>
    <row r="158" spans="2:8" x14ac:dyDescent="0.2">
      <c r="B158" s="2">
        <v>81.057000000000002</v>
      </c>
      <c r="G158" s="2"/>
      <c r="H158" s="6">
        <v>93.822000000000003</v>
      </c>
    </row>
    <row r="159" spans="2:8" x14ac:dyDescent="0.2">
      <c r="B159" s="2">
        <v>81.063999999999993</v>
      </c>
      <c r="G159" s="2"/>
      <c r="H159" s="6">
        <v>93.855999999999995</v>
      </c>
    </row>
    <row r="160" spans="2:8" x14ac:dyDescent="0.2">
      <c r="B160" s="2">
        <v>81.064999999999998</v>
      </c>
      <c r="G160" s="2"/>
      <c r="H160" s="6">
        <v>93.858999999999995</v>
      </c>
    </row>
    <row r="161" spans="2:8" x14ac:dyDescent="0.2">
      <c r="B161" s="6">
        <v>81.078999999999994</v>
      </c>
      <c r="G161" s="6"/>
      <c r="H161" s="6">
        <v>93.864999999999995</v>
      </c>
    </row>
    <row r="162" spans="2:8" x14ac:dyDescent="0.2">
      <c r="B162" s="2">
        <v>81.085999999999999</v>
      </c>
      <c r="G162" s="2"/>
      <c r="H162" s="6">
        <v>93.867000000000004</v>
      </c>
    </row>
    <row r="163" spans="2:8" x14ac:dyDescent="0.2">
      <c r="B163" s="2">
        <v>81.087000000000003</v>
      </c>
      <c r="G163" s="2"/>
      <c r="H163" s="6">
        <v>94</v>
      </c>
    </row>
    <row r="164" spans="2:8" x14ac:dyDescent="0.2">
      <c r="B164" s="2">
        <v>81.088999999999999</v>
      </c>
      <c r="G164" s="2"/>
      <c r="H164" s="6">
        <v>94.004999999999995</v>
      </c>
    </row>
    <row r="165" spans="2:8" x14ac:dyDescent="0.2">
      <c r="B165" s="2">
        <v>81.103999999999999</v>
      </c>
      <c r="G165" s="2"/>
      <c r="H165" s="6">
        <v>94.006</v>
      </c>
    </row>
    <row r="166" spans="2:8" x14ac:dyDescent="0.2">
      <c r="B166" s="6">
        <v>81.105000000000004</v>
      </c>
      <c r="G166" s="6"/>
      <c r="H166" s="6">
        <v>97.01</v>
      </c>
    </row>
    <row r="167" spans="2:8" x14ac:dyDescent="0.2">
      <c r="B167" s="6">
        <v>81.105999999999995</v>
      </c>
      <c r="G167" s="6"/>
      <c r="H167" s="6">
        <v>97.022999999999996</v>
      </c>
    </row>
    <row r="168" spans="2:8" x14ac:dyDescent="0.2">
      <c r="B168" s="6">
        <v>81.108000000000004</v>
      </c>
      <c r="G168" s="6"/>
      <c r="H168" s="6">
        <v>97.061000000000007</v>
      </c>
    </row>
    <row r="169" spans="2:8" x14ac:dyDescent="0.2">
      <c r="B169" s="2">
        <v>81.113</v>
      </c>
      <c r="G169" s="2"/>
      <c r="H169" s="6">
        <v>97.066999999999993</v>
      </c>
    </row>
    <row r="170" spans="2:8" x14ac:dyDescent="0.2">
      <c r="B170" s="2">
        <v>81.117000000000004</v>
      </c>
      <c r="G170" s="2"/>
      <c r="H170" s="6">
        <v>97.108000000000004</v>
      </c>
    </row>
    <row r="171" spans="2:8" x14ac:dyDescent="0.2">
      <c r="B171" s="6">
        <v>81.119</v>
      </c>
      <c r="G171" s="6"/>
      <c r="H171" s="6">
        <v>98.001000000000005</v>
      </c>
    </row>
    <row r="172" spans="2:8" x14ac:dyDescent="0.2">
      <c r="B172" s="2">
        <v>81.120999999999995</v>
      </c>
      <c r="G172" s="2"/>
      <c r="H172" s="6">
        <v>98.012</v>
      </c>
    </row>
    <row r="173" spans="2:8" x14ac:dyDescent="0.2">
      <c r="B173" s="6">
        <v>81.122</v>
      </c>
      <c r="G173" s="6"/>
      <c r="H173" s="6">
        <v>99.998999999999995</v>
      </c>
    </row>
    <row r="174" spans="2:8" x14ac:dyDescent="0.2">
      <c r="B174" s="6">
        <v>81.126000000000005</v>
      </c>
      <c r="G174" s="6"/>
    </row>
    <row r="175" spans="2:8" x14ac:dyDescent="0.2">
      <c r="B175" s="6">
        <v>81.126999999999995</v>
      </c>
      <c r="G175" s="6"/>
    </row>
    <row r="176" spans="2:8" x14ac:dyDescent="0.2">
      <c r="B176" s="6">
        <v>81.128</v>
      </c>
      <c r="G176" s="6"/>
    </row>
    <row r="177" spans="2:7" x14ac:dyDescent="0.2">
      <c r="B177" s="6">
        <v>81.129000000000005</v>
      </c>
      <c r="G177" s="6"/>
    </row>
    <row r="178" spans="2:7" x14ac:dyDescent="0.2">
      <c r="B178" s="2">
        <v>81.135000000000005</v>
      </c>
      <c r="G178" s="2"/>
    </row>
    <row r="179" spans="2:7" x14ac:dyDescent="0.2">
      <c r="B179" s="6">
        <v>81.213999999999999</v>
      </c>
      <c r="G179" s="6"/>
    </row>
    <row r="180" spans="2:7" x14ac:dyDescent="0.2">
      <c r="B180" s="2">
        <v>84.031000000000006</v>
      </c>
      <c r="G180" s="2"/>
    </row>
    <row r="181" spans="2:7" x14ac:dyDescent="0.2">
      <c r="B181" s="2">
        <v>84.049000000000007</v>
      </c>
      <c r="G181" s="2"/>
    </row>
    <row r="182" spans="2:7" x14ac:dyDescent="0.2">
      <c r="B182" s="2">
        <v>84.063999999999993</v>
      </c>
      <c r="G182" s="2"/>
    </row>
    <row r="183" spans="2:7" x14ac:dyDescent="0.2">
      <c r="B183" s="2">
        <v>84.116</v>
      </c>
      <c r="G183" s="2"/>
    </row>
    <row r="184" spans="2:7" x14ac:dyDescent="0.2">
      <c r="B184" s="2">
        <v>84.12</v>
      </c>
      <c r="G184" s="2"/>
    </row>
    <row r="185" spans="2:7" x14ac:dyDescent="0.2">
      <c r="B185" s="2">
        <v>84.132999999999996</v>
      </c>
      <c r="G185" s="2"/>
    </row>
    <row r="186" spans="2:7" x14ac:dyDescent="0.2">
      <c r="B186" s="2">
        <v>84.2</v>
      </c>
      <c r="G186" s="2"/>
    </row>
    <row r="187" spans="2:7" x14ac:dyDescent="0.2">
      <c r="B187" s="6">
        <v>84.216999999999999</v>
      </c>
      <c r="G187" s="6"/>
    </row>
    <row r="188" spans="2:7" x14ac:dyDescent="0.2">
      <c r="B188" s="2">
        <v>84.305000000000007</v>
      </c>
      <c r="G188" s="2"/>
    </row>
    <row r="189" spans="2:7" x14ac:dyDescent="0.2">
      <c r="B189" s="2">
        <v>84.334000000000003</v>
      </c>
      <c r="G189" s="2"/>
    </row>
    <row r="190" spans="2:7" x14ac:dyDescent="0.2">
      <c r="B190" s="2">
        <v>84.35</v>
      </c>
      <c r="G190" s="2"/>
    </row>
    <row r="191" spans="2:7" x14ac:dyDescent="0.2">
      <c r="B191" s="2">
        <v>84.411000000000001</v>
      </c>
      <c r="G191" s="2"/>
    </row>
    <row r="192" spans="2:7" x14ac:dyDescent="0.2">
      <c r="B192" s="2">
        <v>93</v>
      </c>
      <c r="G192" s="2"/>
    </row>
    <row r="193" spans="2:7" x14ac:dyDescent="0.2">
      <c r="B193" s="2">
        <v>93.061000000000007</v>
      </c>
      <c r="G193" s="2"/>
    </row>
    <row r="194" spans="2:7" x14ac:dyDescent="0.2">
      <c r="B194" s="6">
        <v>93.076999999999998</v>
      </c>
      <c r="G194" s="2"/>
    </row>
    <row r="195" spans="2:7" x14ac:dyDescent="0.2">
      <c r="B195" s="6">
        <v>93.084999999999994</v>
      </c>
      <c r="G195" s="2"/>
    </row>
    <row r="196" spans="2:7" x14ac:dyDescent="0.2">
      <c r="B196" s="2">
        <v>93.113</v>
      </c>
      <c r="G196" s="2"/>
    </row>
    <row r="197" spans="2:7" x14ac:dyDescent="0.2">
      <c r="B197" s="2">
        <v>93.117000000000004</v>
      </c>
      <c r="G197" s="2"/>
    </row>
    <row r="198" spans="2:7" x14ac:dyDescent="0.2">
      <c r="B198" s="2">
        <v>93.120999999999995</v>
      </c>
      <c r="G198" s="2"/>
    </row>
    <row r="199" spans="2:7" x14ac:dyDescent="0.2">
      <c r="B199" s="6">
        <v>93.14</v>
      </c>
      <c r="G199" s="2"/>
    </row>
    <row r="200" spans="2:7" x14ac:dyDescent="0.2">
      <c r="B200" s="6">
        <v>93.171999999999997</v>
      </c>
      <c r="G200" s="2"/>
    </row>
    <row r="201" spans="2:7" x14ac:dyDescent="0.2">
      <c r="B201" s="2">
        <v>93.173000000000002</v>
      </c>
      <c r="G201" s="2"/>
    </row>
    <row r="202" spans="2:7" x14ac:dyDescent="0.2">
      <c r="B202" s="6">
        <v>93.186999999999998</v>
      </c>
      <c r="G202" s="2"/>
    </row>
    <row r="203" spans="2:7" x14ac:dyDescent="0.2">
      <c r="B203" s="6">
        <v>93.224999999999994</v>
      </c>
      <c r="G203" s="2"/>
    </row>
    <row r="204" spans="2:7" x14ac:dyDescent="0.2">
      <c r="B204" s="6">
        <v>93.233000000000004</v>
      </c>
      <c r="G204" s="2"/>
    </row>
    <row r="205" spans="2:7" x14ac:dyDescent="0.2">
      <c r="B205" s="2">
        <v>93.286000000000001</v>
      </c>
      <c r="G205" s="2"/>
    </row>
    <row r="206" spans="2:7" x14ac:dyDescent="0.2">
      <c r="B206" s="2">
        <v>93.307000000000002</v>
      </c>
      <c r="G206" s="2"/>
    </row>
    <row r="207" spans="2:7" x14ac:dyDescent="0.2">
      <c r="B207" s="2">
        <v>93.31</v>
      </c>
      <c r="G207" s="2"/>
    </row>
    <row r="208" spans="2:7" x14ac:dyDescent="0.2">
      <c r="B208" s="6">
        <v>93.313000000000002</v>
      </c>
      <c r="G208" s="2"/>
    </row>
    <row r="209" spans="2:7" x14ac:dyDescent="0.2">
      <c r="B209" s="2">
        <v>93.33</v>
      </c>
      <c r="G209" s="2"/>
    </row>
    <row r="210" spans="2:7" x14ac:dyDescent="0.2">
      <c r="B210" s="6">
        <v>93.35</v>
      </c>
      <c r="G210" s="2"/>
    </row>
    <row r="211" spans="2:7" x14ac:dyDescent="0.2">
      <c r="B211" s="2">
        <v>93.361000000000004</v>
      </c>
      <c r="G211" s="2"/>
    </row>
    <row r="212" spans="2:7" x14ac:dyDescent="0.2">
      <c r="B212" s="2">
        <v>93.375</v>
      </c>
      <c r="G212" s="2"/>
    </row>
    <row r="213" spans="2:7" x14ac:dyDescent="0.2">
      <c r="B213" s="2">
        <v>93.388999999999996</v>
      </c>
      <c r="G213" s="2"/>
    </row>
    <row r="214" spans="2:7" x14ac:dyDescent="0.2">
      <c r="B214" s="2">
        <v>93.394000000000005</v>
      </c>
      <c r="G214" s="2"/>
    </row>
    <row r="215" spans="2:7" x14ac:dyDescent="0.2">
      <c r="B215" s="2">
        <v>93.558000000000007</v>
      </c>
      <c r="G215" s="2"/>
    </row>
    <row r="216" spans="2:7" x14ac:dyDescent="0.2">
      <c r="B216" s="2">
        <v>93.700999999999993</v>
      </c>
      <c r="G216" s="2"/>
    </row>
    <row r="217" spans="2:7" x14ac:dyDescent="0.2">
      <c r="B217" s="2">
        <v>93.701999999999998</v>
      </c>
      <c r="G217" s="2"/>
    </row>
    <row r="218" spans="2:7" x14ac:dyDescent="0.2">
      <c r="B218" s="2">
        <v>93.715000000000003</v>
      </c>
      <c r="G218" s="2"/>
    </row>
    <row r="219" spans="2:7" x14ac:dyDescent="0.2">
      <c r="B219" s="6">
        <v>93.727999999999994</v>
      </c>
      <c r="G219" s="2"/>
    </row>
    <row r="220" spans="2:7" x14ac:dyDescent="0.2">
      <c r="B220" s="2">
        <v>93.846000000000004</v>
      </c>
      <c r="G220" s="2"/>
    </row>
    <row r="221" spans="2:7" x14ac:dyDescent="0.2">
      <c r="B221" s="6">
        <v>93.852000000000004</v>
      </c>
      <c r="G221" s="2"/>
    </row>
    <row r="222" spans="2:7" x14ac:dyDescent="0.2">
      <c r="B222" s="2">
        <v>93.852999999999994</v>
      </c>
      <c r="G222" s="2"/>
    </row>
    <row r="223" spans="2:7" x14ac:dyDescent="0.2">
      <c r="B223" s="2">
        <v>93.855000000000004</v>
      </c>
      <c r="G223" s="2"/>
    </row>
    <row r="224" spans="2:7" x14ac:dyDescent="0.2">
      <c r="B224" s="2">
        <v>93.858999999999995</v>
      </c>
      <c r="G224" s="2"/>
    </row>
    <row r="225" spans="2:7" x14ac:dyDescent="0.2">
      <c r="B225" s="2">
        <v>93.864999999999995</v>
      </c>
      <c r="G225" s="2"/>
    </row>
    <row r="226" spans="2:7" x14ac:dyDescent="0.2">
      <c r="B226" s="2">
        <v>93.918999999999997</v>
      </c>
      <c r="G226" s="2"/>
    </row>
    <row r="227" spans="2:7" x14ac:dyDescent="0.2">
      <c r="B227" s="6">
        <v>93.989000000000004</v>
      </c>
      <c r="G227" s="2"/>
    </row>
    <row r="228" spans="2:7" x14ac:dyDescent="0.2">
      <c r="B228" s="2">
        <v>97</v>
      </c>
      <c r="G228" s="2"/>
    </row>
    <row r="229" spans="2:7" x14ac:dyDescent="0.2">
      <c r="B229" s="2">
        <v>97.004999999999995</v>
      </c>
      <c r="G229" s="2"/>
    </row>
    <row r="230" spans="2:7" x14ac:dyDescent="0.2">
      <c r="B230" s="2">
        <v>97.061000000000007</v>
      </c>
      <c r="G230" s="2"/>
    </row>
    <row r="231" spans="2:7" x14ac:dyDescent="0.2">
      <c r="B231" s="2">
        <v>97.061999999999998</v>
      </c>
      <c r="G231" s="2"/>
    </row>
    <row r="232" spans="2:7" x14ac:dyDescent="0.2">
      <c r="B232" s="6">
        <v>97.076999999999998</v>
      </c>
      <c r="G232" s="2"/>
    </row>
    <row r="233" spans="2:7" x14ac:dyDescent="0.2">
      <c r="B233" s="6">
        <v>97.090999999999994</v>
      </c>
      <c r="G233" s="2"/>
    </row>
    <row r="234" spans="2:7" x14ac:dyDescent="0.2">
      <c r="B234" s="2">
        <v>97.103999999999999</v>
      </c>
      <c r="G234" s="2"/>
    </row>
    <row r="235" spans="2:7" x14ac:dyDescent="0.2">
      <c r="B235" s="2">
        <v>97.108000000000004</v>
      </c>
      <c r="G235" s="2"/>
    </row>
    <row r="236" spans="2:7" x14ac:dyDescent="0.2">
      <c r="B236" s="6">
        <v>97.13</v>
      </c>
      <c r="G236" s="2"/>
    </row>
    <row r="237" spans="2:7" x14ac:dyDescent="0.2">
      <c r="B237" s="2">
        <v>98.001000000000005</v>
      </c>
      <c r="G237" s="2"/>
    </row>
    <row r="238" spans="2:7" x14ac:dyDescent="0.2">
      <c r="B238" s="2">
        <v>99.998999999999995</v>
      </c>
      <c r="G238" s="2"/>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3"/>
  <sheetViews>
    <sheetView workbookViewId="0">
      <selection activeCell="C6" sqref="C6"/>
    </sheetView>
  </sheetViews>
  <sheetFormatPr baseColWidth="10" defaultColWidth="11" defaultRowHeight="16" x14ac:dyDescent="0.2"/>
  <cols>
    <col min="1" max="1" width="30.5" customWidth="1"/>
    <col min="2" max="2" width="13.1640625" customWidth="1"/>
    <col min="3" max="3" width="38.5" customWidth="1"/>
    <col min="5" max="5" width="17.1640625" customWidth="1"/>
  </cols>
  <sheetData>
    <row r="1" spans="1:6" x14ac:dyDescent="0.2">
      <c r="A1" s="17" t="s">
        <v>593</v>
      </c>
      <c r="B1" s="6" t="s">
        <v>594</v>
      </c>
      <c r="C1" s="17" t="s">
        <v>538</v>
      </c>
      <c r="D1" s="17" t="s">
        <v>595</v>
      </c>
      <c r="E1" s="17" t="s">
        <v>596</v>
      </c>
      <c r="F1" s="17" t="s">
        <v>597</v>
      </c>
    </row>
    <row r="2" spans="1:6" x14ac:dyDescent="0.2">
      <c r="A2" s="17" t="s">
        <v>598</v>
      </c>
      <c r="B2" s="6">
        <v>10.000999999999999</v>
      </c>
      <c r="C2" s="17" t="s">
        <v>599</v>
      </c>
      <c r="D2" s="17" t="s">
        <v>600</v>
      </c>
      <c r="E2" s="17" t="s">
        <v>601</v>
      </c>
      <c r="F2" s="17" t="s">
        <v>602</v>
      </c>
    </row>
    <row r="3" spans="1:6" x14ac:dyDescent="0.2">
      <c r="A3" s="17" t="s">
        <v>603</v>
      </c>
      <c r="B3" s="6">
        <v>10.025</v>
      </c>
      <c r="C3" s="17" t="s">
        <v>604</v>
      </c>
      <c r="D3" s="17" t="s">
        <v>605</v>
      </c>
      <c r="E3" s="17" t="s">
        <v>601</v>
      </c>
      <c r="F3" s="17" t="s">
        <v>606</v>
      </c>
    </row>
    <row r="4" spans="1:6" x14ac:dyDescent="0.2">
      <c r="A4" s="17" t="s">
        <v>607</v>
      </c>
      <c r="B4" s="6">
        <v>10.028</v>
      </c>
      <c r="C4" s="17" t="s">
        <v>604</v>
      </c>
      <c r="D4" s="17" t="s">
        <v>608</v>
      </c>
      <c r="E4" s="17" t="s">
        <v>601</v>
      </c>
      <c r="F4" s="17" t="s">
        <v>609</v>
      </c>
    </row>
    <row r="5" spans="1:6" x14ac:dyDescent="0.2">
      <c r="A5" s="17" t="s">
        <v>610</v>
      </c>
      <c r="B5" s="6">
        <v>10.029999999999999</v>
      </c>
      <c r="C5" s="17" t="s">
        <v>604</v>
      </c>
      <c r="D5" s="17" t="s">
        <v>611</v>
      </c>
      <c r="E5" s="17" t="s">
        <v>601</v>
      </c>
      <c r="F5" s="17" t="s">
        <v>612</v>
      </c>
    </row>
    <row r="6" spans="1:6" x14ac:dyDescent="0.2">
      <c r="A6" s="17" t="s">
        <v>613</v>
      </c>
      <c r="B6" s="6">
        <v>10.051</v>
      </c>
      <c r="C6" s="17" t="s">
        <v>614</v>
      </c>
      <c r="D6" s="17" t="s">
        <v>600</v>
      </c>
      <c r="E6" s="17" t="s">
        <v>601</v>
      </c>
      <c r="F6" s="17" t="s">
        <v>615</v>
      </c>
    </row>
    <row r="7" spans="1:6" x14ac:dyDescent="0.2">
      <c r="A7" s="17" t="s">
        <v>616</v>
      </c>
      <c r="B7" s="6">
        <v>10.053000000000001</v>
      </c>
      <c r="C7" s="17" t="s">
        <v>614</v>
      </c>
      <c r="D7" s="17" t="s">
        <v>617</v>
      </c>
      <c r="E7" s="17" t="s">
        <v>601</v>
      </c>
      <c r="F7" s="17" t="s">
        <v>618</v>
      </c>
    </row>
    <row r="8" spans="1:6" x14ac:dyDescent="0.2">
      <c r="A8" s="17" t="s">
        <v>619</v>
      </c>
      <c r="B8" s="6">
        <v>10.054</v>
      </c>
      <c r="C8" s="17" t="s">
        <v>614</v>
      </c>
      <c r="D8" s="17" t="s">
        <v>620</v>
      </c>
      <c r="E8" s="17" t="s">
        <v>601</v>
      </c>
      <c r="F8" s="17" t="s">
        <v>621</v>
      </c>
    </row>
    <row r="9" spans="1:6" x14ac:dyDescent="0.2">
      <c r="A9" s="17" t="s">
        <v>622</v>
      </c>
      <c r="B9" s="6">
        <v>10.055</v>
      </c>
      <c r="C9" s="17" t="s">
        <v>614</v>
      </c>
      <c r="D9" s="17" t="s">
        <v>620</v>
      </c>
      <c r="E9" s="17" t="s">
        <v>601</v>
      </c>
      <c r="F9" s="17" t="s">
        <v>623</v>
      </c>
    </row>
    <row r="10" spans="1:6" x14ac:dyDescent="0.2">
      <c r="A10" s="17" t="s">
        <v>624</v>
      </c>
      <c r="B10" s="6">
        <v>10.055999999999999</v>
      </c>
      <c r="C10" s="17" t="s">
        <v>614</v>
      </c>
      <c r="D10" s="17" t="s">
        <v>620</v>
      </c>
      <c r="E10" s="17" t="s">
        <v>601</v>
      </c>
      <c r="F10" s="17" t="s">
        <v>625</v>
      </c>
    </row>
    <row r="11" spans="1:6" x14ac:dyDescent="0.2">
      <c r="A11" s="17" t="s">
        <v>626</v>
      </c>
      <c r="B11" s="6">
        <v>10.069000000000001</v>
      </c>
      <c r="C11" s="17" t="s">
        <v>614</v>
      </c>
      <c r="D11" s="17" t="s">
        <v>608</v>
      </c>
      <c r="E11" s="17" t="s">
        <v>601</v>
      </c>
      <c r="F11" s="17" t="s">
        <v>627</v>
      </c>
    </row>
    <row r="12" spans="1:6" x14ac:dyDescent="0.2">
      <c r="A12" s="17" t="s">
        <v>628</v>
      </c>
      <c r="B12" s="6">
        <v>10.071999999999999</v>
      </c>
      <c r="C12" s="17" t="s">
        <v>629</v>
      </c>
      <c r="D12" s="17" t="s">
        <v>630</v>
      </c>
      <c r="E12" s="17" t="s">
        <v>601</v>
      </c>
      <c r="F12" s="17" t="s">
        <v>631</v>
      </c>
    </row>
    <row r="13" spans="1:6" x14ac:dyDescent="0.2">
      <c r="A13" s="17" t="s">
        <v>632</v>
      </c>
      <c r="B13" s="6">
        <v>10.08</v>
      </c>
      <c r="C13" s="17" t="s">
        <v>614</v>
      </c>
      <c r="D13" s="17" t="s">
        <v>633</v>
      </c>
      <c r="E13" s="17" t="s">
        <v>601</v>
      </c>
      <c r="F13" s="17" t="s">
        <v>634</v>
      </c>
    </row>
    <row r="14" spans="1:6" x14ac:dyDescent="0.2">
      <c r="A14" s="17" t="s">
        <v>635</v>
      </c>
      <c r="B14" s="6">
        <v>10.085000000000001</v>
      </c>
      <c r="C14" s="17" t="s">
        <v>614</v>
      </c>
      <c r="D14" s="17" t="s">
        <v>636</v>
      </c>
      <c r="E14" s="17" t="s">
        <v>601</v>
      </c>
      <c r="F14" s="17" t="s">
        <v>637</v>
      </c>
    </row>
    <row r="15" spans="1:6" x14ac:dyDescent="0.2">
      <c r="A15" s="17" t="s">
        <v>638</v>
      </c>
      <c r="B15" s="6">
        <v>10.087</v>
      </c>
      <c r="C15" s="17" t="s">
        <v>614</v>
      </c>
      <c r="D15" s="17" t="s">
        <v>639</v>
      </c>
      <c r="E15" s="17" t="s">
        <v>601</v>
      </c>
      <c r="F15" s="17" t="s">
        <v>640</v>
      </c>
    </row>
    <row r="16" spans="1:6" x14ac:dyDescent="0.2">
      <c r="A16" s="17" t="s">
        <v>641</v>
      </c>
      <c r="B16" s="6">
        <v>10.09</v>
      </c>
      <c r="C16" s="17" t="s">
        <v>614</v>
      </c>
      <c r="D16" s="17" t="s">
        <v>642</v>
      </c>
      <c r="E16" s="17" t="s">
        <v>601</v>
      </c>
      <c r="F16" s="17" t="s">
        <v>643</v>
      </c>
    </row>
    <row r="17" spans="1:6" x14ac:dyDescent="0.2">
      <c r="A17" s="17" t="s">
        <v>644</v>
      </c>
      <c r="B17" s="6">
        <v>10.093</v>
      </c>
      <c r="C17" s="17" t="s">
        <v>629</v>
      </c>
      <c r="D17" s="17" t="s">
        <v>645</v>
      </c>
      <c r="E17" s="17" t="s">
        <v>601</v>
      </c>
      <c r="F17" s="17" t="s">
        <v>646</v>
      </c>
    </row>
    <row r="18" spans="1:6" x14ac:dyDescent="0.2">
      <c r="A18" s="17" t="s">
        <v>647</v>
      </c>
      <c r="B18" s="6">
        <v>10.098000000000001</v>
      </c>
      <c r="C18" s="17" t="s">
        <v>614</v>
      </c>
      <c r="D18" s="17" t="s">
        <v>648</v>
      </c>
      <c r="E18" s="17" t="s">
        <v>601</v>
      </c>
      <c r="F18" s="17" t="s">
        <v>649</v>
      </c>
    </row>
    <row r="19" spans="1:6" x14ac:dyDescent="0.2">
      <c r="A19" s="17" t="s">
        <v>650</v>
      </c>
      <c r="B19" s="6">
        <v>10.099</v>
      </c>
      <c r="C19" s="17" t="s">
        <v>614</v>
      </c>
      <c r="D19" s="17" t="s">
        <v>651</v>
      </c>
      <c r="E19" s="17" t="s">
        <v>601</v>
      </c>
      <c r="F19" s="17" t="s">
        <v>652</v>
      </c>
    </row>
    <row r="20" spans="1:6" x14ac:dyDescent="0.2">
      <c r="A20" s="17" t="s">
        <v>653</v>
      </c>
      <c r="B20" s="6">
        <v>10.102</v>
      </c>
      <c r="C20" s="17" t="s">
        <v>614</v>
      </c>
      <c r="D20" s="17" t="s">
        <v>654</v>
      </c>
      <c r="E20" s="17" t="s">
        <v>601</v>
      </c>
      <c r="F20" s="17" t="s">
        <v>655</v>
      </c>
    </row>
    <row r="21" spans="1:6" x14ac:dyDescent="0.2">
      <c r="A21" s="17" t="s">
        <v>656</v>
      </c>
      <c r="B21" s="6">
        <v>10.105</v>
      </c>
      <c r="C21" s="17" t="s">
        <v>614</v>
      </c>
      <c r="D21" s="17" t="s">
        <v>657</v>
      </c>
      <c r="E21" s="17" t="s">
        <v>601</v>
      </c>
      <c r="F21" s="17" t="s">
        <v>658</v>
      </c>
    </row>
    <row r="22" spans="1:6" x14ac:dyDescent="0.2">
      <c r="A22" s="17" t="s">
        <v>659</v>
      </c>
      <c r="B22" s="6">
        <v>10.106</v>
      </c>
      <c r="C22" s="17" t="s">
        <v>614</v>
      </c>
      <c r="D22" s="17" t="s">
        <v>660</v>
      </c>
      <c r="E22" s="17" t="s">
        <v>601</v>
      </c>
      <c r="F22" s="17" t="s">
        <v>661</v>
      </c>
    </row>
    <row r="23" spans="1:6" x14ac:dyDescent="0.2">
      <c r="A23" s="17" t="s">
        <v>662</v>
      </c>
      <c r="B23" s="6">
        <v>10.108000000000001</v>
      </c>
      <c r="C23" s="17" t="s">
        <v>614</v>
      </c>
      <c r="D23" s="17" t="s">
        <v>663</v>
      </c>
      <c r="E23" s="17" t="s">
        <v>601</v>
      </c>
      <c r="F23" s="17" t="s">
        <v>664</v>
      </c>
    </row>
    <row r="24" spans="1:6" x14ac:dyDescent="0.2">
      <c r="A24" s="17" t="s">
        <v>665</v>
      </c>
      <c r="B24" s="6">
        <v>10.109</v>
      </c>
      <c r="C24" s="17" t="s">
        <v>614</v>
      </c>
      <c r="D24" s="17" t="s">
        <v>666</v>
      </c>
      <c r="E24" s="17" t="s">
        <v>601</v>
      </c>
      <c r="F24" s="17" t="s">
        <v>667</v>
      </c>
    </row>
    <row r="25" spans="1:6" x14ac:dyDescent="0.2">
      <c r="A25" s="17" t="s">
        <v>668</v>
      </c>
      <c r="B25" s="6">
        <v>10.11</v>
      </c>
      <c r="C25" s="17" t="s">
        <v>614</v>
      </c>
      <c r="D25" s="17" t="s">
        <v>669</v>
      </c>
      <c r="E25" s="17" t="s">
        <v>601</v>
      </c>
      <c r="F25" s="17" t="s">
        <v>670</v>
      </c>
    </row>
    <row r="26" spans="1:6" x14ac:dyDescent="0.2">
      <c r="A26" s="17" t="s">
        <v>671</v>
      </c>
      <c r="B26" s="6">
        <v>10.111000000000001</v>
      </c>
      <c r="C26" s="17" t="s">
        <v>614</v>
      </c>
      <c r="D26" s="17" t="s">
        <v>672</v>
      </c>
      <c r="E26" s="17" t="s">
        <v>601</v>
      </c>
      <c r="F26" s="17" t="s">
        <v>673</v>
      </c>
    </row>
    <row r="27" spans="1:6" x14ac:dyDescent="0.2">
      <c r="A27" s="17" t="s">
        <v>674</v>
      </c>
      <c r="B27" s="6">
        <v>10.112</v>
      </c>
      <c r="C27" s="17" t="s">
        <v>614</v>
      </c>
      <c r="D27" s="17" t="s">
        <v>675</v>
      </c>
      <c r="E27" s="17" t="s">
        <v>601</v>
      </c>
      <c r="F27" s="17" t="s">
        <v>676</v>
      </c>
    </row>
    <row r="28" spans="1:6" x14ac:dyDescent="0.2">
      <c r="A28" s="17" t="s">
        <v>677</v>
      </c>
      <c r="B28" s="6">
        <v>10.113</v>
      </c>
      <c r="C28" s="17" t="s">
        <v>614</v>
      </c>
      <c r="D28" s="17" t="s">
        <v>678</v>
      </c>
      <c r="E28" s="17" t="s">
        <v>601</v>
      </c>
      <c r="F28" s="17" t="s">
        <v>679</v>
      </c>
    </row>
    <row r="29" spans="1:6" x14ac:dyDescent="0.2">
      <c r="A29" s="17" t="s">
        <v>680</v>
      </c>
      <c r="B29" s="6">
        <v>10.114000000000001</v>
      </c>
      <c r="C29" s="17" t="s">
        <v>614</v>
      </c>
      <c r="D29" s="17"/>
      <c r="E29" s="17" t="s">
        <v>601</v>
      </c>
      <c r="F29" s="17" t="s">
        <v>681</v>
      </c>
    </row>
    <row r="30" spans="1:6" x14ac:dyDescent="0.2">
      <c r="A30" s="17" t="s">
        <v>682</v>
      </c>
      <c r="B30" s="6">
        <v>10.115</v>
      </c>
      <c r="C30" s="17" t="s">
        <v>614</v>
      </c>
      <c r="D30" s="17" t="s">
        <v>683</v>
      </c>
      <c r="E30" s="17" t="s">
        <v>601</v>
      </c>
      <c r="F30" s="17" t="s">
        <v>684</v>
      </c>
    </row>
    <row r="31" spans="1:6" x14ac:dyDescent="0.2">
      <c r="A31" s="17" t="s">
        <v>685</v>
      </c>
      <c r="B31" s="6">
        <v>10.116</v>
      </c>
      <c r="C31" s="17" t="s">
        <v>614</v>
      </c>
      <c r="D31" s="17" t="s">
        <v>686</v>
      </c>
      <c r="E31" s="17" t="s">
        <v>601</v>
      </c>
      <c r="F31" s="17" t="s">
        <v>687</v>
      </c>
    </row>
    <row r="32" spans="1:6" x14ac:dyDescent="0.2">
      <c r="A32" s="17" t="s">
        <v>688</v>
      </c>
      <c r="B32" s="6">
        <v>10.117000000000001</v>
      </c>
      <c r="C32" s="17" t="s">
        <v>614</v>
      </c>
      <c r="D32" s="17" t="s">
        <v>689</v>
      </c>
      <c r="E32" s="17" t="s">
        <v>601</v>
      </c>
      <c r="F32" s="17" t="s">
        <v>690</v>
      </c>
    </row>
    <row r="33" spans="1:6" x14ac:dyDescent="0.2">
      <c r="A33" s="17" t="s">
        <v>691</v>
      </c>
      <c r="B33" s="6">
        <v>10.153</v>
      </c>
      <c r="C33" s="17" t="s">
        <v>692</v>
      </c>
      <c r="D33" s="17" t="s">
        <v>617</v>
      </c>
      <c r="E33" s="17" t="s">
        <v>601</v>
      </c>
      <c r="F33" s="17" t="s">
        <v>693</v>
      </c>
    </row>
    <row r="34" spans="1:6" x14ac:dyDescent="0.2">
      <c r="A34" s="17" t="s">
        <v>694</v>
      </c>
      <c r="B34" s="6">
        <v>10.154999999999999</v>
      </c>
      <c r="C34" s="17" t="s">
        <v>692</v>
      </c>
      <c r="D34" s="17" t="s">
        <v>617</v>
      </c>
      <c r="E34" s="17" t="s">
        <v>601</v>
      </c>
      <c r="F34" s="17" t="s">
        <v>695</v>
      </c>
    </row>
    <row r="35" spans="1:6" x14ac:dyDescent="0.2">
      <c r="A35" s="17" t="s">
        <v>696</v>
      </c>
      <c r="B35" s="6">
        <v>10.156000000000001</v>
      </c>
      <c r="C35" s="17" t="s">
        <v>692</v>
      </c>
      <c r="D35" s="17" t="s">
        <v>617</v>
      </c>
      <c r="E35" s="17" t="s">
        <v>601</v>
      </c>
      <c r="F35" s="17" t="s">
        <v>697</v>
      </c>
    </row>
    <row r="36" spans="1:6" x14ac:dyDescent="0.2">
      <c r="A36" s="17" t="s">
        <v>698</v>
      </c>
      <c r="B36" s="6">
        <v>10.162000000000001</v>
      </c>
      <c r="C36" s="17" t="s">
        <v>692</v>
      </c>
      <c r="D36" s="17" t="s">
        <v>699</v>
      </c>
      <c r="E36" s="17" t="s">
        <v>601</v>
      </c>
      <c r="F36" s="17" t="s">
        <v>700</v>
      </c>
    </row>
    <row r="37" spans="1:6" x14ac:dyDescent="0.2">
      <c r="A37" s="17" t="s">
        <v>701</v>
      </c>
      <c r="B37" s="6">
        <v>10.163</v>
      </c>
      <c r="C37" s="17" t="s">
        <v>692</v>
      </c>
      <c r="D37" s="17" t="s">
        <v>699</v>
      </c>
      <c r="E37" s="17" t="s">
        <v>601</v>
      </c>
      <c r="F37" s="17" t="s">
        <v>702</v>
      </c>
    </row>
    <row r="38" spans="1:6" x14ac:dyDescent="0.2">
      <c r="A38" s="17" t="s">
        <v>703</v>
      </c>
      <c r="B38" s="6">
        <v>10.164</v>
      </c>
      <c r="C38" s="17" t="s">
        <v>692</v>
      </c>
      <c r="D38" s="17" t="s">
        <v>699</v>
      </c>
      <c r="E38" s="17" t="s">
        <v>601</v>
      </c>
      <c r="F38" s="17" t="s">
        <v>704</v>
      </c>
    </row>
    <row r="39" spans="1:6" x14ac:dyDescent="0.2">
      <c r="A39" s="17" t="s">
        <v>705</v>
      </c>
      <c r="B39" s="6">
        <v>10.164999999999999</v>
      </c>
      <c r="C39" s="17" t="s">
        <v>692</v>
      </c>
      <c r="D39" s="17" t="s">
        <v>699</v>
      </c>
      <c r="E39" s="17" t="s">
        <v>601</v>
      </c>
      <c r="F39" s="17" t="s">
        <v>706</v>
      </c>
    </row>
    <row r="40" spans="1:6" x14ac:dyDescent="0.2">
      <c r="A40" s="17" t="s">
        <v>707</v>
      </c>
      <c r="B40" s="6">
        <v>10.167</v>
      </c>
      <c r="C40" s="17" t="s">
        <v>692</v>
      </c>
      <c r="D40" s="17" t="s">
        <v>708</v>
      </c>
      <c r="E40" s="17" t="s">
        <v>601</v>
      </c>
      <c r="F40" s="17" t="s">
        <v>709</v>
      </c>
    </row>
    <row r="41" spans="1:6" x14ac:dyDescent="0.2">
      <c r="A41" s="17" t="s">
        <v>710</v>
      </c>
      <c r="B41" s="6">
        <v>10.167999999999999</v>
      </c>
      <c r="C41" s="17" t="s">
        <v>692</v>
      </c>
      <c r="D41" s="17" t="s">
        <v>711</v>
      </c>
      <c r="E41" s="17" t="s">
        <v>601</v>
      </c>
      <c r="F41" s="17" t="s">
        <v>712</v>
      </c>
    </row>
    <row r="42" spans="1:6" x14ac:dyDescent="0.2">
      <c r="A42" s="17" t="s">
        <v>713</v>
      </c>
      <c r="B42" s="6">
        <v>10.17</v>
      </c>
      <c r="C42" s="17" t="s">
        <v>692</v>
      </c>
      <c r="D42" s="17" t="s">
        <v>714</v>
      </c>
      <c r="E42" s="17" t="s">
        <v>601</v>
      </c>
      <c r="F42" s="17" t="s">
        <v>715</v>
      </c>
    </row>
    <row r="43" spans="1:6" x14ac:dyDescent="0.2">
      <c r="A43" s="17" t="s">
        <v>716</v>
      </c>
      <c r="B43" s="6">
        <v>10.170999999999999</v>
      </c>
      <c r="C43" s="17" t="s">
        <v>692</v>
      </c>
      <c r="D43" s="17" t="s">
        <v>717</v>
      </c>
      <c r="E43" s="17" t="s">
        <v>601</v>
      </c>
      <c r="F43" s="17" t="s">
        <v>718</v>
      </c>
    </row>
    <row r="44" spans="1:6" x14ac:dyDescent="0.2">
      <c r="A44" s="17" t="s">
        <v>719</v>
      </c>
      <c r="B44" s="6">
        <v>10.172000000000001</v>
      </c>
      <c r="C44" s="17" t="s">
        <v>692</v>
      </c>
      <c r="D44" s="17" t="s">
        <v>720</v>
      </c>
      <c r="E44" s="17" t="s">
        <v>601</v>
      </c>
      <c r="F44" s="17" t="s">
        <v>721</v>
      </c>
    </row>
    <row r="45" spans="1:6" x14ac:dyDescent="0.2">
      <c r="A45" s="17" t="s">
        <v>722</v>
      </c>
      <c r="B45" s="6">
        <v>10.173</v>
      </c>
      <c r="C45" s="17" t="s">
        <v>692</v>
      </c>
      <c r="D45" s="17" t="s">
        <v>723</v>
      </c>
      <c r="E45" s="17" t="s">
        <v>601</v>
      </c>
      <c r="F45" s="17" t="s">
        <v>724</v>
      </c>
    </row>
    <row r="46" spans="1:6" x14ac:dyDescent="0.2">
      <c r="A46" s="17" t="s">
        <v>725</v>
      </c>
      <c r="B46" s="6">
        <v>10.199999999999999</v>
      </c>
      <c r="C46" s="17" t="s">
        <v>726</v>
      </c>
      <c r="D46" s="17" t="s">
        <v>617</v>
      </c>
      <c r="E46" s="17" t="s">
        <v>601</v>
      </c>
      <c r="F46" s="17" t="s">
        <v>727</v>
      </c>
    </row>
    <row r="47" spans="1:6" x14ac:dyDescent="0.2">
      <c r="A47" s="17" t="s">
        <v>728</v>
      </c>
      <c r="B47" s="6">
        <v>10.202</v>
      </c>
      <c r="C47" s="17" t="s">
        <v>726</v>
      </c>
      <c r="D47" s="17" t="s">
        <v>620</v>
      </c>
      <c r="E47" s="17" t="s">
        <v>601</v>
      </c>
      <c r="F47" s="17" t="s">
        <v>729</v>
      </c>
    </row>
    <row r="48" spans="1:6" x14ac:dyDescent="0.2">
      <c r="A48" s="17" t="s">
        <v>730</v>
      </c>
      <c r="B48" s="6">
        <v>10.202999999999999</v>
      </c>
      <c r="C48" s="17" t="s">
        <v>726</v>
      </c>
      <c r="D48" s="17" t="s">
        <v>620</v>
      </c>
      <c r="E48" s="17" t="s">
        <v>601</v>
      </c>
      <c r="F48" s="17" t="s">
        <v>731</v>
      </c>
    </row>
    <row r="49" spans="1:6" x14ac:dyDescent="0.2">
      <c r="A49" s="17" t="s">
        <v>732</v>
      </c>
      <c r="B49" s="6">
        <v>10.205</v>
      </c>
      <c r="C49" s="17" t="s">
        <v>726</v>
      </c>
      <c r="D49" s="17" t="s">
        <v>733</v>
      </c>
      <c r="E49" s="17" t="s">
        <v>601</v>
      </c>
      <c r="F49" s="17" t="s">
        <v>734</v>
      </c>
    </row>
    <row r="50" spans="1:6" x14ac:dyDescent="0.2">
      <c r="A50" s="17" t="s">
        <v>735</v>
      </c>
      <c r="B50" s="6">
        <v>10.206</v>
      </c>
      <c r="C50" s="17" t="s">
        <v>726</v>
      </c>
      <c r="D50" s="17" t="s">
        <v>733</v>
      </c>
      <c r="E50" s="17" t="s">
        <v>601</v>
      </c>
      <c r="F50" s="17" t="s">
        <v>736</v>
      </c>
    </row>
    <row r="51" spans="1:6" x14ac:dyDescent="0.2">
      <c r="A51" s="17" t="s">
        <v>737</v>
      </c>
      <c r="B51" s="6">
        <v>10.207000000000001</v>
      </c>
      <c r="C51" s="17" t="s">
        <v>726</v>
      </c>
      <c r="D51" s="17" t="s">
        <v>733</v>
      </c>
      <c r="E51" s="17" t="s">
        <v>601</v>
      </c>
      <c r="F51" s="17" t="s">
        <v>738</v>
      </c>
    </row>
    <row r="52" spans="1:6" x14ac:dyDescent="0.2">
      <c r="A52" s="17" t="s">
        <v>739</v>
      </c>
      <c r="B52" s="6">
        <v>10.210000000000001</v>
      </c>
      <c r="C52" s="17" t="s">
        <v>726</v>
      </c>
      <c r="D52" s="17" t="s">
        <v>740</v>
      </c>
      <c r="E52" s="17" t="s">
        <v>601</v>
      </c>
      <c r="F52" s="17" t="s">
        <v>741</v>
      </c>
    </row>
    <row r="53" spans="1:6" x14ac:dyDescent="0.2">
      <c r="A53" s="17" t="s">
        <v>742</v>
      </c>
      <c r="B53" s="6">
        <v>10.212</v>
      </c>
      <c r="C53" s="17" t="s">
        <v>726</v>
      </c>
      <c r="D53" s="17" t="s">
        <v>608</v>
      </c>
      <c r="E53" s="17" t="s">
        <v>601</v>
      </c>
      <c r="F53" s="17" t="s">
        <v>743</v>
      </c>
    </row>
    <row r="54" spans="1:6" x14ac:dyDescent="0.2">
      <c r="A54" s="17" t="s">
        <v>744</v>
      </c>
      <c r="B54" s="6">
        <v>10.215</v>
      </c>
      <c r="C54" s="17" t="s">
        <v>726</v>
      </c>
      <c r="D54" s="17" t="s">
        <v>745</v>
      </c>
      <c r="E54" s="17" t="s">
        <v>601</v>
      </c>
      <c r="F54" s="17" t="s">
        <v>746</v>
      </c>
    </row>
    <row r="55" spans="1:6" x14ac:dyDescent="0.2">
      <c r="A55" s="17" t="s">
        <v>747</v>
      </c>
      <c r="B55" s="6">
        <v>10.215999999999999</v>
      </c>
      <c r="C55" s="17" t="s">
        <v>726</v>
      </c>
      <c r="D55" s="17" t="s">
        <v>748</v>
      </c>
      <c r="E55" s="17" t="s">
        <v>601</v>
      </c>
      <c r="F55" s="17" t="s">
        <v>749</v>
      </c>
    </row>
    <row r="56" spans="1:6" x14ac:dyDescent="0.2">
      <c r="A56" s="17" t="s">
        <v>750</v>
      </c>
      <c r="B56" s="6">
        <v>10.217000000000001</v>
      </c>
      <c r="C56" s="17" t="s">
        <v>726</v>
      </c>
      <c r="D56" s="17" t="s">
        <v>748</v>
      </c>
      <c r="E56" s="17" t="s">
        <v>601</v>
      </c>
      <c r="F56" s="17" t="s">
        <v>751</v>
      </c>
    </row>
    <row r="57" spans="1:6" x14ac:dyDescent="0.2">
      <c r="A57" s="17" t="s">
        <v>752</v>
      </c>
      <c r="B57" s="6">
        <v>10.218999999999999</v>
      </c>
      <c r="C57" s="17" t="s">
        <v>726</v>
      </c>
      <c r="D57" s="17" t="s">
        <v>753</v>
      </c>
      <c r="E57" s="17" t="s">
        <v>601</v>
      </c>
      <c r="F57" s="17" t="s">
        <v>754</v>
      </c>
    </row>
    <row r="58" spans="1:6" x14ac:dyDescent="0.2">
      <c r="A58" s="17" t="s">
        <v>755</v>
      </c>
      <c r="B58" s="6">
        <v>10.220000000000001</v>
      </c>
      <c r="C58" s="17" t="s">
        <v>726</v>
      </c>
      <c r="D58" s="17" t="s">
        <v>756</v>
      </c>
      <c r="E58" s="17" t="s">
        <v>601</v>
      </c>
      <c r="F58" s="17" t="s">
        <v>757</v>
      </c>
    </row>
    <row r="59" spans="1:6" x14ac:dyDescent="0.2">
      <c r="A59" s="17" t="s">
        <v>758</v>
      </c>
      <c r="B59" s="6">
        <v>10.221</v>
      </c>
      <c r="C59" s="17" t="s">
        <v>726</v>
      </c>
      <c r="D59" s="17" t="s">
        <v>759</v>
      </c>
      <c r="E59" s="17" t="s">
        <v>601</v>
      </c>
      <c r="F59" s="17" t="s">
        <v>760</v>
      </c>
    </row>
    <row r="60" spans="1:6" x14ac:dyDescent="0.2">
      <c r="A60" s="17" t="s">
        <v>761</v>
      </c>
      <c r="B60" s="6">
        <v>10.222</v>
      </c>
      <c r="C60" s="17" t="s">
        <v>726</v>
      </c>
      <c r="D60" s="17" t="s">
        <v>759</v>
      </c>
      <c r="E60" s="17" t="s">
        <v>601</v>
      </c>
      <c r="F60" s="17" t="s">
        <v>762</v>
      </c>
    </row>
    <row r="61" spans="1:6" x14ac:dyDescent="0.2">
      <c r="A61" s="17" t="s">
        <v>763</v>
      </c>
      <c r="B61" s="6">
        <v>10.223000000000001</v>
      </c>
      <c r="C61" s="17" t="s">
        <v>726</v>
      </c>
      <c r="D61" s="17" t="s">
        <v>759</v>
      </c>
      <c r="E61" s="17" t="s">
        <v>601</v>
      </c>
      <c r="F61" s="17" t="s">
        <v>764</v>
      </c>
    </row>
    <row r="62" spans="1:6" x14ac:dyDescent="0.2">
      <c r="A62" s="17" t="s">
        <v>765</v>
      </c>
      <c r="B62" s="6">
        <v>10.225</v>
      </c>
      <c r="C62" s="17" t="s">
        <v>726</v>
      </c>
      <c r="D62" s="17" t="s">
        <v>759</v>
      </c>
      <c r="E62" s="17" t="s">
        <v>601</v>
      </c>
      <c r="F62" s="17" t="s">
        <v>766</v>
      </c>
    </row>
    <row r="63" spans="1:6" x14ac:dyDescent="0.2">
      <c r="A63" s="17" t="s">
        <v>767</v>
      </c>
      <c r="B63" s="6">
        <v>10.226000000000001</v>
      </c>
      <c r="C63" s="17" t="s">
        <v>726</v>
      </c>
      <c r="D63" s="17" t="s">
        <v>768</v>
      </c>
      <c r="E63" s="17" t="s">
        <v>601</v>
      </c>
      <c r="F63" s="17" t="s">
        <v>769</v>
      </c>
    </row>
    <row r="64" spans="1:6" x14ac:dyDescent="0.2">
      <c r="A64" s="17" t="s">
        <v>770</v>
      </c>
      <c r="B64" s="6">
        <v>10.227</v>
      </c>
      <c r="C64" s="17" t="s">
        <v>726</v>
      </c>
      <c r="D64" s="17" t="s">
        <v>771</v>
      </c>
      <c r="E64" s="17" t="s">
        <v>601</v>
      </c>
      <c r="F64" s="17" t="s">
        <v>772</v>
      </c>
    </row>
    <row r="65" spans="1:6" x14ac:dyDescent="0.2">
      <c r="A65" s="17" t="s">
        <v>773</v>
      </c>
      <c r="B65" s="6">
        <v>10.228</v>
      </c>
      <c r="C65" s="17" t="s">
        <v>726</v>
      </c>
      <c r="D65" s="17" t="s">
        <v>774</v>
      </c>
      <c r="E65" s="17" t="s">
        <v>601</v>
      </c>
      <c r="F65" s="17" t="s">
        <v>775</v>
      </c>
    </row>
    <row r="66" spans="1:6" x14ac:dyDescent="0.2">
      <c r="A66" s="17" t="s">
        <v>776</v>
      </c>
      <c r="B66" s="6">
        <v>10.25</v>
      </c>
      <c r="C66" s="17" t="s">
        <v>777</v>
      </c>
      <c r="D66" s="17" t="s">
        <v>617</v>
      </c>
      <c r="E66" s="17" t="s">
        <v>601</v>
      </c>
      <c r="F66" s="17" t="s">
        <v>778</v>
      </c>
    </row>
    <row r="67" spans="1:6" x14ac:dyDescent="0.2">
      <c r="A67" s="17" t="s">
        <v>779</v>
      </c>
      <c r="B67" s="6">
        <v>10.253</v>
      </c>
      <c r="C67" s="17" t="s">
        <v>777</v>
      </c>
      <c r="D67" s="17" t="s">
        <v>714</v>
      </c>
      <c r="E67" s="17" t="s">
        <v>601</v>
      </c>
      <c r="F67" s="17" t="s">
        <v>780</v>
      </c>
    </row>
    <row r="68" spans="1:6" x14ac:dyDescent="0.2">
      <c r="A68" s="17" t="s">
        <v>781</v>
      </c>
      <c r="B68" s="6">
        <v>10.255000000000001</v>
      </c>
      <c r="C68" s="17" t="s">
        <v>777</v>
      </c>
      <c r="D68" s="17" t="s">
        <v>714</v>
      </c>
      <c r="E68" s="17" t="s">
        <v>601</v>
      </c>
      <c r="F68" s="17" t="s">
        <v>782</v>
      </c>
    </row>
    <row r="69" spans="1:6" x14ac:dyDescent="0.2">
      <c r="A69" s="17" t="s">
        <v>783</v>
      </c>
      <c r="B69" s="6">
        <v>10.29</v>
      </c>
      <c r="C69" s="17" t="s">
        <v>784</v>
      </c>
      <c r="D69" s="17" t="s">
        <v>714</v>
      </c>
      <c r="E69" s="17" t="s">
        <v>601</v>
      </c>
      <c r="F69" s="17" t="s">
        <v>785</v>
      </c>
    </row>
    <row r="70" spans="1:6" x14ac:dyDescent="0.2">
      <c r="A70" s="17" t="s">
        <v>786</v>
      </c>
      <c r="B70" s="6">
        <v>10.291</v>
      </c>
      <c r="C70" s="17" t="s">
        <v>784</v>
      </c>
      <c r="D70" s="17" t="s">
        <v>787</v>
      </c>
      <c r="E70" s="17" t="s">
        <v>601</v>
      </c>
      <c r="F70" s="17" t="s">
        <v>788</v>
      </c>
    </row>
    <row r="71" spans="1:6" x14ac:dyDescent="0.2">
      <c r="A71" s="17" t="s">
        <v>789</v>
      </c>
      <c r="B71" s="6">
        <v>10.303000000000001</v>
      </c>
      <c r="C71" s="17" t="s">
        <v>726</v>
      </c>
      <c r="D71" s="17" t="s">
        <v>771</v>
      </c>
      <c r="E71" s="17" t="s">
        <v>601</v>
      </c>
      <c r="F71" s="17" t="s">
        <v>790</v>
      </c>
    </row>
    <row r="72" spans="1:6" x14ac:dyDescent="0.2">
      <c r="A72" s="17" t="s">
        <v>791</v>
      </c>
      <c r="B72" s="6">
        <v>10.304</v>
      </c>
      <c r="C72" s="17" t="s">
        <v>726</v>
      </c>
      <c r="D72" s="17" t="s">
        <v>633</v>
      </c>
      <c r="E72" s="17" t="s">
        <v>601</v>
      </c>
      <c r="F72" s="17" t="s">
        <v>792</v>
      </c>
    </row>
    <row r="73" spans="1:6" x14ac:dyDescent="0.2">
      <c r="A73" s="17" t="s">
        <v>793</v>
      </c>
      <c r="B73" s="6">
        <v>10.305</v>
      </c>
      <c r="C73" s="17" t="s">
        <v>726</v>
      </c>
      <c r="D73" s="17" t="s">
        <v>636</v>
      </c>
      <c r="E73" s="17" t="s">
        <v>601</v>
      </c>
      <c r="F73" s="17" t="s">
        <v>794</v>
      </c>
    </row>
    <row r="74" spans="1:6" x14ac:dyDescent="0.2">
      <c r="A74" s="17" t="s">
        <v>795</v>
      </c>
      <c r="B74" s="6">
        <v>10.305999999999999</v>
      </c>
      <c r="C74" s="17" t="s">
        <v>726</v>
      </c>
      <c r="D74" s="17" t="s">
        <v>636</v>
      </c>
      <c r="E74" s="17" t="s">
        <v>601</v>
      </c>
      <c r="F74" s="17" t="s">
        <v>796</v>
      </c>
    </row>
    <row r="75" spans="1:6" x14ac:dyDescent="0.2">
      <c r="A75" s="17" t="s">
        <v>797</v>
      </c>
      <c r="B75" s="6">
        <v>10.307</v>
      </c>
      <c r="C75" s="17" t="s">
        <v>726</v>
      </c>
      <c r="D75" s="17" t="s">
        <v>636</v>
      </c>
      <c r="E75" s="17" t="s">
        <v>601</v>
      </c>
      <c r="F75" s="17" t="s">
        <v>798</v>
      </c>
    </row>
    <row r="76" spans="1:6" x14ac:dyDescent="0.2">
      <c r="A76" s="17" t="s">
        <v>799</v>
      </c>
      <c r="B76" s="6">
        <v>10.308</v>
      </c>
      <c r="C76" s="17" t="s">
        <v>726</v>
      </c>
      <c r="D76" s="17" t="s">
        <v>636</v>
      </c>
      <c r="E76" s="17" t="s">
        <v>601</v>
      </c>
      <c r="F76" s="17" t="s">
        <v>800</v>
      </c>
    </row>
    <row r="77" spans="1:6" x14ac:dyDescent="0.2">
      <c r="A77" s="17" t="s">
        <v>801</v>
      </c>
      <c r="B77" s="6">
        <v>10.308999999999999</v>
      </c>
      <c r="C77" s="17" t="s">
        <v>726</v>
      </c>
      <c r="D77" s="17" t="s">
        <v>714</v>
      </c>
      <c r="E77" s="17" t="s">
        <v>601</v>
      </c>
      <c r="F77" s="17" t="s">
        <v>802</v>
      </c>
    </row>
    <row r="78" spans="1:6" x14ac:dyDescent="0.2">
      <c r="A78" s="17" t="s">
        <v>803</v>
      </c>
      <c r="B78" s="6">
        <v>10.31</v>
      </c>
      <c r="C78" s="17" t="s">
        <v>726</v>
      </c>
      <c r="D78" s="17" t="s">
        <v>804</v>
      </c>
      <c r="E78" s="17" t="s">
        <v>601</v>
      </c>
      <c r="F78" s="17" t="s">
        <v>805</v>
      </c>
    </row>
    <row r="79" spans="1:6" x14ac:dyDescent="0.2">
      <c r="A79" s="17" t="s">
        <v>806</v>
      </c>
      <c r="B79" s="6">
        <v>10.311</v>
      </c>
      <c r="C79" s="17" t="s">
        <v>726</v>
      </c>
      <c r="D79" s="17" t="s">
        <v>804</v>
      </c>
      <c r="E79" s="17" t="s">
        <v>601</v>
      </c>
      <c r="F79" s="17" t="s">
        <v>807</v>
      </c>
    </row>
    <row r="80" spans="1:6" x14ac:dyDescent="0.2">
      <c r="A80" s="17" t="s">
        <v>808</v>
      </c>
      <c r="B80" s="6">
        <v>10.311999999999999</v>
      </c>
      <c r="C80" s="17" t="s">
        <v>726</v>
      </c>
      <c r="D80" s="17" t="s">
        <v>804</v>
      </c>
      <c r="E80" s="17" t="s">
        <v>601</v>
      </c>
      <c r="F80" s="17" t="s">
        <v>809</v>
      </c>
    </row>
    <row r="81" spans="1:6" x14ac:dyDescent="0.2">
      <c r="A81" s="17" t="s">
        <v>810</v>
      </c>
      <c r="B81" s="6">
        <v>10.313000000000001</v>
      </c>
      <c r="C81" s="17" t="s">
        <v>726</v>
      </c>
      <c r="D81" s="17" t="s">
        <v>811</v>
      </c>
      <c r="E81" s="17" t="s">
        <v>601</v>
      </c>
      <c r="F81" s="17" t="s">
        <v>812</v>
      </c>
    </row>
    <row r="82" spans="1:6" x14ac:dyDescent="0.2">
      <c r="A82" s="17" t="s">
        <v>813</v>
      </c>
      <c r="B82" s="6">
        <v>10.314</v>
      </c>
      <c r="C82" s="17" t="s">
        <v>726</v>
      </c>
      <c r="D82" s="17" t="s">
        <v>814</v>
      </c>
      <c r="E82" s="17" t="s">
        <v>601</v>
      </c>
      <c r="F82" s="17" t="s">
        <v>815</v>
      </c>
    </row>
    <row r="83" spans="1:6" x14ac:dyDescent="0.2">
      <c r="A83" s="17" t="s">
        <v>816</v>
      </c>
      <c r="B83" s="6">
        <v>10.315</v>
      </c>
      <c r="C83" s="17" t="s">
        <v>726</v>
      </c>
      <c r="D83" s="17" t="s">
        <v>817</v>
      </c>
      <c r="E83" s="17" t="s">
        <v>601</v>
      </c>
      <c r="F83" s="17" t="s">
        <v>818</v>
      </c>
    </row>
    <row r="84" spans="1:6" x14ac:dyDescent="0.2">
      <c r="A84" s="17" t="s">
        <v>819</v>
      </c>
      <c r="B84" s="6">
        <v>10.317</v>
      </c>
      <c r="C84" s="17" t="s">
        <v>726</v>
      </c>
      <c r="D84" s="17" t="s">
        <v>820</v>
      </c>
      <c r="E84" s="17" t="s">
        <v>601</v>
      </c>
      <c r="F84" s="17" t="s">
        <v>821</v>
      </c>
    </row>
    <row r="85" spans="1:6" x14ac:dyDescent="0.2">
      <c r="A85" s="17" t="s">
        <v>822</v>
      </c>
      <c r="B85" s="6">
        <v>10.318</v>
      </c>
      <c r="C85" s="17" t="s">
        <v>726</v>
      </c>
      <c r="D85" s="17" t="s">
        <v>823</v>
      </c>
      <c r="E85" s="17" t="s">
        <v>601</v>
      </c>
      <c r="F85" s="17" t="s">
        <v>824</v>
      </c>
    </row>
    <row r="86" spans="1:6" x14ac:dyDescent="0.2">
      <c r="A86" s="17" t="s">
        <v>825</v>
      </c>
      <c r="B86" s="6">
        <v>10.319000000000001</v>
      </c>
      <c r="C86" s="17" t="s">
        <v>726</v>
      </c>
      <c r="D86" s="17" t="s">
        <v>826</v>
      </c>
      <c r="E86" s="17" t="s">
        <v>601</v>
      </c>
      <c r="F86" s="17" t="s">
        <v>827</v>
      </c>
    </row>
    <row r="87" spans="1:6" x14ac:dyDescent="0.2">
      <c r="A87" s="17" t="s">
        <v>828</v>
      </c>
      <c r="B87" s="6">
        <v>10.32</v>
      </c>
      <c r="C87" s="17" t="s">
        <v>726</v>
      </c>
      <c r="D87" s="17" t="s">
        <v>823</v>
      </c>
      <c r="E87" s="17" t="s">
        <v>601</v>
      </c>
      <c r="F87" s="17" t="s">
        <v>829</v>
      </c>
    </row>
    <row r="88" spans="1:6" x14ac:dyDescent="0.2">
      <c r="A88" s="17" t="s">
        <v>830</v>
      </c>
      <c r="B88" s="6">
        <v>10.321999999999999</v>
      </c>
      <c r="C88" s="17" t="s">
        <v>726</v>
      </c>
      <c r="D88" s="17" t="s">
        <v>831</v>
      </c>
      <c r="E88" s="17" t="s">
        <v>601</v>
      </c>
      <c r="F88" s="17" t="s">
        <v>832</v>
      </c>
    </row>
    <row r="89" spans="1:6" x14ac:dyDescent="0.2">
      <c r="A89" s="17" t="s">
        <v>833</v>
      </c>
      <c r="B89" s="6">
        <v>10.324</v>
      </c>
      <c r="C89" s="17" t="s">
        <v>726</v>
      </c>
      <c r="D89" s="17" t="s">
        <v>834</v>
      </c>
      <c r="E89" s="17" t="s">
        <v>601</v>
      </c>
      <c r="F89" s="17" t="s">
        <v>835</v>
      </c>
    </row>
    <row r="90" spans="1:6" x14ac:dyDescent="0.2">
      <c r="A90" s="17" t="s">
        <v>836</v>
      </c>
      <c r="B90" s="6">
        <v>10.324999999999999</v>
      </c>
      <c r="C90" s="17" t="s">
        <v>726</v>
      </c>
      <c r="D90" s="17" t="s">
        <v>837</v>
      </c>
      <c r="E90" s="17" t="s">
        <v>601</v>
      </c>
      <c r="F90" s="17" t="s">
        <v>838</v>
      </c>
    </row>
    <row r="91" spans="1:6" x14ac:dyDescent="0.2">
      <c r="A91" s="17" t="s">
        <v>839</v>
      </c>
      <c r="B91" s="6">
        <v>10.326000000000001</v>
      </c>
      <c r="C91" s="17" t="s">
        <v>726</v>
      </c>
      <c r="D91" s="17" t="s">
        <v>840</v>
      </c>
      <c r="E91" s="17" t="s">
        <v>601</v>
      </c>
      <c r="F91" s="17" t="s">
        <v>841</v>
      </c>
    </row>
    <row r="92" spans="1:6" x14ac:dyDescent="0.2">
      <c r="A92" s="17" t="s">
        <v>842</v>
      </c>
      <c r="B92" s="6">
        <v>10.327</v>
      </c>
      <c r="C92" s="17" t="s">
        <v>726</v>
      </c>
      <c r="D92" s="17" t="s">
        <v>843</v>
      </c>
      <c r="E92" s="17" t="s">
        <v>601</v>
      </c>
      <c r="F92" s="17" t="s">
        <v>844</v>
      </c>
    </row>
    <row r="93" spans="1:6" x14ac:dyDescent="0.2">
      <c r="A93" s="17" t="s">
        <v>845</v>
      </c>
      <c r="B93" s="6">
        <v>10.327999999999999</v>
      </c>
      <c r="C93" s="17" t="s">
        <v>726</v>
      </c>
      <c r="D93" s="17" t="s">
        <v>846</v>
      </c>
      <c r="E93" s="17" t="s">
        <v>601</v>
      </c>
      <c r="F93" s="17" t="s">
        <v>847</v>
      </c>
    </row>
    <row r="94" spans="1:6" x14ac:dyDescent="0.2">
      <c r="A94" s="17" t="s">
        <v>848</v>
      </c>
      <c r="B94" s="6">
        <v>10.329000000000001</v>
      </c>
      <c r="C94" s="17" t="s">
        <v>726</v>
      </c>
      <c r="D94" s="17" t="s">
        <v>849</v>
      </c>
      <c r="E94" s="17" t="s">
        <v>601</v>
      </c>
      <c r="F94" s="17" t="s">
        <v>850</v>
      </c>
    </row>
    <row r="95" spans="1:6" x14ac:dyDescent="0.2">
      <c r="A95" s="17" t="s">
        <v>851</v>
      </c>
      <c r="B95" s="6">
        <v>10.33</v>
      </c>
      <c r="C95" s="17" t="s">
        <v>726</v>
      </c>
      <c r="D95" s="17" t="s">
        <v>849</v>
      </c>
      <c r="E95" s="17" t="s">
        <v>601</v>
      </c>
      <c r="F95" s="17" t="s">
        <v>852</v>
      </c>
    </row>
    <row r="96" spans="1:6" x14ac:dyDescent="0.2">
      <c r="A96" s="17" t="s">
        <v>853</v>
      </c>
      <c r="B96" s="6">
        <v>10.331</v>
      </c>
      <c r="C96" s="17" t="s">
        <v>726</v>
      </c>
      <c r="D96" s="17" t="s">
        <v>854</v>
      </c>
      <c r="E96" s="17" t="s">
        <v>601</v>
      </c>
      <c r="F96" s="17" t="s">
        <v>855</v>
      </c>
    </row>
    <row r="97" spans="1:6" x14ac:dyDescent="0.2">
      <c r="A97" s="17" t="s">
        <v>856</v>
      </c>
      <c r="B97" s="6">
        <v>10.336</v>
      </c>
      <c r="C97" s="17" t="s">
        <v>726</v>
      </c>
      <c r="D97" s="17"/>
      <c r="E97" s="17" t="s">
        <v>601</v>
      </c>
      <c r="F97" s="17" t="s">
        <v>857</v>
      </c>
    </row>
    <row r="98" spans="1:6" x14ac:dyDescent="0.2">
      <c r="A98" s="17" t="s">
        <v>858</v>
      </c>
      <c r="B98" s="6">
        <v>10.35</v>
      </c>
      <c r="C98" s="17" t="s">
        <v>859</v>
      </c>
      <c r="D98" s="17" t="s">
        <v>600</v>
      </c>
      <c r="E98" s="17" t="s">
        <v>601</v>
      </c>
      <c r="F98" s="17" t="s">
        <v>860</v>
      </c>
    </row>
    <row r="99" spans="1:6" x14ac:dyDescent="0.2">
      <c r="A99" s="17" t="s">
        <v>861</v>
      </c>
      <c r="B99" s="6">
        <v>10.351000000000001</v>
      </c>
      <c r="C99" s="17" t="s">
        <v>859</v>
      </c>
      <c r="D99" s="17" t="s">
        <v>672</v>
      </c>
      <c r="E99" s="17" t="s">
        <v>601</v>
      </c>
      <c r="F99" s="17" t="s">
        <v>862</v>
      </c>
    </row>
    <row r="100" spans="1:6" x14ac:dyDescent="0.2">
      <c r="A100" s="17" t="s">
        <v>863</v>
      </c>
      <c r="B100" s="6">
        <v>10.352</v>
      </c>
      <c r="C100" s="17" t="s">
        <v>859</v>
      </c>
      <c r="D100" s="17" t="s">
        <v>636</v>
      </c>
      <c r="E100" s="17" t="s">
        <v>601</v>
      </c>
      <c r="F100" s="17" t="s">
        <v>864</v>
      </c>
    </row>
    <row r="101" spans="1:6" x14ac:dyDescent="0.2">
      <c r="A101" s="17" t="s">
        <v>865</v>
      </c>
      <c r="B101" s="6">
        <v>10.404</v>
      </c>
      <c r="C101" s="17" t="s">
        <v>614</v>
      </c>
      <c r="D101" s="17" t="s">
        <v>600</v>
      </c>
      <c r="E101" s="17" t="s">
        <v>601</v>
      </c>
      <c r="F101" s="17" t="s">
        <v>866</v>
      </c>
    </row>
    <row r="102" spans="1:6" x14ac:dyDescent="0.2">
      <c r="A102" s="17" t="s">
        <v>867</v>
      </c>
      <c r="B102" s="6">
        <v>10.404999999999999</v>
      </c>
      <c r="C102" s="17" t="s">
        <v>540</v>
      </c>
      <c r="D102" s="17" t="s">
        <v>600</v>
      </c>
      <c r="E102" s="17" t="s">
        <v>601</v>
      </c>
      <c r="F102" s="17" t="s">
        <v>868</v>
      </c>
    </row>
    <row r="103" spans="1:6" x14ac:dyDescent="0.2">
      <c r="A103" s="17" t="s">
        <v>869</v>
      </c>
      <c r="B103" s="6">
        <v>10.406000000000001</v>
      </c>
      <c r="C103" s="17" t="s">
        <v>614</v>
      </c>
      <c r="D103" s="17" t="s">
        <v>600</v>
      </c>
      <c r="E103" s="17" t="s">
        <v>601</v>
      </c>
      <c r="F103" s="17" t="s">
        <v>870</v>
      </c>
    </row>
    <row r="104" spans="1:6" x14ac:dyDescent="0.2">
      <c r="A104" s="17" t="s">
        <v>871</v>
      </c>
      <c r="B104" s="6">
        <v>10.407</v>
      </c>
      <c r="C104" s="17" t="s">
        <v>614</v>
      </c>
      <c r="D104" s="17" t="s">
        <v>600</v>
      </c>
      <c r="E104" s="17" t="s">
        <v>601</v>
      </c>
      <c r="F104" s="17" t="s">
        <v>872</v>
      </c>
    </row>
    <row r="105" spans="1:6" x14ac:dyDescent="0.2">
      <c r="A105" s="17" t="s">
        <v>873</v>
      </c>
      <c r="B105" s="6">
        <v>10.41</v>
      </c>
      <c r="C105" s="17" t="s">
        <v>540</v>
      </c>
      <c r="D105" s="17" t="s">
        <v>600</v>
      </c>
      <c r="E105" s="17" t="s">
        <v>601</v>
      </c>
      <c r="F105" s="17" t="s">
        <v>874</v>
      </c>
    </row>
    <row r="106" spans="1:6" x14ac:dyDescent="0.2">
      <c r="A106" s="17" t="s">
        <v>875</v>
      </c>
      <c r="B106" s="6">
        <v>10.414999999999999</v>
      </c>
      <c r="C106" s="17" t="s">
        <v>540</v>
      </c>
      <c r="D106" s="17" t="s">
        <v>876</v>
      </c>
      <c r="E106" s="17" t="s">
        <v>601</v>
      </c>
      <c r="F106" s="17" t="s">
        <v>877</v>
      </c>
    </row>
    <row r="107" spans="1:6" x14ac:dyDescent="0.2">
      <c r="A107" s="17" t="s">
        <v>878</v>
      </c>
      <c r="B107" s="6">
        <v>10.417</v>
      </c>
      <c r="C107" s="17" t="s">
        <v>540</v>
      </c>
      <c r="D107" s="17" t="s">
        <v>620</v>
      </c>
      <c r="E107" s="17" t="s">
        <v>601</v>
      </c>
      <c r="F107" s="17" t="s">
        <v>879</v>
      </c>
    </row>
    <row r="108" spans="1:6" x14ac:dyDescent="0.2">
      <c r="A108" s="17" t="s">
        <v>880</v>
      </c>
      <c r="B108" s="6">
        <v>10.42</v>
      </c>
      <c r="C108" s="17" t="s">
        <v>540</v>
      </c>
      <c r="D108" s="17" t="s">
        <v>620</v>
      </c>
      <c r="E108" s="17" t="s">
        <v>601</v>
      </c>
      <c r="F108" s="17" t="s">
        <v>881</v>
      </c>
    </row>
    <row r="109" spans="1:6" x14ac:dyDescent="0.2">
      <c r="A109" s="17" t="s">
        <v>882</v>
      </c>
      <c r="B109" s="6">
        <v>10.420999999999999</v>
      </c>
      <c r="C109" s="17" t="s">
        <v>614</v>
      </c>
      <c r="D109" s="17" t="s">
        <v>883</v>
      </c>
      <c r="E109" s="17" t="s">
        <v>601</v>
      </c>
      <c r="F109" s="17" t="s">
        <v>884</v>
      </c>
    </row>
    <row r="110" spans="1:6" x14ac:dyDescent="0.2">
      <c r="A110" s="17" t="s">
        <v>885</v>
      </c>
      <c r="B110" s="6">
        <v>10.427</v>
      </c>
      <c r="C110" s="17" t="s">
        <v>540</v>
      </c>
      <c r="D110" s="17" t="s">
        <v>886</v>
      </c>
      <c r="E110" s="17" t="s">
        <v>601</v>
      </c>
      <c r="F110" s="17" t="s">
        <v>887</v>
      </c>
    </row>
    <row r="111" spans="1:6" x14ac:dyDescent="0.2">
      <c r="A111" s="17" t="s">
        <v>888</v>
      </c>
      <c r="B111" s="6">
        <v>10.433</v>
      </c>
      <c r="C111" s="17" t="s">
        <v>540</v>
      </c>
      <c r="D111" s="17" t="s">
        <v>608</v>
      </c>
      <c r="E111" s="17" t="s">
        <v>601</v>
      </c>
      <c r="F111" s="17" t="s">
        <v>889</v>
      </c>
    </row>
    <row r="112" spans="1:6" x14ac:dyDescent="0.2">
      <c r="A112" s="17" t="s">
        <v>890</v>
      </c>
      <c r="B112" s="6">
        <v>10.435</v>
      </c>
      <c r="C112" s="17" t="s">
        <v>614</v>
      </c>
      <c r="D112" s="17" t="s">
        <v>745</v>
      </c>
      <c r="E112" s="17" t="s">
        <v>601</v>
      </c>
      <c r="F112" s="17" t="s">
        <v>891</v>
      </c>
    </row>
    <row r="113" spans="1:6" x14ac:dyDescent="0.2">
      <c r="A113" s="17" t="s">
        <v>892</v>
      </c>
      <c r="B113" s="6">
        <v>10.438000000000001</v>
      </c>
      <c r="C113" s="17" t="s">
        <v>540</v>
      </c>
      <c r="D113" s="17" t="s">
        <v>893</v>
      </c>
      <c r="E113" s="17" t="s">
        <v>601</v>
      </c>
      <c r="F113" s="17" t="s">
        <v>894</v>
      </c>
    </row>
    <row r="114" spans="1:6" x14ac:dyDescent="0.2">
      <c r="A114" s="17" t="s">
        <v>895</v>
      </c>
      <c r="B114" s="6">
        <v>10.443</v>
      </c>
      <c r="C114" s="17" t="s">
        <v>896</v>
      </c>
      <c r="D114" s="17" t="s">
        <v>756</v>
      </c>
      <c r="E114" s="17" t="s">
        <v>601</v>
      </c>
      <c r="F114" s="17" t="s">
        <v>897</v>
      </c>
    </row>
    <row r="115" spans="1:6" x14ac:dyDescent="0.2">
      <c r="A115" s="17" t="s">
        <v>536</v>
      </c>
      <c r="B115" s="6">
        <v>10.446</v>
      </c>
      <c r="C115" s="17" t="s">
        <v>540</v>
      </c>
      <c r="D115" s="17" t="s">
        <v>774</v>
      </c>
      <c r="E115" s="17" t="s">
        <v>601</v>
      </c>
      <c r="F115" s="17" t="s">
        <v>898</v>
      </c>
    </row>
    <row r="116" spans="1:6" x14ac:dyDescent="0.2">
      <c r="A116" s="17" t="s">
        <v>899</v>
      </c>
      <c r="B116" s="6">
        <v>10.446999999999999</v>
      </c>
      <c r="C116" s="17" t="s">
        <v>540</v>
      </c>
      <c r="D116" s="17" t="s">
        <v>900</v>
      </c>
      <c r="E116" s="17" t="s">
        <v>601</v>
      </c>
      <c r="F116" s="17" t="s">
        <v>901</v>
      </c>
    </row>
    <row r="117" spans="1:6" x14ac:dyDescent="0.2">
      <c r="A117" s="17" t="s">
        <v>902</v>
      </c>
      <c r="B117" s="6">
        <v>10.448</v>
      </c>
      <c r="C117" s="17" t="s">
        <v>540</v>
      </c>
      <c r="D117" s="17" t="s">
        <v>903</v>
      </c>
      <c r="E117" s="17" t="s">
        <v>601</v>
      </c>
      <c r="F117" s="17" t="s">
        <v>904</v>
      </c>
    </row>
    <row r="118" spans="1:6" x14ac:dyDescent="0.2">
      <c r="A118" s="17" t="s">
        <v>905</v>
      </c>
      <c r="B118" s="6">
        <v>10.449</v>
      </c>
      <c r="C118" s="17" t="s">
        <v>614</v>
      </c>
      <c r="D118" s="17" t="s">
        <v>771</v>
      </c>
      <c r="E118" s="17" t="s">
        <v>601</v>
      </c>
      <c r="F118" s="17" t="s">
        <v>906</v>
      </c>
    </row>
    <row r="119" spans="1:6" x14ac:dyDescent="0.2">
      <c r="A119" s="17" t="s">
        <v>907</v>
      </c>
      <c r="B119" s="6">
        <v>10.45</v>
      </c>
      <c r="C119" s="17" t="s">
        <v>908</v>
      </c>
      <c r="D119" s="17" t="s">
        <v>617</v>
      </c>
      <c r="E119" s="17" t="s">
        <v>601</v>
      </c>
      <c r="F119" s="17" t="s">
        <v>909</v>
      </c>
    </row>
    <row r="120" spans="1:6" x14ac:dyDescent="0.2">
      <c r="A120" s="17" t="s">
        <v>910</v>
      </c>
      <c r="B120" s="6">
        <v>10.451000000000001</v>
      </c>
      <c r="C120" s="17" t="s">
        <v>614</v>
      </c>
      <c r="D120" s="17" t="s">
        <v>759</v>
      </c>
      <c r="E120" s="17" t="s">
        <v>601</v>
      </c>
      <c r="F120" s="17" t="s">
        <v>911</v>
      </c>
    </row>
    <row r="121" spans="1:6" x14ac:dyDescent="0.2">
      <c r="A121" s="17" t="s">
        <v>912</v>
      </c>
      <c r="B121" s="6">
        <v>10.456</v>
      </c>
      <c r="C121" s="17" t="s">
        <v>908</v>
      </c>
      <c r="D121" s="17" t="s">
        <v>633</v>
      </c>
      <c r="E121" s="17" t="s">
        <v>601</v>
      </c>
      <c r="F121" s="17" t="s">
        <v>913</v>
      </c>
    </row>
    <row r="122" spans="1:6" x14ac:dyDescent="0.2">
      <c r="A122" s="17" t="s">
        <v>914</v>
      </c>
      <c r="B122" s="6">
        <v>10.458</v>
      </c>
      <c r="C122" s="17" t="s">
        <v>908</v>
      </c>
      <c r="D122" s="17" t="s">
        <v>633</v>
      </c>
      <c r="E122" s="17" t="s">
        <v>601</v>
      </c>
      <c r="F122" s="17" t="s">
        <v>915</v>
      </c>
    </row>
    <row r="123" spans="1:6" x14ac:dyDescent="0.2">
      <c r="A123" s="17" t="s">
        <v>916</v>
      </c>
      <c r="B123" s="6">
        <v>10.46</v>
      </c>
      <c r="C123" s="17" t="s">
        <v>908</v>
      </c>
      <c r="D123" s="17" t="s">
        <v>917</v>
      </c>
      <c r="E123" s="17" t="s">
        <v>601</v>
      </c>
      <c r="F123" s="17" t="s">
        <v>918</v>
      </c>
    </row>
    <row r="124" spans="1:6" x14ac:dyDescent="0.2">
      <c r="A124" s="17" t="s">
        <v>919</v>
      </c>
      <c r="B124" s="6">
        <v>10.464</v>
      </c>
      <c r="C124" s="17" t="s">
        <v>896</v>
      </c>
      <c r="D124" s="17" t="s">
        <v>920</v>
      </c>
      <c r="E124" s="17" t="s">
        <v>601</v>
      </c>
      <c r="F124" s="17" t="s">
        <v>921</v>
      </c>
    </row>
    <row r="125" spans="1:6" x14ac:dyDescent="0.2">
      <c r="A125" s="17" t="s">
        <v>922</v>
      </c>
      <c r="B125" s="6">
        <v>10.475</v>
      </c>
      <c r="C125" s="17" t="s">
        <v>923</v>
      </c>
      <c r="D125" s="17" t="s">
        <v>924</v>
      </c>
      <c r="E125" s="17" t="s">
        <v>601</v>
      </c>
      <c r="F125" s="17" t="s">
        <v>925</v>
      </c>
    </row>
    <row r="126" spans="1:6" x14ac:dyDescent="0.2">
      <c r="A126" s="17" t="s">
        <v>926</v>
      </c>
      <c r="B126" s="6">
        <v>10.477</v>
      </c>
      <c r="C126" s="17" t="s">
        <v>923</v>
      </c>
      <c r="D126" s="17" t="s">
        <v>924</v>
      </c>
      <c r="E126" s="17" t="s">
        <v>601</v>
      </c>
      <c r="F126" s="17" t="s">
        <v>927</v>
      </c>
    </row>
    <row r="127" spans="1:6" x14ac:dyDescent="0.2">
      <c r="A127" s="17" t="s">
        <v>928</v>
      </c>
      <c r="B127" s="6">
        <v>10.478999999999999</v>
      </c>
      <c r="C127" s="17" t="s">
        <v>923</v>
      </c>
      <c r="D127" s="17" t="s">
        <v>711</v>
      </c>
      <c r="E127" s="17" t="s">
        <v>601</v>
      </c>
      <c r="F127" s="17" t="s">
        <v>929</v>
      </c>
    </row>
    <row r="128" spans="1:6" x14ac:dyDescent="0.2">
      <c r="A128" s="17" t="s">
        <v>930</v>
      </c>
      <c r="B128" s="6">
        <v>10.5</v>
      </c>
      <c r="C128" s="17" t="s">
        <v>726</v>
      </c>
      <c r="D128" s="17" t="s">
        <v>620</v>
      </c>
      <c r="E128" s="17" t="s">
        <v>601</v>
      </c>
      <c r="F128" s="17" t="s">
        <v>931</v>
      </c>
    </row>
    <row r="129" spans="1:6" x14ac:dyDescent="0.2">
      <c r="A129" s="17" t="s">
        <v>932</v>
      </c>
      <c r="B129" s="6">
        <v>10.542999999999999</v>
      </c>
      <c r="C129" s="17" t="s">
        <v>933</v>
      </c>
      <c r="D129" s="17" t="s">
        <v>934</v>
      </c>
      <c r="E129" s="17" t="s">
        <v>601</v>
      </c>
      <c r="F129" s="17" t="s">
        <v>935</v>
      </c>
    </row>
    <row r="130" spans="1:6" x14ac:dyDescent="0.2">
      <c r="A130" s="17" t="s">
        <v>936</v>
      </c>
      <c r="B130" s="6">
        <v>10.544</v>
      </c>
      <c r="C130" s="17" t="s">
        <v>933</v>
      </c>
      <c r="D130" s="17" t="s">
        <v>937</v>
      </c>
      <c r="E130" s="17" t="s">
        <v>601</v>
      </c>
      <c r="F130" s="17" t="s">
        <v>938</v>
      </c>
    </row>
    <row r="131" spans="1:6" x14ac:dyDescent="0.2">
      <c r="A131" s="17" t="s">
        <v>939</v>
      </c>
      <c r="B131" s="6">
        <v>10.545</v>
      </c>
      <c r="C131" s="17" t="s">
        <v>933</v>
      </c>
      <c r="D131" s="17" t="s">
        <v>940</v>
      </c>
      <c r="E131" s="17" t="s">
        <v>601</v>
      </c>
      <c r="F131" s="17" t="s">
        <v>941</v>
      </c>
    </row>
    <row r="132" spans="1:6" x14ac:dyDescent="0.2">
      <c r="A132" s="17" t="s">
        <v>942</v>
      </c>
      <c r="B132" s="6">
        <v>10.545999999999999</v>
      </c>
      <c r="C132" s="17" t="s">
        <v>933</v>
      </c>
      <c r="D132" s="17" t="s">
        <v>943</v>
      </c>
      <c r="E132" s="17" t="s">
        <v>601</v>
      </c>
      <c r="F132" s="17" t="s">
        <v>944</v>
      </c>
    </row>
    <row r="133" spans="1:6" x14ac:dyDescent="0.2">
      <c r="A133" s="17" t="s">
        <v>945</v>
      </c>
      <c r="B133" s="6">
        <v>10.547000000000001</v>
      </c>
      <c r="C133" s="17" t="s">
        <v>933</v>
      </c>
      <c r="D133" s="17"/>
      <c r="E133" s="17" t="s">
        <v>601</v>
      </c>
      <c r="F133" s="17" t="s">
        <v>946</v>
      </c>
    </row>
    <row r="134" spans="1:6" x14ac:dyDescent="0.2">
      <c r="A134" s="17" t="s">
        <v>947</v>
      </c>
      <c r="B134" s="6">
        <v>10.548999999999999</v>
      </c>
      <c r="C134" s="17" t="s">
        <v>933</v>
      </c>
      <c r="D134" s="17" t="s">
        <v>948</v>
      </c>
      <c r="E134" s="17" t="s">
        <v>601</v>
      </c>
      <c r="F134" s="17" t="s">
        <v>949</v>
      </c>
    </row>
    <row r="135" spans="1:6" x14ac:dyDescent="0.2">
      <c r="A135" s="17" t="s">
        <v>950</v>
      </c>
      <c r="B135" s="6">
        <v>10.551</v>
      </c>
      <c r="C135" s="17" t="s">
        <v>933</v>
      </c>
      <c r="D135" s="17" t="s">
        <v>600</v>
      </c>
      <c r="E135" s="17" t="s">
        <v>601</v>
      </c>
      <c r="F135" s="17" t="s">
        <v>951</v>
      </c>
    </row>
    <row r="136" spans="1:6" x14ac:dyDescent="0.2">
      <c r="A136" s="17" t="s">
        <v>952</v>
      </c>
      <c r="B136" s="6">
        <v>10.553000000000001</v>
      </c>
      <c r="C136" s="17" t="s">
        <v>933</v>
      </c>
      <c r="D136" s="17" t="s">
        <v>876</v>
      </c>
      <c r="E136" s="17" t="s">
        <v>601</v>
      </c>
      <c r="F136" s="17" t="s">
        <v>953</v>
      </c>
    </row>
    <row r="137" spans="1:6" x14ac:dyDescent="0.2">
      <c r="A137" s="17" t="s">
        <v>954</v>
      </c>
      <c r="B137" s="6">
        <v>10.555</v>
      </c>
      <c r="C137" s="17" t="s">
        <v>933</v>
      </c>
      <c r="D137" s="17" t="s">
        <v>600</v>
      </c>
      <c r="E137" s="17" t="s">
        <v>601</v>
      </c>
      <c r="F137" s="17" t="s">
        <v>955</v>
      </c>
    </row>
    <row r="138" spans="1:6" x14ac:dyDescent="0.2">
      <c r="A138" s="17" t="s">
        <v>956</v>
      </c>
      <c r="B138" s="6">
        <v>10.555999999999999</v>
      </c>
      <c r="C138" s="17" t="s">
        <v>933</v>
      </c>
      <c r="D138" s="17" t="s">
        <v>600</v>
      </c>
      <c r="E138" s="17" t="s">
        <v>601</v>
      </c>
      <c r="F138" s="17" t="s">
        <v>957</v>
      </c>
    </row>
    <row r="139" spans="1:6" x14ac:dyDescent="0.2">
      <c r="A139" s="17" t="s">
        <v>958</v>
      </c>
      <c r="B139" s="6">
        <v>10.557</v>
      </c>
      <c r="C139" s="17" t="s">
        <v>933</v>
      </c>
      <c r="D139" s="17" t="s">
        <v>959</v>
      </c>
      <c r="E139" s="17" t="s">
        <v>601</v>
      </c>
      <c r="F139" s="17" t="s">
        <v>960</v>
      </c>
    </row>
    <row r="140" spans="1:6" x14ac:dyDescent="0.2">
      <c r="A140" s="17" t="s">
        <v>961</v>
      </c>
      <c r="B140" s="6">
        <v>10.558</v>
      </c>
      <c r="C140" s="17" t="s">
        <v>933</v>
      </c>
      <c r="D140" s="17" t="s">
        <v>962</v>
      </c>
      <c r="E140" s="17" t="s">
        <v>601</v>
      </c>
      <c r="F140" s="17" t="s">
        <v>963</v>
      </c>
    </row>
    <row r="141" spans="1:6" x14ac:dyDescent="0.2">
      <c r="A141" s="17" t="s">
        <v>964</v>
      </c>
      <c r="B141" s="6">
        <v>10.558999999999999</v>
      </c>
      <c r="C141" s="17" t="s">
        <v>933</v>
      </c>
      <c r="D141" s="17" t="s">
        <v>962</v>
      </c>
      <c r="E141" s="17" t="s">
        <v>601</v>
      </c>
      <c r="F141" s="17" t="s">
        <v>965</v>
      </c>
    </row>
    <row r="142" spans="1:6" x14ac:dyDescent="0.2">
      <c r="A142" s="17" t="s">
        <v>966</v>
      </c>
      <c r="B142" s="6">
        <v>10.56</v>
      </c>
      <c r="C142" s="17" t="s">
        <v>933</v>
      </c>
      <c r="D142" s="17" t="s">
        <v>924</v>
      </c>
      <c r="E142" s="17" t="s">
        <v>601</v>
      </c>
      <c r="F142" s="17" t="s">
        <v>967</v>
      </c>
    </row>
    <row r="143" spans="1:6" x14ac:dyDescent="0.2">
      <c r="A143" s="17" t="s">
        <v>968</v>
      </c>
      <c r="B143" s="6">
        <v>10.561</v>
      </c>
      <c r="C143" s="17" t="s">
        <v>933</v>
      </c>
      <c r="D143" s="17" t="s">
        <v>924</v>
      </c>
      <c r="E143" s="17" t="s">
        <v>601</v>
      </c>
      <c r="F143" s="17" t="s">
        <v>969</v>
      </c>
    </row>
    <row r="144" spans="1:6" x14ac:dyDescent="0.2">
      <c r="A144" s="17" t="s">
        <v>970</v>
      </c>
      <c r="B144" s="6">
        <v>10.565</v>
      </c>
      <c r="C144" s="17" t="s">
        <v>933</v>
      </c>
      <c r="D144" s="17" t="s">
        <v>971</v>
      </c>
      <c r="E144" s="17" t="s">
        <v>601</v>
      </c>
      <c r="F144" s="17" t="s">
        <v>972</v>
      </c>
    </row>
    <row r="145" spans="1:6" x14ac:dyDescent="0.2">
      <c r="A145" s="17" t="s">
        <v>973</v>
      </c>
      <c r="B145" s="6">
        <v>10.566000000000001</v>
      </c>
      <c r="C145" s="17" t="s">
        <v>933</v>
      </c>
      <c r="D145" s="17" t="s">
        <v>974</v>
      </c>
      <c r="E145" s="17" t="s">
        <v>601</v>
      </c>
      <c r="F145" s="17" t="s">
        <v>975</v>
      </c>
    </row>
    <row r="146" spans="1:6" x14ac:dyDescent="0.2">
      <c r="A146" s="17" t="s">
        <v>976</v>
      </c>
      <c r="B146" s="6">
        <v>10.567</v>
      </c>
      <c r="C146" s="17" t="s">
        <v>933</v>
      </c>
      <c r="D146" s="17" t="s">
        <v>974</v>
      </c>
      <c r="E146" s="17" t="s">
        <v>601</v>
      </c>
      <c r="F146" s="17" t="s">
        <v>977</v>
      </c>
    </row>
    <row r="147" spans="1:6" x14ac:dyDescent="0.2">
      <c r="A147" s="17" t="s">
        <v>978</v>
      </c>
      <c r="B147" s="6">
        <v>10.568</v>
      </c>
      <c r="C147" s="17" t="s">
        <v>933</v>
      </c>
      <c r="D147" s="17" t="s">
        <v>979</v>
      </c>
      <c r="E147" s="17" t="s">
        <v>601</v>
      </c>
      <c r="F147" s="17" t="s">
        <v>980</v>
      </c>
    </row>
    <row r="148" spans="1:6" x14ac:dyDescent="0.2">
      <c r="A148" s="17" t="s">
        <v>981</v>
      </c>
      <c r="B148" s="6">
        <v>10.569000000000001</v>
      </c>
      <c r="C148" s="17" t="s">
        <v>933</v>
      </c>
      <c r="D148" s="17" t="s">
        <v>893</v>
      </c>
      <c r="E148" s="17" t="s">
        <v>601</v>
      </c>
      <c r="F148" s="17" t="s">
        <v>982</v>
      </c>
    </row>
    <row r="149" spans="1:6" x14ac:dyDescent="0.2">
      <c r="A149" s="17" t="s">
        <v>983</v>
      </c>
      <c r="B149" s="6">
        <v>10.571999999999999</v>
      </c>
      <c r="C149" s="17" t="s">
        <v>933</v>
      </c>
      <c r="D149" s="17" t="s">
        <v>753</v>
      </c>
      <c r="E149" s="17" t="s">
        <v>601</v>
      </c>
      <c r="F149" s="17" t="s">
        <v>984</v>
      </c>
    </row>
    <row r="150" spans="1:6" x14ac:dyDescent="0.2">
      <c r="A150" s="17" t="s">
        <v>985</v>
      </c>
      <c r="B150" s="6">
        <v>10.574</v>
      </c>
      <c r="C150" s="17" t="s">
        <v>933</v>
      </c>
      <c r="D150" s="17" t="s">
        <v>759</v>
      </c>
      <c r="E150" s="17" t="s">
        <v>601</v>
      </c>
      <c r="F150" s="17" t="s">
        <v>986</v>
      </c>
    </row>
    <row r="151" spans="1:6" x14ac:dyDescent="0.2">
      <c r="A151" s="17" t="s">
        <v>987</v>
      </c>
      <c r="B151" s="6">
        <v>10.574999999999999</v>
      </c>
      <c r="C151" s="17" t="s">
        <v>933</v>
      </c>
      <c r="D151" s="17" t="s">
        <v>988</v>
      </c>
      <c r="E151" s="17" t="s">
        <v>601</v>
      </c>
      <c r="F151" s="17" t="s">
        <v>989</v>
      </c>
    </row>
    <row r="152" spans="1:6" x14ac:dyDescent="0.2">
      <c r="A152" s="17" t="s">
        <v>990</v>
      </c>
      <c r="B152" s="6">
        <v>10.576000000000001</v>
      </c>
      <c r="C152" s="17" t="s">
        <v>933</v>
      </c>
      <c r="D152" s="17" t="s">
        <v>633</v>
      </c>
      <c r="E152" s="17" t="s">
        <v>601</v>
      </c>
      <c r="F152" s="17" t="s">
        <v>991</v>
      </c>
    </row>
    <row r="153" spans="1:6" x14ac:dyDescent="0.2">
      <c r="A153" s="17" t="s">
        <v>992</v>
      </c>
      <c r="B153" s="6">
        <v>10.577</v>
      </c>
      <c r="C153" s="17" t="s">
        <v>933</v>
      </c>
      <c r="D153" s="17" t="s">
        <v>993</v>
      </c>
      <c r="E153" s="17" t="s">
        <v>601</v>
      </c>
      <c r="F153" s="17" t="s">
        <v>994</v>
      </c>
    </row>
    <row r="154" spans="1:6" x14ac:dyDescent="0.2">
      <c r="A154" s="17" t="s">
        <v>995</v>
      </c>
      <c r="B154" s="6">
        <v>10.577999999999999</v>
      </c>
      <c r="C154" s="17" t="s">
        <v>933</v>
      </c>
      <c r="D154" s="17" t="s">
        <v>633</v>
      </c>
      <c r="E154" s="17" t="s">
        <v>601</v>
      </c>
      <c r="F154" s="17" t="s">
        <v>996</v>
      </c>
    </row>
    <row r="155" spans="1:6" x14ac:dyDescent="0.2">
      <c r="A155" s="17" t="s">
        <v>997</v>
      </c>
      <c r="B155" s="6">
        <v>10.579000000000001</v>
      </c>
      <c r="C155" s="17" t="s">
        <v>933</v>
      </c>
      <c r="D155" s="17" t="s">
        <v>633</v>
      </c>
      <c r="E155" s="17" t="s">
        <v>601</v>
      </c>
      <c r="F155" s="17" t="s">
        <v>998</v>
      </c>
    </row>
    <row r="156" spans="1:6" x14ac:dyDescent="0.2">
      <c r="A156" s="17" t="s">
        <v>999</v>
      </c>
      <c r="B156" s="6">
        <v>10.58</v>
      </c>
      <c r="C156" s="17" t="s">
        <v>933</v>
      </c>
      <c r="D156" s="17" t="s">
        <v>633</v>
      </c>
      <c r="E156" s="17" t="s">
        <v>601</v>
      </c>
      <c r="F156" s="17" t="s">
        <v>1000</v>
      </c>
    </row>
    <row r="157" spans="1:6" x14ac:dyDescent="0.2">
      <c r="A157" s="17" t="s">
        <v>1001</v>
      </c>
      <c r="B157" s="6">
        <v>10.582000000000001</v>
      </c>
      <c r="C157" s="17" t="s">
        <v>933</v>
      </c>
      <c r="D157" s="17" t="s">
        <v>636</v>
      </c>
      <c r="E157" s="17" t="s">
        <v>601</v>
      </c>
      <c r="F157" s="17" t="s">
        <v>1002</v>
      </c>
    </row>
    <row r="158" spans="1:6" x14ac:dyDescent="0.2">
      <c r="A158" s="17" t="s">
        <v>1003</v>
      </c>
      <c r="B158" s="6">
        <v>10.585000000000001</v>
      </c>
      <c r="C158" s="17" t="s">
        <v>933</v>
      </c>
      <c r="D158" s="17" t="s">
        <v>826</v>
      </c>
      <c r="E158" s="17" t="s">
        <v>601</v>
      </c>
      <c r="F158" s="17" t="s">
        <v>1004</v>
      </c>
    </row>
    <row r="159" spans="1:6" x14ac:dyDescent="0.2">
      <c r="A159" s="17" t="s">
        <v>1005</v>
      </c>
      <c r="B159" s="6">
        <v>10.586</v>
      </c>
      <c r="C159" s="17" t="s">
        <v>933</v>
      </c>
      <c r="D159" s="17" t="s">
        <v>1006</v>
      </c>
      <c r="E159" s="17" t="s">
        <v>601</v>
      </c>
      <c r="F159" s="17" t="s">
        <v>1007</v>
      </c>
    </row>
    <row r="160" spans="1:6" x14ac:dyDescent="0.2">
      <c r="A160" s="17" t="s">
        <v>1008</v>
      </c>
      <c r="B160" s="6">
        <v>10.587</v>
      </c>
      <c r="C160" s="17" t="s">
        <v>933</v>
      </c>
      <c r="D160" s="17" t="s">
        <v>1009</v>
      </c>
      <c r="E160" s="17" t="s">
        <v>601</v>
      </c>
      <c r="F160" s="17" t="s">
        <v>1010</v>
      </c>
    </row>
    <row r="161" spans="1:6" x14ac:dyDescent="0.2">
      <c r="A161" s="17" t="s">
        <v>1011</v>
      </c>
      <c r="B161" s="6">
        <v>10.589</v>
      </c>
      <c r="C161" s="17" t="s">
        <v>933</v>
      </c>
      <c r="D161" s="17" t="s">
        <v>1012</v>
      </c>
      <c r="E161" s="17" t="s">
        <v>601</v>
      </c>
      <c r="F161" s="17" t="s">
        <v>1013</v>
      </c>
    </row>
    <row r="162" spans="1:6" x14ac:dyDescent="0.2">
      <c r="A162" s="17" t="s">
        <v>1014</v>
      </c>
      <c r="B162" s="6">
        <v>10.592000000000001</v>
      </c>
      <c r="C162" s="17" t="s">
        <v>933</v>
      </c>
      <c r="D162" s="17" t="s">
        <v>1015</v>
      </c>
      <c r="E162" s="17" t="s">
        <v>601</v>
      </c>
      <c r="F162" s="17" t="s">
        <v>1016</v>
      </c>
    </row>
    <row r="163" spans="1:6" x14ac:dyDescent="0.2">
      <c r="A163" s="17" t="s">
        <v>1017</v>
      </c>
      <c r="B163" s="6">
        <v>10.593</v>
      </c>
      <c r="C163" s="17" t="s">
        <v>933</v>
      </c>
      <c r="D163" s="17"/>
      <c r="E163" s="17" t="s">
        <v>601</v>
      </c>
      <c r="F163" s="17" t="s">
        <v>1018</v>
      </c>
    </row>
    <row r="164" spans="1:6" x14ac:dyDescent="0.2">
      <c r="A164" s="17" t="s">
        <v>1019</v>
      </c>
      <c r="B164" s="6">
        <v>10.593999999999999</v>
      </c>
      <c r="C164" s="17" t="s">
        <v>933</v>
      </c>
      <c r="D164" s="17" t="s">
        <v>1020</v>
      </c>
      <c r="E164" s="17" t="s">
        <v>601</v>
      </c>
      <c r="F164" s="17" t="s">
        <v>1021</v>
      </c>
    </row>
    <row r="165" spans="1:6" x14ac:dyDescent="0.2">
      <c r="A165" s="17" t="s">
        <v>1022</v>
      </c>
      <c r="B165" s="6">
        <v>10.595000000000001</v>
      </c>
      <c r="C165" s="17" t="s">
        <v>933</v>
      </c>
      <c r="D165" s="17" t="s">
        <v>1023</v>
      </c>
      <c r="E165" s="17" t="s">
        <v>601</v>
      </c>
      <c r="F165" s="17" t="s">
        <v>1024</v>
      </c>
    </row>
    <row r="166" spans="1:6" x14ac:dyDescent="0.2">
      <c r="A166" s="17" t="s">
        <v>1025</v>
      </c>
      <c r="B166" s="6">
        <v>10.596</v>
      </c>
      <c r="C166" s="17" t="s">
        <v>933</v>
      </c>
      <c r="D166" s="17" t="s">
        <v>1026</v>
      </c>
      <c r="E166" s="17" t="s">
        <v>601</v>
      </c>
      <c r="F166" s="17" t="s">
        <v>1027</v>
      </c>
    </row>
    <row r="167" spans="1:6" x14ac:dyDescent="0.2">
      <c r="A167" s="17" t="s">
        <v>1028</v>
      </c>
      <c r="B167" s="6">
        <v>10.597</v>
      </c>
      <c r="C167" s="17" t="s">
        <v>933</v>
      </c>
      <c r="D167" s="17" t="s">
        <v>1029</v>
      </c>
      <c r="E167" s="17" t="s">
        <v>601</v>
      </c>
      <c r="F167" s="17" t="s">
        <v>1030</v>
      </c>
    </row>
    <row r="168" spans="1:6" x14ac:dyDescent="0.2">
      <c r="A168" s="17" t="s">
        <v>1031</v>
      </c>
      <c r="B168" s="6">
        <v>10.598000000000001</v>
      </c>
      <c r="C168" s="17" t="s">
        <v>933</v>
      </c>
      <c r="D168" s="17" t="s">
        <v>1032</v>
      </c>
      <c r="E168" s="17" t="s">
        <v>601</v>
      </c>
      <c r="F168" s="17" t="s">
        <v>1033</v>
      </c>
    </row>
    <row r="169" spans="1:6" x14ac:dyDescent="0.2">
      <c r="A169" s="17" t="s">
        <v>1034</v>
      </c>
      <c r="B169" s="6">
        <v>10.599</v>
      </c>
      <c r="C169" s="17" t="s">
        <v>933</v>
      </c>
      <c r="D169" s="17" t="s">
        <v>672</v>
      </c>
      <c r="E169" s="17" t="s">
        <v>601</v>
      </c>
      <c r="F169" s="17" t="s">
        <v>1035</v>
      </c>
    </row>
    <row r="170" spans="1:6" x14ac:dyDescent="0.2">
      <c r="A170" s="17" t="s">
        <v>1036</v>
      </c>
      <c r="B170" s="6">
        <v>10.6</v>
      </c>
      <c r="C170" s="17" t="s">
        <v>1037</v>
      </c>
      <c r="D170" s="17" t="s">
        <v>876</v>
      </c>
      <c r="E170" s="17" t="s">
        <v>601</v>
      </c>
      <c r="F170" s="17" t="s">
        <v>1038</v>
      </c>
    </row>
    <row r="171" spans="1:6" x14ac:dyDescent="0.2">
      <c r="A171" s="17" t="s">
        <v>1039</v>
      </c>
      <c r="B171" s="6">
        <v>10.601000000000001</v>
      </c>
      <c r="C171" s="17" t="s">
        <v>1037</v>
      </c>
      <c r="D171" s="17" t="s">
        <v>1040</v>
      </c>
      <c r="E171" s="17" t="s">
        <v>601</v>
      </c>
      <c r="F171" s="17" t="s">
        <v>1041</v>
      </c>
    </row>
    <row r="172" spans="1:6" x14ac:dyDescent="0.2">
      <c r="A172" s="17" t="s">
        <v>1042</v>
      </c>
      <c r="B172" s="6">
        <v>10.602</v>
      </c>
      <c r="C172" s="17" t="s">
        <v>1037</v>
      </c>
      <c r="D172" s="17" t="s">
        <v>1009</v>
      </c>
      <c r="E172" s="17" t="s">
        <v>601</v>
      </c>
      <c r="F172" s="17" t="s">
        <v>1043</v>
      </c>
    </row>
    <row r="173" spans="1:6" x14ac:dyDescent="0.2">
      <c r="A173" s="17" t="s">
        <v>1044</v>
      </c>
      <c r="B173" s="6">
        <v>10.603</v>
      </c>
      <c r="C173" s="17" t="s">
        <v>1037</v>
      </c>
      <c r="D173" s="17" t="s">
        <v>1045</v>
      </c>
      <c r="E173" s="17" t="s">
        <v>601</v>
      </c>
      <c r="F173" s="17" t="s">
        <v>1046</v>
      </c>
    </row>
    <row r="174" spans="1:6" x14ac:dyDescent="0.2">
      <c r="A174" s="17" t="s">
        <v>1047</v>
      </c>
      <c r="B174" s="6">
        <v>10.603999999999999</v>
      </c>
      <c r="C174" s="17" t="s">
        <v>1037</v>
      </c>
      <c r="D174" s="17" t="s">
        <v>633</v>
      </c>
      <c r="E174" s="17" t="s">
        <v>601</v>
      </c>
      <c r="F174" s="17" t="s">
        <v>1048</v>
      </c>
    </row>
    <row r="175" spans="1:6" x14ac:dyDescent="0.2">
      <c r="A175" s="17" t="s">
        <v>1049</v>
      </c>
      <c r="B175" s="6">
        <v>10.605</v>
      </c>
      <c r="C175" s="17" t="s">
        <v>1037</v>
      </c>
      <c r="D175" s="17" t="s">
        <v>633</v>
      </c>
      <c r="E175" s="17" t="s">
        <v>601</v>
      </c>
      <c r="F175" s="17" t="s">
        <v>1050</v>
      </c>
    </row>
    <row r="176" spans="1:6" x14ac:dyDescent="0.2">
      <c r="A176" s="17" t="s">
        <v>1051</v>
      </c>
      <c r="B176" s="6">
        <v>10.606</v>
      </c>
      <c r="C176" s="17" t="s">
        <v>1037</v>
      </c>
      <c r="D176" s="17" t="s">
        <v>1052</v>
      </c>
      <c r="E176" s="17" t="s">
        <v>601</v>
      </c>
      <c r="F176" s="17" t="s">
        <v>1053</v>
      </c>
    </row>
    <row r="177" spans="1:6" x14ac:dyDescent="0.2">
      <c r="A177" s="17" t="s">
        <v>1054</v>
      </c>
      <c r="B177" s="6">
        <v>10.608000000000001</v>
      </c>
      <c r="C177" s="17" t="s">
        <v>1037</v>
      </c>
      <c r="D177" s="17" t="s">
        <v>1052</v>
      </c>
      <c r="E177" s="17" t="s">
        <v>601</v>
      </c>
      <c r="F177" s="17" t="s">
        <v>1055</v>
      </c>
    </row>
    <row r="178" spans="1:6" x14ac:dyDescent="0.2">
      <c r="A178" s="17" t="s">
        <v>1056</v>
      </c>
      <c r="B178" s="6">
        <v>10.609</v>
      </c>
      <c r="C178" s="17" t="s">
        <v>1037</v>
      </c>
      <c r="D178" s="17" t="s">
        <v>633</v>
      </c>
      <c r="E178" s="17" t="s">
        <v>601</v>
      </c>
      <c r="F178" s="17" t="s">
        <v>1057</v>
      </c>
    </row>
    <row r="179" spans="1:6" x14ac:dyDescent="0.2">
      <c r="A179" s="17" t="s">
        <v>1058</v>
      </c>
      <c r="B179" s="6">
        <v>10.61</v>
      </c>
      <c r="C179" s="17" t="s">
        <v>1037</v>
      </c>
      <c r="D179" s="17" t="s">
        <v>1059</v>
      </c>
      <c r="E179" s="17" t="s">
        <v>601</v>
      </c>
      <c r="F179" s="17" t="s">
        <v>1060</v>
      </c>
    </row>
    <row r="180" spans="1:6" x14ac:dyDescent="0.2">
      <c r="A180" s="17" t="s">
        <v>1061</v>
      </c>
      <c r="B180" s="6">
        <v>10.612</v>
      </c>
      <c r="C180" s="17" t="s">
        <v>1037</v>
      </c>
      <c r="D180" s="17" t="s">
        <v>1062</v>
      </c>
      <c r="E180" s="17" t="s">
        <v>601</v>
      </c>
      <c r="F180" s="17" t="s">
        <v>1063</v>
      </c>
    </row>
    <row r="181" spans="1:6" x14ac:dyDescent="0.2">
      <c r="A181" s="17" t="s">
        <v>1064</v>
      </c>
      <c r="B181" s="6">
        <v>10.613</v>
      </c>
      <c r="C181" s="17" t="s">
        <v>1037</v>
      </c>
      <c r="D181" s="17" t="s">
        <v>1065</v>
      </c>
      <c r="E181" s="17" t="s">
        <v>601</v>
      </c>
      <c r="F181" s="17" t="s">
        <v>1066</v>
      </c>
    </row>
    <row r="182" spans="1:6" x14ac:dyDescent="0.2">
      <c r="A182" s="17" t="s">
        <v>1067</v>
      </c>
      <c r="B182" s="6">
        <v>10.614000000000001</v>
      </c>
      <c r="C182" s="17" t="s">
        <v>1037</v>
      </c>
      <c r="D182" s="17" t="s">
        <v>1068</v>
      </c>
      <c r="E182" s="17" t="s">
        <v>601</v>
      </c>
      <c r="F182" s="17" t="s">
        <v>1069</v>
      </c>
    </row>
    <row r="183" spans="1:6" x14ac:dyDescent="0.2">
      <c r="A183" s="17" t="s">
        <v>1070</v>
      </c>
      <c r="B183" s="6">
        <v>10.615</v>
      </c>
      <c r="C183" s="17" t="s">
        <v>1037</v>
      </c>
      <c r="D183" s="17" t="s">
        <v>1071</v>
      </c>
      <c r="E183" s="17" t="s">
        <v>601</v>
      </c>
      <c r="F183" s="17" t="s">
        <v>1072</v>
      </c>
    </row>
    <row r="184" spans="1:6" x14ac:dyDescent="0.2">
      <c r="A184" s="17" t="s">
        <v>1073</v>
      </c>
      <c r="B184" s="6">
        <v>10.616</v>
      </c>
      <c r="C184" s="17" t="s">
        <v>1037</v>
      </c>
      <c r="D184" s="17" t="s">
        <v>1071</v>
      </c>
      <c r="E184" s="17" t="s">
        <v>601</v>
      </c>
      <c r="F184" s="17" t="s">
        <v>1074</v>
      </c>
    </row>
    <row r="185" spans="1:6" x14ac:dyDescent="0.2">
      <c r="A185" s="17" t="s">
        <v>1075</v>
      </c>
      <c r="B185" s="6">
        <v>10.651999999999999</v>
      </c>
      <c r="C185" s="17" t="s">
        <v>1076</v>
      </c>
      <c r="D185" s="17" t="s">
        <v>620</v>
      </c>
      <c r="E185" s="17" t="s">
        <v>601</v>
      </c>
      <c r="F185" s="17" t="s">
        <v>1077</v>
      </c>
    </row>
    <row r="186" spans="1:6" x14ac:dyDescent="0.2">
      <c r="A186" s="17" t="s">
        <v>1078</v>
      </c>
      <c r="B186" s="6">
        <v>10.664</v>
      </c>
      <c r="C186" s="17" t="s">
        <v>1076</v>
      </c>
      <c r="D186" s="17" t="s">
        <v>886</v>
      </c>
      <c r="E186" s="17" t="s">
        <v>601</v>
      </c>
      <c r="F186" s="17" t="s">
        <v>1079</v>
      </c>
    </row>
    <row r="187" spans="1:6" x14ac:dyDescent="0.2">
      <c r="A187" s="17" t="s">
        <v>1080</v>
      </c>
      <c r="B187" s="6">
        <v>10.664999999999999</v>
      </c>
      <c r="C187" s="17" t="s">
        <v>1076</v>
      </c>
      <c r="D187" s="17" t="s">
        <v>1081</v>
      </c>
      <c r="E187" s="17" t="s">
        <v>601</v>
      </c>
      <c r="F187" s="17" t="s">
        <v>1082</v>
      </c>
    </row>
    <row r="188" spans="1:6" x14ac:dyDescent="0.2">
      <c r="A188" s="17" t="s">
        <v>1083</v>
      </c>
      <c r="B188" s="6">
        <v>10.666</v>
      </c>
      <c r="C188" s="17" t="s">
        <v>1076</v>
      </c>
      <c r="D188" s="17" t="s">
        <v>1084</v>
      </c>
      <c r="E188" s="17" t="s">
        <v>601</v>
      </c>
      <c r="F188" s="17" t="s">
        <v>1085</v>
      </c>
    </row>
    <row r="189" spans="1:6" x14ac:dyDescent="0.2">
      <c r="A189" s="17" t="s">
        <v>1086</v>
      </c>
      <c r="B189" s="6">
        <v>10.672000000000001</v>
      </c>
      <c r="C189" s="17" t="s">
        <v>1076</v>
      </c>
      <c r="D189" s="17" t="s">
        <v>1087</v>
      </c>
      <c r="E189" s="17" t="s">
        <v>601</v>
      </c>
      <c r="F189" s="17" t="s">
        <v>1088</v>
      </c>
    </row>
    <row r="190" spans="1:6" x14ac:dyDescent="0.2">
      <c r="A190" s="17" t="s">
        <v>1089</v>
      </c>
      <c r="B190" s="6">
        <v>10.673999999999999</v>
      </c>
      <c r="C190" s="17" t="s">
        <v>1076</v>
      </c>
      <c r="D190" s="17" t="s">
        <v>1052</v>
      </c>
      <c r="E190" s="17" t="s">
        <v>601</v>
      </c>
      <c r="F190" s="17" t="s">
        <v>1090</v>
      </c>
    </row>
    <row r="191" spans="1:6" x14ac:dyDescent="0.2">
      <c r="A191" s="17" t="s">
        <v>1091</v>
      </c>
      <c r="B191" s="6">
        <v>10.675000000000001</v>
      </c>
      <c r="C191" s="17" t="s">
        <v>1076</v>
      </c>
      <c r="D191" s="17" t="s">
        <v>1052</v>
      </c>
      <c r="E191" s="17" t="s">
        <v>601</v>
      </c>
      <c r="F191" s="17" t="s">
        <v>1092</v>
      </c>
    </row>
    <row r="192" spans="1:6" x14ac:dyDescent="0.2">
      <c r="A192" s="17" t="s">
        <v>1093</v>
      </c>
      <c r="B192" s="6">
        <v>10.676</v>
      </c>
      <c r="C192" s="17" t="s">
        <v>1076</v>
      </c>
      <c r="D192" s="17" t="s">
        <v>1052</v>
      </c>
      <c r="E192" s="17" t="s">
        <v>601</v>
      </c>
      <c r="F192" s="17" t="s">
        <v>1094</v>
      </c>
    </row>
    <row r="193" spans="1:6" x14ac:dyDescent="0.2">
      <c r="A193" s="17" t="s">
        <v>1095</v>
      </c>
      <c r="B193" s="6">
        <v>10.678000000000001</v>
      </c>
      <c r="C193" s="17" t="s">
        <v>1076</v>
      </c>
      <c r="D193" s="17" t="s">
        <v>1052</v>
      </c>
      <c r="E193" s="17" t="s">
        <v>601</v>
      </c>
      <c r="F193" s="17" t="s">
        <v>1096</v>
      </c>
    </row>
    <row r="194" spans="1:6" x14ac:dyDescent="0.2">
      <c r="A194" s="17" t="s">
        <v>1097</v>
      </c>
      <c r="B194" s="6">
        <v>10.679</v>
      </c>
      <c r="C194" s="17" t="s">
        <v>1076</v>
      </c>
      <c r="D194" s="17" t="s">
        <v>636</v>
      </c>
      <c r="E194" s="17" t="s">
        <v>601</v>
      </c>
      <c r="F194" s="17" t="s">
        <v>1098</v>
      </c>
    </row>
    <row r="195" spans="1:6" x14ac:dyDescent="0.2">
      <c r="A195" s="17" t="s">
        <v>1099</v>
      </c>
      <c r="B195" s="6">
        <v>10.68</v>
      </c>
      <c r="C195" s="17" t="s">
        <v>1076</v>
      </c>
      <c r="D195" s="17" t="s">
        <v>636</v>
      </c>
      <c r="E195" s="17" t="s">
        <v>601</v>
      </c>
      <c r="F195" s="17" t="s">
        <v>1100</v>
      </c>
    </row>
    <row r="196" spans="1:6" x14ac:dyDescent="0.2">
      <c r="A196" s="17" t="s">
        <v>1101</v>
      </c>
      <c r="B196" s="6">
        <v>10.680999999999999</v>
      </c>
      <c r="C196" s="17" t="s">
        <v>1076</v>
      </c>
      <c r="D196" s="17" t="s">
        <v>714</v>
      </c>
      <c r="E196" s="17" t="s">
        <v>601</v>
      </c>
      <c r="F196" s="17" t="s">
        <v>1102</v>
      </c>
    </row>
    <row r="197" spans="1:6" x14ac:dyDescent="0.2">
      <c r="A197" s="17" t="s">
        <v>1103</v>
      </c>
      <c r="B197" s="6">
        <v>10.682</v>
      </c>
      <c r="C197" s="17" t="s">
        <v>1076</v>
      </c>
      <c r="D197" s="17" t="s">
        <v>1104</v>
      </c>
      <c r="E197" s="17" t="s">
        <v>601</v>
      </c>
      <c r="F197" s="17" t="s">
        <v>1105</v>
      </c>
    </row>
    <row r="198" spans="1:6" x14ac:dyDescent="0.2">
      <c r="A198" s="17" t="s">
        <v>1106</v>
      </c>
      <c r="B198" s="6">
        <v>10.683</v>
      </c>
      <c r="C198" s="17" t="s">
        <v>1076</v>
      </c>
      <c r="D198" s="17" t="s">
        <v>1104</v>
      </c>
      <c r="E198" s="17" t="s">
        <v>601</v>
      </c>
      <c r="F198" s="17" t="s">
        <v>1107</v>
      </c>
    </row>
    <row r="199" spans="1:6" x14ac:dyDescent="0.2">
      <c r="A199" s="17" t="s">
        <v>1108</v>
      </c>
      <c r="B199" s="6">
        <v>10.683999999999999</v>
      </c>
      <c r="C199" s="17" t="s">
        <v>1076</v>
      </c>
      <c r="D199" s="17" t="s">
        <v>714</v>
      </c>
      <c r="E199" s="17" t="s">
        <v>601</v>
      </c>
      <c r="F199" s="17" t="s">
        <v>1109</v>
      </c>
    </row>
    <row r="200" spans="1:6" x14ac:dyDescent="0.2">
      <c r="A200" s="17" t="s">
        <v>1110</v>
      </c>
      <c r="B200" s="6">
        <v>10.685</v>
      </c>
      <c r="C200" s="17" t="s">
        <v>1076</v>
      </c>
      <c r="D200" s="17" t="s">
        <v>1104</v>
      </c>
      <c r="E200" s="17" t="s">
        <v>601</v>
      </c>
      <c r="F200" s="17" t="s">
        <v>1111</v>
      </c>
    </row>
    <row r="201" spans="1:6" x14ac:dyDescent="0.2">
      <c r="A201" s="17" t="s">
        <v>1112</v>
      </c>
      <c r="B201" s="6">
        <v>10.686999999999999</v>
      </c>
      <c r="C201" s="17" t="s">
        <v>1076</v>
      </c>
      <c r="D201" s="17" t="s">
        <v>1113</v>
      </c>
      <c r="E201" s="17" t="s">
        <v>601</v>
      </c>
      <c r="F201" s="17" t="s">
        <v>1114</v>
      </c>
    </row>
    <row r="202" spans="1:6" x14ac:dyDescent="0.2">
      <c r="A202" s="17" t="s">
        <v>1115</v>
      </c>
      <c r="B202" s="6">
        <v>10.688000000000001</v>
      </c>
      <c r="C202" s="17" t="s">
        <v>1076</v>
      </c>
      <c r="D202" s="17" t="s">
        <v>1113</v>
      </c>
      <c r="E202" s="17" t="s">
        <v>601</v>
      </c>
      <c r="F202" s="17" t="s">
        <v>1116</v>
      </c>
    </row>
    <row r="203" spans="1:6" x14ac:dyDescent="0.2">
      <c r="A203" s="17" t="s">
        <v>1117</v>
      </c>
      <c r="B203" s="6">
        <v>10.689</v>
      </c>
      <c r="C203" s="17" t="s">
        <v>1076</v>
      </c>
      <c r="D203" s="17" t="s">
        <v>1104</v>
      </c>
      <c r="E203" s="17" t="s">
        <v>601</v>
      </c>
      <c r="F203" s="17" t="s">
        <v>1118</v>
      </c>
    </row>
    <row r="204" spans="1:6" x14ac:dyDescent="0.2">
      <c r="A204" s="17" t="s">
        <v>1119</v>
      </c>
      <c r="B204" s="6">
        <v>10.69</v>
      </c>
      <c r="C204" s="17" t="s">
        <v>1076</v>
      </c>
      <c r="D204" s="17" t="s">
        <v>1113</v>
      </c>
      <c r="E204" s="17" t="s">
        <v>601</v>
      </c>
      <c r="F204" s="17" t="s">
        <v>1120</v>
      </c>
    </row>
    <row r="205" spans="1:6" x14ac:dyDescent="0.2">
      <c r="A205" s="17" t="s">
        <v>1121</v>
      </c>
      <c r="B205" s="6">
        <v>10.691000000000001</v>
      </c>
      <c r="C205" s="17" t="s">
        <v>1076</v>
      </c>
      <c r="D205" s="17" t="s">
        <v>1104</v>
      </c>
      <c r="E205" s="17" t="s">
        <v>601</v>
      </c>
      <c r="F205" s="17" t="s">
        <v>1122</v>
      </c>
    </row>
    <row r="206" spans="1:6" x14ac:dyDescent="0.2">
      <c r="A206" s="17" t="s">
        <v>1123</v>
      </c>
      <c r="B206" s="6">
        <v>10.692</v>
      </c>
      <c r="C206" s="17" t="s">
        <v>1076</v>
      </c>
      <c r="D206" s="17" t="s">
        <v>1124</v>
      </c>
      <c r="E206" s="17" t="s">
        <v>601</v>
      </c>
      <c r="F206" s="17" t="s">
        <v>1125</v>
      </c>
    </row>
    <row r="207" spans="1:6" x14ac:dyDescent="0.2">
      <c r="A207" s="17" t="s">
        <v>1126</v>
      </c>
      <c r="B207" s="6">
        <v>10.693</v>
      </c>
      <c r="C207" s="17" t="s">
        <v>1076</v>
      </c>
      <c r="D207" s="17" t="s">
        <v>1127</v>
      </c>
      <c r="E207" s="17" t="s">
        <v>601</v>
      </c>
      <c r="F207" s="17" t="s">
        <v>1128</v>
      </c>
    </row>
    <row r="208" spans="1:6" x14ac:dyDescent="0.2">
      <c r="A208" s="17" t="s">
        <v>1129</v>
      </c>
      <c r="B208" s="6">
        <v>10.694000000000001</v>
      </c>
      <c r="C208" s="17" t="s">
        <v>1076</v>
      </c>
      <c r="D208" s="17" t="s">
        <v>1130</v>
      </c>
      <c r="E208" s="17" t="s">
        <v>601</v>
      </c>
      <c r="F208" s="17" t="s">
        <v>1131</v>
      </c>
    </row>
    <row r="209" spans="1:6" x14ac:dyDescent="0.2">
      <c r="A209" s="17" t="s">
        <v>1132</v>
      </c>
      <c r="B209" s="6">
        <v>10.7</v>
      </c>
      <c r="C209" s="17" t="s">
        <v>599</v>
      </c>
      <c r="D209" s="17" t="s">
        <v>617</v>
      </c>
      <c r="E209" s="17" t="s">
        <v>601</v>
      </c>
      <c r="F209" s="17" t="s">
        <v>1133</v>
      </c>
    </row>
    <row r="210" spans="1:6" x14ac:dyDescent="0.2">
      <c r="A210" s="17" t="s">
        <v>1134</v>
      </c>
      <c r="B210" s="6">
        <v>10.759</v>
      </c>
      <c r="C210" s="17" t="s">
        <v>1135</v>
      </c>
      <c r="D210" s="17" t="s">
        <v>1136</v>
      </c>
      <c r="E210" s="17" t="s">
        <v>601</v>
      </c>
      <c r="F210" s="17" t="s">
        <v>1137</v>
      </c>
    </row>
    <row r="211" spans="1:6" x14ac:dyDescent="0.2">
      <c r="A211" s="17" t="s">
        <v>1138</v>
      </c>
      <c r="B211" s="6">
        <v>10.76</v>
      </c>
      <c r="C211" s="17" t="s">
        <v>1135</v>
      </c>
      <c r="D211" s="17" t="s">
        <v>753</v>
      </c>
      <c r="E211" s="17" t="s">
        <v>601</v>
      </c>
      <c r="F211" s="17" t="s">
        <v>1139</v>
      </c>
    </row>
    <row r="212" spans="1:6" x14ac:dyDescent="0.2">
      <c r="A212" s="17" t="s">
        <v>1140</v>
      </c>
      <c r="B212" s="6">
        <v>10.760999999999999</v>
      </c>
      <c r="C212" s="17" t="s">
        <v>1135</v>
      </c>
      <c r="D212" s="17" t="s">
        <v>753</v>
      </c>
      <c r="E212" s="17" t="s">
        <v>601</v>
      </c>
      <c r="F212" s="17" t="s">
        <v>1141</v>
      </c>
    </row>
    <row r="213" spans="1:6" x14ac:dyDescent="0.2">
      <c r="A213" s="17" t="s">
        <v>1142</v>
      </c>
      <c r="B213" s="6">
        <v>10.762</v>
      </c>
      <c r="C213" s="17" t="s">
        <v>1135</v>
      </c>
      <c r="D213" s="17" t="s">
        <v>753</v>
      </c>
      <c r="E213" s="17" t="s">
        <v>601</v>
      </c>
      <c r="F213" s="17" t="s">
        <v>1143</v>
      </c>
    </row>
    <row r="214" spans="1:6" x14ac:dyDescent="0.2">
      <c r="A214" s="17" t="s">
        <v>1144</v>
      </c>
      <c r="B214" s="6">
        <v>10.763</v>
      </c>
      <c r="C214" s="17" t="s">
        <v>1135</v>
      </c>
      <c r="D214" s="17" t="s">
        <v>753</v>
      </c>
      <c r="E214" s="17" t="s">
        <v>601</v>
      </c>
      <c r="F214" s="17" t="s">
        <v>1145</v>
      </c>
    </row>
    <row r="215" spans="1:6" x14ac:dyDescent="0.2">
      <c r="A215" s="17" t="s">
        <v>1146</v>
      </c>
      <c r="B215" s="6">
        <v>10.766</v>
      </c>
      <c r="C215" s="17" t="s">
        <v>540</v>
      </c>
      <c r="D215" s="17" t="s">
        <v>753</v>
      </c>
      <c r="E215" s="17" t="s">
        <v>601</v>
      </c>
      <c r="F215" s="17" t="s">
        <v>1147</v>
      </c>
    </row>
    <row r="216" spans="1:6" x14ac:dyDescent="0.2">
      <c r="A216" s="17" t="s">
        <v>1148</v>
      </c>
      <c r="B216" s="6">
        <v>10.766999999999999</v>
      </c>
      <c r="C216" s="17" t="s">
        <v>859</v>
      </c>
      <c r="D216" s="17" t="s">
        <v>753</v>
      </c>
      <c r="E216" s="17" t="s">
        <v>601</v>
      </c>
      <c r="F216" s="17" t="s">
        <v>1149</v>
      </c>
    </row>
    <row r="217" spans="1:6" x14ac:dyDescent="0.2">
      <c r="A217" s="17" t="s">
        <v>1150</v>
      </c>
      <c r="B217" s="6">
        <v>10.768000000000001</v>
      </c>
      <c r="C217" s="17" t="s">
        <v>859</v>
      </c>
      <c r="D217" s="17" t="s">
        <v>753</v>
      </c>
      <c r="E217" s="17" t="s">
        <v>601</v>
      </c>
      <c r="F217" s="17" t="s">
        <v>1151</v>
      </c>
    </row>
    <row r="218" spans="1:6" x14ac:dyDescent="0.2">
      <c r="A218" s="17" t="s">
        <v>1152</v>
      </c>
      <c r="B218" s="6">
        <v>10.769</v>
      </c>
      <c r="C218" s="17" t="s">
        <v>859</v>
      </c>
      <c r="D218" s="17" t="s">
        <v>753</v>
      </c>
      <c r="E218" s="17" t="s">
        <v>601</v>
      </c>
      <c r="F218" s="17" t="s">
        <v>1153</v>
      </c>
    </row>
    <row r="219" spans="1:6" x14ac:dyDescent="0.2">
      <c r="A219" s="17" t="s">
        <v>1154</v>
      </c>
      <c r="B219" s="6">
        <v>10.77</v>
      </c>
      <c r="C219" s="17" t="s">
        <v>1135</v>
      </c>
      <c r="D219" s="17" t="s">
        <v>753</v>
      </c>
      <c r="E219" s="17" t="s">
        <v>601</v>
      </c>
      <c r="F219" s="17" t="s">
        <v>1155</v>
      </c>
    </row>
    <row r="220" spans="1:6" x14ac:dyDescent="0.2">
      <c r="A220" s="17" t="s">
        <v>1156</v>
      </c>
      <c r="B220" s="6">
        <v>10.771000000000001</v>
      </c>
      <c r="C220" s="17" t="s">
        <v>859</v>
      </c>
      <c r="D220" s="17" t="s">
        <v>756</v>
      </c>
      <c r="E220" s="17" t="s">
        <v>601</v>
      </c>
      <c r="F220" s="17" t="s">
        <v>1157</v>
      </c>
    </row>
    <row r="221" spans="1:6" x14ac:dyDescent="0.2">
      <c r="A221" s="17" t="s">
        <v>1158</v>
      </c>
      <c r="B221" s="6">
        <v>10.773</v>
      </c>
      <c r="C221" s="17" t="s">
        <v>859</v>
      </c>
      <c r="D221" s="17" t="s">
        <v>768</v>
      </c>
      <c r="E221" s="17" t="s">
        <v>601</v>
      </c>
      <c r="F221" s="17" t="s">
        <v>1159</v>
      </c>
    </row>
    <row r="222" spans="1:6" x14ac:dyDescent="0.2">
      <c r="A222" s="17" t="s">
        <v>1160</v>
      </c>
      <c r="B222" s="6">
        <v>10.776999999999999</v>
      </c>
      <c r="C222" s="17" t="s">
        <v>1037</v>
      </c>
      <c r="D222" s="17" t="s">
        <v>1161</v>
      </c>
      <c r="E222" s="17" t="s">
        <v>601</v>
      </c>
      <c r="F222" s="17" t="s">
        <v>1162</v>
      </c>
    </row>
    <row r="223" spans="1:6" x14ac:dyDescent="0.2">
      <c r="A223" s="17" t="s">
        <v>1163</v>
      </c>
      <c r="B223" s="6">
        <v>10.782</v>
      </c>
      <c r="C223" s="17" t="s">
        <v>859</v>
      </c>
      <c r="D223" s="17" t="s">
        <v>1164</v>
      </c>
      <c r="E223" s="17" t="s">
        <v>601</v>
      </c>
      <c r="F223" s="17" t="s">
        <v>1165</v>
      </c>
    </row>
    <row r="224" spans="1:6" x14ac:dyDescent="0.2">
      <c r="A224" s="17" t="s">
        <v>1166</v>
      </c>
      <c r="B224" s="6">
        <v>10.85</v>
      </c>
      <c r="C224" s="17" t="s">
        <v>1135</v>
      </c>
      <c r="D224" s="17" t="s">
        <v>600</v>
      </c>
      <c r="E224" s="17" t="s">
        <v>601</v>
      </c>
      <c r="F224" s="17" t="s">
        <v>1167</v>
      </c>
    </row>
    <row r="225" spans="1:6" x14ac:dyDescent="0.2">
      <c r="A225" s="17" t="s">
        <v>1168</v>
      </c>
      <c r="B225" s="6">
        <v>10.851000000000001</v>
      </c>
      <c r="C225" s="17" t="s">
        <v>1135</v>
      </c>
      <c r="D225" s="17" t="s">
        <v>617</v>
      </c>
      <c r="E225" s="17" t="s">
        <v>601</v>
      </c>
      <c r="F225" s="17" t="s">
        <v>1169</v>
      </c>
    </row>
    <row r="226" spans="1:6" x14ac:dyDescent="0.2">
      <c r="A226" s="17" t="s">
        <v>1170</v>
      </c>
      <c r="B226" s="6">
        <v>10.853999999999999</v>
      </c>
      <c r="C226" s="17" t="s">
        <v>859</v>
      </c>
      <c r="D226" s="17" t="s">
        <v>745</v>
      </c>
      <c r="E226" s="17" t="s">
        <v>601</v>
      </c>
      <c r="F226" s="17" t="s">
        <v>1171</v>
      </c>
    </row>
    <row r="227" spans="1:6" x14ac:dyDescent="0.2">
      <c r="A227" s="17" t="s">
        <v>1172</v>
      </c>
      <c r="B227" s="6">
        <v>10.855</v>
      </c>
      <c r="C227" s="17" t="s">
        <v>1135</v>
      </c>
      <c r="D227" s="17" t="s">
        <v>630</v>
      </c>
      <c r="E227" s="17" t="s">
        <v>601</v>
      </c>
      <c r="F227" s="17" t="s">
        <v>1173</v>
      </c>
    </row>
    <row r="228" spans="1:6" x14ac:dyDescent="0.2">
      <c r="A228" s="17" t="s">
        <v>1174</v>
      </c>
      <c r="B228" s="6">
        <v>10.856999999999999</v>
      </c>
      <c r="C228" s="17" t="s">
        <v>1135</v>
      </c>
      <c r="D228" s="17" t="s">
        <v>774</v>
      </c>
      <c r="E228" s="17" t="s">
        <v>601</v>
      </c>
      <c r="F228" s="17" t="s">
        <v>1175</v>
      </c>
    </row>
    <row r="229" spans="1:6" x14ac:dyDescent="0.2">
      <c r="A229" s="17" t="s">
        <v>1176</v>
      </c>
      <c r="B229" s="6">
        <v>10.858000000000001</v>
      </c>
      <c r="C229" s="17" t="s">
        <v>1135</v>
      </c>
      <c r="D229" s="17" t="s">
        <v>1045</v>
      </c>
      <c r="E229" s="17" t="s">
        <v>601</v>
      </c>
      <c r="F229" s="17" t="s">
        <v>1177</v>
      </c>
    </row>
    <row r="230" spans="1:6" x14ac:dyDescent="0.2">
      <c r="A230" s="17" t="s">
        <v>1178</v>
      </c>
      <c r="B230" s="6">
        <v>10.859</v>
      </c>
      <c r="C230" s="17" t="s">
        <v>1135</v>
      </c>
      <c r="D230" s="17" t="s">
        <v>774</v>
      </c>
      <c r="E230" s="17" t="s">
        <v>601</v>
      </c>
      <c r="F230" s="17" t="s">
        <v>1179</v>
      </c>
    </row>
    <row r="231" spans="1:6" x14ac:dyDescent="0.2">
      <c r="A231" s="17" t="s">
        <v>1180</v>
      </c>
      <c r="B231" s="6">
        <v>10.862</v>
      </c>
      <c r="C231" s="17" t="s">
        <v>1135</v>
      </c>
      <c r="D231" s="17" t="s">
        <v>633</v>
      </c>
      <c r="E231" s="17" t="s">
        <v>601</v>
      </c>
      <c r="F231" s="17" t="s">
        <v>1181</v>
      </c>
    </row>
    <row r="232" spans="1:6" x14ac:dyDescent="0.2">
      <c r="A232" s="17" t="s">
        <v>477</v>
      </c>
      <c r="B232" s="6">
        <v>10.863</v>
      </c>
      <c r="C232" s="17" t="s">
        <v>1135</v>
      </c>
      <c r="D232" s="17" t="s">
        <v>633</v>
      </c>
      <c r="E232" s="17" t="s">
        <v>601</v>
      </c>
      <c r="F232" s="17" t="s">
        <v>1182</v>
      </c>
    </row>
    <row r="233" spans="1:6" x14ac:dyDescent="0.2">
      <c r="A233" s="17" t="s">
        <v>1183</v>
      </c>
      <c r="B233" s="6">
        <v>10.864000000000001</v>
      </c>
      <c r="C233" s="17" t="s">
        <v>1135</v>
      </c>
      <c r="D233" s="17" t="s">
        <v>636</v>
      </c>
      <c r="E233" s="17" t="s">
        <v>601</v>
      </c>
      <c r="F233" s="17" t="s">
        <v>1184</v>
      </c>
    </row>
    <row r="234" spans="1:6" x14ac:dyDescent="0.2">
      <c r="A234" s="17" t="s">
        <v>1185</v>
      </c>
      <c r="B234" s="6">
        <v>10.865</v>
      </c>
      <c r="C234" s="17" t="s">
        <v>859</v>
      </c>
      <c r="D234" s="17" t="s">
        <v>1186</v>
      </c>
      <c r="E234" s="17" t="s">
        <v>601</v>
      </c>
      <c r="F234" s="17" t="s">
        <v>1187</v>
      </c>
    </row>
    <row r="235" spans="1:6" x14ac:dyDescent="0.2">
      <c r="A235" s="17" t="s">
        <v>1188</v>
      </c>
      <c r="B235" s="6">
        <v>10.866</v>
      </c>
      <c r="C235" s="17" t="s">
        <v>859</v>
      </c>
      <c r="D235" s="17" t="s">
        <v>1189</v>
      </c>
      <c r="E235" s="17" t="s">
        <v>601</v>
      </c>
      <c r="F235" s="17" t="s">
        <v>1190</v>
      </c>
    </row>
    <row r="236" spans="1:6" x14ac:dyDescent="0.2">
      <c r="A236" s="17" t="s">
        <v>1191</v>
      </c>
      <c r="B236" s="6">
        <v>10.867000000000001</v>
      </c>
      <c r="C236" s="17" t="s">
        <v>859</v>
      </c>
      <c r="D236" s="17" t="s">
        <v>1192</v>
      </c>
      <c r="E236" s="17" t="s">
        <v>601</v>
      </c>
      <c r="F236" s="17" t="s">
        <v>1193</v>
      </c>
    </row>
    <row r="237" spans="1:6" x14ac:dyDescent="0.2">
      <c r="A237" s="17" t="s">
        <v>1194</v>
      </c>
      <c r="B237" s="6">
        <v>10.868</v>
      </c>
      <c r="C237" s="17" t="s">
        <v>859</v>
      </c>
      <c r="D237" s="17" t="s">
        <v>1195</v>
      </c>
      <c r="E237" s="17" t="s">
        <v>601</v>
      </c>
      <c r="F237" s="17" t="s">
        <v>1196</v>
      </c>
    </row>
    <row r="238" spans="1:6" x14ac:dyDescent="0.2">
      <c r="A238" s="17" t="s">
        <v>1197</v>
      </c>
      <c r="B238" s="6">
        <v>10.87</v>
      </c>
      <c r="C238" s="17" t="s">
        <v>859</v>
      </c>
      <c r="D238" s="17" t="s">
        <v>1198</v>
      </c>
      <c r="E238" s="17" t="s">
        <v>601</v>
      </c>
      <c r="F238" s="17" t="s">
        <v>1199</v>
      </c>
    </row>
    <row r="239" spans="1:6" x14ac:dyDescent="0.2">
      <c r="A239" s="17" t="s">
        <v>1200</v>
      </c>
      <c r="B239" s="6">
        <v>10.871</v>
      </c>
      <c r="C239" s="17" t="s">
        <v>859</v>
      </c>
      <c r="D239" s="17" t="s">
        <v>1201</v>
      </c>
      <c r="E239" s="17" t="s">
        <v>601</v>
      </c>
      <c r="F239" s="17" t="s">
        <v>1202</v>
      </c>
    </row>
    <row r="240" spans="1:6" x14ac:dyDescent="0.2">
      <c r="A240" s="17" t="s">
        <v>1203</v>
      </c>
      <c r="B240" s="6">
        <v>10.874000000000001</v>
      </c>
      <c r="C240" s="17" t="s">
        <v>859</v>
      </c>
      <c r="D240" s="17" t="s">
        <v>1204</v>
      </c>
      <c r="E240" s="17" t="s">
        <v>601</v>
      </c>
      <c r="F240" s="17" t="s">
        <v>1205</v>
      </c>
    </row>
    <row r="241" spans="1:6" x14ac:dyDescent="0.2">
      <c r="A241" s="17" t="s">
        <v>1206</v>
      </c>
      <c r="B241" s="6">
        <v>10.885999999999999</v>
      </c>
      <c r="C241" s="17" t="s">
        <v>1135</v>
      </c>
      <c r="D241" s="17" t="s">
        <v>636</v>
      </c>
      <c r="E241" s="17" t="s">
        <v>601</v>
      </c>
      <c r="F241" s="17" t="s">
        <v>1207</v>
      </c>
    </row>
    <row r="242" spans="1:6" x14ac:dyDescent="0.2">
      <c r="A242" s="17" t="s">
        <v>1208</v>
      </c>
      <c r="B242" s="6">
        <v>10.89</v>
      </c>
      <c r="C242" s="17" t="s">
        <v>859</v>
      </c>
      <c r="D242" s="17" t="s">
        <v>1209</v>
      </c>
      <c r="E242" s="17" t="s">
        <v>601</v>
      </c>
      <c r="F242" s="17" t="s">
        <v>1210</v>
      </c>
    </row>
    <row r="243" spans="1:6" x14ac:dyDescent="0.2">
      <c r="A243" s="17" t="s">
        <v>1211</v>
      </c>
      <c r="B243" s="6">
        <v>10.901999999999999</v>
      </c>
      <c r="C243" s="17" t="s">
        <v>629</v>
      </c>
      <c r="D243" s="17" t="s">
        <v>620</v>
      </c>
      <c r="E243" s="17" t="s">
        <v>601</v>
      </c>
      <c r="F243" s="17" t="s">
        <v>1212</v>
      </c>
    </row>
    <row r="244" spans="1:6" x14ac:dyDescent="0.2">
      <c r="A244" s="17" t="s">
        <v>1213</v>
      </c>
      <c r="B244" s="6">
        <v>10.903</v>
      </c>
      <c r="C244" s="17" t="s">
        <v>629</v>
      </c>
      <c r="D244" s="17" t="s">
        <v>617</v>
      </c>
      <c r="E244" s="17" t="s">
        <v>601</v>
      </c>
      <c r="F244" s="17" t="s">
        <v>1214</v>
      </c>
    </row>
    <row r="245" spans="1:6" x14ac:dyDescent="0.2">
      <c r="A245" s="17" t="s">
        <v>1215</v>
      </c>
      <c r="B245" s="6">
        <v>10.904</v>
      </c>
      <c r="C245" s="17" t="s">
        <v>629</v>
      </c>
      <c r="D245" s="17" t="s">
        <v>620</v>
      </c>
      <c r="E245" s="17" t="s">
        <v>601</v>
      </c>
      <c r="F245" s="17" t="s">
        <v>1216</v>
      </c>
    </row>
    <row r="246" spans="1:6" x14ac:dyDescent="0.2">
      <c r="A246" s="17" t="s">
        <v>1217</v>
      </c>
      <c r="B246" s="6">
        <v>10.904999999999999</v>
      </c>
      <c r="C246" s="17" t="s">
        <v>629</v>
      </c>
      <c r="D246" s="17" t="s">
        <v>883</v>
      </c>
      <c r="E246" s="17" t="s">
        <v>601</v>
      </c>
      <c r="F246" s="17" t="s">
        <v>1218</v>
      </c>
    </row>
    <row r="247" spans="1:6" x14ac:dyDescent="0.2">
      <c r="A247" s="17" t="s">
        <v>1219</v>
      </c>
      <c r="B247" s="6">
        <v>10.907</v>
      </c>
      <c r="C247" s="17" t="s">
        <v>629</v>
      </c>
      <c r="D247" s="17" t="s">
        <v>883</v>
      </c>
      <c r="E247" s="17" t="s">
        <v>601</v>
      </c>
      <c r="F247" s="17" t="s">
        <v>1220</v>
      </c>
    </row>
    <row r="248" spans="1:6" x14ac:dyDescent="0.2">
      <c r="A248" s="17" t="s">
        <v>1221</v>
      </c>
      <c r="B248" s="6">
        <v>10.912000000000001</v>
      </c>
      <c r="C248" s="17" t="s">
        <v>629</v>
      </c>
      <c r="D248" s="17" t="s">
        <v>759</v>
      </c>
      <c r="E248" s="17" t="s">
        <v>601</v>
      </c>
      <c r="F248" s="17" t="s">
        <v>1222</v>
      </c>
    </row>
    <row r="249" spans="1:6" x14ac:dyDescent="0.2">
      <c r="A249" s="17" t="s">
        <v>1223</v>
      </c>
      <c r="B249" s="6">
        <v>10.913</v>
      </c>
      <c r="C249" s="17" t="s">
        <v>629</v>
      </c>
      <c r="D249" s="17" t="s">
        <v>759</v>
      </c>
      <c r="E249" s="17" t="s">
        <v>601</v>
      </c>
      <c r="F249" s="17" t="s">
        <v>1224</v>
      </c>
    </row>
    <row r="250" spans="1:6" x14ac:dyDescent="0.2">
      <c r="A250" s="17" t="s">
        <v>1225</v>
      </c>
      <c r="B250" s="6">
        <v>10.914</v>
      </c>
      <c r="C250" s="17" t="s">
        <v>629</v>
      </c>
      <c r="D250" s="17" t="s">
        <v>759</v>
      </c>
      <c r="E250" s="17" t="s">
        <v>601</v>
      </c>
      <c r="F250" s="17" t="s">
        <v>1226</v>
      </c>
    </row>
    <row r="251" spans="1:6" x14ac:dyDescent="0.2">
      <c r="A251" s="17" t="s">
        <v>1227</v>
      </c>
      <c r="B251" s="6">
        <v>10.916</v>
      </c>
      <c r="C251" s="17" t="s">
        <v>629</v>
      </c>
      <c r="D251" s="17" t="s">
        <v>1052</v>
      </c>
      <c r="E251" s="17" t="s">
        <v>601</v>
      </c>
      <c r="F251" s="17" t="s">
        <v>1228</v>
      </c>
    </row>
    <row r="252" spans="1:6" x14ac:dyDescent="0.2">
      <c r="A252" s="17" t="s">
        <v>1229</v>
      </c>
      <c r="B252" s="6">
        <v>10.917</v>
      </c>
      <c r="C252" s="17" t="s">
        <v>629</v>
      </c>
      <c r="D252" s="17" t="s">
        <v>633</v>
      </c>
      <c r="E252" s="17" t="s">
        <v>601</v>
      </c>
      <c r="F252" s="17" t="s">
        <v>1230</v>
      </c>
    </row>
    <row r="253" spans="1:6" x14ac:dyDescent="0.2">
      <c r="A253" s="17" t="s">
        <v>1231</v>
      </c>
      <c r="B253" s="6">
        <v>10.92</v>
      </c>
      <c r="C253" s="17" t="s">
        <v>629</v>
      </c>
      <c r="D253" s="17" t="s">
        <v>633</v>
      </c>
      <c r="E253" s="17" t="s">
        <v>601</v>
      </c>
      <c r="F253" s="17" t="s">
        <v>1232</v>
      </c>
    </row>
    <row r="254" spans="1:6" x14ac:dyDescent="0.2">
      <c r="A254" s="17" t="s">
        <v>1233</v>
      </c>
      <c r="B254" s="6">
        <v>10.920999999999999</v>
      </c>
      <c r="C254" s="17" t="s">
        <v>629</v>
      </c>
      <c r="D254" s="17" t="s">
        <v>633</v>
      </c>
      <c r="E254" s="17" t="s">
        <v>601</v>
      </c>
      <c r="F254" s="17" t="s">
        <v>1234</v>
      </c>
    </row>
    <row r="255" spans="1:6" x14ac:dyDescent="0.2">
      <c r="A255" s="17" t="s">
        <v>1235</v>
      </c>
      <c r="B255" s="6">
        <v>10.922000000000001</v>
      </c>
      <c r="C255" s="17" t="s">
        <v>629</v>
      </c>
      <c r="D255" s="17" t="s">
        <v>900</v>
      </c>
      <c r="E255" s="17" t="s">
        <v>601</v>
      </c>
      <c r="F255" s="17" t="s">
        <v>1236</v>
      </c>
    </row>
    <row r="256" spans="1:6" x14ac:dyDescent="0.2">
      <c r="A256" s="17" t="s">
        <v>1237</v>
      </c>
      <c r="B256" s="6">
        <v>10.923</v>
      </c>
      <c r="C256" s="17" t="s">
        <v>629</v>
      </c>
      <c r="D256" s="17" t="s">
        <v>900</v>
      </c>
      <c r="E256" s="17" t="s">
        <v>601</v>
      </c>
      <c r="F256" s="17" t="s">
        <v>1238</v>
      </c>
    </row>
    <row r="257" spans="1:6" x14ac:dyDescent="0.2">
      <c r="A257" s="17" t="s">
        <v>1239</v>
      </c>
      <c r="B257" s="6">
        <v>10.923999999999999</v>
      </c>
      <c r="C257" s="17" t="s">
        <v>629</v>
      </c>
      <c r="D257" s="17" t="s">
        <v>1240</v>
      </c>
      <c r="E257" s="17" t="s">
        <v>601</v>
      </c>
      <c r="F257" s="17" t="s">
        <v>1241</v>
      </c>
    </row>
    <row r="258" spans="1:6" x14ac:dyDescent="0.2">
      <c r="A258" s="17" t="s">
        <v>1242</v>
      </c>
      <c r="B258" s="6">
        <v>10.925000000000001</v>
      </c>
      <c r="C258" s="17" t="s">
        <v>629</v>
      </c>
      <c r="D258" s="17" t="s">
        <v>1243</v>
      </c>
      <c r="E258" s="17" t="s">
        <v>601</v>
      </c>
      <c r="F258" s="17" t="s">
        <v>1244</v>
      </c>
    </row>
    <row r="259" spans="1:6" x14ac:dyDescent="0.2">
      <c r="A259" s="17" t="s">
        <v>1245</v>
      </c>
      <c r="B259" s="6">
        <v>10.926</v>
      </c>
      <c r="C259" s="17" t="s">
        <v>629</v>
      </c>
      <c r="D259" s="17" t="s">
        <v>1243</v>
      </c>
      <c r="E259" s="17" t="s">
        <v>601</v>
      </c>
      <c r="F259" s="17" t="s">
        <v>1246</v>
      </c>
    </row>
    <row r="260" spans="1:6" x14ac:dyDescent="0.2">
      <c r="A260" s="17" t="s">
        <v>1247</v>
      </c>
      <c r="B260" s="6">
        <v>10.927</v>
      </c>
      <c r="C260" s="17" t="s">
        <v>629</v>
      </c>
      <c r="D260" s="17"/>
      <c r="E260" s="17" t="s">
        <v>601</v>
      </c>
      <c r="F260" s="17" t="s">
        <v>1248</v>
      </c>
    </row>
    <row r="261" spans="1:6" x14ac:dyDescent="0.2">
      <c r="A261" s="17" t="s">
        <v>1249</v>
      </c>
      <c r="B261" s="6">
        <v>10.928000000000001</v>
      </c>
      <c r="C261" s="17" t="s">
        <v>629</v>
      </c>
      <c r="D261" s="17" t="s">
        <v>1124</v>
      </c>
      <c r="E261" s="17" t="s">
        <v>601</v>
      </c>
      <c r="F261" s="17" t="s">
        <v>1250</v>
      </c>
    </row>
    <row r="262" spans="1:6" x14ac:dyDescent="0.2">
      <c r="A262" s="17" t="s">
        <v>1251</v>
      </c>
      <c r="B262" s="6">
        <v>10.929</v>
      </c>
      <c r="C262" s="17" t="s">
        <v>629</v>
      </c>
      <c r="D262" s="17" t="s">
        <v>1252</v>
      </c>
      <c r="E262" s="17" t="s">
        <v>601</v>
      </c>
      <c r="F262" s="17" t="s">
        <v>1253</v>
      </c>
    </row>
    <row r="263" spans="1:6" x14ac:dyDescent="0.2">
      <c r="A263" s="17" t="s">
        <v>1254</v>
      </c>
      <c r="B263" s="6">
        <v>10.930999999999999</v>
      </c>
      <c r="C263" s="17" t="s">
        <v>629</v>
      </c>
      <c r="D263" s="17" t="s">
        <v>1255</v>
      </c>
      <c r="E263" s="17" t="s">
        <v>601</v>
      </c>
      <c r="F263" s="17" t="s">
        <v>1256</v>
      </c>
    </row>
    <row r="264" spans="1:6" x14ac:dyDescent="0.2">
      <c r="A264" s="17" t="s">
        <v>1257</v>
      </c>
      <c r="B264" s="6">
        <v>10.932</v>
      </c>
      <c r="C264" s="17" t="s">
        <v>629</v>
      </c>
      <c r="D264" s="17" t="s">
        <v>1255</v>
      </c>
      <c r="E264" s="17" t="s">
        <v>601</v>
      </c>
      <c r="F264" s="17" t="s">
        <v>1258</v>
      </c>
    </row>
    <row r="265" spans="1:6" x14ac:dyDescent="0.2">
      <c r="A265" s="17" t="s">
        <v>1259</v>
      </c>
      <c r="B265" s="6">
        <v>10.933</v>
      </c>
      <c r="C265" s="17" t="s">
        <v>629</v>
      </c>
      <c r="D265" s="17" t="s">
        <v>1260</v>
      </c>
      <c r="E265" s="17" t="s">
        <v>601</v>
      </c>
      <c r="F265" s="17" t="s">
        <v>1261</v>
      </c>
    </row>
    <row r="266" spans="1:6" x14ac:dyDescent="0.2">
      <c r="A266" s="17" t="s">
        <v>1262</v>
      </c>
      <c r="B266" s="6">
        <v>10.95</v>
      </c>
      <c r="C266" s="17" t="s">
        <v>1263</v>
      </c>
      <c r="D266" s="17" t="s">
        <v>617</v>
      </c>
      <c r="E266" s="17" t="s">
        <v>601</v>
      </c>
      <c r="F266" s="17" t="s">
        <v>1264</v>
      </c>
    </row>
    <row r="267" spans="1:6" x14ac:dyDescent="0.2">
      <c r="A267" s="17" t="s">
        <v>1265</v>
      </c>
      <c r="B267" s="6">
        <v>10.96</v>
      </c>
      <c r="C267" s="17" t="s">
        <v>1037</v>
      </c>
      <c r="D267" s="17" t="s">
        <v>608</v>
      </c>
      <c r="E267" s="17" t="s">
        <v>601</v>
      </c>
      <c r="F267" s="17" t="s">
        <v>1266</v>
      </c>
    </row>
    <row r="268" spans="1:6" x14ac:dyDescent="0.2">
      <c r="A268" s="17" t="s">
        <v>1267</v>
      </c>
      <c r="B268" s="6">
        <v>10.961</v>
      </c>
      <c r="C268" s="17" t="s">
        <v>1037</v>
      </c>
      <c r="D268" s="17" t="s">
        <v>608</v>
      </c>
      <c r="E268" s="17" t="s">
        <v>601</v>
      </c>
      <c r="F268" s="17" t="s">
        <v>1268</v>
      </c>
    </row>
    <row r="269" spans="1:6" x14ac:dyDescent="0.2">
      <c r="A269" s="17" t="s">
        <v>1269</v>
      </c>
      <c r="B269" s="6">
        <v>10.962</v>
      </c>
      <c r="C269" s="17" t="s">
        <v>1037</v>
      </c>
      <c r="D269" s="17" t="s">
        <v>608</v>
      </c>
      <c r="E269" s="17" t="s">
        <v>601</v>
      </c>
      <c r="F269" s="17" t="s">
        <v>1270</v>
      </c>
    </row>
    <row r="270" spans="1:6" x14ac:dyDescent="0.2">
      <c r="A270" s="17" t="s">
        <v>1271</v>
      </c>
      <c r="B270" s="6">
        <v>10.999000000000001</v>
      </c>
      <c r="C270" s="17" t="s">
        <v>614</v>
      </c>
      <c r="D270" s="17" t="s">
        <v>714</v>
      </c>
      <c r="E270" s="17" t="s">
        <v>601</v>
      </c>
      <c r="F270" s="17" t="s">
        <v>1272</v>
      </c>
    </row>
    <row r="271" spans="1:6" x14ac:dyDescent="0.2">
      <c r="A271" s="17" t="s">
        <v>1273</v>
      </c>
      <c r="B271" s="6">
        <v>11.000999999999999</v>
      </c>
      <c r="C271" s="17" t="s">
        <v>1274</v>
      </c>
      <c r="D271" s="17" t="s">
        <v>600</v>
      </c>
      <c r="E271" s="17" t="s">
        <v>1275</v>
      </c>
      <c r="F271" s="17" t="s">
        <v>1276</v>
      </c>
    </row>
    <row r="272" spans="1:6" x14ac:dyDescent="0.2">
      <c r="A272" s="17" t="s">
        <v>1277</v>
      </c>
      <c r="B272" s="6">
        <v>11.002000000000001</v>
      </c>
      <c r="C272" s="17" t="s">
        <v>1274</v>
      </c>
      <c r="D272" s="17" t="s">
        <v>620</v>
      </c>
      <c r="E272" s="17" t="s">
        <v>1275</v>
      </c>
      <c r="F272" s="17" t="s">
        <v>1278</v>
      </c>
    </row>
    <row r="273" spans="1:6" x14ac:dyDescent="0.2">
      <c r="A273" s="17" t="s">
        <v>1279</v>
      </c>
      <c r="B273" s="6">
        <v>11.003</v>
      </c>
      <c r="C273" s="17" t="s">
        <v>1274</v>
      </c>
      <c r="D273" s="17" t="s">
        <v>617</v>
      </c>
      <c r="E273" s="17" t="s">
        <v>1275</v>
      </c>
      <c r="F273" s="17" t="s">
        <v>1280</v>
      </c>
    </row>
    <row r="274" spans="1:6" x14ac:dyDescent="0.2">
      <c r="A274" s="17" t="s">
        <v>1281</v>
      </c>
      <c r="B274" s="6">
        <v>11.004</v>
      </c>
      <c r="C274" s="17" t="s">
        <v>1274</v>
      </c>
      <c r="D274" s="17" t="s">
        <v>620</v>
      </c>
      <c r="E274" s="17" t="s">
        <v>1275</v>
      </c>
      <c r="F274" s="17" t="s">
        <v>1282</v>
      </c>
    </row>
    <row r="275" spans="1:6" x14ac:dyDescent="0.2">
      <c r="A275" s="17" t="s">
        <v>1283</v>
      </c>
      <c r="B275" s="6">
        <v>11.005000000000001</v>
      </c>
      <c r="C275" s="17" t="s">
        <v>1274</v>
      </c>
      <c r="D275" s="17" t="s">
        <v>617</v>
      </c>
      <c r="E275" s="17" t="s">
        <v>1275</v>
      </c>
      <c r="F275" s="17" t="s">
        <v>1284</v>
      </c>
    </row>
    <row r="276" spans="1:6" x14ac:dyDescent="0.2">
      <c r="A276" s="17" t="s">
        <v>1285</v>
      </c>
      <c r="B276" s="6">
        <v>11.006</v>
      </c>
      <c r="C276" s="17" t="s">
        <v>1274</v>
      </c>
      <c r="D276" s="17" t="s">
        <v>876</v>
      </c>
      <c r="E276" s="17" t="s">
        <v>1275</v>
      </c>
      <c r="F276" s="17" t="s">
        <v>1286</v>
      </c>
    </row>
    <row r="277" spans="1:6" x14ac:dyDescent="0.2">
      <c r="A277" s="17" t="s">
        <v>1287</v>
      </c>
      <c r="B277" s="6">
        <v>11.007999999999999</v>
      </c>
      <c r="C277" s="17" t="s">
        <v>1288</v>
      </c>
      <c r="D277" s="17" t="s">
        <v>1289</v>
      </c>
      <c r="E277" s="17" t="s">
        <v>1275</v>
      </c>
      <c r="F277" s="17" t="s">
        <v>1290</v>
      </c>
    </row>
    <row r="278" spans="1:6" x14ac:dyDescent="0.2">
      <c r="A278" s="17" t="s">
        <v>1291</v>
      </c>
      <c r="B278" s="6">
        <v>11.01</v>
      </c>
      <c r="C278" s="17" t="s">
        <v>1292</v>
      </c>
      <c r="D278" s="17" t="s">
        <v>1293</v>
      </c>
      <c r="E278" s="17" t="s">
        <v>1275</v>
      </c>
      <c r="F278" s="17" t="s">
        <v>1294</v>
      </c>
    </row>
    <row r="279" spans="1:6" x14ac:dyDescent="0.2">
      <c r="A279" s="17" t="s">
        <v>1295</v>
      </c>
      <c r="B279" s="6">
        <v>11.010999999999999</v>
      </c>
      <c r="C279" s="17" t="s">
        <v>1288</v>
      </c>
      <c r="D279" s="17" t="s">
        <v>1296</v>
      </c>
      <c r="E279" s="17" t="s">
        <v>1275</v>
      </c>
      <c r="F279" s="17" t="s">
        <v>1297</v>
      </c>
    </row>
    <row r="280" spans="1:6" x14ac:dyDescent="0.2">
      <c r="A280" s="17" t="s">
        <v>1298</v>
      </c>
      <c r="B280" s="6">
        <v>11.012</v>
      </c>
      <c r="C280" s="17" t="s">
        <v>1288</v>
      </c>
      <c r="D280" s="17" t="s">
        <v>1296</v>
      </c>
      <c r="E280" s="17" t="s">
        <v>1275</v>
      </c>
      <c r="F280" s="17" t="s">
        <v>1299</v>
      </c>
    </row>
    <row r="281" spans="1:6" x14ac:dyDescent="0.2">
      <c r="A281" s="17" t="s">
        <v>1300</v>
      </c>
      <c r="B281" s="6">
        <v>11.013</v>
      </c>
      <c r="C281" s="17" t="s">
        <v>1301</v>
      </c>
      <c r="D281" s="17" t="s">
        <v>1302</v>
      </c>
      <c r="E281" s="17" t="s">
        <v>1275</v>
      </c>
      <c r="F281" s="17" t="s">
        <v>1303</v>
      </c>
    </row>
    <row r="282" spans="1:6" x14ac:dyDescent="0.2">
      <c r="A282" s="17" t="s">
        <v>1304</v>
      </c>
      <c r="B282" s="6">
        <v>11.013999999999999</v>
      </c>
      <c r="C282" s="17" t="s">
        <v>1305</v>
      </c>
      <c r="D282" s="17" t="s">
        <v>1306</v>
      </c>
      <c r="E282" s="17" t="s">
        <v>1275</v>
      </c>
      <c r="F282" s="17" t="s">
        <v>1307</v>
      </c>
    </row>
    <row r="283" spans="1:6" x14ac:dyDescent="0.2">
      <c r="A283" s="17" t="s">
        <v>1308</v>
      </c>
      <c r="B283" s="6">
        <v>11.015000000000001</v>
      </c>
      <c r="C283" s="17" t="s">
        <v>1288</v>
      </c>
      <c r="D283" s="17" t="s">
        <v>1309</v>
      </c>
      <c r="E283" s="17" t="s">
        <v>1275</v>
      </c>
      <c r="F283" s="17" t="s">
        <v>1310</v>
      </c>
    </row>
    <row r="284" spans="1:6" x14ac:dyDescent="0.2">
      <c r="A284" s="17" t="s">
        <v>1311</v>
      </c>
      <c r="B284" s="6">
        <v>11.016</v>
      </c>
      <c r="C284" s="17" t="s">
        <v>1274</v>
      </c>
      <c r="D284" s="17" t="s">
        <v>1312</v>
      </c>
      <c r="E284" s="17" t="s">
        <v>1275</v>
      </c>
      <c r="F284" s="17" t="s">
        <v>1313</v>
      </c>
    </row>
    <row r="285" spans="1:6" x14ac:dyDescent="0.2">
      <c r="A285" s="17" t="s">
        <v>1314</v>
      </c>
      <c r="B285" s="6">
        <v>11.02</v>
      </c>
      <c r="C285" s="17" t="s">
        <v>1292</v>
      </c>
      <c r="D285" s="17" t="s">
        <v>1315</v>
      </c>
      <c r="E285" s="17" t="s">
        <v>1275</v>
      </c>
      <c r="F285" s="17" t="s">
        <v>1316</v>
      </c>
    </row>
    <row r="286" spans="1:6" x14ac:dyDescent="0.2">
      <c r="A286" s="17" t="s">
        <v>1317</v>
      </c>
      <c r="B286" s="6">
        <v>11.025</v>
      </c>
      <c r="C286" s="17" t="s">
        <v>1318</v>
      </c>
      <c r="D286" s="17" t="s">
        <v>962</v>
      </c>
      <c r="E286" s="17" t="s">
        <v>1275</v>
      </c>
      <c r="F286" s="17" t="s">
        <v>1319</v>
      </c>
    </row>
    <row r="287" spans="1:6" x14ac:dyDescent="0.2">
      <c r="A287" s="17" t="s">
        <v>1320</v>
      </c>
      <c r="B287" s="6">
        <v>11.026</v>
      </c>
      <c r="C287" s="17" t="s">
        <v>1318</v>
      </c>
      <c r="D287" s="17" t="s">
        <v>756</v>
      </c>
      <c r="E287" s="17" t="s">
        <v>1275</v>
      </c>
      <c r="F287" s="17" t="s">
        <v>1321</v>
      </c>
    </row>
    <row r="288" spans="1:6" x14ac:dyDescent="0.2">
      <c r="A288" s="17" t="s">
        <v>1322</v>
      </c>
      <c r="B288" s="6">
        <v>11.03</v>
      </c>
      <c r="C288" s="17" t="s">
        <v>1292</v>
      </c>
      <c r="D288" s="17" t="s">
        <v>1315</v>
      </c>
      <c r="E288" s="17" t="s">
        <v>1275</v>
      </c>
      <c r="F288" s="17" t="s">
        <v>1323</v>
      </c>
    </row>
    <row r="289" spans="1:6" x14ac:dyDescent="0.2">
      <c r="A289" s="17" t="s">
        <v>1324</v>
      </c>
      <c r="B289" s="6">
        <v>11.106</v>
      </c>
      <c r="C289" s="17" t="s">
        <v>1325</v>
      </c>
      <c r="D289" s="17" t="s">
        <v>633</v>
      </c>
      <c r="E289" s="17" t="s">
        <v>1275</v>
      </c>
      <c r="F289" s="17" t="s">
        <v>1326</v>
      </c>
    </row>
    <row r="290" spans="1:6" x14ac:dyDescent="0.2">
      <c r="A290" s="17" t="s">
        <v>1327</v>
      </c>
      <c r="B290" s="6">
        <v>11.108000000000001</v>
      </c>
      <c r="C290" s="17" t="s">
        <v>1325</v>
      </c>
      <c r="D290" s="17" t="s">
        <v>1081</v>
      </c>
      <c r="E290" s="17" t="s">
        <v>1275</v>
      </c>
      <c r="F290" s="17" t="s">
        <v>1328</v>
      </c>
    </row>
    <row r="291" spans="1:6" x14ac:dyDescent="0.2">
      <c r="A291" s="17" t="s">
        <v>1329</v>
      </c>
      <c r="B291" s="6">
        <v>11.11</v>
      </c>
      <c r="C291" s="17" t="s">
        <v>1325</v>
      </c>
      <c r="D291" s="17" t="s">
        <v>979</v>
      </c>
      <c r="E291" s="17" t="s">
        <v>1275</v>
      </c>
      <c r="F291" s="17" t="s">
        <v>1330</v>
      </c>
    </row>
    <row r="292" spans="1:6" x14ac:dyDescent="0.2">
      <c r="A292" s="17" t="s">
        <v>1331</v>
      </c>
      <c r="B292" s="6">
        <v>11.111000000000001</v>
      </c>
      <c r="C292" s="17" t="s">
        <v>1325</v>
      </c>
      <c r="D292" s="17" t="s">
        <v>608</v>
      </c>
      <c r="E292" s="17" t="s">
        <v>1275</v>
      </c>
      <c r="F292" s="17" t="s">
        <v>1332</v>
      </c>
    </row>
    <row r="293" spans="1:6" x14ac:dyDescent="0.2">
      <c r="A293" s="17" t="s">
        <v>1333</v>
      </c>
      <c r="B293" s="6">
        <v>11.112</v>
      </c>
      <c r="C293" s="17" t="s">
        <v>1325</v>
      </c>
      <c r="D293" s="17" t="s">
        <v>756</v>
      </c>
      <c r="E293" s="17" t="s">
        <v>1275</v>
      </c>
      <c r="F293" s="17" t="s">
        <v>1334</v>
      </c>
    </row>
    <row r="294" spans="1:6" x14ac:dyDescent="0.2">
      <c r="A294" s="17" t="s">
        <v>1335</v>
      </c>
      <c r="B294" s="6">
        <v>11.113</v>
      </c>
      <c r="C294" s="17" t="s">
        <v>1325</v>
      </c>
      <c r="D294" s="17" t="s">
        <v>1336</v>
      </c>
      <c r="E294" s="17" t="s">
        <v>1275</v>
      </c>
      <c r="F294" s="17" t="s">
        <v>1337</v>
      </c>
    </row>
    <row r="295" spans="1:6" x14ac:dyDescent="0.2">
      <c r="A295" s="17" t="s">
        <v>1338</v>
      </c>
      <c r="B295" s="6">
        <v>11.15</v>
      </c>
      <c r="C295" s="17" t="s">
        <v>1339</v>
      </c>
      <c r="D295" s="17" t="s">
        <v>745</v>
      </c>
      <c r="E295" s="17" t="s">
        <v>1275</v>
      </c>
      <c r="F295" s="17" t="s">
        <v>1340</v>
      </c>
    </row>
    <row r="296" spans="1:6" x14ac:dyDescent="0.2">
      <c r="A296" s="17" t="s">
        <v>1341</v>
      </c>
      <c r="B296" s="6">
        <v>11.3</v>
      </c>
      <c r="C296" s="17" t="s">
        <v>1292</v>
      </c>
      <c r="D296" s="17" t="s">
        <v>600</v>
      </c>
      <c r="E296" s="17" t="s">
        <v>1275</v>
      </c>
      <c r="F296" s="17" t="s">
        <v>1342</v>
      </c>
    </row>
    <row r="297" spans="1:6" x14ac:dyDescent="0.2">
      <c r="A297" s="17" t="s">
        <v>1343</v>
      </c>
      <c r="B297" s="6">
        <v>11.302</v>
      </c>
      <c r="C297" s="17" t="s">
        <v>1292</v>
      </c>
      <c r="D297" s="17" t="s">
        <v>617</v>
      </c>
      <c r="E297" s="17" t="s">
        <v>1275</v>
      </c>
      <c r="F297" s="17" t="s">
        <v>1344</v>
      </c>
    </row>
    <row r="298" spans="1:6" x14ac:dyDescent="0.2">
      <c r="A298" s="17" t="s">
        <v>1345</v>
      </c>
      <c r="B298" s="6">
        <v>11.303000000000001</v>
      </c>
      <c r="C298" s="17" t="s">
        <v>1292</v>
      </c>
      <c r="D298" s="17" t="s">
        <v>617</v>
      </c>
      <c r="E298" s="17" t="s">
        <v>1275</v>
      </c>
      <c r="F298" s="17" t="s">
        <v>1346</v>
      </c>
    </row>
    <row r="299" spans="1:6" x14ac:dyDescent="0.2">
      <c r="A299" s="17" t="s">
        <v>1347</v>
      </c>
      <c r="B299" s="6">
        <v>11.307</v>
      </c>
      <c r="C299" s="17" t="s">
        <v>1292</v>
      </c>
      <c r="D299" s="17" t="s">
        <v>1348</v>
      </c>
      <c r="E299" s="17" t="s">
        <v>1275</v>
      </c>
      <c r="F299" s="17" t="s">
        <v>1349</v>
      </c>
    </row>
    <row r="300" spans="1:6" x14ac:dyDescent="0.2">
      <c r="A300" s="17" t="s">
        <v>1350</v>
      </c>
      <c r="B300" s="6">
        <v>11.311999999999999</v>
      </c>
      <c r="C300" s="17" t="s">
        <v>1292</v>
      </c>
      <c r="D300" s="17" t="s">
        <v>979</v>
      </c>
      <c r="E300" s="17" t="s">
        <v>1275</v>
      </c>
      <c r="F300" s="17" t="s">
        <v>1351</v>
      </c>
    </row>
    <row r="301" spans="1:6" x14ac:dyDescent="0.2">
      <c r="A301" s="17" t="s">
        <v>1352</v>
      </c>
      <c r="B301" s="6">
        <v>11.313000000000001</v>
      </c>
      <c r="C301" s="17" t="s">
        <v>1292</v>
      </c>
      <c r="D301" s="17" t="s">
        <v>708</v>
      </c>
      <c r="E301" s="17" t="s">
        <v>1275</v>
      </c>
      <c r="F301" s="17" t="s">
        <v>1353</v>
      </c>
    </row>
    <row r="302" spans="1:6" x14ac:dyDescent="0.2">
      <c r="A302" s="17" t="s">
        <v>1354</v>
      </c>
      <c r="B302" s="6">
        <v>11.4</v>
      </c>
      <c r="C302" s="17" t="s">
        <v>1288</v>
      </c>
      <c r="D302" s="17" t="s">
        <v>633</v>
      </c>
      <c r="E302" s="17" t="s">
        <v>1275</v>
      </c>
      <c r="F302" s="17" t="s">
        <v>1355</v>
      </c>
    </row>
    <row r="303" spans="1:6" x14ac:dyDescent="0.2">
      <c r="A303" s="17" t="s">
        <v>1356</v>
      </c>
      <c r="B303" s="6">
        <v>11.407</v>
      </c>
      <c r="C303" s="17" t="s">
        <v>1288</v>
      </c>
      <c r="D303" s="17" t="s">
        <v>883</v>
      </c>
      <c r="E303" s="17" t="s">
        <v>1275</v>
      </c>
      <c r="F303" s="17" t="s">
        <v>1357</v>
      </c>
    </row>
    <row r="304" spans="1:6" x14ac:dyDescent="0.2">
      <c r="A304" s="17" t="s">
        <v>1358</v>
      </c>
      <c r="B304" s="6">
        <v>11.407999999999999</v>
      </c>
      <c r="C304" s="17" t="s">
        <v>1288</v>
      </c>
      <c r="D304" s="17" t="s">
        <v>883</v>
      </c>
      <c r="E304" s="17" t="s">
        <v>1275</v>
      </c>
      <c r="F304" s="17" t="s">
        <v>1359</v>
      </c>
    </row>
    <row r="305" spans="1:6" x14ac:dyDescent="0.2">
      <c r="A305" s="17" t="s">
        <v>1360</v>
      </c>
      <c r="B305" s="6">
        <v>11.413</v>
      </c>
      <c r="C305" s="17" t="s">
        <v>1288</v>
      </c>
      <c r="D305" s="17" t="s">
        <v>883</v>
      </c>
      <c r="E305" s="17" t="s">
        <v>1275</v>
      </c>
      <c r="F305" s="17" t="s">
        <v>1361</v>
      </c>
    </row>
    <row r="306" spans="1:6" x14ac:dyDescent="0.2">
      <c r="A306" s="17" t="s">
        <v>1362</v>
      </c>
      <c r="B306" s="6">
        <v>11.414999999999999</v>
      </c>
      <c r="C306" s="17" t="s">
        <v>1288</v>
      </c>
      <c r="D306" s="17" t="s">
        <v>883</v>
      </c>
      <c r="E306" s="17" t="s">
        <v>1275</v>
      </c>
      <c r="F306" s="17" t="s">
        <v>1363</v>
      </c>
    </row>
    <row r="307" spans="1:6" x14ac:dyDescent="0.2">
      <c r="A307" s="17" t="s">
        <v>1364</v>
      </c>
      <c r="B307" s="6">
        <v>11.417</v>
      </c>
      <c r="C307" s="17" t="s">
        <v>1288</v>
      </c>
      <c r="D307" s="17" t="s">
        <v>883</v>
      </c>
      <c r="E307" s="17" t="s">
        <v>1275</v>
      </c>
      <c r="F307" s="17" t="s">
        <v>1365</v>
      </c>
    </row>
    <row r="308" spans="1:6" x14ac:dyDescent="0.2">
      <c r="A308" s="17" t="s">
        <v>1366</v>
      </c>
      <c r="B308" s="6">
        <v>11.419</v>
      </c>
      <c r="C308" s="17" t="s">
        <v>1288</v>
      </c>
      <c r="D308" s="17" t="s">
        <v>959</v>
      </c>
      <c r="E308" s="17" t="s">
        <v>1275</v>
      </c>
      <c r="F308" s="17" t="s">
        <v>1367</v>
      </c>
    </row>
    <row r="309" spans="1:6" x14ac:dyDescent="0.2">
      <c r="A309" s="17" t="s">
        <v>1368</v>
      </c>
      <c r="B309" s="6">
        <v>11.42</v>
      </c>
      <c r="C309" s="17" t="s">
        <v>1288</v>
      </c>
      <c r="D309" s="17" t="s">
        <v>1348</v>
      </c>
      <c r="E309" s="17" t="s">
        <v>1275</v>
      </c>
      <c r="F309" s="17" t="s">
        <v>1369</v>
      </c>
    </row>
    <row r="310" spans="1:6" x14ac:dyDescent="0.2">
      <c r="A310" s="17" t="s">
        <v>1370</v>
      </c>
      <c r="B310" s="6">
        <v>11.426</v>
      </c>
      <c r="C310" s="17" t="s">
        <v>1288</v>
      </c>
      <c r="D310" s="17" t="s">
        <v>1081</v>
      </c>
      <c r="E310" s="17" t="s">
        <v>1275</v>
      </c>
      <c r="F310" s="17" t="s">
        <v>1371</v>
      </c>
    </row>
    <row r="311" spans="1:6" x14ac:dyDescent="0.2">
      <c r="A311" s="17" t="s">
        <v>1372</v>
      </c>
      <c r="B311" s="6">
        <v>11.427</v>
      </c>
      <c r="C311" s="17" t="s">
        <v>1288</v>
      </c>
      <c r="D311" s="17" t="s">
        <v>1081</v>
      </c>
      <c r="E311" s="17" t="s">
        <v>1275</v>
      </c>
      <c r="F311" s="17" t="s">
        <v>1373</v>
      </c>
    </row>
    <row r="312" spans="1:6" x14ac:dyDescent="0.2">
      <c r="A312" s="17" t="s">
        <v>1374</v>
      </c>
      <c r="B312" s="6">
        <v>11.429</v>
      </c>
      <c r="C312" s="17" t="s">
        <v>1288</v>
      </c>
      <c r="D312" s="17" t="s">
        <v>740</v>
      </c>
      <c r="E312" s="17" t="s">
        <v>1275</v>
      </c>
      <c r="F312" s="17" t="s">
        <v>1375</v>
      </c>
    </row>
    <row r="313" spans="1:6" x14ac:dyDescent="0.2">
      <c r="A313" s="17" t="s">
        <v>1376</v>
      </c>
      <c r="B313" s="6">
        <v>11.43</v>
      </c>
      <c r="C313" s="17" t="s">
        <v>1288</v>
      </c>
      <c r="D313" s="17" t="s">
        <v>1040</v>
      </c>
      <c r="E313" s="17" t="s">
        <v>1275</v>
      </c>
      <c r="F313" s="17" t="s">
        <v>1377</v>
      </c>
    </row>
    <row r="314" spans="1:6" x14ac:dyDescent="0.2">
      <c r="A314" s="17" t="s">
        <v>1378</v>
      </c>
      <c r="B314" s="6">
        <v>11.430999999999999</v>
      </c>
      <c r="C314" s="17" t="s">
        <v>1288</v>
      </c>
      <c r="D314" s="17" t="s">
        <v>1040</v>
      </c>
      <c r="E314" s="17" t="s">
        <v>1275</v>
      </c>
      <c r="F314" s="17" t="s">
        <v>1379</v>
      </c>
    </row>
    <row r="315" spans="1:6" x14ac:dyDescent="0.2">
      <c r="A315" s="17" t="s">
        <v>1380</v>
      </c>
      <c r="B315" s="6">
        <v>11.432</v>
      </c>
      <c r="C315" s="17" t="s">
        <v>1288</v>
      </c>
      <c r="D315" s="17" t="s">
        <v>748</v>
      </c>
      <c r="E315" s="17" t="s">
        <v>1275</v>
      </c>
      <c r="F315" s="17" t="s">
        <v>1381</v>
      </c>
    </row>
    <row r="316" spans="1:6" x14ac:dyDescent="0.2">
      <c r="A316" s="17" t="s">
        <v>1382</v>
      </c>
      <c r="B316" s="6">
        <v>11.433</v>
      </c>
      <c r="C316" s="17" t="s">
        <v>1288</v>
      </c>
      <c r="D316" s="17" t="s">
        <v>748</v>
      </c>
      <c r="E316" s="17" t="s">
        <v>1275</v>
      </c>
      <c r="F316" s="17" t="s">
        <v>1383</v>
      </c>
    </row>
    <row r="317" spans="1:6" x14ac:dyDescent="0.2">
      <c r="A317" s="17" t="s">
        <v>1384</v>
      </c>
      <c r="B317" s="6">
        <v>11.433999999999999</v>
      </c>
      <c r="C317" s="17" t="s">
        <v>1288</v>
      </c>
      <c r="D317" s="17" t="s">
        <v>708</v>
      </c>
      <c r="E317" s="17" t="s">
        <v>1275</v>
      </c>
      <c r="F317" s="17" t="s">
        <v>1385</v>
      </c>
    </row>
    <row r="318" spans="1:6" x14ac:dyDescent="0.2">
      <c r="A318" s="17" t="s">
        <v>1386</v>
      </c>
      <c r="B318" s="6">
        <v>11.435</v>
      </c>
      <c r="C318" s="17" t="s">
        <v>1288</v>
      </c>
      <c r="D318" s="17" t="s">
        <v>708</v>
      </c>
      <c r="E318" s="17" t="s">
        <v>1275</v>
      </c>
      <c r="F318" s="17" t="s">
        <v>1387</v>
      </c>
    </row>
    <row r="319" spans="1:6" x14ac:dyDescent="0.2">
      <c r="A319" s="17" t="s">
        <v>1388</v>
      </c>
      <c r="B319" s="6">
        <v>11.436</v>
      </c>
      <c r="C319" s="17" t="s">
        <v>1288</v>
      </c>
      <c r="D319" s="17" t="s">
        <v>708</v>
      </c>
      <c r="E319" s="17" t="s">
        <v>1275</v>
      </c>
      <c r="F319" s="17" t="s">
        <v>1389</v>
      </c>
    </row>
    <row r="320" spans="1:6" x14ac:dyDescent="0.2">
      <c r="A320" s="17" t="s">
        <v>1390</v>
      </c>
      <c r="B320" s="6">
        <v>11.436999999999999</v>
      </c>
      <c r="C320" s="17" t="s">
        <v>1288</v>
      </c>
      <c r="D320" s="17" t="s">
        <v>708</v>
      </c>
      <c r="E320" s="17" t="s">
        <v>1275</v>
      </c>
      <c r="F320" s="17" t="s">
        <v>1391</v>
      </c>
    </row>
    <row r="321" spans="1:6" x14ac:dyDescent="0.2">
      <c r="A321" s="17" t="s">
        <v>1392</v>
      </c>
      <c r="B321" s="6">
        <v>11.438000000000001</v>
      </c>
      <c r="C321" s="17" t="s">
        <v>1288</v>
      </c>
      <c r="D321" s="17" t="s">
        <v>708</v>
      </c>
      <c r="E321" s="17" t="s">
        <v>1275</v>
      </c>
      <c r="F321" s="17" t="s">
        <v>1393</v>
      </c>
    </row>
    <row r="322" spans="1:6" x14ac:dyDescent="0.2">
      <c r="A322" s="17" t="s">
        <v>1394</v>
      </c>
      <c r="B322" s="6">
        <v>11.439</v>
      </c>
      <c r="C322" s="17" t="s">
        <v>1288</v>
      </c>
      <c r="D322" s="17" t="s">
        <v>708</v>
      </c>
      <c r="E322" s="17" t="s">
        <v>1275</v>
      </c>
      <c r="F322" s="17" t="s">
        <v>1395</v>
      </c>
    </row>
    <row r="323" spans="1:6" x14ac:dyDescent="0.2">
      <c r="A323" s="17" t="s">
        <v>1396</v>
      </c>
      <c r="B323" s="6">
        <v>11.44</v>
      </c>
      <c r="C323" s="17" t="s">
        <v>1288</v>
      </c>
      <c r="D323" s="17" t="s">
        <v>708</v>
      </c>
      <c r="E323" s="17" t="s">
        <v>1275</v>
      </c>
      <c r="F323" s="17" t="s">
        <v>1397</v>
      </c>
    </row>
    <row r="324" spans="1:6" x14ac:dyDescent="0.2">
      <c r="A324" s="17" t="s">
        <v>1398</v>
      </c>
      <c r="B324" s="6">
        <v>11.441000000000001</v>
      </c>
      <c r="C324" s="17" t="s">
        <v>1288</v>
      </c>
      <c r="D324" s="17" t="s">
        <v>708</v>
      </c>
      <c r="E324" s="17" t="s">
        <v>1275</v>
      </c>
      <c r="F324" s="17" t="s">
        <v>1399</v>
      </c>
    </row>
    <row r="325" spans="1:6" x14ac:dyDescent="0.2">
      <c r="A325" s="17" t="s">
        <v>1400</v>
      </c>
      <c r="B325" s="6">
        <v>11.451000000000001</v>
      </c>
      <c r="C325" s="17" t="s">
        <v>1288</v>
      </c>
      <c r="D325" s="17" t="s">
        <v>1401</v>
      </c>
      <c r="E325" s="17" t="s">
        <v>1275</v>
      </c>
      <c r="F325" s="17" t="s">
        <v>1402</v>
      </c>
    </row>
    <row r="326" spans="1:6" x14ac:dyDescent="0.2">
      <c r="A326" s="17" t="s">
        <v>1403</v>
      </c>
      <c r="B326" s="6">
        <v>11.452</v>
      </c>
      <c r="C326" s="17" t="s">
        <v>1288</v>
      </c>
      <c r="D326" s="17" t="s">
        <v>753</v>
      </c>
      <c r="E326" s="17" t="s">
        <v>1275</v>
      </c>
      <c r="F326" s="17" t="s">
        <v>1404</v>
      </c>
    </row>
    <row r="327" spans="1:6" x14ac:dyDescent="0.2">
      <c r="A327" s="17" t="s">
        <v>1405</v>
      </c>
      <c r="B327" s="6">
        <v>11.454000000000001</v>
      </c>
      <c r="C327" s="17" t="s">
        <v>1288</v>
      </c>
      <c r="D327" s="17" t="s">
        <v>753</v>
      </c>
      <c r="E327" s="17" t="s">
        <v>1275</v>
      </c>
      <c r="F327" s="17" t="s">
        <v>1406</v>
      </c>
    </row>
    <row r="328" spans="1:6" x14ac:dyDescent="0.2">
      <c r="A328" s="17" t="s">
        <v>1407</v>
      </c>
      <c r="B328" s="6">
        <v>11.455</v>
      </c>
      <c r="C328" s="17" t="s">
        <v>1288</v>
      </c>
      <c r="D328" s="17" t="s">
        <v>753</v>
      </c>
      <c r="E328" s="17" t="s">
        <v>1275</v>
      </c>
      <c r="F328" s="17" t="s">
        <v>1408</v>
      </c>
    </row>
    <row r="329" spans="1:6" x14ac:dyDescent="0.2">
      <c r="A329" s="17" t="s">
        <v>1409</v>
      </c>
      <c r="B329" s="6">
        <v>11.457000000000001</v>
      </c>
      <c r="C329" s="17" t="s">
        <v>1288</v>
      </c>
      <c r="D329" s="17" t="s">
        <v>630</v>
      </c>
      <c r="E329" s="17" t="s">
        <v>1275</v>
      </c>
      <c r="F329" s="17" t="s">
        <v>1410</v>
      </c>
    </row>
    <row r="330" spans="1:6" x14ac:dyDescent="0.2">
      <c r="A330" s="17" t="s">
        <v>1411</v>
      </c>
      <c r="B330" s="6">
        <v>11.459</v>
      </c>
      <c r="C330" s="17" t="s">
        <v>1288</v>
      </c>
      <c r="D330" s="17" t="s">
        <v>630</v>
      </c>
      <c r="E330" s="17" t="s">
        <v>1275</v>
      </c>
      <c r="F330" s="17" t="s">
        <v>1412</v>
      </c>
    </row>
    <row r="331" spans="1:6" x14ac:dyDescent="0.2">
      <c r="A331" s="17" t="s">
        <v>1413</v>
      </c>
      <c r="B331" s="6">
        <v>11.46</v>
      </c>
      <c r="C331" s="17" t="s">
        <v>1288</v>
      </c>
      <c r="D331" s="17" t="s">
        <v>630</v>
      </c>
      <c r="E331" s="17" t="s">
        <v>1275</v>
      </c>
      <c r="F331" s="17" t="s">
        <v>1414</v>
      </c>
    </row>
    <row r="332" spans="1:6" x14ac:dyDescent="0.2">
      <c r="A332" s="17" t="s">
        <v>1415</v>
      </c>
      <c r="B332" s="6">
        <v>11.462</v>
      </c>
      <c r="C332" s="17" t="s">
        <v>1288</v>
      </c>
      <c r="D332" s="17" t="s">
        <v>756</v>
      </c>
      <c r="E332" s="17" t="s">
        <v>1275</v>
      </c>
      <c r="F332" s="17" t="s">
        <v>1416</v>
      </c>
    </row>
    <row r="333" spans="1:6" x14ac:dyDescent="0.2">
      <c r="A333" s="17" t="s">
        <v>1417</v>
      </c>
      <c r="B333" s="6">
        <v>11.462999999999999</v>
      </c>
      <c r="C333" s="17" t="s">
        <v>1288</v>
      </c>
      <c r="D333" s="17" t="s">
        <v>753</v>
      </c>
      <c r="E333" s="17" t="s">
        <v>1275</v>
      </c>
      <c r="F333" s="17" t="s">
        <v>1418</v>
      </c>
    </row>
    <row r="334" spans="1:6" x14ac:dyDescent="0.2">
      <c r="A334" s="17" t="s">
        <v>1419</v>
      </c>
      <c r="B334" s="6">
        <v>11.467000000000001</v>
      </c>
      <c r="C334" s="17" t="s">
        <v>1288</v>
      </c>
      <c r="D334" s="17" t="s">
        <v>753</v>
      </c>
      <c r="E334" s="17" t="s">
        <v>1275</v>
      </c>
      <c r="F334" s="17" t="s">
        <v>1420</v>
      </c>
    </row>
    <row r="335" spans="1:6" x14ac:dyDescent="0.2">
      <c r="A335" s="17" t="s">
        <v>1421</v>
      </c>
      <c r="B335" s="6">
        <v>11.468</v>
      </c>
      <c r="C335" s="17" t="s">
        <v>1288</v>
      </c>
      <c r="D335" s="17" t="s">
        <v>753</v>
      </c>
      <c r="E335" s="17" t="s">
        <v>1275</v>
      </c>
      <c r="F335" s="17" t="s">
        <v>1422</v>
      </c>
    </row>
    <row r="336" spans="1:6" x14ac:dyDescent="0.2">
      <c r="A336" s="17" t="s">
        <v>1423</v>
      </c>
      <c r="B336" s="6">
        <v>11.468999999999999</v>
      </c>
      <c r="C336" s="17" t="s">
        <v>1288</v>
      </c>
      <c r="D336" s="17" t="s">
        <v>753</v>
      </c>
      <c r="E336" s="17" t="s">
        <v>1275</v>
      </c>
      <c r="F336" s="17" t="s">
        <v>1424</v>
      </c>
    </row>
    <row r="337" spans="1:6" x14ac:dyDescent="0.2">
      <c r="A337" s="17" t="s">
        <v>1425</v>
      </c>
      <c r="B337" s="6">
        <v>11.472</v>
      </c>
      <c r="C337" s="17" t="s">
        <v>1288</v>
      </c>
      <c r="D337" s="17" t="s">
        <v>756</v>
      </c>
      <c r="E337" s="17" t="s">
        <v>1275</v>
      </c>
      <c r="F337" s="17" t="s">
        <v>1426</v>
      </c>
    </row>
    <row r="338" spans="1:6" x14ac:dyDescent="0.2">
      <c r="A338" s="17" t="s">
        <v>1427</v>
      </c>
      <c r="B338" s="6">
        <v>11.473000000000001</v>
      </c>
      <c r="C338" s="17" t="s">
        <v>1288</v>
      </c>
      <c r="D338" s="17" t="s">
        <v>1336</v>
      </c>
      <c r="E338" s="17" t="s">
        <v>1275</v>
      </c>
      <c r="F338" s="17" t="s">
        <v>1428</v>
      </c>
    </row>
    <row r="339" spans="1:6" x14ac:dyDescent="0.2">
      <c r="A339" s="17" t="s">
        <v>1429</v>
      </c>
      <c r="B339" s="6">
        <v>11.474</v>
      </c>
      <c r="C339" s="17" t="s">
        <v>1288</v>
      </c>
      <c r="D339" s="17" t="s">
        <v>1336</v>
      </c>
      <c r="E339" s="17" t="s">
        <v>1275</v>
      </c>
      <c r="F339" s="17" t="s">
        <v>1430</v>
      </c>
    </row>
    <row r="340" spans="1:6" x14ac:dyDescent="0.2">
      <c r="A340" s="17" t="s">
        <v>1431</v>
      </c>
      <c r="B340" s="6">
        <v>11.478</v>
      </c>
      <c r="C340" s="17" t="s">
        <v>1288</v>
      </c>
      <c r="D340" s="17" t="s">
        <v>1432</v>
      </c>
      <c r="E340" s="17" t="s">
        <v>1275</v>
      </c>
      <c r="F340" s="17" t="s">
        <v>1433</v>
      </c>
    </row>
    <row r="341" spans="1:6" x14ac:dyDescent="0.2">
      <c r="A341" s="17" t="s">
        <v>1434</v>
      </c>
      <c r="B341" s="6">
        <v>11.481</v>
      </c>
      <c r="C341" s="17" t="s">
        <v>1288</v>
      </c>
      <c r="D341" s="17" t="s">
        <v>774</v>
      </c>
      <c r="E341" s="17" t="s">
        <v>1275</v>
      </c>
      <c r="F341" s="17" t="s">
        <v>1435</v>
      </c>
    </row>
    <row r="342" spans="1:6" x14ac:dyDescent="0.2">
      <c r="A342" s="17" t="s">
        <v>1436</v>
      </c>
      <c r="B342" s="6">
        <v>11.481999999999999</v>
      </c>
      <c r="C342" s="17" t="s">
        <v>1288</v>
      </c>
      <c r="D342" s="17" t="s">
        <v>1437</v>
      </c>
      <c r="E342" s="17" t="s">
        <v>1275</v>
      </c>
      <c r="F342" s="17" t="s">
        <v>1438</v>
      </c>
    </row>
    <row r="343" spans="1:6" x14ac:dyDescent="0.2">
      <c r="A343" s="17" t="s">
        <v>1439</v>
      </c>
      <c r="B343" s="6">
        <v>11.483000000000001</v>
      </c>
      <c r="C343" s="17" t="s">
        <v>1288</v>
      </c>
      <c r="D343" s="17" t="s">
        <v>1440</v>
      </c>
      <c r="E343" s="17" t="s">
        <v>1275</v>
      </c>
      <c r="F343" s="17" t="s">
        <v>1441</v>
      </c>
    </row>
    <row r="344" spans="1:6" x14ac:dyDescent="0.2">
      <c r="A344" s="17" t="s">
        <v>1442</v>
      </c>
      <c r="B344" s="6">
        <v>11.548999999999999</v>
      </c>
      <c r="C344" s="17" t="s">
        <v>1305</v>
      </c>
      <c r="D344" s="17" t="s">
        <v>1443</v>
      </c>
      <c r="E344" s="17" t="s">
        <v>1275</v>
      </c>
      <c r="F344" s="17" t="s">
        <v>1444</v>
      </c>
    </row>
    <row r="345" spans="1:6" x14ac:dyDescent="0.2">
      <c r="A345" s="17" t="s">
        <v>1445</v>
      </c>
      <c r="B345" s="6">
        <v>11.55</v>
      </c>
      <c r="C345" s="17" t="s">
        <v>1305</v>
      </c>
      <c r="D345" s="17" t="s">
        <v>1446</v>
      </c>
      <c r="E345" s="17" t="s">
        <v>1275</v>
      </c>
      <c r="F345" s="17" t="s">
        <v>1447</v>
      </c>
    </row>
    <row r="346" spans="1:6" x14ac:dyDescent="0.2">
      <c r="A346" s="17" t="s">
        <v>1448</v>
      </c>
      <c r="B346" s="6">
        <v>11.553000000000001</v>
      </c>
      <c r="C346" s="17" t="s">
        <v>1305</v>
      </c>
      <c r="D346" s="17" t="s">
        <v>1446</v>
      </c>
      <c r="E346" s="17" t="s">
        <v>1275</v>
      </c>
      <c r="F346" s="17" t="s">
        <v>1449</v>
      </c>
    </row>
    <row r="347" spans="1:6" x14ac:dyDescent="0.2">
      <c r="A347" s="17" t="s">
        <v>1450</v>
      </c>
      <c r="B347" s="6">
        <v>11.557</v>
      </c>
      <c r="C347" s="17" t="s">
        <v>1305</v>
      </c>
      <c r="D347" s="17" t="s">
        <v>1451</v>
      </c>
      <c r="E347" s="17" t="s">
        <v>1275</v>
      </c>
      <c r="F347" s="17" t="s">
        <v>1452</v>
      </c>
    </row>
    <row r="348" spans="1:6" x14ac:dyDescent="0.2">
      <c r="A348" s="17" t="s">
        <v>1453</v>
      </c>
      <c r="B348" s="6">
        <v>11.558</v>
      </c>
      <c r="C348" s="17" t="s">
        <v>1305</v>
      </c>
      <c r="D348" s="17" t="s">
        <v>1451</v>
      </c>
      <c r="E348" s="17" t="s">
        <v>1275</v>
      </c>
      <c r="F348" s="17" t="s">
        <v>1454</v>
      </c>
    </row>
    <row r="349" spans="1:6" x14ac:dyDescent="0.2">
      <c r="A349" s="17" t="s">
        <v>1455</v>
      </c>
      <c r="B349" s="6">
        <v>11.601000000000001</v>
      </c>
      <c r="C349" s="17" t="s">
        <v>1301</v>
      </c>
      <c r="D349" s="17" t="s">
        <v>620</v>
      </c>
      <c r="E349" s="17" t="s">
        <v>1275</v>
      </c>
      <c r="F349" s="17" t="s">
        <v>1456</v>
      </c>
    </row>
    <row r="350" spans="1:6" x14ac:dyDescent="0.2">
      <c r="A350" s="17" t="s">
        <v>1457</v>
      </c>
      <c r="B350" s="6">
        <v>11.603</v>
      </c>
      <c r="C350" s="17" t="s">
        <v>1301</v>
      </c>
      <c r="D350" s="17" t="s">
        <v>617</v>
      </c>
      <c r="E350" s="17" t="s">
        <v>1275</v>
      </c>
      <c r="F350" s="17" t="s">
        <v>1458</v>
      </c>
    </row>
    <row r="351" spans="1:6" x14ac:dyDescent="0.2">
      <c r="A351" s="17" t="s">
        <v>1459</v>
      </c>
      <c r="B351" s="6">
        <v>11.603999999999999</v>
      </c>
      <c r="C351" s="17" t="s">
        <v>1301</v>
      </c>
      <c r="D351" s="17" t="s">
        <v>617</v>
      </c>
      <c r="E351" s="17" t="s">
        <v>1275</v>
      </c>
      <c r="F351" s="17" t="s">
        <v>1460</v>
      </c>
    </row>
    <row r="352" spans="1:6" x14ac:dyDescent="0.2">
      <c r="A352" s="17" t="s">
        <v>1461</v>
      </c>
      <c r="B352" s="6">
        <v>11.606</v>
      </c>
      <c r="C352" s="17" t="s">
        <v>1301</v>
      </c>
      <c r="D352" s="17" t="s">
        <v>876</v>
      </c>
      <c r="E352" s="17" t="s">
        <v>1275</v>
      </c>
      <c r="F352" s="17" t="s">
        <v>1462</v>
      </c>
    </row>
    <row r="353" spans="1:6" x14ac:dyDescent="0.2">
      <c r="A353" s="17" t="s">
        <v>1463</v>
      </c>
      <c r="B353" s="6">
        <v>11.609</v>
      </c>
      <c r="C353" s="17" t="s">
        <v>1301</v>
      </c>
      <c r="D353" s="17" t="s">
        <v>974</v>
      </c>
      <c r="E353" s="17" t="s">
        <v>1275</v>
      </c>
      <c r="F353" s="17" t="s">
        <v>1464</v>
      </c>
    </row>
    <row r="354" spans="1:6" x14ac:dyDescent="0.2">
      <c r="A354" s="17" t="s">
        <v>1465</v>
      </c>
      <c r="B354" s="6">
        <v>11.61</v>
      </c>
      <c r="C354" s="17" t="s">
        <v>1301</v>
      </c>
      <c r="D354" s="17" t="s">
        <v>608</v>
      </c>
      <c r="E354" s="17" t="s">
        <v>1275</v>
      </c>
      <c r="F354" s="17" t="s">
        <v>1466</v>
      </c>
    </row>
    <row r="355" spans="1:6" x14ac:dyDescent="0.2">
      <c r="A355" s="17" t="s">
        <v>1467</v>
      </c>
      <c r="B355" s="6">
        <v>11.611000000000001</v>
      </c>
      <c r="C355" s="17" t="s">
        <v>1301</v>
      </c>
      <c r="D355" s="17" t="s">
        <v>630</v>
      </c>
      <c r="E355" s="17" t="s">
        <v>1275</v>
      </c>
      <c r="F355" s="17" t="s">
        <v>1468</v>
      </c>
    </row>
    <row r="356" spans="1:6" x14ac:dyDescent="0.2">
      <c r="A356" s="17" t="s">
        <v>1469</v>
      </c>
      <c r="B356" s="6">
        <v>11.612</v>
      </c>
      <c r="C356" s="17" t="s">
        <v>1301</v>
      </c>
      <c r="D356" s="17" t="s">
        <v>1446</v>
      </c>
      <c r="E356" s="17" t="s">
        <v>1275</v>
      </c>
      <c r="F356" s="17" t="s">
        <v>1470</v>
      </c>
    </row>
    <row r="357" spans="1:6" x14ac:dyDescent="0.2">
      <c r="A357" s="17" t="s">
        <v>1471</v>
      </c>
      <c r="B357" s="6">
        <v>11.616</v>
      </c>
      <c r="C357" s="17" t="s">
        <v>1301</v>
      </c>
      <c r="D357" s="17" t="s">
        <v>714</v>
      </c>
      <c r="E357" s="17" t="s">
        <v>1275</v>
      </c>
      <c r="F357" s="17" t="s">
        <v>1472</v>
      </c>
    </row>
    <row r="358" spans="1:6" x14ac:dyDescent="0.2">
      <c r="A358" s="17" t="s">
        <v>1473</v>
      </c>
      <c r="B358" s="6">
        <v>11.619</v>
      </c>
      <c r="C358" s="17" t="s">
        <v>1301</v>
      </c>
      <c r="D358" s="17" t="s">
        <v>1474</v>
      </c>
      <c r="E358" s="17" t="s">
        <v>1275</v>
      </c>
      <c r="F358" s="17" t="s">
        <v>1475</v>
      </c>
    </row>
    <row r="359" spans="1:6" x14ac:dyDescent="0.2">
      <c r="A359" s="17" t="s">
        <v>1476</v>
      </c>
      <c r="B359" s="6">
        <v>11.62</v>
      </c>
      <c r="C359" s="17" t="s">
        <v>1301</v>
      </c>
      <c r="D359" s="17" t="s">
        <v>1020</v>
      </c>
      <c r="E359" s="17" t="s">
        <v>1275</v>
      </c>
      <c r="F359" s="17" t="s">
        <v>1477</v>
      </c>
    </row>
    <row r="360" spans="1:6" x14ac:dyDescent="0.2">
      <c r="A360" s="17" t="s">
        <v>1478</v>
      </c>
      <c r="B360" s="6">
        <v>11.801</v>
      </c>
      <c r="C360" s="17" t="s">
        <v>1479</v>
      </c>
      <c r="D360" s="17" t="s">
        <v>608</v>
      </c>
      <c r="E360" s="17" t="s">
        <v>1275</v>
      </c>
      <c r="F360" s="17" t="s">
        <v>1480</v>
      </c>
    </row>
    <row r="361" spans="1:6" x14ac:dyDescent="0.2">
      <c r="A361" s="17" t="s">
        <v>1481</v>
      </c>
      <c r="B361" s="6">
        <v>11.802</v>
      </c>
      <c r="C361" s="17" t="s">
        <v>1482</v>
      </c>
      <c r="D361" s="17" t="s">
        <v>1483</v>
      </c>
      <c r="E361" s="17" t="s">
        <v>1275</v>
      </c>
      <c r="F361" s="17" t="s">
        <v>1484</v>
      </c>
    </row>
    <row r="362" spans="1:6" x14ac:dyDescent="0.2">
      <c r="A362" s="17" t="s">
        <v>1485</v>
      </c>
      <c r="B362" s="6">
        <v>11.804</v>
      </c>
      <c r="C362" s="17" t="s">
        <v>1479</v>
      </c>
      <c r="D362" s="17" t="s">
        <v>1486</v>
      </c>
      <c r="E362" s="17" t="s">
        <v>1275</v>
      </c>
      <c r="F362" s="17" t="s">
        <v>1487</v>
      </c>
    </row>
    <row r="363" spans="1:6" x14ac:dyDescent="0.2">
      <c r="A363" s="17" t="s">
        <v>1488</v>
      </c>
      <c r="B363" s="6">
        <v>11.805</v>
      </c>
      <c r="C363" s="17" t="s">
        <v>1479</v>
      </c>
      <c r="D363" s="17" t="s">
        <v>1489</v>
      </c>
      <c r="E363" s="17" t="s">
        <v>1275</v>
      </c>
      <c r="F363" s="17" t="s">
        <v>1490</v>
      </c>
    </row>
    <row r="364" spans="1:6" x14ac:dyDescent="0.2">
      <c r="A364" s="17" t="s">
        <v>1491</v>
      </c>
      <c r="B364" s="6">
        <v>11.9</v>
      </c>
      <c r="C364" s="17" t="s">
        <v>1492</v>
      </c>
      <c r="D364" s="17" t="s">
        <v>617</v>
      </c>
      <c r="E364" s="17" t="s">
        <v>1275</v>
      </c>
      <c r="F364" s="17" t="s">
        <v>1493</v>
      </c>
    </row>
    <row r="365" spans="1:6" x14ac:dyDescent="0.2">
      <c r="A365" s="17" t="s">
        <v>1494</v>
      </c>
      <c r="B365" s="6">
        <v>11.999000000000001</v>
      </c>
      <c r="C365" s="17" t="s">
        <v>1288</v>
      </c>
      <c r="D365" s="17" t="s">
        <v>1495</v>
      </c>
      <c r="E365" s="17" t="s">
        <v>1275</v>
      </c>
      <c r="F365" s="17" t="s">
        <v>1496</v>
      </c>
    </row>
    <row r="366" spans="1:6" x14ac:dyDescent="0.2">
      <c r="A366" s="17" t="s">
        <v>1497</v>
      </c>
      <c r="B366" s="6">
        <v>12.002000000000001</v>
      </c>
      <c r="C366" s="17" t="s">
        <v>1498</v>
      </c>
      <c r="D366" s="17" t="s">
        <v>745</v>
      </c>
      <c r="E366" s="17" t="s">
        <v>1499</v>
      </c>
      <c r="F366" s="17" t="s">
        <v>1500</v>
      </c>
    </row>
    <row r="367" spans="1:6" x14ac:dyDescent="0.2">
      <c r="A367" s="17" t="s">
        <v>1501</v>
      </c>
      <c r="B367" s="6">
        <v>12.01</v>
      </c>
      <c r="C367" s="17" t="s">
        <v>1502</v>
      </c>
      <c r="D367" s="17" t="s">
        <v>1503</v>
      </c>
      <c r="E367" s="17" t="s">
        <v>1499</v>
      </c>
      <c r="F367" s="17" t="s">
        <v>1504</v>
      </c>
    </row>
    <row r="368" spans="1:6" x14ac:dyDescent="0.2">
      <c r="A368" s="17" t="s">
        <v>1505</v>
      </c>
      <c r="B368" s="6">
        <v>12.1</v>
      </c>
      <c r="C368" s="17" t="s">
        <v>1502</v>
      </c>
      <c r="D368" s="17" t="s">
        <v>876</v>
      </c>
      <c r="E368" s="17" t="s">
        <v>1499</v>
      </c>
      <c r="F368" s="17" t="s">
        <v>1506</v>
      </c>
    </row>
    <row r="369" spans="1:6" x14ac:dyDescent="0.2">
      <c r="A369" s="17" t="s">
        <v>1507</v>
      </c>
      <c r="B369" s="6">
        <v>12.101000000000001</v>
      </c>
      <c r="C369" s="17" t="s">
        <v>1502</v>
      </c>
      <c r="D369" s="17" t="s">
        <v>876</v>
      </c>
      <c r="E369" s="17" t="s">
        <v>1499</v>
      </c>
      <c r="F369" s="17" t="s">
        <v>1508</v>
      </c>
    </row>
    <row r="370" spans="1:6" x14ac:dyDescent="0.2">
      <c r="A370" s="17" t="s">
        <v>1509</v>
      </c>
      <c r="B370" s="6">
        <v>12.102</v>
      </c>
      <c r="C370" s="17" t="s">
        <v>1502</v>
      </c>
      <c r="D370" s="17" t="s">
        <v>979</v>
      </c>
      <c r="E370" s="17" t="s">
        <v>1499</v>
      </c>
      <c r="F370" s="17" t="s">
        <v>1510</v>
      </c>
    </row>
    <row r="371" spans="1:6" x14ac:dyDescent="0.2">
      <c r="A371" s="17" t="s">
        <v>1511</v>
      </c>
      <c r="B371" s="6">
        <v>12.103</v>
      </c>
      <c r="C371" s="17" t="s">
        <v>1502</v>
      </c>
      <c r="D371" s="17" t="s">
        <v>600</v>
      </c>
      <c r="E371" s="17" t="s">
        <v>1499</v>
      </c>
      <c r="F371" s="17" t="s">
        <v>1512</v>
      </c>
    </row>
    <row r="372" spans="1:6" x14ac:dyDescent="0.2">
      <c r="A372" s="17" t="s">
        <v>1513</v>
      </c>
      <c r="B372" s="6">
        <v>12.103999999999999</v>
      </c>
      <c r="C372" s="17" t="s">
        <v>1502</v>
      </c>
      <c r="D372" s="17" t="s">
        <v>600</v>
      </c>
      <c r="E372" s="17" t="s">
        <v>1499</v>
      </c>
      <c r="F372" s="17" t="s">
        <v>1514</v>
      </c>
    </row>
    <row r="373" spans="1:6" x14ac:dyDescent="0.2">
      <c r="A373" s="17" t="s">
        <v>1515</v>
      </c>
      <c r="B373" s="6">
        <v>12.105</v>
      </c>
      <c r="C373" s="17" t="s">
        <v>1502</v>
      </c>
      <c r="D373" s="17" t="s">
        <v>620</v>
      </c>
      <c r="E373" s="17" t="s">
        <v>1499</v>
      </c>
      <c r="F373" s="17" t="s">
        <v>1516</v>
      </c>
    </row>
    <row r="374" spans="1:6" x14ac:dyDescent="0.2">
      <c r="A374" s="17" t="s">
        <v>1517</v>
      </c>
      <c r="B374" s="6">
        <v>12.106</v>
      </c>
      <c r="C374" s="17" t="s">
        <v>1502</v>
      </c>
      <c r="D374" s="17" t="s">
        <v>620</v>
      </c>
      <c r="E374" s="17" t="s">
        <v>1499</v>
      </c>
      <c r="F374" s="17" t="s">
        <v>1518</v>
      </c>
    </row>
    <row r="375" spans="1:6" x14ac:dyDescent="0.2">
      <c r="A375" s="17" t="s">
        <v>1519</v>
      </c>
      <c r="B375" s="6">
        <v>12.106999999999999</v>
      </c>
      <c r="C375" s="17" t="s">
        <v>1502</v>
      </c>
      <c r="D375" s="17" t="s">
        <v>876</v>
      </c>
      <c r="E375" s="17" t="s">
        <v>1499</v>
      </c>
      <c r="F375" s="17" t="s">
        <v>1520</v>
      </c>
    </row>
    <row r="376" spans="1:6" x14ac:dyDescent="0.2">
      <c r="A376" s="17" t="s">
        <v>1521</v>
      </c>
      <c r="B376" s="6">
        <v>12.108000000000001</v>
      </c>
      <c r="C376" s="17" t="s">
        <v>1502</v>
      </c>
      <c r="D376" s="17" t="s">
        <v>620</v>
      </c>
      <c r="E376" s="17" t="s">
        <v>1499</v>
      </c>
      <c r="F376" s="17" t="s">
        <v>1522</v>
      </c>
    </row>
    <row r="377" spans="1:6" x14ac:dyDescent="0.2">
      <c r="A377" s="17" t="s">
        <v>1523</v>
      </c>
      <c r="B377" s="6">
        <v>12.109</v>
      </c>
      <c r="C377" s="17" t="s">
        <v>1502</v>
      </c>
      <c r="D377" s="17" t="s">
        <v>620</v>
      </c>
      <c r="E377" s="17" t="s">
        <v>1499</v>
      </c>
      <c r="F377" s="17" t="s">
        <v>1524</v>
      </c>
    </row>
    <row r="378" spans="1:6" x14ac:dyDescent="0.2">
      <c r="A378" s="17" t="s">
        <v>1525</v>
      </c>
      <c r="B378" s="6">
        <v>12.11</v>
      </c>
      <c r="C378" s="17" t="s">
        <v>1502</v>
      </c>
      <c r="D378" s="17" t="s">
        <v>1348</v>
      </c>
      <c r="E378" s="17" t="s">
        <v>1499</v>
      </c>
      <c r="F378" s="17" t="s">
        <v>1526</v>
      </c>
    </row>
    <row r="379" spans="1:6" x14ac:dyDescent="0.2">
      <c r="A379" s="17" t="s">
        <v>1527</v>
      </c>
      <c r="B379" s="6">
        <v>12.111000000000001</v>
      </c>
      <c r="C379" s="17" t="s">
        <v>1502</v>
      </c>
      <c r="D379" s="17" t="s">
        <v>974</v>
      </c>
      <c r="E379" s="17" t="s">
        <v>1499</v>
      </c>
      <c r="F379" s="17" t="s">
        <v>1528</v>
      </c>
    </row>
    <row r="380" spans="1:6" x14ac:dyDescent="0.2">
      <c r="A380" s="17" t="s">
        <v>1529</v>
      </c>
      <c r="B380" s="6">
        <v>12.112</v>
      </c>
      <c r="C380" s="17" t="s">
        <v>1502</v>
      </c>
      <c r="D380" s="17" t="s">
        <v>608</v>
      </c>
      <c r="E380" s="17" t="s">
        <v>1499</v>
      </c>
      <c r="F380" s="17" t="s">
        <v>1530</v>
      </c>
    </row>
    <row r="381" spans="1:6" x14ac:dyDescent="0.2">
      <c r="A381" s="17" t="s">
        <v>1531</v>
      </c>
      <c r="B381" s="6">
        <v>12.113</v>
      </c>
      <c r="C381" s="17" t="s">
        <v>1502</v>
      </c>
      <c r="D381" s="17" t="s">
        <v>708</v>
      </c>
      <c r="E381" s="17" t="s">
        <v>1499</v>
      </c>
      <c r="F381" s="17" t="s">
        <v>1532</v>
      </c>
    </row>
    <row r="382" spans="1:6" x14ac:dyDescent="0.2">
      <c r="A382" s="17" t="s">
        <v>1533</v>
      </c>
      <c r="B382" s="6">
        <v>12.114000000000001</v>
      </c>
      <c r="C382" s="17" t="s">
        <v>1502</v>
      </c>
      <c r="D382" s="17" t="s">
        <v>756</v>
      </c>
      <c r="E382" s="17" t="s">
        <v>1499</v>
      </c>
      <c r="F382" s="17" t="s">
        <v>1534</v>
      </c>
    </row>
    <row r="383" spans="1:6" x14ac:dyDescent="0.2">
      <c r="A383" s="17" t="s">
        <v>1535</v>
      </c>
      <c r="B383" s="6">
        <v>12.116</v>
      </c>
      <c r="C383" s="17" t="s">
        <v>1502</v>
      </c>
      <c r="D383" s="17" t="s">
        <v>1052</v>
      </c>
      <c r="E383" s="17" t="s">
        <v>1499</v>
      </c>
      <c r="F383" s="17" t="s">
        <v>1536</v>
      </c>
    </row>
    <row r="384" spans="1:6" x14ac:dyDescent="0.2">
      <c r="A384" s="17" t="s">
        <v>1537</v>
      </c>
      <c r="B384" s="6">
        <v>12.117000000000001</v>
      </c>
      <c r="C384" s="17" t="s">
        <v>1502</v>
      </c>
      <c r="D384" s="17" t="s">
        <v>1538</v>
      </c>
      <c r="E384" s="17" t="s">
        <v>1499</v>
      </c>
      <c r="F384" s="17" t="s">
        <v>1539</v>
      </c>
    </row>
    <row r="385" spans="1:6" x14ac:dyDescent="0.2">
      <c r="A385" s="17" t="s">
        <v>1540</v>
      </c>
      <c r="B385" s="6">
        <v>12.118</v>
      </c>
      <c r="C385" s="17" t="s">
        <v>1502</v>
      </c>
      <c r="D385" s="17" t="s">
        <v>1538</v>
      </c>
      <c r="E385" s="17" t="s">
        <v>1499</v>
      </c>
      <c r="F385" s="17" t="s">
        <v>1541</v>
      </c>
    </row>
    <row r="386" spans="1:6" x14ac:dyDescent="0.2">
      <c r="A386" s="17" t="s">
        <v>1542</v>
      </c>
      <c r="B386" s="6">
        <v>12.119</v>
      </c>
      <c r="C386" s="17" t="s">
        <v>1502</v>
      </c>
      <c r="D386" s="17" t="s">
        <v>1538</v>
      </c>
      <c r="E386" s="17" t="s">
        <v>1499</v>
      </c>
      <c r="F386" s="17" t="s">
        <v>1543</v>
      </c>
    </row>
    <row r="387" spans="1:6" x14ac:dyDescent="0.2">
      <c r="A387" s="17" t="s">
        <v>1544</v>
      </c>
      <c r="B387" s="6">
        <v>12.12</v>
      </c>
      <c r="C387" s="17" t="s">
        <v>1502</v>
      </c>
      <c r="D387" s="17" t="s">
        <v>1538</v>
      </c>
      <c r="E387" s="17" t="s">
        <v>1499</v>
      </c>
      <c r="F387" s="17" t="s">
        <v>1545</v>
      </c>
    </row>
    <row r="388" spans="1:6" x14ac:dyDescent="0.2">
      <c r="A388" s="17" t="s">
        <v>1546</v>
      </c>
      <c r="B388" s="6">
        <v>12.121</v>
      </c>
      <c r="C388" s="17" t="s">
        <v>1502</v>
      </c>
      <c r="D388" s="17" t="s">
        <v>1547</v>
      </c>
      <c r="E388" s="17" t="s">
        <v>1499</v>
      </c>
      <c r="F388" s="17" t="s">
        <v>1548</v>
      </c>
    </row>
    <row r="389" spans="1:6" x14ac:dyDescent="0.2">
      <c r="A389" s="17" t="s">
        <v>1549</v>
      </c>
      <c r="B389" s="6">
        <v>12.122</v>
      </c>
      <c r="C389" s="17" t="s">
        <v>1502</v>
      </c>
      <c r="D389" s="17" t="s">
        <v>1547</v>
      </c>
      <c r="E389" s="17" t="s">
        <v>1499</v>
      </c>
      <c r="F389" s="17" t="s">
        <v>1550</v>
      </c>
    </row>
    <row r="390" spans="1:6" x14ac:dyDescent="0.2">
      <c r="A390" s="17" t="s">
        <v>1551</v>
      </c>
      <c r="B390" s="6">
        <v>12.122999999999999</v>
      </c>
      <c r="C390" s="17" t="s">
        <v>1502</v>
      </c>
      <c r="D390" s="17" t="s">
        <v>1547</v>
      </c>
      <c r="E390" s="17" t="s">
        <v>1499</v>
      </c>
      <c r="F390" s="17" t="s">
        <v>1552</v>
      </c>
    </row>
    <row r="391" spans="1:6" x14ac:dyDescent="0.2">
      <c r="A391" s="17" t="s">
        <v>1553</v>
      </c>
      <c r="B391" s="6">
        <v>12.124000000000001</v>
      </c>
      <c r="C391" s="17" t="s">
        <v>1502</v>
      </c>
      <c r="D391" s="17" t="s">
        <v>1554</v>
      </c>
      <c r="E391" s="17" t="s">
        <v>1499</v>
      </c>
      <c r="F391" s="17" t="s">
        <v>1555</v>
      </c>
    </row>
    <row r="392" spans="1:6" x14ac:dyDescent="0.2">
      <c r="A392" s="17" t="s">
        <v>1556</v>
      </c>
      <c r="B392" s="6">
        <v>12.125</v>
      </c>
      <c r="C392" s="17" t="s">
        <v>1502</v>
      </c>
      <c r="D392" s="17" t="s">
        <v>1557</v>
      </c>
      <c r="E392" s="17" t="s">
        <v>1499</v>
      </c>
      <c r="F392" s="17" t="s">
        <v>1558</v>
      </c>
    </row>
    <row r="393" spans="1:6" x14ac:dyDescent="0.2">
      <c r="A393" s="17" t="s">
        <v>1559</v>
      </c>
      <c r="B393" s="6">
        <v>12.125999999999999</v>
      </c>
      <c r="C393" s="17" t="s">
        <v>1502</v>
      </c>
      <c r="D393" s="17" t="s">
        <v>1557</v>
      </c>
      <c r="E393" s="17" t="s">
        <v>1499</v>
      </c>
      <c r="F393" s="17" t="s">
        <v>1560</v>
      </c>
    </row>
    <row r="394" spans="1:6" x14ac:dyDescent="0.2">
      <c r="A394" s="17" t="s">
        <v>1561</v>
      </c>
      <c r="B394" s="6">
        <v>12.127000000000001</v>
      </c>
      <c r="C394" s="17" t="s">
        <v>1502</v>
      </c>
      <c r="D394" s="17" t="s">
        <v>1557</v>
      </c>
      <c r="E394" s="17" t="s">
        <v>1499</v>
      </c>
      <c r="F394" s="17" t="s">
        <v>1562</v>
      </c>
    </row>
    <row r="395" spans="1:6" x14ac:dyDescent="0.2">
      <c r="A395" s="17" t="s">
        <v>1563</v>
      </c>
      <c r="B395" s="6">
        <v>12.128</v>
      </c>
      <c r="C395" s="17" t="s">
        <v>1502</v>
      </c>
      <c r="D395" s="17" t="s">
        <v>1557</v>
      </c>
      <c r="E395" s="17" t="s">
        <v>1499</v>
      </c>
      <c r="F395" s="17" t="s">
        <v>1564</v>
      </c>
    </row>
    <row r="396" spans="1:6" x14ac:dyDescent="0.2">
      <c r="A396" s="17" t="s">
        <v>1565</v>
      </c>
      <c r="B396" s="6">
        <v>12.129</v>
      </c>
      <c r="C396" s="17" t="s">
        <v>1502</v>
      </c>
      <c r="D396" s="17" t="s">
        <v>1566</v>
      </c>
      <c r="E396" s="17" t="s">
        <v>1499</v>
      </c>
      <c r="F396" s="17" t="s">
        <v>1567</v>
      </c>
    </row>
    <row r="397" spans="1:6" x14ac:dyDescent="0.2">
      <c r="A397" s="17" t="s">
        <v>1568</v>
      </c>
      <c r="B397" s="6">
        <v>12.13</v>
      </c>
      <c r="C397" s="17" t="s">
        <v>1502</v>
      </c>
      <c r="D397" s="17" t="s">
        <v>1569</v>
      </c>
      <c r="E397" s="17" t="s">
        <v>1499</v>
      </c>
      <c r="F397" s="17" t="s">
        <v>1570</v>
      </c>
    </row>
    <row r="398" spans="1:6" x14ac:dyDescent="0.2">
      <c r="A398" s="17" t="s">
        <v>1571</v>
      </c>
      <c r="B398" s="6">
        <v>12.217000000000001</v>
      </c>
      <c r="C398" s="17" t="s">
        <v>1572</v>
      </c>
      <c r="D398" s="17" t="s">
        <v>1573</v>
      </c>
      <c r="E398" s="17" t="s">
        <v>1499</v>
      </c>
      <c r="F398" s="17" t="s">
        <v>1574</v>
      </c>
    </row>
    <row r="399" spans="1:6" x14ac:dyDescent="0.2">
      <c r="A399" s="17" t="s">
        <v>1575</v>
      </c>
      <c r="B399" s="6">
        <v>12.218</v>
      </c>
      <c r="C399" s="17" t="s">
        <v>1572</v>
      </c>
      <c r="D399" s="17" t="s">
        <v>1576</v>
      </c>
      <c r="E399" s="17" t="s">
        <v>1499</v>
      </c>
      <c r="F399" s="17" t="s">
        <v>1577</v>
      </c>
    </row>
    <row r="400" spans="1:6" x14ac:dyDescent="0.2">
      <c r="A400" s="17" t="s">
        <v>1578</v>
      </c>
      <c r="B400" s="6">
        <v>12.218999999999999</v>
      </c>
      <c r="C400" s="17" t="s">
        <v>1572</v>
      </c>
      <c r="D400" s="17" t="s">
        <v>1579</v>
      </c>
      <c r="E400" s="17" t="s">
        <v>1499</v>
      </c>
      <c r="F400" s="17" t="s">
        <v>1580</v>
      </c>
    </row>
    <row r="401" spans="1:6" x14ac:dyDescent="0.2">
      <c r="A401" s="17" t="s">
        <v>1581</v>
      </c>
      <c r="B401" s="6">
        <v>12.225</v>
      </c>
      <c r="C401" s="17" t="s">
        <v>1582</v>
      </c>
      <c r="D401" s="17" t="s">
        <v>1583</v>
      </c>
      <c r="E401" s="17" t="s">
        <v>1499</v>
      </c>
      <c r="F401" s="17" t="s">
        <v>1584</v>
      </c>
    </row>
    <row r="402" spans="1:6" x14ac:dyDescent="0.2">
      <c r="A402" s="17" t="s">
        <v>1585</v>
      </c>
      <c r="B402" s="6">
        <v>12.3</v>
      </c>
      <c r="C402" s="17" t="s">
        <v>1586</v>
      </c>
      <c r="D402" s="17" t="s">
        <v>876</v>
      </c>
      <c r="E402" s="17" t="s">
        <v>1499</v>
      </c>
      <c r="F402" s="17" t="s">
        <v>1587</v>
      </c>
    </row>
    <row r="403" spans="1:6" x14ac:dyDescent="0.2">
      <c r="A403" s="17" t="s">
        <v>1588</v>
      </c>
      <c r="B403" s="6">
        <v>12.33</v>
      </c>
      <c r="C403" s="17" t="s">
        <v>1586</v>
      </c>
      <c r="D403" s="17" t="s">
        <v>1589</v>
      </c>
      <c r="E403" s="17" t="s">
        <v>1499</v>
      </c>
      <c r="F403" s="17" t="s">
        <v>1590</v>
      </c>
    </row>
    <row r="404" spans="1:6" x14ac:dyDescent="0.2">
      <c r="A404" s="17" t="s">
        <v>1591</v>
      </c>
      <c r="B404" s="6">
        <v>12.335000000000001</v>
      </c>
      <c r="C404" s="17" t="s">
        <v>1592</v>
      </c>
      <c r="D404" s="17" t="s">
        <v>1593</v>
      </c>
      <c r="E404" s="17" t="s">
        <v>1499</v>
      </c>
      <c r="F404" s="17" t="s">
        <v>1594</v>
      </c>
    </row>
    <row r="405" spans="1:6" x14ac:dyDescent="0.2">
      <c r="A405" s="17" t="s">
        <v>1595</v>
      </c>
      <c r="B405" s="6">
        <v>12.34</v>
      </c>
      <c r="C405" s="17" t="s">
        <v>1596</v>
      </c>
      <c r="D405" s="17" t="s">
        <v>1597</v>
      </c>
      <c r="E405" s="17" t="s">
        <v>1499</v>
      </c>
      <c r="F405" s="17" t="s">
        <v>1598</v>
      </c>
    </row>
    <row r="406" spans="1:6" x14ac:dyDescent="0.2">
      <c r="A406" s="17" t="s">
        <v>1599</v>
      </c>
      <c r="B406" s="6">
        <v>12.35</v>
      </c>
      <c r="C406" s="17" t="s">
        <v>1586</v>
      </c>
      <c r="D406" s="17" t="s">
        <v>711</v>
      </c>
      <c r="E406" s="17" t="s">
        <v>1499</v>
      </c>
      <c r="F406" s="17" t="s">
        <v>1600</v>
      </c>
    </row>
    <row r="407" spans="1:6" x14ac:dyDescent="0.2">
      <c r="A407" s="17" t="s">
        <v>1601</v>
      </c>
      <c r="B407" s="6">
        <v>12.351000000000001</v>
      </c>
      <c r="C407" s="17" t="s">
        <v>1602</v>
      </c>
      <c r="D407" s="17" t="s">
        <v>900</v>
      </c>
      <c r="E407" s="17" t="s">
        <v>1499</v>
      </c>
      <c r="F407" s="17" t="s">
        <v>1603</v>
      </c>
    </row>
    <row r="408" spans="1:6" x14ac:dyDescent="0.2">
      <c r="A408" s="17" t="s">
        <v>1604</v>
      </c>
      <c r="B408" s="6">
        <v>12.352</v>
      </c>
      <c r="C408" s="17" t="s">
        <v>1602</v>
      </c>
      <c r="D408" s="17" t="s">
        <v>900</v>
      </c>
      <c r="E408" s="17" t="s">
        <v>1499</v>
      </c>
      <c r="F408" s="17" t="s">
        <v>1605</v>
      </c>
    </row>
    <row r="409" spans="1:6" x14ac:dyDescent="0.2">
      <c r="A409" s="17" t="s">
        <v>1606</v>
      </c>
      <c r="B409" s="6">
        <v>12.355</v>
      </c>
      <c r="C409" s="17" t="s">
        <v>1602</v>
      </c>
      <c r="D409" s="17" t="s">
        <v>1607</v>
      </c>
      <c r="E409" s="17" t="s">
        <v>1499</v>
      </c>
      <c r="F409" s="17" t="s">
        <v>1608</v>
      </c>
    </row>
    <row r="410" spans="1:6" x14ac:dyDescent="0.2">
      <c r="A410" s="17" t="s">
        <v>1609</v>
      </c>
      <c r="B410" s="6">
        <v>12.356999999999999</v>
      </c>
      <c r="C410" s="17" t="s">
        <v>1602</v>
      </c>
      <c r="D410" s="17" t="s">
        <v>1161</v>
      </c>
      <c r="E410" s="17" t="s">
        <v>1499</v>
      </c>
      <c r="F410" s="17" t="s">
        <v>1610</v>
      </c>
    </row>
    <row r="411" spans="1:6" x14ac:dyDescent="0.2">
      <c r="A411" s="17" t="s">
        <v>1611</v>
      </c>
      <c r="B411" s="6">
        <v>12.36</v>
      </c>
      <c r="C411" s="17" t="s">
        <v>1602</v>
      </c>
      <c r="D411" s="17" t="s">
        <v>900</v>
      </c>
      <c r="E411" s="17" t="s">
        <v>1499</v>
      </c>
      <c r="F411" s="17" t="s">
        <v>1612</v>
      </c>
    </row>
    <row r="412" spans="1:6" x14ac:dyDescent="0.2">
      <c r="A412" s="17" t="s">
        <v>1613</v>
      </c>
      <c r="B412" s="6">
        <v>12.369</v>
      </c>
      <c r="C412" s="17" t="s">
        <v>1614</v>
      </c>
      <c r="D412" s="17" t="s">
        <v>1615</v>
      </c>
      <c r="E412" s="17" t="s">
        <v>1499</v>
      </c>
      <c r="F412" s="17" t="s">
        <v>1616</v>
      </c>
    </row>
    <row r="413" spans="1:6" x14ac:dyDescent="0.2">
      <c r="A413" s="17" t="s">
        <v>1617</v>
      </c>
      <c r="B413" s="6">
        <v>12.4</v>
      </c>
      <c r="C413" s="17" t="s">
        <v>1618</v>
      </c>
      <c r="D413" s="17" t="s">
        <v>876</v>
      </c>
      <c r="E413" s="17" t="s">
        <v>1499</v>
      </c>
      <c r="F413" s="17" t="s">
        <v>1619</v>
      </c>
    </row>
    <row r="414" spans="1:6" x14ac:dyDescent="0.2">
      <c r="A414" s="17" t="s">
        <v>1620</v>
      </c>
      <c r="B414" s="6">
        <v>12.401</v>
      </c>
      <c r="C414" s="17" t="s">
        <v>1618</v>
      </c>
      <c r="D414" s="17" t="s">
        <v>1621</v>
      </c>
      <c r="E414" s="17" t="s">
        <v>1499</v>
      </c>
      <c r="F414" s="17" t="s">
        <v>1622</v>
      </c>
    </row>
    <row r="415" spans="1:6" x14ac:dyDescent="0.2">
      <c r="A415" s="17" t="s">
        <v>1623</v>
      </c>
      <c r="B415" s="6">
        <v>12.404</v>
      </c>
      <c r="C415" s="17" t="s">
        <v>1618</v>
      </c>
      <c r="D415" s="17" t="s">
        <v>774</v>
      </c>
      <c r="E415" s="17" t="s">
        <v>1499</v>
      </c>
      <c r="F415" s="17" t="s">
        <v>1624</v>
      </c>
    </row>
    <row r="416" spans="1:6" x14ac:dyDescent="0.2">
      <c r="A416" s="17" t="s">
        <v>1625</v>
      </c>
      <c r="B416" s="6">
        <v>12.42</v>
      </c>
      <c r="C416" s="17" t="s">
        <v>1626</v>
      </c>
      <c r="D416" s="17" t="s">
        <v>708</v>
      </c>
      <c r="E416" s="17" t="s">
        <v>1499</v>
      </c>
      <c r="F416" s="17" t="s">
        <v>1627</v>
      </c>
    </row>
    <row r="417" spans="1:6" x14ac:dyDescent="0.2">
      <c r="A417" s="17" t="s">
        <v>1628</v>
      </c>
      <c r="B417" s="6">
        <v>12.430999999999999</v>
      </c>
      <c r="C417" s="17" t="s">
        <v>1629</v>
      </c>
      <c r="D417" s="17" t="s">
        <v>630</v>
      </c>
      <c r="E417" s="17" t="s">
        <v>1499</v>
      </c>
      <c r="F417" s="17" t="s">
        <v>1630</v>
      </c>
    </row>
    <row r="418" spans="1:6" x14ac:dyDescent="0.2">
      <c r="A418" s="17" t="s">
        <v>1631</v>
      </c>
      <c r="B418" s="6">
        <v>12.44</v>
      </c>
      <c r="C418" s="17" t="s">
        <v>1632</v>
      </c>
      <c r="D418" s="17" t="s">
        <v>1633</v>
      </c>
      <c r="E418" s="17" t="s">
        <v>1499</v>
      </c>
      <c r="F418" s="17" t="s">
        <v>1634</v>
      </c>
    </row>
    <row r="419" spans="1:6" x14ac:dyDescent="0.2">
      <c r="A419" s="17" t="s">
        <v>1635</v>
      </c>
      <c r="B419" s="6">
        <v>12.55</v>
      </c>
      <c r="C419" s="17" t="s">
        <v>1602</v>
      </c>
      <c r="D419" s="17" t="s">
        <v>1621</v>
      </c>
      <c r="E419" s="17" t="s">
        <v>1499</v>
      </c>
      <c r="F419" s="17" t="s">
        <v>1636</v>
      </c>
    </row>
    <row r="420" spans="1:6" x14ac:dyDescent="0.2">
      <c r="A420" s="17" t="s">
        <v>1637</v>
      </c>
      <c r="B420" s="6">
        <v>12.551</v>
      </c>
      <c r="C420" s="17" t="s">
        <v>1638</v>
      </c>
      <c r="D420" s="17" t="s">
        <v>1432</v>
      </c>
      <c r="E420" s="17" t="s">
        <v>1499</v>
      </c>
      <c r="F420" s="17" t="s">
        <v>1639</v>
      </c>
    </row>
    <row r="421" spans="1:6" x14ac:dyDescent="0.2">
      <c r="A421" s="17" t="s">
        <v>1640</v>
      </c>
      <c r="B421" s="6">
        <v>12.552</v>
      </c>
      <c r="C421" s="17" t="s">
        <v>1638</v>
      </c>
      <c r="D421" s="17" t="s">
        <v>1432</v>
      </c>
      <c r="E421" s="17" t="s">
        <v>1499</v>
      </c>
      <c r="F421" s="17" t="s">
        <v>1641</v>
      </c>
    </row>
    <row r="422" spans="1:6" x14ac:dyDescent="0.2">
      <c r="A422" s="17" t="s">
        <v>1642</v>
      </c>
      <c r="B422" s="6">
        <v>12.553000000000001</v>
      </c>
      <c r="C422" s="17" t="s">
        <v>1638</v>
      </c>
      <c r="D422" s="17" t="s">
        <v>711</v>
      </c>
      <c r="E422" s="17" t="s">
        <v>1499</v>
      </c>
      <c r="F422" s="17" t="s">
        <v>1643</v>
      </c>
    </row>
    <row r="423" spans="1:6" x14ac:dyDescent="0.2">
      <c r="A423" s="17" t="s">
        <v>1644</v>
      </c>
      <c r="B423" s="6">
        <v>12.554</v>
      </c>
      <c r="C423" s="17" t="s">
        <v>1645</v>
      </c>
      <c r="D423" s="17" t="s">
        <v>711</v>
      </c>
      <c r="E423" s="17" t="s">
        <v>1499</v>
      </c>
      <c r="F423" s="17" t="s">
        <v>1646</v>
      </c>
    </row>
    <row r="424" spans="1:6" x14ac:dyDescent="0.2">
      <c r="A424" s="17" t="s">
        <v>1647</v>
      </c>
      <c r="B424" s="6">
        <v>12.555</v>
      </c>
      <c r="C424" s="17" t="s">
        <v>1638</v>
      </c>
      <c r="D424" s="17" t="s">
        <v>711</v>
      </c>
      <c r="E424" s="17" t="s">
        <v>1499</v>
      </c>
      <c r="F424" s="17" t="s">
        <v>1648</v>
      </c>
    </row>
    <row r="425" spans="1:6" x14ac:dyDescent="0.2">
      <c r="A425" s="17" t="s">
        <v>1649</v>
      </c>
      <c r="B425" s="6">
        <v>12.555999999999999</v>
      </c>
      <c r="C425" s="17" t="s">
        <v>1638</v>
      </c>
      <c r="D425" s="17" t="s">
        <v>1650</v>
      </c>
      <c r="E425" s="17" t="s">
        <v>1499</v>
      </c>
      <c r="F425" s="17" t="s">
        <v>1651</v>
      </c>
    </row>
    <row r="426" spans="1:6" x14ac:dyDescent="0.2">
      <c r="A426" s="17" t="s">
        <v>1652</v>
      </c>
      <c r="B426" s="6">
        <v>12.557</v>
      </c>
      <c r="C426" s="17" t="s">
        <v>1638</v>
      </c>
      <c r="D426" s="17" t="s">
        <v>1653</v>
      </c>
      <c r="E426" s="17" t="s">
        <v>1499</v>
      </c>
      <c r="F426" s="17" t="s">
        <v>1654</v>
      </c>
    </row>
    <row r="427" spans="1:6" x14ac:dyDescent="0.2">
      <c r="A427" s="17" t="s">
        <v>1655</v>
      </c>
      <c r="B427" s="6">
        <v>12.558</v>
      </c>
      <c r="C427" s="17" t="s">
        <v>1602</v>
      </c>
      <c r="D427" s="17" t="s">
        <v>1656</v>
      </c>
      <c r="E427" s="17" t="s">
        <v>1499</v>
      </c>
      <c r="F427" s="17" t="s">
        <v>1657</v>
      </c>
    </row>
    <row r="428" spans="1:6" x14ac:dyDescent="0.2">
      <c r="A428" s="17" t="s">
        <v>1658</v>
      </c>
      <c r="B428" s="6">
        <v>12.56</v>
      </c>
      <c r="C428" s="17" t="s">
        <v>1602</v>
      </c>
      <c r="D428" s="17" t="s">
        <v>1659</v>
      </c>
      <c r="E428" s="17" t="s">
        <v>1499</v>
      </c>
      <c r="F428" s="17" t="s">
        <v>1660</v>
      </c>
    </row>
    <row r="429" spans="1:6" x14ac:dyDescent="0.2">
      <c r="A429" s="17" t="s">
        <v>1661</v>
      </c>
      <c r="B429" s="6">
        <v>12.561</v>
      </c>
      <c r="C429" s="17" t="s">
        <v>1602</v>
      </c>
      <c r="D429" s="17" t="s">
        <v>1662</v>
      </c>
      <c r="E429" s="17" t="s">
        <v>1499</v>
      </c>
      <c r="F429" s="17" t="s">
        <v>1663</v>
      </c>
    </row>
    <row r="430" spans="1:6" x14ac:dyDescent="0.2">
      <c r="A430" s="17" t="s">
        <v>1664</v>
      </c>
      <c r="B430" s="6">
        <v>12.579000000000001</v>
      </c>
      <c r="C430" s="17" t="s">
        <v>1602</v>
      </c>
      <c r="D430" s="17" t="s">
        <v>1665</v>
      </c>
      <c r="E430" s="17" t="s">
        <v>1499</v>
      </c>
      <c r="F430" s="17" t="s">
        <v>1666</v>
      </c>
    </row>
    <row r="431" spans="1:6" x14ac:dyDescent="0.2">
      <c r="A431" s="17" t="s">
        <v>1667</v>
      </c>
      <c r="B431" s="6">
        <v>12.597</v>
      </c>
      <c r="C431" s="17" t="s">
        <v>1602</v>
      </c>
      <c r="D431" s="17" t="s">
        <v>1668</v>
      </c>
      <c r="E431" s="17" t="s">
        <v>1499</v>
      </c>
      <c r="F431" s="17" t="s">
        <v>1669</v>
      </c>
    </row>
    <row r="432" spans="1:6" x14ac:dyDescent="0.2">
      <c r="A432" s="17" t="s">
        <v>1670</v>
      </c>
      <c r="B432" s="6">
        <v>12.598000000000001</v>
      </c>
      <c r="C432" s="17" t="s">
        <v>1671</v>
      </c>
      <c r="D432" s="17" t="s">
        <v>1672</v>
      </c>
      <c r="E432" s="17" t="s">
        <v>1499</v>
      </c>
      <c r="F432" s="17" t="s">
        <v>1673</v>
      </c>
    </row>
    <row r="433" spans="1:6" x14ac:dyDescent="0.2">
      <c r="A433" s="17" t="s">
        <v>1674</v>
      </c>
      <c r="B433" s="6">
        <v>12.599</v>
      </c>
      <c r="C433" s="17" t="s">
        <v>1602</v>
      </c>
      <c r="D433" s="17" t="s">
        <v>1554</v>
      </c>
      <c r="E433" s="17" t="s">
        <v>1499</v>
      </c>
      <c r="F433" s="17" t="s">
        <v>1675</v>
      </c>
    </row>
    <row r="434" spans="1:6" x14ac:dyDescent="0.2">
      <c r="A434" s="17" t="s">
        <v>1676</v>
      </c>
      <c r="B434" s="6">
        <v>12.6</v>
      </c>
      <c r="C434" s="17" t="s">
        <v>1677</v>
      </c>
      <c r="D434" s="17" t="s">
        <v>1678</v>
      </c>
      <c r="E434" s="17" t="s">
        <v>1499</v>
      </c>
      <c r="F434" s="17" t="s">
        <v>1679</v>
      </c>
    </row>
    <row r="435" spans="1:6" x14ac:dyDescent="0.2">
      <c r="A435" s="17" t="s">
        <v>1680</v>
      </c>
      <c r="B435" s="6">
        <v>12.603999999999999</v>
      </c>
      <c r="C435" s="17" t="s">
        <v>1677</v>
      </c>
      <c r="D435" s="17" t="s">
        <v>1681</v>
      </c>
      <c r="E435" s="17" t="s">
        <v>1499</v>
      </c>
      <c r="F435" s="17" t="s">
        <v>1682</v>
      </c>
    </row>
    <row r="436" spans="1:6" x14ac:dyDescent="0.2">
      <c r="A436" s="17" t="s">
        <v>1683</v>
      </c>
      <c r="B436" s="6">
        <v>12.606999999999999</v>
      </c>
      <c r="C436" s="17" t="s">
        <v>1677</v>
      </c>
      <c r="D436" s="17" t="s">
        <v>740</v>
      </c>
      <c r="E436" s="17" t="s">
        <v>1499</v>
      </c>
      <c r="F436" s="17" t="s">
        <v>1684</v>
      </c>
    </row>
    <row r="437" spans="1:6" x14ac:dyDescent="0.2">
      <c r="A437" s="17" t="s">
        <v>1685</v>
      </c>
      <c r="B437" s="6">
        <v>12.61</v>
      </c>
      <c r="C437" s="17" t="s">
        <v>1677</v>
      </c>
      <c r="D437" s="17" t="s">
        <v>893</v>
      </c>
      <c r="E437" s="17" t="s">
        <v>1499</v>
      </c>
      <c r="F437" s="17" t="s">
        <v>1686</v>
      </c>
    </row>
    <row r="438" spans="1:6" x14ac:dyDescent="0.2">
      <c r="A438" s="17" t="s">
        <v>1687</v>
      </c>
      <c r="B438" s="6">
        <v>12.611000000000001</v>
      </c>
      <c r="C438" s="17" t="s">
        <v>1677</v>
      </c>
      <c r="D438" s="17" t="s">
        <v>630</v>
      </c>
      <c r="E438" s="17" t="s">
        <v>1499</v>
      </c>
      <c r="F438" s="17" t="s">
        <v>1688</v>
      </c>
    </row>
    <row r="439" spans="1:6" x14ac:dyDescent="0.2">
      <c r="A439" s="17" t="s">
        <v>1689</v>
      </c>
      <c r="B439" s="6">
        <v>12.614000000000001</v>
      </c>
      <c r="C439" s="17" t="s">
        <v>1677</v>
      </c>
      <c r="D439" s="17" t="s">
        <v>636</v>
      </c>
      <c r="E439" s="17" t="s">
        <v>1499</v>
      </c>
      <c r="F439" s="17" t="s">
        <v>1690</v>
      </c>
    </row>
    <row r="440" spans="1:6" x14ac:dyDescent="0.2">
      <c r="A440" s="17" t="s">
        <v>1691</v>
      </c>
      <c r="B440" s="6">
        <v>12.615</v>
      </c>
      <c r="C440" s="17" t="s">
        <v>1677</v>
      </c>
      <c r="D440" s="17" t="s">
        <v>714</v>
      </c>
      <c r="E440" s="17" t="s">
        <v>1499</v>
      </c>
      <c r="F440" s="17" t="s">
        <v>1692</v>
      </c>
    </row>
    <row r="441" spans="1:6" x14ac:dyDescent="0.2">
      <c r="A441" s="17" t="s">
        <v>1693</v>
      </c>
      <c r="B441" s="6">
        <v>12.617000000000001</v>
      </c>
      <c r="C441" s="17" t="s">
        <v>1677</v>
      </c>
      <c r="D441" s="17" t="s">
        <v>1694</v>
      </c>
      <c r="E441" s="17" t="s">
        <v>1499</v>
      </c>
      <c r="F441" s="17" t="s">
        <v>1695</v>
      </c>
    </row>
    <row r="442" spans="1:6" x14ac:dyDescent="0.2">
      <c r="A442" s="17" t="s">
        <v>1696</v>
      </c>
      <c r="B442" s="6">
        <v>12.63</v>
      </c>
      <c r="C442" s="17" t="s">
        <v>1602</v>
      </c>
      <c r="D442" s="17" t="s">
        <v>756</v>
      </c>
      <c r="E442" s="17" t="s">
        <v>1499</v>
      </c>
      <c r="F442" s="17" t="s">
        <v>1697</v>
      </c>
    </row>
    <row r="443" spans="1:6" x14ac:dyDescent="0.2">
      <c r="A443" s="17" t="s">
        <v>1698</v>
      </c>
      <c r="B443" s="6">
        <v>12.631</v>
      </c>
      <c r="C443" s="17" t="s">
        <v>1602</v>
      </c>
      <c r="D443" s="17" t="s">
        <v>1659</v>
      </c>
      <c r="E443" s="17" t="s">
        <v>1499</v>
      </c>
      <c r="F443" s="17" t="s">
        <v>1699</v>
      </c>
    </row>
    <row r="444" spans="1:6" x14ac:dyDescent="0.2">
      <c r="A444" s="17" t="s">
        <v>1700</v>
      </c>
      <c r="B444" s="6">
        <v>12.632</v>
      </c>
      <c r="C444" s="17" t="s">
        <v>1602</v>
      </c>
      <c r="D444" s="17" t="s">
        <v>1701</v>
      </c>
      <c r="E444" s="17" t="s">
        <v>1499</v>
      </c>
      <c r="F444" s="17" t="s">
        <v>1702</v>
      </c>
    </row>
    <row r="445" spans="1:6" x14ac:dyDescent="0.2">
      <c r="A445" s="17" t="s">
        <v>1703</v>
      </c>
      <c r="B445" s="6">
        <v>12.7</v>
      </c>
      <c r="C445" s="17" t="s">
        <v>1704</v>
      </c>
      <c r="D445" s="17" t="s">
        <v>883</v>
      </c>
      <c r="E445" s="17" t="s">
        <v>1499</v>
      </c>
      <c r="F445" s="17" t="s">
        <v>1705</v>
      </c>
    </row>
    <row r="446" spans="1:6" x14ac:dyDescent="0.2">
      <c r="A446" s="17" t="s">
        <v>1706</v>
      </c>
      <c r="B446" s="6">
        <v>12.75</v>
      </c>
      <c r="C446" s="17" t="s">
        <v>1707</v>
      </c>
      <c r="D446" s="17" t="s">
        <v>1708</v>
      </c>
      <c r="E446" s="17" t="s">
        <v>1499</v>
      </c>
      <c r="F446" s="17" t="s">
        <v>1709</v>
      </c>
    </row>
    <row r="447" spans="1:6" x14ac:dyDescent="0.2">
      <c r="A447" s="17" t="s">
        <v>1710</v>
      </c>
      <c r="B447" s="6">
        <v>12.8</v>
      </c>
      <c r="C447" s="17" t="s">
        <v>1711</v>
      </c>
      <c r="D447" s="17" t="s">
        <v>756</v>
      </c>
      <c r="E447" s="17" t="s">
        <v>1499</v>
      </c>
      <c r="F447" s="17" t="s">
        <v>1712</v>
      </c>
    </row>
    <row r="448" spans="1:6" x14ac:dyDescent="0.2">
      <c r="A448" s="17" t="s">
        <v>1713</v>
      </c>
      <c r="B448" s="6">
        <v>12.801</v>
      </c>
      <c r="C448" s="17" t="s">
        <v>1711</v>
      </c>
      <c r="D448" s="17" t="s">
        <v>1714</v>
      </c>
      <c r="E448" s="17" t="s">
        <v>1499</v>
      </c>
      <c r="F448" s="17" t="s">
        <v>1715</v>
      </c>
    </row>
    <row r="449" spans="1:6" x14ac:dyDescent="0.2">
      <c r="A449" s="17" t="s">
        <v>1716</v>
      </c>
      <c r="B449" s="6">
        <v>12.81</v>
      </c>
      <c r="C449" s="17" t="s">
        <v>1717</v>
      </c>
      <c r="D449" s="17" t="s">
        <v>1718</v>
      </c>
      <c r="E449" s="17" t="s">
        <v>1499</v>
      </c>
      <c r="F449" s="17" t="s">
        <v>1719</v>
      </c>
    </row>
    <row r="450" spans="1:6" x14ac:dyDescent="0.2">
      <c r="A450" s="17" t="s">
        <v>1720</v>
      </c>
      <c r="B450" s="6">
        <v>12.9</v>
      </c>
      <c r="C450" s="17" t="s">
        <v>1721</v>
      </c>
      <c r="D450" s="17" t="s">
        <v>630</v>
      </c>
      <c r="E450" s="17" t="s">
        <v>1499</v>
      </c>
      <c r="F450" s="17" t="s">
        <v>1722</v>
      </c>
    </row>
    <row r="451" spans="1:6" x14ac:dyDescent="0.2">
      <c r="A451" s="17" t="s">
        <v>1723</v>
      </c>
      <c r="B451" s="6">
        <v>12.901</v>
      </c>
      <c r="C451" s="17" t="s">
        <v>1721</v>
      </c>
      <c r="D451" s="17" t="s">
        <v>630</v>
      </c>
      <c r="E451" s="17" t="s">
        <v>1499</v>
      </c>
      <c r="F451" s="17" t="s">
        <v>1724</v>
      </c>
    </row>
    <row r="452" spans="1:6" x14ac:dyDescent="0.2">
      <c r="A452" s="17" t="s">
        <v>1725</v>
      </c>
      <c r="B452" s="6">
        <v>12.901999999999999</v>
      </c>
      <c r="C452" s="17" t="s">
        <v>1721</v>
      </c>
      <c r="D452" s="17" t="s">
        <v>1336</v>
      </c>
      <c r="E452" s="17" t="s">
        <v>1499</v>
      </c>
      <c r="F452" s="17" t="s">
        <v>1726</v>
      </c>
    </row>
    <row r="453" spans="1:6" x14ac:dyDescent="0.2">
      <c r="A453" s="17" t="s">
        <v>1727</v>
      </c>
      <c r="B453" s="6">
        <v>12.903</v>
      </c>
      <c r="C453" s="17" t="s">
        <v>1721</v>
      </c>
      <c r="D453" s="17" t="s">
        <v>1728</v>
      </c>
      <c r="E453" s="17" t="s">
        <v>1499</v>
      </c>
      <c r="F453" s="17" t="s">
        <v>1729</v>
      </c>
    </row>
    <row r="454" spans="1:6" x14ac:dyDescent="0.2">
      <c r="A454" s="17" t="s">
        <v>1730</v>
      </c>
      <c r="B454" s="6">
        <v>12.91</v>
      </c>
      <c r="C454" s="17" t="s">
        <v>1731</v>
      </c>
      <c r="D454" s="17" t="s">
        <v>630</v>
      </c>
      <c r="E454" s="17" t="s">
        <v>1499</v>
      </c>
      <c r="F454" s="17" t="s">
        <v>1732</v>
      </c>
    </row>
    <row r="455" spans="1:6" x14ac:dyDescent="0.2">
      <c r="A455" s="17" t="s">
        <v>1733</v>
      </c>
      <c r="B455" s="6">
        <v>12.987</v>
      </c>
      <c r="C455" s="17" t="s">
        <v>1734</v>
      </c>
      <c r="D455" s="17" t="s">
        <v>1735</v>
      </c>
      <c r="E455" s="17" t="s">
        <v>1499</v>
      </c>
      <c r="F455" s="17" t="s">
        <v>1736</v>
      </c>
    </row>
    <row r="456" spans="1:6" x14ac:dyDescent="0.2">
      <c r="A456" s="17" t="s">
        <v>1737</v>
      </c>
      <c r="B456" s="6">
        <v>14.007999999999999</v>
      </c>
      <c r="C456" s="17" t="s">
        <v>1738</v>
      </c>
      <c r="D456" s="17" t="s">
        <v>1739</v>
      </c>
      <c r="E456" s="17" t="s">
        <v>1740</v>
      </c>
      <c r="F456" s="17" t="s">
        <v>1741</v>
      </c>
    </row>
    <row r="457" spans="1:6" x14ac:dyDescent="0.2">
      <c r="A457" s="17" t="s">
        <v>1742</v>
      </c>
      <c r="B457" s="6">
        <v>14.103</v>
      </c>
      <c r="C457" s="17" t="s">
        <v>1743</v>
      </c>
      <c r="D457" s="17" t="s">
        <v>617</v>
      </c>
      <c r="E457" s="17" t="s">
        <v>1740</v>
      </c>
      <c r="F457" s="17" t="s">
        <v>1744</v>
      </c>
    </row>
    <row r="458" spans="1:6" x14ac:dyDescent="0.2">
      <c r="A458" s="17" t="s">
        <v>1745</v>
      </c>
      <c r="B458" s="6">
        <v>14.108000000000001</v>
      </c>
      <c r="C458" s="17" t="s">
        <v>1743</v>
      </c>
      <c r="D458" s="17" t="s">
        <v>620</v>
      </c>
      <c r="E458" s="17" t="s">
        <v>1740</v>
      </c>
      <c r="F458" s="17" t="s">
        <v>1746</v>
      </c>
    </row>
    <row r="459" spans="1:6" x14ac:dyDescent="0.2">
      <c r="A459" s="17" t="s">
        <v>1747</v>
      </c>
      <c r="B459" s="6">
        <v>14.11</v>
      </c>
      <c r="C459" s="17" t="s">
        <v>1743</v>
      </c>
      <c r="D459" s="17" t="s">
        <v>620</v>
      </c>
      <c r="E459" s="17" t="s">
        <v>1740</v>
      </c>
      <c r="F459" s="17" t="s">
        <v>1748</v>
      </c>
    </row>
    <row r="460" spans="1:6" x14ac:dyDescent="0.2">
      <c r="A460" s="17" t="s">
        <v>1749</v>
      </c>
      <c r="B460" s="6">
        <v>14.117000000000001</v>
      </c>
      <c r="C460" s="17" t="s">
        <v>1743</v>
      </c>
      <c r="D460" s="17" t="s">
        <v>876</v>
      </c>
      <c r="E460" s="17" t="s">
        <v>1740</v>
      </c>
      <c r="F460" s="17" t="s">
        <v>1750</v>
      </c>
    </row>
    <row r="461" spans="1:6" x14ac:dyDescent="0.2">
      <c r="A461" s="17" t="s">
        <v>1751</v>
      </c>
      <c r="B461" s="6">
        <v>14.119</v>
      </c>
      <c r="C461" s="17" t="s">
        <v>1743</v>
      </c>
      <c r="D461" s="17" t="s">
        <v>876</v>
      </c>
      <c r="E461" s="17" t="s">
        <v>1740</v>
      </c>
      <c r="F461" s="17" t="s">
        <v>1752</v>
      </c>
    </row>
    <row r="462" spans="1:6" x14ac:dyDescent="0.2">
      <c r="A462" s="17" t="s">
        <v>1753</v>
      </c>
      <c r="B462" s="6">
        <v>14.122</v>
      </c>
      <c r="C462" s="17" t="s">
        <v>1743</v>
      </c>
      <c r="D462" s="17" t="s">
        <v>620</v>
      </c>
      <c r="E462" s="17" t="s">
        <v>1740</v>
      </c>
      <c r="F462" s="17" t="s">
        <v>1754</v>
      </c>
    </row>
    <row r="463" spans="1:6" x14ac:dyDescent="0.2">
      <c r="A463" s="17" t="s">
        <v>1755</v>
      </c>
      <c r="B463" s="6">
        <v>14.122999999999999</v>
      </c>
      <c r="C463" s="17" t="s">
        <v>1743</v>
      </c>
      <c r="D463" s="17" t="s">
        <v>617</v>
      </c>
      <c r="E463" s="17" t="s">
        <v>1740</v>
      </c>
      <c r="F463" s="17" t="s">
        <v>1756</v>
      </c>
    </row>
    <row r="464" spans="1:6" x14ac:dyDescent="0.2">
      <c r="A464" s="17" t="s">
        <v>1757</v>
      </c>
      <c r="B464" s="6">
        <v>14.125999999999999</v>
      </c>
      <c r="C464" s="17" t="s">
        <v>1743</v>
      </c>
      <c r="D464" s="17" t="s">
        <v>620</v>
      </c>
      <c r="E464" s="17" t="s">
        <v>1740</v>
      </c>
      <c r="F464" s="17" t="s">
        <v>1758</v>
      </c>
    </row>
    <row r="465" spans="1:6" x14ac:dyDescent="0.2">
      <c r="A465" s="17" t="s">
        <v>1759</v>
      </c>
      <c r="B465" s="6">
        <v>14.127000000000001</v>
      </c>
      <c r="C465" s="17" t="s">
        <v>1743</v>
      </c>
      <c r="D465" s="17" t="s">
        <v>620</v>
      </c>
      <c r="E465" s="17" t="s">
        <v>1740</v>
      </c>
      <c r="F465" s="17" t="s">
        <v>1760</v>
      </c>
    </row>
    <row r="466" spans="1:6" x14ac:dyDescent="0.2">
      <c r="A466" s="17" t="s">
        <v>1761</v>
      </c>
      <c r="B466" s="6">
        <v>14.128</v>
      </c>
      <c r="C466" s="17" t="s">
        <v>1743</v>
      </c>
      <c r="D466" s="17" t="s">
        <v>600</v>
      </c>
      <c r="E466" s="17" t="s">
        <v>1740</v>
      </c>
      <c r="F466" s="17" t="s">
        <v>1762</v>
      </c>
    </row>
    <row r="467" spans="1:6" x14ac:dyDescent="0.2">
      <c r="A467" s="17" t="s">
        <v>1763</v>
      </c>
      <c r="B467" s="6">
        <v>14.129</v>
      </c>
      <c r="C467" s="17" t="s">
        <v>1743</v>
      </c>
      <c r="D467" s="17" t="s">
        <v>600</v>
      </c>
      <c r="E467" s="17" t="s">
        <v>1740</v>
      </c>
      <c r="F467" s="17" t="s">
        <v>1764</v>
      </c>
    </row>
    <row r="468" spans="1:6" x14ac:dyDescent="0.2">
      <c r="A468" s="17" t="s">
        <v>1765</v>
      </c>
      <c r="B468" s="6">
        <v>14.132999999999999</v>
      </c>
      <c r="C468" s="17" t="s">
        <v>1743</v>
      </c>
      <c r="D468" s="17" t="s">
        <v>600</v>
      </c>
      <c r="E468" s="17" t="s">
        <v>1740</v>
      </c>
      <c r="F468" s="17" t="s">
        <v>1766</v>
      </c>
    </row>
    <row r="469" spans="1:6" x14ac:dyDescent="0.2">
      <c r="A469" s="17" t="s">
        <v>1767</v>
      </c>
      <c r="B469" s="6">
        <v>14.134</v>
      </c>
      <c r="C469" s="17" t="s">
        <v>1743</v>
      </c>
      <c r="D469" s="17" t="s">
        <v>620</v>
      </c>
      <c r="E469" s="17" t="s">
        <v>1740</v>
      </c>
      <c r="F469" s="17" t="s">
        <v>1768</v>
      </c>
    </row>
    <row r="470" spans="1:6" x14ac:dyDescent="0.2">
      <c r="A470" s="17" t="s">
        <v>1769</v>
      </c>
      <c r="B470" s="6">
        <v>14.135</v>
      </c>
      <c r="C470" s="17" t="s">
        <v>1743</v>
      </c>
      <c r="D470" s="17" t="s">
        <v>620</v>
      </c>
      <c r="E470" s="17" t="s">
        <v>1740</v>
      </c>
      <c r="F470" s="17" t="s">
        <v>1770</v>
      </c>
    </row>
    <row r="471" spans="1:6" x14ac:dyDescent="0.2">
      <c r="A471" s="17" t="s">
        <v>1771</v>
      </c>
      <c r="B471" s="6">
        <v>14.138</v>
      </c>
      <c r="C471" s="17" t="s">
        <v>1743</v>
      </c>
      <c r="D471" s="17" t="s">
        <v>600</v>
      </c>
      <c r="E471" s="17" t="s">
        <v>1740</v>
      </c>
      <c r="F471" s="17" t="s">
        <v>1772</v>
      </c>
    </row>
    <row r="472" spans="1:6" x14ac:dyDescent="0.2">
      <c r="A472" s="17" t="s">
        <v>1773</v>
      </c>
      <c r="B472" s="6">
        <v>14.138999999999999</v>
      </c>
      <c r="C472" s="17" t="s">
        <v>1743</v>
      </c>
      <c r="D472" s="17" t="s">
        <v>600</v>
      </c>
      <c r="E472" s="17" t="s">
        <v>1740</v>
      </c>
      <c r="F472" s="17" t="s">
        <v>1774</v>
      </c>
    </row>
    <row r="473" spans="1:6" x14ac:dyDescent="0.2">
      <c r="A473" s="17" t="s">
        <v>1775</v>
      </c>
      <c r="B473" s="6">
        <v>14.141999999999999</v>
      </c>
      <c r="C473" s="17" t="s">
        <v>1743</v>
      </c>
      <c r="D473" s="17" t="s">
        <v>620</v>
      </c>
      <c r="E473" s="17" t="s">
        <v>1740</v>
      </c>
      <c r="F473" s="17" t="s">
        <v>1776</v>
      </c>
    </row>
    <row r="474" spans="1:6" x14ac:dyDescent="0.2">
      <c r="A474" s="17" t="s">
        <v>1777</v>
      </c>
      <c r="B474" s="6">
        <v>14.148999999999999</v>
      </c>
      <c r="C474" s="17" t="s">
        <v>1743</v>
      </c>
      <c r="D474" s="17" t="s">
        <v>600</v>
      </c>
      <c r="E474" s="17" t="s">
        <v>1740</v>
      </c>
      <c r="F474" s="17" t="s">
        <v>1778</v>
      </c>
    </row>
    <row r="475" spans="1:6" x14ac:dyDescent="0.2">
      <c r="A475" s="17" t="s">
        <v>1779</v>
      </c>
      <c r="B475" s="6">
        <v>14.151</v>
      </c>
      <c r="C475" s="17" t="s">
        <v>1743</v>
      </c>
      <c r="D475" s="17" t="s">
        <v>617</v>
      </c>
      <c r="E475" s="17" t="s">
        <v>1740</v>
      </c>
      <c r="F475" s="17" t="s">
        <v>1780</v>
      </c>
    </row>
    <row r="476" spans="1:6" x14ac:dyDescent="0.2">
      <c r="A476" s="17" t="s">
        <v>1781</v>
      </c>
      <c r="B476" s="6">
        <v>14.154999999999999</v>
      </c>
      <c r="C476" s="17" t="s">
        <v>1743</v>
      </c>
      <c r="D476" s="17" t="s">
        <v>1348</v>
      </c>
      <c r="E476" s="17" t="s">
        <v>1740</v>
      </c>
      <c r="F476" s="17" t="s">
        <v>1782</v>
      </c>
    </row>
    <row r="477" spans="1:6" x14ac:dyDescent="0.2">
      <c r="A477" s="17" t="s">
        <v>1783</v>
      </c>
      <c r="B477" s="6">
        <v>14.157</v>
      </c>
      <c r="C477" s="17" t="s">
        <v>1743</v>
      </c>
      <c r="D477" s="17" t="s">
        <v>924</v>
      </c>
      <c r="E477" s="17" t="s">
        <v>1740</v>
      </c>
      <c r="F477" s="17" t="s">
        <v>1784</v>
      </c>
    </row>
    <row r="478" spans="1:6" x14ac:dyDescent="0.2">
      <c r="A478" s="17" t="s">
        <v>1785</v>
      </c>
      <c r="B478" s="6">
        <v>14.159000000000001</v>
      </c>
      <c r="C478" s="17" t="s">
        <v>1743</v>
      </c>
      <c r="D478" s="17" t="s">
        <v>886</v>
      </c>
      <c r="E478" s="17" t="s">
        <v>1740</v>
      </c>
      <c r="F478" s="17" t="s">
        <v>1786</v>
      </c>
    </row>
    <row r="479" spans="1:6" x14ac:dyDescent="0.2">
      <c r="A479" s="17" t="s">
        <v>1787</v>
      </c>
      <c r="B479" s="6">
        <v>14.162000000000001</v>
      </c>
      <c r="C479" s="17" t="s">
        <v>1743</v>
      </c>
      <c r="D479" s="17" t="s">
        <v>971</v>
      </c>
      <c r="E479" s="17" t="s">
        <v>1740</v>
      </c>
      <c r="F479" s="17" t="s">
        <v>1788</v>
      </c>
    </row>
    <row r="480" spans="1:6" x14ac:dyDescent="0.2">
      <c r="A480" s="17" t="s">
        <v>1789</v>
      </c>
      <c r="B480" s="6">
        <v>14.163</v>
      </c>
      <c r="C480" s="17" t="s">
        <v>1743</v>
      </c>
      <c r="D480" s="17" t="s">
        <v>971</v>
      </c>
      <c r="E480" s="17" t="s">
        <v>1740</v>
      </c>
      <c r="F480" s="17" t="s">
        <v>1790</v>
      </c>
    </row>
    <row r="481" spans="1:6" x14ac:dyDescent="0.2">
      <c r="A481" s="17" t="s">
        <v>1791</v>
      </c>
      <c r="B481" s="6">
        <v>14.167999999999999</v>
      </c>
      <c r="C481" s="17" t="s">
        <v>1743</v>
      </c>
      <c r="D481" s="17" t="s">
        <v>699</v>
      </c>
      <c r="E481" s="17" t="s">
        <v>1740</v>
      </c>
      <c r="F481" s="17" t="s">
        <v>1792</v>
      </c>
    </row>
    <row r="482" spans="1:6" x14ac:dyDescent="0.2">
      <c r="A482" s="17" t="s">
        <v>1793</v>
      </c>
      <c r="B482" s="6">
        <v>14.169</v>
      </c>
      <c r="C482" s="17" t="s">
        <v>1743</v>
      </c>
      <c r="D482" s="17" t="s">
        <v>699</v>
      </c>
      <c r="E482" s="17" t="s">
        <v>1740</v>
      </c>
      <c r="F482" s="17" t="s">
        <v>1794</v>
      </c>
    </row>
    <row r="483" spans="1:6" x14ac:dyDescent="0.2">
      <c r="A483" s="17" t="s">
        <v>1795</v>
      </c>
      <c r="B483" s="6">
        <v>14.170999999999999</v>
      </c>
      <c r="C483" s="17" t="s">
        <v>1743</v>
      </c>
      <c r="D483" s="17" t="s">
        <v>699</v>
      </c>
      <c r="E483" s="17" t="s">
        <v>1740</v>
      </c>
      <c r="F483" s="17" t="s">
        <v>1796</v>
      </c>
    </row>
    <row r="484" spans="1:6" x14ac:dyDescent="0.2">
      <c r="A484" s="17" t="s">
        <v>1797</v>
      </c>
      <c r="B484" s="6">
        <v>14.172000000000001</v>
      </c>
      <c r="C484" s="17" t="s">
        <v>1743</v>
      </c>
      <c r="D484" s="17" t="s">
        <v>974</v>
      </c>
      <c r="E484" s="17" t="s">
        <v>1740</v>
      </c>
      <c r="F484" s="17" t="s">
        <v>1798</v>
      </c>
    </row>
    <row r="485" spans="1:6" x14ac:dyDescent="0.2">
      <c r="A485" s="17" t="s">
        <v>1799</v>
      </c>
      <c r="B485" s="6">
        <v>14.175000000000001</v>
      </c>
      <c r="C485" s="17" t="s">
        <v>1743</v>
      </c>
      <c r="D485" s="17" t="s">
        <v>979</v>
      </c>
      <c r="E485" s="17" t="s">
        <v>1740</v>
      </c>
      <c r="F485" s="17" t="s">
        <v>1800</v>
      </c>
    </row>
    <row r="486" spans="1:6" x14ac:dyDescent="0.2">
      <c r="A486" s="17" t="s">
        <v>1801</v>
      </c>
      <c r="B486" s="6">
        <v>14.180999999999999</v>
      </c>
      <c r="C486" s="17" t="s">
        <v>1743</v>
      </c>
      <c r="D486" s="17" t="s">
        <v>708</v>
      </c>
      <c r="E486" s="17" t="s">
        <v>1740</v>
      </c>
      <c r="F486" s="17" t="s">
        <v>1802</v>
      </c>
    </row>
    <row r="487" spans="1:6" x14ac:dyDescent="0.2">
      <c r="A487" s="17" t="s">
        <v>1803</v>
      </c>
      <c r="B487" s="6">
        <v>14.183</v>
      </c>
      <c r="C487" s="17" t="s">
        <v>1743</v>
      </c>
      <c r="D487" s="17" t="s">
        <v>708</v>
      </c>
      <c r="E487" s="17" t="s">
        <v>1740</v>
      </c>
      <c r="F487" s="17" t="s">
        <v>1804</v>
      </c>
    </row>
    <row r="488" spans="1:6" x14ac:dyDescent="0.2">
      <c r="A488" s="17" t="s">
        <v>1805</v>
      </c>
      <c r="B488" s="6">
        <v>14.183999999999999</v>
      </c>
      <c r="C488" s="17" t="s">
        <v>1743</v>
      </c>
      <c r="D488" s="17" t="s">
        <v>708</v>
      </c>
      <c r="E488" s="17" t="s">
        <v>1740</v>
      </c>
      <c r="F488" s="17" t="s">
        <v>1806</v>
      </c>
    </row>
    <row r="489" spans="1:6" x14ac:dyDescent="0.2">
      <c r="A489" s="17" t="s">
        <v>1807</v>
      </c>
      <c r="B489" s="6">
        <v>14.188000000000001</v>
      </c>
      <c r="C489" s="17" t="s">
        <v>1743</v>
      </c>
      <c r="D489" s="17" t="s">
        <v>756</v>
      </c>
      <c r="E489" s="17" t="s">
        <v>1740</v>
      </c>
      <c r="F489" s="17" t="s">
        <v>1808</v>
      </c>
    </row>
    <row r="490" spans="1:6" x14ac:dyDescent="0.2">
      <c r="A490" s="17" t="s">
        <v>1809</v>
      </c>
      <c r="B490" s="6">
        <v>14.189</v>
      </c>
      <c r="C490" s="17" t="s">
        <v>1743</v>
      </c>
      <c r="D490" s="17" t="s">
        <v>756</v>
      </c>
      <c r="E490" s="17" t="s">
        <v>1740</v>
      </c>
      <c r="F490" s="17" t="s">
        <v>1810</v>
      </c>
    </row>
    <row r="491" spans="1:6" x14ac:dyDescent="0.2">
      <c r="A491" s="17" t="s">
        <v>1811</v>
      </c>
      <c r="B491" s="6">
        <v>14.191000000000001</v>
      </c>
      <c r="C491" s="17" t="s">
        <v>1743</v>
      </c>
      <c r="D491" s="17" t="s">
        <v>759</v>
      </c>
      <c r="E491" s="17" t="s">
        <v>1740</v>
      </c>
      <c r="F491" s="17" t="s">
        <v>1812</v>
      </c>
    </row>
    <row r="492" spans="1:6" x14ac:dyDescent="0.2">
      <c r="A492" s="17" t="s">
        <v>1813</v>
      </c>
      <c r="B492" s="6">
        <v>14.195</v>
      </c>
      <c r="C492" s="17" t="s">
        <v>1743</v>
      </c>
      <c r="D492" s="17" t="s">
        <v>1432</v>
      </c>
      <c r="E492" s="17" t="s">
        <v>1740</v>
      </c>
      <c r="F492" s="17" t="s">
        <v>1814</v>
      </c>
    </row>
    <row r="493" spans="1:6" x14ac:dyDescent="0.2">
      <c r="A493" s="17" t="s">
        <v>1815</v>
      </c>
      <c r="B493" s="6">
        <v>14.198</v>
      </c>
      <c r="C493" s="17" t="s">
        <v>1743</v>
      </c>
      <c r="D493" s="17" t="s">
        <v>768</v>
      </c>
      <c r="E493" s="17" t="s">
        <v>1740</v>
      </c>
      <c r="F493" s="17" t="s">
        <v>1816</v>
      </c>
    </row>
    <row r="494" spans="1:6" x14ac:dyDescent="0.2">
      <c r="A494" s="17" t="s">
        <v>1817</v>
      </c>
      <c r="B494" s="6">
        <v>14.218</v>
      </c>
      <c r="C494" s="17" t="s">
        <v>541</v>
      </c>
      <c r="D494" s="17" t="s">
        <v>1348</v>
      </c>
      <c r="E494" s="17" t="s">
        <v>1740</v>
      </c>
      <c r="F494" s="17" t="s">
        <v>1818</v>
      </c>
    </row>
    <row r="495" spans="1:6" x14ac:dyDescent="0.2">
      <c r="A495" s="17" t="s">
        <v>1819</v>
      </c>
      <c r="B495" s="6">
        <v>14.225</v>
      </c>
      <c r="C495" s="17" t="s">
        <v>541</v>
      </c>
      <c r="D495" s="17" t="s">
        <v>1081</v>
      </c>
      <c r="E495" s="17" t="s">
        <v>1740</v>
      </c>
      <c r="F495" s="17" t="s">
        <v>1820</v>
      </c>
    </row>
    <row r="496" spans="1:6" x14ac:dyDescent="0.2">
      <c r="A496" s="17" t="s">
        <v>1821</v>
      </c>
      <c r="B496" s="6">
        <v>14.228</v>
      </c>
      <c r="C496" s="17" t="s">
        <v>541</v>
      </c>
      <c r="D496" s="17" t="s">
        <v>733</v>
      </c>
      <c r="E496" s="17" t="s">
        <v>1740</v>
      </c>
      <c r="F496" s="17" t="s">
        <v>1822</v>
      </c>
    </row>
    <row r="497" spans="1:6" x14ac:dyDescent="0.2">
      <c r="A497" s="17" t="s">
        <v>1823</v>
      </c>
      <c r="B497" s="6">
        <v>14.231</v>
      </c>
      <c r="C497" s="17" t="s">
        <v>541</v>
      </c>
      <c r="D497" s="17" t="s">
        <v>1040</v>
      </c>
      <c r="E497" s="17" t="s">
        <v>1740</v>
      </c>
      <c r="F497" s="17" t="s">
        <v>1824</v>
      </c>
    </row>
    <row r="498" spans="1:6" x14ac:dyDescent="0.2">
      <c r="A498" s="17" t="s">
        <v>1825</v>
      </c>
      <c r="B498" s="6">
        <v>14.239000000000001</v>
      </c>
      <c r="C498" s="17" t="s">
        <v>541</v>
      </c>
      <c r="D498" s="17" t="s">
        <v>630</v>
      </c>
      <c r="E498" s="17" t="s">
        <v>1740</v>
      </c>
      <c r="F498" s="17" t="s">
        <v>1826</v>
      </c>
    </row>
    <row r="499" spans="1:6" x14ac:dyDescent="0.2">
      <c r="A499" s="17" t="s">
        <v>1827</v>
      </c>
      <c r="B499" s="6">
        <v>14.241</v>
      </c>
      <c r="C499" s="17" t="s">
        <v>541</v>
      </c>
      <c r="D499" s="17" t="s">
        <v>630</v>
      </c>
      <c r="E499" s="17" t="s">
        <v>1740</v>
      </c>
      <c r="F499" s="17" t="s">
        <v>1828</v>
      </c>
    </row>
    <row r="500" spans="1:6" x14ac:dyDescent="0.2">
      <c r="A500" s="17" t="s">
        <v>1829</v>
      </c>
      <c r="B500" s="6">
        <v>14.247</v>
      </c>
      <c r="C500" s="17" t="s">
        <v>541</v>
      </c>
      <c r="D500" s="17" t="s">
        <v>759</v>
      </c>
      <c r="E500" s="17" t="s">
        <v>1740</v>
      </c>
      <c r="F500" s="17" t="s">
        <v>1830</v>
      </c>
    </row>
    <row r="501" spans="1:6" x14ac:dyDescent="0.2">
      <c r="A501" s="17" t="s">
        <v>1831</v>
      </c>
      <c r="B501" s="6">
        <v>14.247999999999999</v>
      </c>
      <c r="C501" s="17" t="s">
        <v>541</v>
      </c>
      <c r="D501" s="17" t="s">
        <v>759</v>
      </c>
      <c r="E501" s="17" t="s">
        <v>1740</v>
      </c>
      <c r="F501" s="17" t="s">
        <v>1832</v>
      </c>
    </row>
    <row r="502" spans="1:6" x14ac:dyDescent="0.2">
      <c r="A502" s="17" t="s">
        <v>1833</v>
      </c>
      <c r="B502" s="6">
        <v>14.252000000000001</v>
      </c>
      <c r="C502" s="17" t="s">
        <v>541</v>
      </c>
      <c r="D502" s="17" t="s">
        <v>714</v>
      </c>
      <c r="E502" s="17" t="s">
        <v>1740</v>
      </c>
      <c r="F502" s="17" t="s">
        <v>1834</v>
      </c>
    </row>
    <row r="503" spans="1:6" x14ac:dyDescent="0.2">
      <c r="A503" s="17" t="s">
        <v>542</v>
      </c>
      <c r="B503" s="6">
        <v>14.259</v>
      </c>
      <c r="C503" s="17" t="s">
        <v>541</v>
      </c>
      <c r="D503" s="17" t="s">
        <v>1835</v>
      </c>
      <c r="E503" s="17" t="s">
        <v>1740</v>
      </c>
      <c r="F503" s="17" t="s">
        <v>1836</v>
      </c>
    </row>
    <row r="504" spans="1:6" x14ac:dyDescent="0.2">
      <c r="A504" s="17" t="s">
        <v>1837</v>
      </c>
      <c r="B504" s="6">
        <v>14.260999999999999</v>
      </c>
      <c r="C504" s="17" t="s">
        <v>541</v>
      </c>
      <c r="D504" s="17" t="s">
        <v>1838</v>
      </c>
      <c r="E504" s="17" t="s">
        <v>1740</v>
      </c>
      <c r="F504" s="17" t="s">
        <v>1839</v>
      </c>
    </row>
    <row r="505" spans="1:6" x14ac:dyDescent="0.2">
      <c r="A505" s="17" t="s">
        <v>1840</v>
      </c>
      <c r="B505" s="6">
        <v>14.265000000000001</v>
      </c>
      <c r="C505" s="17" t="s">
        <v>541</v>
      </c>
      <c r="D505" s="17" t="s">
        <v>1841</v>
      </c>
      <c r="E505" s="17" t="s">
        <v>1740</v>
      </c>
      <c r="F505" s="17" t="s">
        <v>1842</v>
      </c>
    </row>
    <row r="506" spans="1:6" x14ac:dyDescent="0.2">
      <c r="A506" s="17" t="s">
        <v>1843</v>
      </c>
      <c r="B506" s="6">
        <v>14.266</v>
      </c>
      <c r="C506" s="17" t="s">
        <v>541</v>
      </c>
      <c r="D506" s="17" t="s">
        <v>1844</v>
      </c>
      <c r="E506" s="17" t="s">
        <v>1740</v>
      </c>
      <c r="F506" s="17" t="s">
        <v>1845</v>
      </c>
    </row>
    <row r="507" spans="1:6" x14ac:dyDescent="0.2">
      <c r="A507" s="17" t="s">
        <v>1846</v>
      </c>
      <c r="B507" s="6">
        <v>14.266999999999999</v>
      </c>
      <c r="C507" s="17" t="s">
        <v>541</v>
      </c>
      <c r="D507" s="17" t="s">
        <v>1847</v>
      </c>
      <c r="E507" s="17" t="s">
        <v>1740</v>
      </c>
      <c r="F507" s="17" t="s">
        <v>1848</v>
      </c>
    </row>
    <row r="508" spans="1:6" x14ac:dyDescent="0.2">
      <c r="A508" s="17" t="s">
        <v>1849</v>
      </c>
      <c r="B508" s="6">
        <v>14.268000000000001</v>
      </c>
      <c r="C508" s="17" t="s">
        <v>541</v>
      </c>
      <c r="D508" s="17" t="s">
        <v>1850</v>
      </c>
      <c r="E508" s="17" t="s">
        <v>1740</v>
      </c>
      <c r="F508" s="17" t="s">
        <v>1851</v>
      </c>
    </row>
    <row r="509" spans="1:6" x14ac:dyDescent="0.2">
      <c r="A509" s="17" t="s">
        <v>1852</v>
      </c>
      <c r="B509" s="6">
        <v>14.269</v>
      </c>
      <c r="C509" s="17" t="s">
        <v>541</v>
      </c>
      <c r="D509" s="17" t="s">
        <v>1853</v>
      </c>
      <c r="E509" s="17" t="s">
        <v>1740</v>
      </c>
      <c r="F509" s="17" t="s">
        <v>1854</v>
      </c>
    </row>
    <row r="510" spans="1:6" x14ac:dyDescent="0.2">
      <c r="A510" s="17" t="s">
        <v>1855</v>
      </c>
      <c r="B510" s="6">
        <v>14.27</v>
      </c>
      <c r="C510" s="17" t="s">
        <v>541</v>
      </c>
      <c r="D510" s="17" t="s">
        <v>1856</v>
      </c>
      <c r="E510" s="17" t="s">
        <v>1740</v>
      </c>
      <c r="F510" s="17" t="s">
        <v>1857</v>
      </c>
    </row>
    <row r="511" spans="1:6" x14ac:dyDescent="0.2">
      <c r="A511" s="17" t="s">
        <v>1858</v>
      </c>
      <c r="B511" s="6">
        <v>14.271000000000001</v>
      </c>
      <c r="C511" s="17" t="s">
        <v>541</v>
      </c>
      <c r="D511" s="17" t="s">
        <v>1856</v>
      </c>
      <c r="E511" s="17" t="s">
        <v>1740</v>
      </c>
      <c r="F511" s="17" t="s">
        <v>1859</v>
      </c>
    </row>
    <row r="512" spans="1:6" x14ac:dyDescent="0.2">
      <c r="A512" s="17" t="s">
        <v>1860</v>
      </c>
      <c r="B512" s="6">
        <v>14.272</v>
      </c>
      <c r="C512" s="17" t="s">
        <v>541</v>
      </c>
      <c r="D512" s="17" t="s">
        <v>1861</v>
      </c>
      <c r="E512" s="17" t="s">
        <v>1740</v>
      </c>
      <c r="F512" s="17" t="s">
        <v>1862</v>
      </c>
    </row>
    <row r="513" spans="1:6" x14ac:dyDescent="0.2">
      <c r="A513" s="17" t="s">
        <v>1863</v>
      </c>
      <c r="B513" s="6">
        <v>14.273</v>
      </c>
      <c r="C513" s="17" t="s">
        <v>541</v>
      </c>
      <c r="D513" s="17" t="s">
        <v>1864</v>
      </c>
      <c r="E513" s="17" t="s">
        <v>1740</v>
      </c>
      <c r="F513" s="17" t="s">
        <v>1865</v>
      </c>
    </row>
    <row r="514" spans="1:6" x14ac:dyDescent="0.2">
      <c r="A514" s="17" t="s">
        <v>1866</v>
      </c>
      <c r="B514" s="6">
        <v>14.276</v>
      </c>
      <c r="C514" s="17" t="s">
        <v>541</v>
      </c>
      <c r="D514" s="17" t="s">
        <v>1867</v>
      </c>
      <c r="E514" s="17" t="s">
        <v>1740</v>
      </c>
      <c r="F514" s="17" t="s">
        <v>1868</v>
      </c>
    </row>
    <row r="515" spans="1:6" x14ac:dyDescent="0.2">
      <c r="A515" s="17" t="s">
        <v>1869</v>
      </c>
      <c r="B515" s="6">
        <v>14.278</v>
      </c>
      <c r="C515" s="17" t="s">
        <v>541</v>
      </c>
      <c r="D515" s="17" t="s">
        <v>1867</v>
      </c>
      <c r="E515" s="17" t="s">
        <v>1740</v>
      </c>
      <c r="F515" s="17" t="s">
        <v>1870</v>
      </c>
    </row>
    <row r="516" spans="1:6" x14ac:dyDescent="0.2">
      <c r="A516" s="17" t="s">
        <v>1871</v>
      </c>
      <c r="B516" s="6">
        <v>14.311</v>
      </c>
      <c r="C516" s="17" t="s">
        <v>1743</v>
      </c>
      <c r="D516" s="17" t="s">
        <v>771</v>
      </c>
      <c r="E516" s="17" t="s">
        <v>1740</v>
      </c>
      <c r="F516" s="17" t="s">
        <v>1872</v>
      </c>
    </row>
    <row r="517" spans="1:6" x14ac:dyDescent="0.2">
      <c r="A517" s="17" t="s">
        <v>1873</v>
      </c>
      <c r="B517" s="6">
        <v>14.313000000000001</v>
      </c>
      <c r="C517" s="17" t="s">
        <v>1743</v>
      </c>
      <c r="D517" s="17" t="s">
        <v>771</v>
      </c>
      <c r="E517" s="17" t="s">
        <v>1740</v>
      </c>
      <c r="F517" s="17" t="s">
        <v>1874</v>
      </c>
    </row>
    <row r="518" spans="1:6" x14ac:dyDescent="0.2">
      <c r="A518" s="17" t="s">
        <v>1875</v>
      </c>
      <c r="B518" s="6">
        <v>14.314</v>
      </c>
      <c r="C518" s="17" t="s">
        <v>1743</v>
      </c>
      <c r="D518" s="17" t="s">
        <v>771</v>
      </c>
      <c r="E518" s="17" t="s">
        <v>1740</v>
      </c>
      <c r="F518" s="17" t="s">
        <v>1876</v>
      </c>
    </row>
    <row r="519" spans="1:6" x14ac:dyDescent="0.2">
      <c r="A519" s="17" t="s">
        <v>1877</v>
      </c>
      <c r="B519" s="6">
        <v>14.316000000000001</v>
      </c>
      <c r="C519" s="17" t="s">
        <v>1743</v>
      </c>
      <c r="D519" s="17" t="s">
        <v>711</v>
      </c>
      <c r="E519" s="17" t="s">
        <v>1740</v>
      </c>
      <c r="F519" s="17" t="s">
        <v>1878</v>
      </c>
    </row>
    <row r="520" spans="1:6" x14ac:dyDescent="0.2">
      <c r="A520" s="17" t="s">
        <v>1879</v>
      </c>
      <c r="B520" s="6">
        <v>14.317</v>
      </c>
      <c r="C520" s="17" t="s">
        <v>1743</v>
      </c>
      <c r="D520" s="17" t="s">
        <v>1880</v>
      </c>
      <c r="E520" s="17" t="s">
        <v>1740</v>
      </c>
      <c r="F520" s="17" t="s">
        <v>1881</v>
      </c>
    </row>
    <row r="521" spans="1:6" x14ac:dyDescent="0.2">
      <c r="A521" s="17" t="s">
        <v>1882</v>
      </c>
      <c r="B521" s="6">
        <v>14.318</v>
      </c>
      <c r="C521" s="17" t="s">
        <v>1743</v>
      </c>
      <c r="D521" s="17" t="s">
        <v>1883</v>
      </c>
      <c r="E521" s="17" t="s">
        <v>1740</v>
      </c>
      <c r="F521" s="17" t="s">
        <v>1884</v>
      </c>
    </row>
    <row r="522" spans="1:6" x14ac:dyDescent="0.2">
      <c r="A522" s="17" t="s">
        <v>1885</v>
      </c>
      <c r="B522" s="6">
        <v>14.319000000000001</v>
      </c>
      <c r="C522" s="17" t="s">
        <v>1743</v>
      </c>
      <c r="D522" s="17" t="s">
        <v>1886</v>
      </c>
      <c r="E522" s="17" t="s">
        <v>1740</v>
      </c>
      <c r="F522" s="17" t="s">
        <v>1887</v>
      </c>
    </row>
    <row r="523" spans="1:6" x14ac:dyDescent="0.2">
      <c r="A523" s="17" t="s">
        <v>1888</v>
      </c>
      <c r="B523" s="6">
        <v>14.321</v>
      </c>
      <c r="C523" s="17" t="s">
        <v>1743</v>
      </c>
      <c r="D523" s="17" t="s">
        <v>1889</v>
      </c>
      <c r="E523" s="17" t="s">
        <v>1740</v>
      </c>
      <c r="F523" s="17" t="s">
        <v>1890</v>
      </c>
    </row>
    <row r="524" spans="1:6" x14ac:dyDescent="0.2">
      <c r="A524" s="17" t="s">
        <v>1891</v>
      </c>
      <c r="B524" s="6">
        <v>14.324</v>
      </c>
      <c r="C524" s="17" t="s">
        <v>1743</v>
      </c>
      <c r="D524" s="17"/>
      <c r="E524" s="17" t="s">
        <v>1740</v>
      </c>
      <c r="F524" s="17" t="s">
        <v>1892</v>
      </c>
    </row>
    <row r="525" spans="1:6" x14ac:dyDescent="0.2">
      <c r="A525" s="17" t="s">
        <v>1893</v>
      </c>
      <c r="B525" s="6">
        <v>14.326000000000001</v>
      </c>
      <c r="C525" s="17" t="s">
        <v>1743</v>
      </c>
      <c r="D525" s="17" t="s">
        <v>1894</v>
      </c>
      <c r="E525" s="17" t="s">
        <v>1740</v>
      </c>
      <c r="F525" s="17" t="s">
        <v>1895</v>
      </c>
    </row>
    <row r="526" spans="1:6" x14ac:dyDescent="0.2">
      <c r="A526" s="17" t="s">
        <v>1896</v>
      </c>
      <c r="B526" s="6">
        <v>14.327</v>
      </c>
      <c r="C526" s="17" t="s">
        <v>1743</v>
      </c>
      <c r="D526" s="17" t="s">
        <v>1897</v>
      </c>
      <c r="E526" s="17" t="s">
        <v>1740</v>
      </c>
      <c r="F526" s="17" t="s">
        <v>1898</v>
      </c>
    </row>
    <row r="527" spans="1:6" x14ac:dyDescent="0.2">
      <c r="A527" s="17" t="s">
        <v>1899</v>
      </c>
      <c r="B527" s="6">
        <v>14.4</v>
      </c>
      <c r="C527" s="17" t="s">
        <v>1900</v>
      </c>
      <c r="D527" s="17" t="s">
        <v>617</v>
      </c>
      <c r="E527" s="17" t="s">
        <v>1740</v>
      </c>
      <c r="F527" s="17" t="s">
        <v>1901</v>
      </c>
    </row>
    <row r="528" spans="1:6" x14ac:dyDescent="0.2">
      <c r="A528" s="17" t="s">
        <v>1902</v>
      </c>
      <c r="B528" s="6">
        <v>14.401</v>
      </c>
      <c r="C528" s="17" t="s">
        <v>1900</v>
      </c>
      <c r="D528" s="17" t="s">
        <v>1081</v>
      </c>
      <c r="E528" s="17" t="s">
        <v>1740</v>
      </c>
      <c r="F528" s="17" t="s">
        <v>1903</v>
      </c>
    </row>
    <row r="529" spans="1:6" x14ac:dyDescent="0.2">
      <c r="A529" s="17" t="s">
        <v>1904</v>
      </c>
      <c r="B529" s="6">
        <v>14.407999999999999</v>
      </c>
      <c r="C529" s="17" t="s">
        <v>1900</v>
      </c>
      <c r="D529" s="17" t="s">
        <v>745</v>
      </c>
      <c r="E529" s="17" t="s">
        <v>1740</v>
      </c>
      <c r="F529" s="17" t="s">
        <v>1905</v>
      </c>
    </row>
    <row r="530" spans="1:6" x14ac:dyDescent="0.2">
      <c r="A530" s="17" t="s">
        <v>1906</v>
      </c>
      <c r="B530" s="6">
        <v>14.416</v>
      </c>
      <c r="C530" s="17" t="s">
        <v>1900</v>
      </c>
      <c r="D530" s="17" t="s">
        <v>1907</v>
      </c>
      <c r="E530" s="17" t="s">
        <v>1740</v>
      </c>
      <c r="F530" s="17" t="s">
        <v>1908</v>
      </c>
    </row>
    <row r="531" spans="1:6" x14ac:dyDescent="0.2">
      <c r="A531" s="17" t="s">
        <v>1909</v>
      </c>
      <c r="B531" s="6">
        <v>14.417</v>
      </c>
      <c r="C531" s="17" t="s">
        <v>1900</v>
      </c>
      <c r="D531" s="17" t="s">
        <v>1907</v>
      </c>
      <c r="E531" s="17" t="s">
        <v>1740</v>
      </c>
      <c r="F531" s="17" t="s">
        <v>1910</v>
      </c>
    </row>
    <row r="532" spans="1:6" x14ac:dyDescent="0.2">
      <c r="A532" s="17" t="s">
        <v>1911</v>
      </c>
      <c r="B532" s="6">
        <v>14.417999999999999</v>
      </c>
      <c r="C532" s="17" t="s">
        <v>1900</v>
      </c>
      <c r="D532" s="17" t="s">
        <v>1907</v>
      </c>
      <c r="E532" s="17" t="s">
        <v>1740</v>
      </c>
      <c r="F532" s="17" t="s">
        <v>1912</v>
      </c>
    </row>
    <row r="533" spans="1:6" x14ac:dyDescent="0.2">
      <c r="A533" s="17" t="s">
        <v>1913</v>
      </c>
      <c r="B533" s="6">
        <v>14.506</v>
      </c>
      <c r="C533" s="17" t="s">
        <v>1738</v>
      </c>
      <c r="D533" s="17" t="s">
        <v>605</v>
      </c>
      <c r="E533" s="17" t="s">
        <v>1740</v>
      </c>
      <c r="F533" s="17" t="s">
        <v>1914</v>
      </c>
    </row>
    <row r="534" spans="1:6" x14ac:dyDescent="0.2">
      <c r="A534" s="17" t="s">
        <v>1915</v>
      </c>
      <c r="B534" s="6">
        <v>14.516</v>
      </c>
      <c r="C534" s="17" t="s">
        <v>1738</v>
      </c>
      <c r="D534" s="17" t="s">
        <v>774</v>
      </c>
      <c r="E534" s="17" t="s">
        <v>1740</v>
      </c>
      <c r="F534" s="17" t="s">
        <v>1916</v>
      </c>
    </row>
    <row r="535" spans="1:6" x14ac:dyDescent="0.2">
      <c r="A535" s="17" t="s">
        <v>1917</v>
      </c>
      <c r="B535" s="6">
        <v>14.523</v>
      </c>
      <c r="C535" s="17" t="s">
        <v>1738</v>
      </c>
      <c r="D535" s="17" t="s">
        <v>1918</v>
      </c>
      <c r="E535" s="17" t="s">
        <v>1740</v>
      </c>
      <c r="F535" s="17" t="s">
        <v>1919</v>
      </c>
    </row>
    <row r="536" spans="1:6" x14ac:dyDescent="0.2">
      <c r="A536" s="17" t="s">
        <v>1920</v>
      </c>
      <c r="B536" s="6">
        <v>14.523999999999999</v>
      </c>
      <c r="C536" s="17" t="s">
        <v>1738</v>
      </c>
      <c r="D536" s="17" t="s">
        <v>1918</v>
      </c>
      <c r="E536" s="17" t="s">
        <v>1740</v>
      </c>
      <c r="F536" s="17" t="s">
        <v>1921</v>
      </c>
    </row>
    <row r="537" spans="1:6" x14ac:dyDescent="0.2">
      <c r="A537" s="17" t="s">
        <v>1922</v>
      </c>
      <c r="B537" s="6">
        <v>14.525</v>
      </c>
      <c r="C537" s="17" t="s">
        <v>1738</v>
      </c>
      <c r="D537" s="17" t="s">
        <v>1918</v>
      </c>
      <c r="E537" s="17" t="s">
        <v>1740</v>
      </c>
      <c r="F537" s="17" t="s">
        <v>1923</v>
      </c>
    </row>
    <row r="538" spans="1:6" x14ac:dyDescent="0.2">
      <c r="A538" s="17" t="s">
        <v>1924</v>
      </c>
      <c r="B538" s="6">
        <v>14.529</v>
      </c>
      <c r="C538" s="17" t="s">
        <v>1738</v>
      </c>
      <c r="D538" s="17" t="s">
        <v>1925</v>
      </c>
      <c r="E538" s="17" t="s">
        <v>1740</v>
      </c>
      <c r="F538" s="17" t="s">
        <v>1926</v>
      </c>
    </row>
    <row r="539" spans="1:6" x14ac:dyDescent="0.2">
      <c r="A539" s="17" t="s">
        <v>1927</v>
      </c>
      <c r="B539" s="6">
        <v>14.534000000000001</v>
      </c>
      <c r="C539" s="17" t="s">
        <v>1738</v>
      </c>
      <c r="D539" s="17" t="s">
        <v>1928</v>
      </c>
      <c r="E539" s="17" t="s">
        <v>1740</v>
      </c>
      <c r="F539" s="17" t="s">
        <v>1929</v>
      </c>
    </row>
    <row r="540" spans="1:6" x14ac:dyDescent="0.2">
      <c r="A540" s="17" t="s">
        <v>1930</v>
      </c>
      <c r="B540" s="6">
        <v>14.535</v>
      </c>
      <c r="C540" s="17" t="s">
        <v>1738</v>
      </c>
      <c r="D540" s="17" t="s">
        <v>1931</v>
      </c>
      <c r="E540" s="17" t="s">
        <v>1740</v>
      </c>
      <c r="F540" s="17" t="s">
        <v>1932</v>
      </c>
    </row>
    <row r="541" spans="1:6" x14ac:dyDescent="0.2">
      <c r="A541" s="17" t="s">
        <v>1933</v>
      </c>
      <c r="B541" s="6">
        <v>14.536</v>
      </c>
      <c r="C541" s="17" t="s">
        <v>1738</v>
      </c>
      <c r="D541" s="17" t="s">
        <v>1934</v>
      </c>
      <c r="E541" s="17" t="s">
        <v>1740</v>
      </c>
      <c r="F541" s="17" t="s">
        <v>1935</v>
      </c>
    </row>
    <row r="542" spans="1:6" x14ac:dyDescent="0.2">
      <c r="A542" s="17" t="s">
        <v>1936</v>
      </c>
      <c r="B542" s="6">
        <v>14.85</v>
      </c>
      <c r="C542" s="17" t="s">
        <v>1937</v>
      </c>
      <c r="D542" s="17" t="s">
        <v>974</v>
      </c>
      <c r="E542" s="17" t="s">
        <v>1740</v>
      </c>
      <c r="F542" s="17" t="s">
        <v>1938</v>
      </c>
    </row>
    <row r="543" spans="1:6" x14ac:dyDescent="0.2">
      <c r="A543" s="17" t="s">
        <v>1939</v>
      </c>
      <c r="B543" s="6">
        <v>14.856</v>
      </c>
      <c r="C543" s="17" t="s">
        <v>1937</v>
      </c>
      <c r="D543" s="17" t="s">
        <v>630</v>
      </c>
      <c r="E543" s="17" t="s">
        <v>1740</v>
      </c>
      <c r="F543" s="17" t="s">
        <v>1940</v>
      </c>
    </row>
    <row r="544" spans="1:6" x14ac:dyDescent="0.2">
      <c r="A544" s="17" t="s">
        <v>1941</v>
      </c>
      <c r="B544" s="6">
        <v>14.862</v>
      </c>
      <c r="C544" s="17" t="s">
        <v>1937</v>
      </c>
      <c r="D544" s="17" t="s">
        <v>756</v>
      </c>
      <c r="E544" s="17" t="s">
        <v>1740</v>
      </c>
      <c r="F544" s="17" t="s">
        <v>1942</v>
      </c>
    </row>
    <row r="545" spans="1:6" x14ac:dyDescent="0.2">
      <c r="A545" s="17" t="s">
        <v>1943</v>
      </c>
      <c r="B545" s="6">
        <v>14.865</v>
      </c>
      <c r="C545" s="17" t="s">
        <v>1937</v>
      </c>
      <c r="D545" s="17" t="s">
        <v>759</v>
      </c>
      <c r="E545" s="17" t="s">
        <v>1740</v>
      </c>
      <c r="F545" s="17" t="s">
        <v>1944</v>
      </c>
    </row>
    <row r="546" spans="1:6" x14ac:dyDescent="0.2">
      <c r="A546" s="17" t="s">
        <v>1945</v>
      </c>
      <c r="B546" s="6">
        <v>14.866</v>
      </c>
      <c r="C546" s="17" t="s">
        <v>1937</v>
      </c>
      <c r="D546" s="17" t="s">
        <v>759</v>
      </c>
      <c r="E546" s="17" t="s">
        <v>1740</v>
      </c>
      <c r="F546" s="17" t="s">
        <v>1946</v>
      </c>
    </row>
    <row r="547" spans="1:6" x14ac:dyDescent="0.2">
      <c r="A547" s="17" t="s">
        <v>1947</v>
      </c>
      <c r="B547" s="6">
        <v>14.867000000000001</v>
      </c>
      <c r="C547" s="17" t="s">
        <v>1937</v>
      </c>
      <c r="D547" s="17" t="s">
        <v>1432</v>
      </c>
      <c r="E547" s="17" t="s">
        <v>1740</v>
      </c>
      <c r="F547" s="17" t="s">
        <v>1948</v>
      </c>
    </row>
    <row r="548" spans="1:6" x14ac:dyDescent="0.2">
      <c r="A548" s="17" t="s">
        <v>1949</v>
      </c>
      <c r="B548" s="6">
        <v>14.869</v>
      </c>
      <c r="C548" s="17" t="s">
        <v>1937</v>
      </c>
      <c r="D548" s="17" t="s">
        <v>768</v>
      </c>
      <c r="E548" s="17" t="s">
        <v>1740</v>
      </c>
      <c r="F548" s="17" t="s">
        <v>1950</v>
      </c>
    </row>
    <row r="549" spans="1:6" x14ac:dyDescent="0.2">
      <c r="A549" s="17" t="s">
        <v>1951</v>
      </c>
      <c r="B549" s="6">
        <v>14.87</v>
      </c>
      <c r="C549" s="17" t="s">
        <v>1937</v>
      </c>
      <c r="D549" s="17" t="s">
        <v>768</v>
      </c>
      <c r="E549" s="17" t="s">
        <v>1740</v>
      </c>
      <c r="F549" s="17" t="s">
        <v>1952</v>
      </c>
    </row>
    <row r="550" spans="1:6" x14ac:dyDescent="0.2">
      <c r="A550" s="17" t="s">
        <v>1953</v>
      </c>
      <c r="B550" s="6">
        <v>14.871</v>
      </c>
      <c r="C550" s="17" t="s">
        <v>1937</v>
      </c>
      <c r="D550" s="17" t="s">
        <v>771</v>
      </c>
      <c r="E550" s="17" t="s">
        <v>1740</v>
      </c>
      <c r="F550" s="17" t="s">
        <v>1954</v>
      </c>
    </row>
    <row r="551" spans="1:6" x14ac:dyDescent="0.2">
      <c r="A551" s="17" t="s">
        <v>1955</v>
      </c>
      <c r="B551" s="6">
        <v>14.872</v>
      </c>
      <c r="C551" s="17" t="s">
        <v>1937</v>
      </c>
      <c r="D551" s="17" t="s">
        <v>771</v>
      </c>
      <c r="E551" s="17" t="s">
        <v>1740</v>
      </c>
      <c r="F551" s="17" t="s">
        <v>1956</v>
      </c>
    </row>
    <row r="552" spans="1:6" x14ac:dyDescent="0.2">
      <c r="A552" s="17" t="s">
        <v>1957</v>
      </c>
      <c r="B552" s="6">
        <v>14.872999999999999</v>
      </c>
      <c r="C552" s="17" t="s">
        <v>1937</v>
      </c>
      <c r="D552" s="17" t="s">
        <v>1052</v>
      </c>
      <c r="E552" s="17" t="s">
        <v>1740</v>
      </c>
      <c r="F552" s="17" t="s">
        <v>1958</v>
      </c>
    </row>
    <row r="553" spans="1:6" x14ac:dyDescent="0.2">
      <c r="A553" s="17" t="s">
        <v>1959</v>
      </c>
      <c r="B553" s="6">
        <v>14.874000000000001</v>
      </c>
      <c r="C553" s="17" t="s">
        <v>1937</v>
      </c>
      <c r="D553" s="17" t="s">
        <v>633</v>
      </c>
      <c r="E553" s="17" t="s">
        <v>1740</v>
      </c>
      <c r="F553" s="17" t="s">
        <v>1960</v>
      </c>
    </row>
    <row r="554" spans="1:6" x14ac:dyDescent="0.2">
      <c r="A554" s="17" t="s">
        <v>1961</v>
      </c>
      <c r="B554" s="6">
        <v>14.877000000000001</v>
      </c>
      <c r="C554" s="17" t="s">
        <v>1937</v>
      </c>
      <c r="D554" s="17" t="s">
        <v>711</v>
      </c>
      <c r="E554" s="17" t="s">
        <v>1740</v>
      </c>
      <c r="F554" s="17" t="s">
        <v>1962</v>
      </c>
    </row>
    <row r="555" spans="1:6" x14ac:dyDescent="0.2">
      <c r="A555" s="17" t="s">
        <v>1963</v>
      </c>
      <c r="B555" s="6">
        <v>14.878</v>
      </c>
      <c r="C555" s="17" t="s">
        <v>1937</v>
      </c>
      <c r="D555" s="17" t="s">
        <v>711</v>
      </c>
      <c r="E555" s="17" t="s">
        <v>1740</v>
      </c>
      <c r="F555" s="17" t="s">
        <v>1964</v>
      </c>
    </row>
    <row r="556" spans="1:6" x14ac:dyDescent="0.2">
      <c r="A556" s="17" t="s">
        <v>1965</v>
      </c>
      <c r="B556" s="6">
        <v>14.879</v>
      </c>
      <c r="C556" s="17" t="s">
        <v>1937</v>
      </c>
      <c r="D556" s="17" t="s">
        <v>711</v>
      </c>
      <c r="E556" s="17" t="s">
        <v>1740</v>
      </c>
      <c r="F556" s="17" t="s">
        <v>1966</v>
      </c>
    </row>
    <row r="557" spans="1:6" x14ac:dyDescent="0.2">
      <c r="A557" s="17" t="s">
        <v>1967</v>
      </c>
      <c r="B557" s="6">
        <v>14.881</v>
      </c>
      <c r="C557" s="17" t="s">
        <v>1937</v>
      </c>
      <c r="D557" s="17" t="s">
        <v>714</v>
      </c>
      <c r="E557" s="17" t="s">
        <v>1740</v>
      </c>
      <c r="F557" s="17" t="s">
        <v>1968</v>
      </c>
    </row>
    <row r="558" spans="1:6" x14ac:dyDescent="0.2">
      <c r="A558" s="17" t="s">
        <v>1969</v>
      </c>
      <c r="B558" s="6">
        <v>14.888999999999999</v>
      </c>
      <c r="C558" s="17" t="s">
        <v>1937</v>
      </c>
      <c r="D558" s="17" t="s">
        <v>1918</v>
      </c>
      <c r="E558" s="17" t="s">
        <v>1740</v>
      </c>
      <c r="F558" s="17" t="s">
        <v>1970</v>
      </c>
    </row>
    <row r="559" spans="1:6" x14ac:dyDescent="0.2">
      <c r="A559" s="17" t="s">
        <v>1971</v>
      </c>
      <c r="B559" s="6">
        <v>14.891</v>
      </c>
      <c r="C559" s="17" t="s">
        <v>1937</v>
      </c>
      <c r="D559" s="17" t="s">
        <v>1918</v>
      </c>
      <c r="E559" s="17" t="s">
        <v>1740</v>
      </c>
      <c r="F559" s="17" t="s">
        <v>1972</v>
      </c>
    </row>
    <row r="560" spans="1:6" x14ac:dyDescent="0.2">
      <c r="A560" s="17" t="s">
        <v>1973</v>
      </c>
      <c r="B560" s="6">
        <v>14.891999999999999</v>
      </c>
      <c r="C560" s="17" t="s">
        <v>1937</v>
      </c>
      <c r="D560" s="17" t="s">
        <v>1974</v>
      </c>
      <c r="E560" s="17" t="s">
        <v>1740</v>
      </c>
      <c r="F560" s="17" t="s">
        <v>1975</v>
      </c>
    </row>
    <row r="561" spans="1:6" x14ac:dyDescent="0.2">
      <c r="A561" s="17" t="s">
        <v>1976</v>
      </c>
      <c r="B561" s="6">
        <v>14.893000000000001</v>
      </c>
      <c r="C561" s="17" t="s">
        <v>1937</v>
      </c>
      <c r="D561" s="17" t="s">
        <v>1977</v>
      </c>
      <c r="E561" s="17" t="s">
        <v>1740</v>
      </c>
      <c r="F561" s="17" t="s">
        <v>1978</v>
      </c>
    </row>
    <row r="562" spans="1:6" x14ac:dyDescent="0.2">
      <c r="A562" s="17" t="s">
        <v>1979</v>
      </c>
      <c r="B562" s="6">
        <v>14.894</v>
      </c>
      <c r="C562" s="17" t="s">
        <v>1937</v>
      </c>
      <c r="D562" s="17" t="s">
        <v>1977</v>
      </c>
      <c r="E562" s="17" t="s">
        <v>1740</v>
      </c>
      <c r="F562" s="17" t="s">
        <v>1980</v>
      </c>
    </row>
    <row r="563" spans="1:6" x14ac:dyDescent="0.2">
      <c r="A563" s="17" t="s">
        <v>1981</v>
      </c>
      <c r="B563" s="6">
        <v>14.895</v>
      </c>
      <c r="C563" s="17" t="s">
        <v>1937</v>
      </c>
      <c r="D563" s="17" t="s">
        <v>1982</v>
      </c>
      <c r="E563" s="17" t="s">
        <v>1740</v>
      </c>
      <c r="F563" s="17" t="s">
        <v>1983</v>
      </c>
    </row>
    <row r="564" spans="1:6" x14ac:dyDescent="0.2">
      <c r="A564" s="17" t="s">
        <v>1984</v>
      </c>
      <c r="B564" s="6">
        <v>14.896000000000001</v>
      </c>
      <c r="C564" s="17" t="s">
        <v>1937</v>
      </c>
      <c r="D564" s="17" t="s">
        <v>1985</v>
      </c>
      <c r="E564" s="17" t="s">
        <v>1740</v>
      </c>
      <c r="F564" s="17" t="s">
        <v>1986</v>
      </c>
    </row>
    <row r="565" spans="1:6" x14ac:dyDescent="0.2">
      <c r="A565" s="17" t="s">
        <v>1987</v>
      </c>
      <c r="B565" s="6">
        <v>14.897</v>
      </c>
      <c r="C565" s="17" t="s">
        <v>1988</v>
      </c>
      <c r="D565" s="17" t="s">
        <v>1989</v>
      </c>
      <c r="E565" s="17" t="s">
        <v>1740</v>
      </c>
      <c r="F565" s="17" t="s">
        <v>1990</v>
      </c>
    </row>
    <row r="566" spans="1:6" x14ac:dyDescent="0.2">
      <c r="A566" s="17" t="s">
        <v>1991</v>
      </c>
      <c r="B566" s="6">
        <v>14.898</v>
      </c>
      <c r="C566" s="17" t="s">
        <v>1937</v>
      </c>
      <c r="D566" s="17" t="s">
        <v>1992</v>
      </c>
      <c r="E566" s="17" t="s">
        <v>1740</v>
      </c>
      <c r="F566" s="17" t="s">
        <v>1993</v>
      </c>
    </row>
    <row r="567" spans="1:6" x14ac:dyDescent="0.2">
      <c r="A567" s="17" t="s">
        <v>1994</v>
      </c>
      <c r="B567" s="6">
        <v>14.9</v>
      </c>
      <c r="C567" s="17" t="s">
        <v>1995</v>
      </c>
      <c r="D567" s="17" t="s">
        <v>753</v>
      </c>
      <c r="E567" s="17" t="s">
        <v>1740</v>
      </c>
      <c r="F567" s="17" t="s">
        <v>1996</v>
      </c>
    </row>
    <row r="568" spans="1:6" x14ac:dyDescent="0.2">
      <c r="A568" s="17" t="s">
        <v>1997</v>
      </c>
      <c r="B568" s="6">
        <v>14.901999999999999</v>
      </c>
      <c r="C568" s="17" t="s">
        <v>1995</v>
      </c>
      <c r="D568" s="17" t="s">
        <v>1998</v>
      </c>
      <c r="E568" s="17" t="s">
        <v>1740</v>
      </c>
      <c r="F568" s="17" t="s">
        <v>1999</v>
      </c>
    </row>
    <row r="569" spans="1:6" x14ac:dyDescent="0.2">
      <c r="A569" s="17" t="s">
        <v>2000</v>
      </c>
      <c r="B569" s="6">
        <v>14.904999999999999</v>
      </c>
      <c r="C569" s="17" t="s">
        <v>1995</v>
      </c>
      <c r="D569" s="17" t="s">
        <v>1052</v>
      </c>
      <c r="E569" s="17" t="s">
        <v>1740</v>
      </c>
      <c r="F569" s="17" t="s">
        <v>2001</v>
      </c>
    </row>
    <row r="570" spans="1:6" x14ac:dyDescent="0.2">
      <c r="A570" s="17" t="s">
        <v>2002</v>
      </c>
      <c r="B570" s="6">
        <v>14.906000000000001</v>
      </c>
      <c r="C570" s="17" t="s">
        <v>1995</v>
      </c>
      <c r="D570" s="17" t="s">
        <v>633</v>
      </c>
      <c r="E570" s="17" t="s">
        <v>1740</v>
      </c>
      <c r="F570" s="17" t="s">
        <v>2003</v>
      </c>
    </row>
    <row r="571" spans="1:6" x14ac:dyDescent="0.2">
      <c r="A571" s="17" t="s">
        <v>2004</v>
      </c>
      <c r="B571" s="6">
        <v>14.913</v>
      </c>
      <c r="C571" s="17" t="s">
        <v>1995</v>
      </c>
      <c r="D571" s="17" t="s">
        <v>1918</v>
      </c>
      <c r="E571" s="17" t="s">
        <v>1740</v>
      </c>
      <c r="F571" s="17" t="s">
        <v>2005</v>
      </c>
    </row>
    <row r="572" spans="1:6" x14ac:dyDescent="0.2">
      <c r="A572" s="17" t="s">
        <v>2006</v>
      </c>
      <c r="B572" s="6">
        <v>14.914</v>
      </c>
      <c r="C572" s="17" t="s">
        <v>1995</v>
      </c>
      <c r="D572" s="17" t="s">
        <v>1918</v>
      </c>
      <c r="E572" s="17" t="s">
        <v>1740</v>
      </c>
      <c r="F572" s="17" t="s">
        <v>2007</v>
      </c>
    </row>
    <row r="573" spans="1:6" x14ac:dyDescent="0.2">
      <c r="A573" s="17" t="s">
        <v>2008</v>
      </c>
      <c r="B573" s="6">
        <v>15.02</v>
      </c>
      <c r="C573" s="17" t="s">
        <v>2009</v>
      </c>
      <c r="D573" s="17" t="s">
        <v>759</v>
      </c>
      <c r="E573" s="17" t="s">
        <v>2010</v>
      </c>
      <c r="F573" s="17" t="s">
        <v>2011</v>
      </c>
    </row>
    <row r="574" spans="1:6" x14ac:dyDescent="0.2">
      <c r="A574" s="17" t="s">
        <v>2012</v>
      </c>
      <c r="B574" s="6">
        <v>15.021000000000001</v>
      </c>
      <c r="C574" s="17" t="s">
        <v>2009</v>
      </c>
      <c r="D574" s="17" t="s">
        <v>759</v>
      </c>
      <c r="E574" s="17" t="s">
        <v>2010</v>
      </c>
      <c r="F574" s="17" t="s">
        <v>2013</v>
      </c>
    </row>
    <row r="575" spans="1:6" x14ac:dyDescent="0.2">
      <c r="A575" s="17" t="s">
        <v>2014</v>
      </c>
      <c r="B575" s="6">
        <v>15.022</v>
      </c>
      <c r="C575" s="17" t="s">
        <v>2009</v>
      </c>
      <c r="D575" s="17" t="s">
        <v>759</v>
      </c>
      <c r="E575" s="17" t="s">
        <v>2010</v>
      </c>
      <c r="F575" s="17" t="s">
        <v>2015</v>
      </c>
    </row>
    <row r="576" spans="1:6" x14ac:dyDescent="0.2">
      <c r="A576" s="17" t="s">
        <v>2016</v>
      </c>
      <c r="B576" s="6">
        <v>15.023999999999999</v>
      </c>
      <c r="C576" s="17" t="s">
        <v>2009</v>
      </c>
      <c r="D576" s="17" t="s">
        <v>759</v>
      </c>
      <c r="E576" s="17" t="s">
        <v>2010</v>
      </c>
      <c r="F576" s="17" t="s">
        <v>2017</v>
      </c>
    </row>
    <row r="577" spans="1:6" x14ac:dyDescent="0.2">
      <c r="A577" s="17" t="s">
        <v>2018</v>
      </c>
      <c r="B577" s="6">
        <v>15.025</v>
      </c>
      <c r="C577" s="17" t="s">
        <v>2009</v>
      </c>
      <c r="D577" s="17" t="s">
        <v>759</v>
      </c>
      <c r="E577" s="17" t="s">
        <v>2010</v>
      </c>
      <c r="F577" s="17" t="s">
        <v>2019</v>
      </c>
    </row>
    <row r="578" spans="1:6" x14ac:dyDescent="0.2">
      <c r="A578" s="17" t="s">
        <v>2020</v>
      </c>
      <c r="B578" s="6">
        <v>15.026</v>
      </c>
      <c r="C578" s="17" t="s">
        <v>2021</v>
      </c>
      <c r="D578" s="17" t="s">
        <v>759</v>
      </c>
      <c r="E578" s="17" t="s">
        <v>2010</v>
      </c>
      <c r="F578" s="17" t="s">
        <v>2022</v>
      </c>
    </row>
    <row r="579" spans="1:6" x14ac:dyDescent="0.2">
      <c r="A579" s="17" t="s">
        <v>2023</v>
      </c>
      <c r="B579" s="6">
        <v>15.026999999999999</v>
      </c>
      <c r="C579" s="17" t="s">
        <v>2021</v>
      </c>
      <c r="D579" s="17" t="s">
        <v>759</v>
      </c>
      <c r="E579" s="17" t="s">
        <v>2010</v>
      </c>
      <c r="F579" s="17" t="s">
        <v>2024</v>
      </c>
    </row>
    <row r="580" spans="1:6" x14ac:dyDescent="0.2">
      <c r="A580" s="17" t="s">
        <v>2025</v>
      </c>
      <c r="B580" s="6">
        <v>15.028</v>
      </c>
      <c r="C580" s="17" t="s">
        <v>2021</v>
      </c>
      <c r="D580" s="17" t="s">
        <v>759</v>
      </c>
      <c r="E580" s="17" t="s">
        <v>2010</v>
      </c>
      <c r="F580" s="17" t="s">
        <v>2026</v>
      </c>
    </row>
    <row r="581" spans="1:6" x14ac:dyDescent="0.2">
      <c r="A581" s="17" t="s">
        <v>2027</v>
      </c>
      <c r="B581" s="6">
        <v>15.029</v>
      </c>
      <c r="C581" s="17" t="s">
        <v>2009</v>
      </c>
      <c r="D581" s="17" t="s">
        <v>759</v>
      </c>
      <c r="E581" s="17" t="s">
        <v>2010</v>
      </c>
      <c r="F581" s="17" t="s">
        <v>2028</v>
      </c>
    </row>
    <row r="582" spans="1:6" x14ac:dyDescent="0.2">
      <c r="A582" s="17" t="s">
        <v>2029</v>
      </c>
      <c r="B582" s="6">
        <v>15.03</v>
      </c>
      <c r="C582" s="17" t="s">
        <v>2009</v>
      </c>
      <c r="D582" s="17" t="s">
        <v>759</v>
      </c>
      <c r="E582" s="17" t="s">
        <v>2010</v>
      </c>
      <c r="F582" s="17" t="s">
        <v>2030</v>
      </c>
    </row>
    <row r="583" spans="1:6" x14ac:dyDescent="0.2">
      <c r="A583" s="17" t="s">
        <v>2031</v>
      </c>
      <c r="B583" s="6">
        <v>15.031000000000001</v>
      </c>
      <c r="C583" s="17" t="s">
        <v>2009</v>
      </c>
      <c r="D583" s="17" t="s">
        <v>759</v>
      </c>
      <c r="E583" s="17" t="s">
        <v>2010</v>
      </c>
      <c r="F583" s="17" t="s">
        <v>2032</v>
      </c>
    </row>
    <row r="584" spans="1:6" x14ac:dyDescent="0.2">
      <c r="A584" s="17" t="s">
        <v>2033</v>
      </c>
      <c r="B584" s="6">
        <v>15.032</v>
      </c>
      <c r="C584" s="17" t="s">
        <v>2009</v>
      </c>
      <c r="D584" s="17" t="s">
        <v>759</v>
      </c>
      <c r="E584" s="17" t="s">
        <v>2010</v>
      </c>
      <c r="F584" s="17" t="s">
        <v>2034</v>
      </c>
    </row>
    <row r="585" spans="1:6" x14ac:dyDescent="0.2">
      <c r="A585" s="17" t="s">
        <v>2035</v>
      </c>
      <c r="B585" s="6">
        <v>15.032999999999999</v>
      </c>
      <c r="C585" s="17" t="s">
        <v>2009</v>
      </c>
      <c r="D585" s="17" t="s">
        <v>759</v>
      </c>
      <c r="E585" s="17" t="s">
        <v>2010</v>
      </c>
      <c r="F585" s="17" t="s">
        <v>2036</v>
      </c>
    </row>
    <row r="586" spans="1:6" x14ac:dyDescent="0.2">
      <c r="A586" s="17" t="s">
        <v>2037</v>
      </c>
      <c r="B586" s="6">
        <v>15.034000000000001</v>
      </c>
      <c r="C586" s="17" t="s">
        <v>2009</v>
      </c>
      <c r="D586" s="17" t="s">
        <v>759</v>
      </c>
      <c r="E586" s="17" t="s">
        <v>2010</v>
      </c>
      <c r="F586" s="17" t="s">
        <v>2038</v>
      </c>
    </row>
    <row r="587" spans="1:6" x14ac:dyDescent="0.2">
      <c r="A587" s="17" t="s">
        <v>2039</v>
      </c>
      <c r="B587" s="6">
        <v>15.035</v>
      </c>
      <c r="C587" s="17" t="s">
        <v>2009</v>
      </c>
      <c r="D587" s="17" t="s">
        <v>759</v>
      </c>
      <c r="E587" s="17" t="s">
        <v>2010</v>
      </c>
      <c r="F587" s="17" t="s">
        <v>2040</v>
      </c>
    </row>
    <row r="588" spans="1:6" x14ac:dyDescent="0.2">
      <c r="A588" s="17" t="s">
        <v>2041</v>
      </c>
      <c r="B588" s="6">
        <v>15.036</v>
      </c>
      <c r="C588" s="17" t="s">
        <v>2009</v>
      </c>
      <c r="D588" s="17" t="s">
        <v>759</v>
      </c>
      <c r="E588" s="17" t="s">
        <v>2010</v>
      </c>
      <c r="F588" s="17" t="s">
        <v>2042</v>
      </c>
    </row>
    <row r="589" spans="1:6" x14ac:dyDescent="0.2">
      <c r="A589" s="17" t="s">
        <v>2043</v>
      </c>
      <c r="B589" s="6">
        <v>15.037000000000001</v>
      </c>
      <c r="C589" s="17" t="s">
        <v>2009</v>
      </c>
      <c r="D589" s="17" t="s">
        <v>759</v>
      </c>
      <c r="E589" s="17" t="s">
        <v>2010</v>
      </c>
      <c r="F589" s="17" t="s">
        <v>2044</v>
      </c>
    </row>
    <row r="590" spans="1:6" x14ac:dyDescent="0.2">
      <c r="A590" s="17" t="s">
        <v>2045</v>
      </c>
      <c r="B590" s="6">
        <v>15.038</v>
      </c>
      <c r="C590" s="17" t="s">
        <v>2009</v>
      </c>
      <c r="D590" s="17" t="s">
        <v>759</v>
      </c>
      <c r="E590" s="17" t="s">
        <v>2010</v>
      </c>
      <c r="F590" s="17" t="s">
        <v>2046</v>
      </c>
    </row>
    <row r="591" spans="1:6" x14ac:dyDescent="0.2">
      <c r="A591" s="17" t="s">
        <v>2047</v>
      </c>
      <c r="B591" s="6">
        <v>15.04</v>
      </c>
      <c r="C591" s="17" t="s">
        <v>2009</v>
      </c>
      <c r="D591" s="17" t="s">
        <v>759</v>
      </c>
      <c r="E591" s="17" t="s">
        <v>2010</v>
      </c>
      <c r="F591" s="17" t="s">
        <v>2048</v>
      </c>
    </row>
    <row r="592" spans="1:6" x14ac:dyDescent="0.2">
      <c r="A592" s="17" t="s">
        <v>2049</v>
      </c>
      <c r="B592" s="6">
        <v>15.041</v>
      </c>
      <c r="C592" s="17" t="s">
        <v>2009</v>
      </c>
      <c r="D592" s="17" t="s">
        <v>759</v>
      </c>
      <c r="E592" s="17" t="s">
        <v>2010</v>
      </c>
      <c r="F592" s="17" t="s">
        <v>2050</v>
      </c>
    </row>
    <row r="593" spans="1:6" x14ac:dyDescent="0.2">
      <c r="A593" s="17" t="s">
        <v>2051</v>
      </c>
      <c r="B593" s="6">
        <v>15.042</v>
      </c>
      <c r="C593" s="17" t="s">
        <v>2021</v>
      </c>
      <c r="D593" s="17" t="s">
        <v>759</v>
      </c>
      <c r="E593" s="17" t="s">
        <v>2010</v>
      </c>
      <c r="F593" s="17" t="s">
        <v>2052</v>
      </c>
    </row>
    <row r="594" spans="1:6" x14ac:dyDescent="0.2">
      <c r="A594" s="17" t="s">
        <v>2053</v>
      </c>
      <c r="B594" s="6">
        <v>15.042999999999999</v>
      </c>
      <c r="C594" s="17" t="s">
        <v>2021</v>
      </c>
      <c r="D594" s="17" t="s">
        <v>759</v>
      </c>
      <c r="E594" s="17" t="s">
        <v>2010</v>
      </c>
      <c r="F594" s="17" t="s">
        <v>2054</v>
      </c>
    </row>
    <row r="595" spans="1:6" x14ac:dyDescent="0.2">
      <c r="A595" s="17" t="s">
        <v>2055</v>
      </c>
      <c r="B595" s="6">
        <v>15.044</v>
      </c>
      <c r="C595" s="17" t="s">
        <v>2021</v>
      </c>
      <c r="D595" s="17" t="s">
        <v>759</v>
      </c>
      <c r="E595" s="17" t="s">
        <v>2010</v>
      </c>
      <c r="F595" s="17" t="s">
        <v>2056</v>
      </c>
    </row>
    <row r="596" spans="1:6" x14ac:dyDescent="0.2">
      <c r="A596" s="17" t="s">
        <v>2057</v>
      </c>
      <c r="B596" s="6">
        <v>15.045999999999999</v>
      </c>
      <c r="C596" s="17" t="s">
        <v>2021</v>
      </c>
      <c r="D596" s="17" t="s">
        <v>759</v>
      </c>
      <c r="E596" s="17" t="s">
        <v>2010</v>
      </c>
      <c r="F596" s="17" t="s">
        <v>2058</v>
      </c>
    </row>
    <row r="597" spans="1:6" x14ac:dyDescent="0.2">
      <c r="A597" s="17" t="s">
        <v>2059</v>
      </c>
      <c r="B597" s="6">
        <v>15.047000000000001</v>
      </c>
      <c r="C597" s="17" t="s">
        <v>2021</v>
      </c>
      <c r="D597" s="17" t="s">
        <v>759</v>
      </c>
      <c r="E597" s="17" t="s">
        <v>2010</v>
      </c>
      <c r="F597" s="17" t="s">
        <v>2060</v>
      </c>
    </row>
    <row r="598" spans="1:6" x14ac:dyDescent="0.2">
      <c r="A598" s="17" t="s">
        <v>2061</v>
      </c>
      <c r="B598" s="6">
        <v>15.048</v>
      </c>
      <c r="C598" s="17" t="s">
        <v>2009</v>
      </c>
      <c r="D598" s="17" t="s">
        <v>759</v>
      </c>
      <c r="E598" s="17" t="s">
        <v>2010</v>
      </c>
      <c r="F598" s="17" t="s">
        <v>2062</v>
      </c>
    </row>
    <row r="599" spans="1:6" x14ac:dyDescent="0.2">
      <c r="A599" s="17" t="s">
        <v>2063</v>
      </c>
      <c r="B599" s="6">
        <v>15.051</v>
      </c>
      <c r="C599" s="17" t="s">
        <v>2009</v>
      </c>
      <c r="D599" s="17" t="s">
        <v>759</v>
      </c>
      <c r="E599" s="17" t="s">
        <v>2010</v>
      </c>
      <c r="F599" s="17" t="s">
        <v>2064</v>
      </c>
    </row>
    <row r="600" spans="1:6" x14ac:dyDescent="0.2">
      <c r="A600" s="17" t="s">
        <v>2065</v>
      </c>
      <c r="B600" s="6">
        <v>15.052</v>
      </c>
      <c r="C600" s="17" t="s">
        <v>2009</v>
      </c>
      <c r="D600" s="17" t="s">
        <v>759</v>
      </c>
      <c r="E600" s="17" t="s">
        <v>2010</v>
      </c>
      <c r="F600" s="17" t="s">
        <v>2066</v>
      </c>
    </row>
    <row r="601" spans="1:6" x14ac:dyDescent="0.2">
      <c r="A601" s="17" t="s">
        <v>2067</v>
      </c>
      <c r="B601" s="6">
        <v>15.053000000000001</v>
      </c>
      <c r="C601" s="17" t="s">
        <v>2009</v>
      </c>
      <c r="D601" s="17" t="s">
        <v>759</v>
      </c>
      <c r="E601" s="17" t="s">
        <v>2010</v>
      </c>
      <c r="F601" s="17" t="s">
        <v>2068</v>
      </c>
    </row>
    <row r="602" spans="1:6" x14ac:dyDescent="0.2">
      <c r="A602" s="17" t="s">
        <v>2069</v>
      </c>
      <c r="B602" s="6">
        <v>15.057</v>
      </c>
      <c r="C602" s="17" t="s">
        <v>2009</v>
      </c>
      <c r="D602" s="17" t="s">
        <v>759</v>
      </c>
      <c r="E602" s="17" t="s">
        <v>2010</v>
      </c>
      <c r="F602" s="17" t="s">
        <v>2070</v>
      </c>
    </row>
    <row r="603" spans="1:6" x14ac:dyDescent="0.2">
      <c r="A603" s="17" t="s">
        <v>2071</v>
      </c>
      <c r="B603" s="6">
        <v>15.058</v>
      </c>
      <c r="C603" s="17" t="s">
        <v>2021</v>
      </c>
      <c r="D603" s="17" t="s">
        <v>759</v>
      </c>
      <c r="E603" s="17" t="s">
        <v>2010</v>
      </c>
      <c r="F603" s="17" t="s">
        <v>2072</v>
      </c>
    </row>
    <row r="604" spans="1:6" x14ac:dyDescent="0.2">
      <c r="A604" s="17" t="s">
        <v>2073</v>
      </c>
      <c r="B604" s="6">
        <v>15.058999999999999</v>
      </c>
      <c r="C604" s="17" t="s">
        <v>2021</v>
      </c>
      <c r="D604" s="17" t="s">
        <v>759</v>
      </c>
      <c r="E604" s="17" t="s">
        <v>2010</v>
      </c>
      <c r="F604" s="17" t="s">
        <v>2074</v>
      </c>
    </row>
    <row r="605" spans="1:6" x14ac:dyDescent="0.2">
      <c r="A605" s="17" t="s">
        <v>2075</v>
      </c>
      <c r="B605" s="6">
        <v>15.06</v>
      </c>
      <c r="C605" s="17" t="s">
        <v>2009</v>
      </c>
      <c r="D605" s="17" t="s">
        <v>759</v>
      </c>
      <c r="E605" s="17" t="s">
        <v>2010</v>
      </c>
      <c r="F605" s="17" t="s">
        <v>2076</v>
      </c>
    </row>
    <row r="606" spans="1:6" x14ac:dyDescent="0.2">
      <c r="A606" s="17" t="s">
        <v>2077</v>
      </c>
      <c r="B606" s="6">
        <v>15.061</v>
      </c>
      <c r="C606" s="17" t="s">
        <v>2009</v>
      </c>
      <c r="D606" s="17" t="s">
        <v>759</v>
      </c>
      <c r="E606" s="17" t="s">
        <v>2010</v>
      </c>
      <c r="F606" s="17" t="s">
        <v>2078</v>
      </c>
    </row>
    <row r="607" spans="1:6" x14ac:dyDescent="0.2">
      <c r="A607" s="17" t="s">
        <v>2079</v>
      </c>
      <c r="B607" s="6">
        <v>15.061999999999999</v>
      </c>
      <c r="C607" s="17" t="s">
        <v>2009</v>
      </c>
      <c r="D607" s="17" t="s">
        <v>759</v>
      </c>
      <c r="E607" s="17" t="s">
        <v>2010</v>
      </c>
      <c r="F607" s="17" t="s">
        <v>2080</v>
      </c>
    </row>
    <row r="608" spans="1:6" x14ac:dyDescent="0.2">
      <c r="A608" s="17" t="s">
        <v>2081</v>
      </c>
      <c r="B608" s="6">
        <v>15.063000000000001</v>
      </c>
      <c r="C608" s="17" t="s">
        <v>2009</v>
      </c>
      <c r="D608" s="17" t="s">
        <v>759</v>
      </c>
      <c r="E608" s="17" t="s">
        <v>2010</v>
      </c>
      <c r="F608" s="17" t="s">
        <v>2082</v>
      </c>
    </row>
    <row r="609" spans="1:6" x14ac:dyDescent="0.2">
      <c r="A609" s="17" t="s">
        <v>2083</v>
      </c>
      <c r="B609" s="6">
        <v>15.065</v>
      </c>
      <c r="C609" s="17" t="s">
        <v>2009</v>
      </c>
      <c r="D609" s="17" t="s">
        <v>759</v>
      </c>
      <c r="E609" s="17" t="s">
        <v>2010</v>
      </c>
      <c r="F609" s="17" t="s">
        <v>2084</v>
      </c>
    </row>
    <row r="610" spans="1:6" x14ac:dyDescent="0.2">
      <c r="A610" s="17" t="s">
        <v>2085</v>
      </c>
      <c r="B610" s="6">
        <v>15.066000000000001</v>
      </c>
      <c r="C610" s="17" t="s">
        <v>2009</v>
      </c>
      <c r="D610" s="17" t="s">
        <v>1309</v>
      </c>
      <c r="E610" s="17" t="s">
        <v>2010</v>
      </c>
      <c r="F610" s="17" t="s">
        <v>2086</v>
      </c>
    </row>
    <row r="611" spans="1:6" x14ac:dyDescent="0.2">
      <c r="A611" s="17" t="s">
        <v>2087</v>
      </c>
      <c r="B611" s="6">
        <v>15.067</v>
      </c>
      <c r="C611" s="17" t="s">
        <v>2009</v>
      </c>
      <c r="D611" s="17" t="s">
        <v>2088</v>
      </c>
      <c r="E611" s="17" t="s">
        <v>2010</v>
      </c>
      <c r="F611" s="17" t="s">
        <v>2089</v>
      </c>
    </row>
    <row r="612" spans="1:6" x14ac:dyDescent="0.2">
      <c r="A612" s="17" t="s">
        <v>2090</v>
      </c>
      <c r="B612" s="6">
        <v>15.108000000000001</v>
      </c>
      <c r="C612" s="17" t="s">
        <v>2009</v>
      </c>
      <c r="D612" s="17" t="s">
        <v>600</v>
      </c>
      <c r="E612" s="17" t="s">
        <v>2010</v>
      </c>
      <c r="F612" s="17" t="s">
        <v>2091</v>
      </c>
    </row>
    <row r="613" spans="1:6" x14ac:dyDescent="0.2">
      <c r="A613" s="17" t="s">
        <v>2092</v>
      </c>
      <c r="B613" s="6">
        <v>15.113</v>
      </c>
      <c r="C613" s="17" t="s">
        <v>2009</v>
      </c>
      <c r="D613" s="17" t="s">
        <v>600</v>
      </c>
      <c r="E613" s="17" t="s">
        <v>2010</v>
      </c>
      <c r="F613" s="17" t="s">
        <v>2093</v>
      </c>
    </row>
    <row r="614" spans="1:6" x14ac:dyDescent="0.2">
      <c r="A614" s="17" t="s">
        <v>2094</v>
      </c>
      <c r="B614" s="6">
        <v>15.114000000000001</v>
      </c>
      <c r="C614" s="17" t="s">
        <v>2021</v>
      </c>
      <c r="D614" s="17" t="s">
        <v>600</v>
      </c>
      <c r="E614" s="17" t="s">
        <v>2010</v>
      </c>
      <c r="F614" s="17" t="s">
        <v>2095</v>
      </c>
    </row>
    <row r="615" spans="1:6" x14ac:dyDescent="0.2">
      <c r="A615" s="17" t="s">
        <v>2096</v>
      </c>
      <c r="B615" s="6">
        <v>15.124000000000001</v>
      </c>
      <c r="C615" s="17" t="s">
        <v>2009</v>
      </c>
      <c r="D615" s="17" t="s">
        <v>620</v>
      </c>
      <c r="E615" s="17" t="s">
        <v>2010</v>
      </c>
      <c r="F615" s="17" t="s">
        <v>2097</v>
      </c>
    </row>
    <row r="616" spans="1:6" x14ac:dyDescent="0.2">
      <c r="A616" s="17" t="s">
        <v>2098</v>
      </c>
      <c r="B616" s="6">
        <v>15.13</v>
      </c>
      <c r="C616" s="17" t="s">
        <v>2021</v>
      </c>
      <c r="D616" s="17" t="s">
        <v>600</v>
      </c>
      <c r="E616" s="17" t="s">
        <v>2010</v>
      </c>
      <c r="F616" s="17" t="s">
        <v>2099</v>
      </c>
    </row>
    <row r="617" spans="1:6" x14ac:dyDescent="0.2">
      <c r="A617" s="17" t="s">
        <v>2100</v>
      </c>
      <c r="B617" s="6">
        <v>15.132999999999999</v>
      </c>
      <c r="C617" s="17" t="s">
        <v>2009</v>
      </c>
      <c r="D617" s="17" t="s">
        <v>714</v>
      </c>
      <c r="E617" s="17" t="s">
        <v>2010</v>
      </c>
      <c r="F617" s="17" t="s">
        <v>2101</v>
      </c>
    </row>
    <row r="618" spans="1:6" x14ac:dyDescent="0.2">
      <c r="A618" s="17" t="s">
        <v>2102</v>
      </c>
      <c r="B618" s="6">
        <v>15.141</v>
      </c>
      <c r="C618" s="17" t="s">
        <v>2009</v>
      </c>
      <c r="D618" s="17" t="s">
        <v>886</v>
      </c>
      <c r="E618" s="17" t="s">
        <v>2010</v>
      </c>
      <c r="F618" s="17" t="s">
        <v>2103</v>
      </c>
    </row>
    <row r="619" spans="1:6" x14ac:dyDescent="0.2">
      <c r="A619" s="17" t="s">
        <v>2104</v>
      </c>
      <c r="B619" s="6">
        <v>15.144</v>
      </c>
      <c r="C619" s="17" t="s">
        <v>2009</v>
      </c>
      <c r="D619" s="17" t="s">
        <v>1081</v>
      </c>
      <c r="E619" s="17" t="s">
        <v>2010</v>
      </c>
      <c r="F619" s="17" t="s">
        <v>2105</v>
      </c>
    </row>
    <row r="620" spans="1:6" x14ac:dyDescent="0.2">
      <c r="A620" s="17" t="s">
        <v>2106</v>
      </c>
      <c r="B620" s="6">
        <v>15.146000000000001</v>
      </c>
      <c r="C620" s="17" t="s">
        <v>2009</v>
      </c>
      <c r="D620" s="17" t="s">
        <v>753</v>
      </c>
      <c r="E620" s="17" t="s">
        <v>2010</v>
      </c>
      <c r="F620" s="17" t="s">
        <v>2107</v>
      </c>
    </row>
    <row r="621" spans="1:6" x14ac:dyDescent="0.2">
      <c r="A621" s="17" t="s">
        <v>2108</v>
      </c>
      <c r="B621" s="6">
        <v>15.147</v>
      </c>
      <c r="C621" s="17" t="s">
        <v>2009</v>
      </c>
      <c r="D621" s="17" t="s">
        <v>1052</v>
      </c>
      <c r="E621" s="17" t="s">
        <v>2010</v>
      </c>
      <c r="F621" s="17" t="s">
        <v>2109</v>
      </c>
    </row>
    <row r="622" spans="1:6" x14ac:dyDescent="0.2">
      <c r="A622" s="17" t="s">
        <v>2110</v>
      </c>
      <c r="B622" s="6">
        <v>15.148</v>
      </c>
      <c r="C622" s="17" t="s">
        <v>2009</v>
      </c>
      <c r="D622" s="17" t="s">
        <v>714</v>
      </c>
      <c r="E622" s="17" t="s">
        <v>2010</v>
      </c>
      <c r="F622" s="17" t="s">
        <v>2111</v>
      </c>
    </row>
    <row r="623" spans="1:6" x14ac:dyDescent="0.2">
      <c r="A623" s="17" t="s">
        <v>2112</v>
      </c>
      <c r="B623" s="6">
        <v>15.148999999999999</v>
      </c>
      <c r="C623" s="17" t="s">
        <v>2021</v>
      </c>
      <c r="D623" s="17" t="s">
        <v>2113</v>
      </c>
      <c r="E623" s="17" t="s">
        <v>2010</v>
      </c>
      <c r="F623" s="17" t="s">
        <v>2114</v>
      </c>
    </row>
    <row r="624" spans="1:6" x14ac:dyDescent="0.2">
      <c r="A624" s="17" t="s">
        <v>2115</v>
      </c>
      <c r="B624" s="6">
        <v>15.15</v>
      </c>
      <c r="C624" s="17" t="s">
        <v>2021</v>
      </c>
      <c r="D624" s="17" t="s">
        <v>2116</v>
      </c>
      <c r="E624" s="17" t="s">
        <v>2010</v>
      </c>
      <c r="F624" s="17" t="s">
        <v>2117</v>
      </c>
    </row>
    <row r="625" spans="1:6" x14ac:dyDescent="0.2">
      <c r="A625" s="17" t="s">
        <v>2118</v>
      </c>
      <c r="B625" s="6">
        <v>15.151</v>
      </c>
      <c r="C625" s="17" t="s">
        <v>2021</v>
      </c>
      <c r="D625" s="17" t="s">
        <v>2116</v>
      </c>
      <c r="E625" s="17" t="s">
        <v>2010</v>
      </c>
      <c r="F625" s="17" t="s">
        <v>2119</v>
      </c>
    </row>
    <row r="626" spans="1:6" x14ac:dyDescent="0.2">
      <c r="A626" s="17" t="s">
        <v>2120</v>
      </c>
      <c r="B626" s="6">
        <v>15.151999999999999</v>
      </c>
      <c r="C626" s="17" t="s">
        <v>2121</v>
      </c>
      <c r="D626" s="17" t="s">
        <v>2122</v>
      </c>
      <c r="E626" s="17" t="s">
        <v>2010</v>
      </c>
      <c r="F626" s="17" t="s">
        <v>2123</v>
      </c>
    </row>
    <row r="627" spans="1:6" x14ac:dyDescent="0.2">
      <c r="A627" s="17" t="s">
        <v>2124</v>
      </c>
      <c r="B627" s="6">
        <v>15.153</v>
      </c>
      <c r="C627" s="17" t="s">
        <v>2121</v>
      </c>
      <c r="D627" s="17" t="s">
        <v>2125</v>
      </c>
      <c r="E627" s="17" t="s">
        <v>2010</v>
      </c>
      <c r="F627" s="17" t="s">
        <v>2126</v>
      </c>
    </row>
    <row r="628" spans="1:6" x14ac:dyDescent="0.2">
      <c r="A628" s="17" t="s">
        <v>2127</v>
      </c>
      <c r="B628" s="6">
        <v>15.154</v>
      </c>
      <c r="C628" s="17" t="s">
        <v>2128</v>
      </c>
      <c r="D628" s="17" t="s">
        <v>2129</v>
      </c>
      <c r="E628" s="17" t="s">
        <v>2010</v>
      </c>
      <c r="F628" s="17" t="s">
        <v>2130</v>
      </c>
    </row>
    <row r="629" spans="1:6" x14ac:dyDescent="0.2">
      <c r="A629" s="17" t="s">
        <v>2131</v>
      </c>
      <c r="B629" s="6">
        <v>15.154999999999999</v>
      </c>
      <c r="C629" s="17" t="s">
        <v>2121</v>
      </c>
      <c r="D629" s="17" t="s">
        <v>2132</v>
      </c>
      <c r="E629" s="17" t="s">
        <v>2010</v>
      </c>
      <c r="F629" s="17" t="s">
        <v>2133</v>
      </c>
    </row>
    <row r="630" spans="1:6" x14ac:dyDescent="0.2">
      <c r="A630" s="17" t="s">
        <v>2134</v>
      </c>
      <c r="B630" s="6">
        <v>15.156000000000001</v>
      </c>
      <c r="C630" s="17" t="s">
        <v>2009</v>
      </c>
      <c r="D630" s="17" t="s">
        <v>2135</v>
      </c>
      <c r="E630" s="17" t="s">
        <v>2010</v>
      </c>
      <c r="F630" s="17" t="s">
        <v>2136</v>
      </c>
    </row>
    <row r="631" spans="1:6" x14ac:dyDescent="0.2">
      <c r="A631" s="17" t="s">
        <v>2137</v>
      </c>
      <c r="B631" s="6">
        <v>15.214</v>
      </c>
      <c r="C631" s="17" t="s">
        <v>2138</v>
      </c>
      <c r="D631" s="17" t="s">
        <v>605</v>
      </c>
      <c r="E631" s="17" t="s">
        <v>2010</v>
      </c>
      <c r="F631" s="17" t="s">
        <v>2139</v>
      </c>
    </row>
    <row r="632" spans="1:6" x14ac:dyDescent="0.2">
      <c r="A632" s="17" t="s">
        <v>2140</v>
      </c>
      <c r="B632" s="6">
        <v>15.222</v>
      </c>
      <c r="C632" s="17" t="s">
        <v>2138</v>
      </c>
      <c r="D632" s="17" t="s">
        <v>748</v>
      </c>
      <c r="E632" s="17" t="s">
        <v>2010</v>
      </c>
      <c r="F632" s="17" t="s">
        <v>2141</v>
      </c>
    </row>
    <row r="633" spans="1:6" x14ac:dyDescent="0.2">
      <c r="A633" s="17" t="s">
        <v>2142</v>
      </c>
      <c r="B633" s="6">
        <v>15.224</v>
      </c>
      <c r="C633" s="17" t="s">
        <v>2138</v>
      </c>
      <c r="D633" s="17" t="s">
        <v>756</v>
      </c>
      <c r="E633" s="17" t="s">
        <v>2010</v>
      </c>
      <c r="F633" s="17" t="s">
        <v>2143</v>
      </c>
    </row>
    <row r="634" spans="1:6" x14ac:dyDescent="0.2">
      <c r="A634" s="17" t="s">
        <v>2144</v>
      </c>
      <c r="B634" s="6">
        <v>15.225</v>
      </c>
      <c r="C634" s="17" t="s">
        <v>2138</v>
      </c>
      <c r="D634" s="17" t="s">
        <v>756</v>
      </c>
      <c r="E634" s="17" t="s">
        <v>2010</v>
      </c>
      <c r="F634" s="17" t="s">
        <v>2145</v>
      </c>
    </row>
    <row r="635" spans="1:6" x14ac:dyDescent="0.2">
      <c r="A635" s="17" t="s">
        <v>2146</v>
      </c>
      <c r="B635" s="6">
        <v>15.226000000000001</v>
      </c>
      <c r="C635" s="17" t="s">
        <v>2121</v>
      </c>
      <c r="D635" s="17" t="s">
        <v>768</v>
      </c>
      <c r="E635" s="17" t="s">
        <v>2010</v>
      </c>
      <c r="F635" s="17" t="s">
        <v>2147</v>
      </c>
    </row>
    <row r="636" spans="1:6" x14ac:dyDescent="0.2">
      <c r="A636" s="17" t="s">
        <v>2148</v>
      </c>
      <c r="B636" s="6">
        <v>15.227</v>
      </c>
      <c r="C636" s="17" t="s">
        <v>2138</v>
      </c>
      <c r="D636" s="17" t="s">
        <v>774</v>
      </c>
      <c r="E636" s="17" t="s">
        <v>2010</v>
      </c>
      <c r="F636" s="17" t="s">
        <v>2149</v>
      </c>
    </row>
    <row r="637" spans="1:6" x14ac:dyDescent="0.2">
      <c r="A637" s="17" t="s">
        <v>2150</v>
      </c>
      <c r="B637" s="6">
        <v>15.228</v>
      </c>
      <c r="C637" s="17" t="s">
        <v>2138</v>
      </c>
      <c r="D637" s="17" t="s">
        <v>774</v>
      </c>
      <c r="E637" s="17" t="s">
        <v>2010</v>
      </c>
      <c r="F637" s="17" t="s">
        <v>2151</v>
      </c>
    </row>
    <row r="638" spans="1:6" x14ac:dyDescent="0.2">
      <c r="A638" s="17" t="s">
        <v>2152</v>
      </c>
      <c r="B638" s="6">
        <v>15.228999999999999</v>
      </c>
      <c r="C638" s="17" t="s">
        <v>2138</v>
      </c>
      <c r="D638" s="17" t="s">
        <v>636</v>
      </c>
      <c r="E638" s="17" t="s">
        <v>2010</v>
      </c>
      <c r="F638" s="17" t="s">
        <v>2153</v>
      </c>
    </row>
    <row r="639" spans="1:6" x14ac:dyDescent="0.2">
      <c r="A639" s="17" t="s">
        <v>2154</v>
      </c>
      <c r="B639" s="6">
        <v>15.23</v>
      </c>
      <c r="C639" s="17" t="s">
        <v>2138</v>
      </c>
      <c r="D639" s="17" t="s">
        <v>714</v>
      </c>
      <c r="E639" s="17" t="s">
        <v>2010</v>
      </c>
      <c r="F639" s="17" t="s">
        <v>2155</v>
      </c>
    </row>
    <row r="640" spans="1:6" x14ac:dyDescent="0.2">
      <c r="A640" s="17" t="s">
        <v>2156</v>
      </c>
      <c r="B640" s="6">
        <v>15.231</v>
      </c>
      <c r="C640" s="17" t="s">
        <v>2138</v>
      </c>
      <c r="D640" s="17" t="s">
        <v>636</v>
      </c>
      <c r="E640" s="17" t="s">
        <v>2010</v>
      </c>
      <c r="F640" s="17" t="s">
        <v>2157</v>
      </c>
    </row>
    <row r="641" spans="1:6" x14ac:dyDescent="0.2">
      <c r="A641" s="17" t="s">
        <v>2158</v>
      </c>
      <c r="B641" s="6">
        <v>15.231999999999999</v>
      </c>
      <c r="C641" s="17" t="s">
        <v>2138</v>
      </c>
      <c r="D641" s="17" t="s">
        <v>714</v>
      </c>
      <c r="E641" s="17" t="s">
        <v>2010</v>
      </c>
      <c r="F641" s="17" t="s">
        <v>2159</v>
      </c>
    </row>
    <row r="642" spans="1:6" x14ac:dyDescent="0.2">
      <c r="A642" s="17" t="s">
        <v>2160</v>
      </c>
      <c r="B642" s="6">
        <v>15.233000000000001</v>
      </c>
      <c r="C642" s="17" t="s">
        <v>2138</v>
      </c>
      <c r="D642" s="17" t="s">
        <v>714</v>
      </c>
      <c r="E642" s="17" t="s">
        <v>2010</v>
      </c>
      <c r="F642" s="17" t="s">
        <v>2161</v>
      </c>
    </row>
    <row r="643" spans="1:6" x14ac:dyDescent="0.2">
      <c r="A643" s="17" t="s">
        <v>2162</v>
      </c>
      <c r="B643" s="6">
        <v>15.234</v>
      </c>
      <c r="C643" s="17" t="s">
        <v>2138</v>
      </c>
      <c r="D643" s="17" t="s">
        <v>714</v>
      </c>
      <c r="E643" s="17" t="s">
        <v>2010</v>
      </c>
      <c r="F643" s="17" t="s">
        <v>2163</v>
      </c>
    </row>
    <row r="644" spans="1:6" x14ac:dyDescent="0.2">
      <c r="A644" s="17" t="s">
        <v>2164</v>
      </c>
      <c r="B644" s="6">
        <v>15.234999999999999</v>
      </c>
      <c r="C644" s="17" t="s">
        <v>2138</v>
      </c>
      <c r="D644" s="17" t="s">
        <v>714</v>
      </c>
      <c r="E644" s="17" t="s">
        <v>2010</v>
      </c>
      <c r="F644" s="17" t="s">
        <v>2165</v>
      </c>
    </row>
    <row r="645" spans="1:6" x14ac:dyDescent="0.2">
      <c r="A645" s="17" t="s">
        <v>2166</v>
      </c>
      <c r="B645" s="6">
        <v>15.236000000000001</v>
      </c>
      <c r="C645" s="17" t="s">
        <v>2138</v>
      </c>
      <c r="D645" s="17" t="s">
        <v>714</v>
      </c>
      <c r="E645" s="17" t="s">
        <v>2010</v>
      </c>
      <c r="F645" s="17" t="s">
        <v>2167</v>
      </c>
    </row>
    <row r="646" spans="1:6" x14ac:dyDescent="0.2">
      <c r="A646" s="17" t="s">
        <v>2168</v>
      </c>
      <c r="B646" s="6">
        <v>15.237</v>
      </c>
      <c r="C646" s="17" t="s">
        <v>2138</v>
      </c>
      <c r="D646" s="17" t="s">
        <v>714</v>
      </c>
      <c r="E646" s="17" t="s">
        <v>2010</v>
      </c>
      <c r="F646" s="17" t="s">
        <v>2169</v>
      </c>
    </row>
    <row r="647" spans="1:6" x14ac:dyDescent="0.2">
      <c r="A647" s="17" t="s">
        <v>2170</v>
      </c>
      <c r="B647" s="6">
        <v>15.238</v>
      </c>
      <c r="C647" s="17" t="s">
        <v>2138</v>
      </c>
      <c r="D647" s="17" t="s">
        <v>714</v>
      </c>
      <c r="E647" s="17" t="s">
        <v>2010</v>
      </c>
      <c r="F647" s="17" t="s">
        <v>2171</v>
      </c>
    </row>
    <row r="648" spans="1:6" x14ac:dyDescent="0.2">
      <c r="A648" s="17" t="s">
        <v>2172</v>
      </c>
      <c r="B648" s="6">
        <v>15.239000000000001</v>
      </c>
      <c r="C648" s="17" t="s">
        <v>2138</v>
      </c>
      <c r="D648" s="17" t="s">
        <v>714</v>
      </c>
      <c r="E648" s="17" t="s">
        <v>2010</v>
      </c>
      <c r="F648" s="17" t="s">
        <v>2173</v>
      </c>
    </row>
    <row r="649" spans="1:6" x14ac:dyDescent="0.2">
      <c r="A649" s="17" t="s">
        <v>2174</v>
      </c>
      <c r="B649" s="6">
        <v>15.24</v>
      </c>
      <c r="C649" s="17" t="s">
        <v>2138</v>
      </c>
      <c r="D649" s="17" t="s">
        <v>714</v>
      </c>
      <c r="E649" s="17" t="s">
        <v>2010</v>
      </c>
      <c r="F649" s="17" t="s">
        <v>2175</v>
      </c>
    </row>
    <row r="650" spans="1:6" x14ac:dyDescent="0.2">
      <c r="A650" s="17" t="s">
        <v>2176</v>
      </c>
      <c r="B650" s="6">
        <v>15.241</v>
      </c>
      <c r="C650" s="17" t="s">
        <v>2138</v>
      </c>
      <c r="D650" s="17" t="s">
        <v>2177</v>
      </c>
      <c r="E650" s="17" t="s">
        <v>2010</v>
      </c>
      <c r="F650" s="17" t="s">
        <v>2178</v>
      </c>
    </row>
    <row r="651" spans="1:6" x14ac:dyDescent="0.2">
      <c r="A651" s="17" t="s">
        <v>2179</v>
      </c>
      <c r="B651" s="6">
        <v>15.242000000000001</v>
      </c>
      <c r="C651" s="17" t="s">
        <v>2138</v>
      </c>
      <c r="D651" s="17" t="s">
        <v>636</v>
      </c>
      <c r="E651" s="17" t="s">
        <v>2010</v>
      </c>
      <c r="F651" s="17" t="s">
        <v>2180</v>
      </c>
    </row>
    <row r="652" spans="1:6" x14ac:dyDescent="0.2">
      <c r="A652" s="17" t="s">
        <v>2181</v>
      </c>
      <c r="B652" s="6">
        <v>15.25</v>
      </c>
      <c r="C652" s="17" t="s">
        <v>2182</v>
      </c>
      <c r="D652" s="17" t="s">
        <v>886</v>
      </c>
      <c r="E652" s="17" t="s">
        <v>2010</v>
      </c>
      <c r="F652" s="17" t="s">
        <v>2183</v>
      </c>
    </row>
    <row r="653" spans="1:6" x14ac:dyDescent="0.2">
      <c r="A653" s="17" t="s">
        <v>2184</v>
      </c>
      <c r="B653" s="6">
        <v>15.252000000000001</v>
      </c>
      <c r="C653" s="17" t="s">
        <v>2182</v>
      </c>
      <c r="D653" s="17" t="s">
        <v>971</v>
      </c>
      <c r="E653" s="17" t="s">
        <v>2010</v>
      </c>
      <c r="F653" s="17" t="s">
        <v>2185</v>
      </c>
    </row>
    <row r="654" spans="1:6" x14ac:dyDescent="0.2">
      <c r="A654" s="17" t="s">
        <v>2186</v>
      </c>
      <c r="B654" s="6">
        <v>15.253</v>
      </c>
      <c r="C654" s="17" t="s">
        <v>2182</v>
      </c>
      <c r="D654" s="17" t="s">
        <v>768</v>
      </c>
      <c r="E654" s="17" t="s">
        <v>2010</v>
      </c>
      <c r="F654" s="17" t="s">
        <v>2187</v>
      </c>
    </row>
    <row r="655" spans="1:6" x14ac:dyDescent="0.2">
      <c r="A655" s="17" t="s">
        <v>2188</v>
      </c>
      <c r="B655" s="6">
        <v>15.254</v>
      </c>
      <c r="C655" s="17" t="s">
        <v>2182</v>
      </c>
      <c r="D655" s="17" t="s">
        <v>1045</v>
      </c>
      <c r="E655" s="17" t="s">
        <v>2010</v>
      </c>
      <c r="F655" s="17" t="s">
        <v>2189</v>
      </c>
    </row>
    <row r="656" spans="1:6" x14ac:dyDescent="0.2">
      <c r="A656" s="17" t="s">
        <v>2190</v>
      </c>
      <c r="B656" s="6">
        <v>15.255000000000001</v>
      </c>
      <c r="C656" s="17" t="s">
        <v>2182</v>
      </c>
      <c r="D656" s="17" t="s">
        <v>900</v>
      </c>
      <c r="E656" s="17" t="s">
        <v>2010</v>
      </c>
      <c r="F656" s="17" t="s">
        <v>2191</v>
      </c>
    </row>
    <row r="657" spans="1:6" x14ac:dyDescent="0.2">
      <c r="A657" s="17" t="s">
        <v>2192</v>
      </c>
      <c r="B657" s="6">
        <v>15.26</v>
      </c>
      <c r="C657" s="17" t="s">
        <v>2182</v>
      </c>
      <c r="D657" s="17" t="s">
        <v>2193</v>
      </c>
      <c r="E657" s="17" t="s">
        <v>2010</v>
      </c>
      <c r="F657" s="17" t="s">
        <v>2194</v>
      </c>
    </row>
    <row r="658" spans="1:6" x14ac:dyDescent="0.2">
      <c r="A658" s="17" t="s">
        <v>2195</v>
      </c>
      <c r="B658" s="6">
        <v>15.406000000000001</v>
      </c>
      <c r="C658" s="17" t="s">
        <v>551</v>
      </c>
      <c r="D658" s="17" t="s">
        <v>714</v>
      </c>
      <c r="E658" s="17" t="s">
        <v>2010</v>
      </c>
      <c r="F658" s="17" t="s">
        <v>2196</v>
      </c>
    </row>
    <row r="659" spans="1:6" x14ac:dyDescent="0.2">
      <c r="A659" s="17" t="s">
        <v>2197</v>
      </c>
      <c r="B659" s="6">
        <v>15.407</v>
      </c>
      <c r="C659" s="17" t="s">
        <v>551</v>
      </c>
      <c r="D659" s="17" t="s">
        <v>714</v>
      </c>
      <c r="E659" s="17" t="s">
        <v>2010</v>
      </c>
      <c r="F659" s="17" t="s">
        <v>2198</v>
      </c>
    </row>
    <row r="660" spans="1:6" x14ac:dyDescent="0.2">
      <c r="A660" s="17" t="s">
        <v>2199</v>
      </c>
      <c r="B660" s="6">
        <v>15.407999999999999</v>
      </c>
      <c r="C660" s="17" t="s">
        <v>2200</v>
      </c>
      <c r="D660" s="17" t="s">
        <v>2201</v>
      </c>
      <c r="E660" s="17" t="s">
        <v>2010</v>
      </c>
      <c r="F660" s="17" t="s">
        <v>2202</v>
      </c>
    </row>
    <row r="661" spans="1:6" x14ac:dyDescent="0.2">
      <c r="A661" s="17" t="s">
        <v>2203</v>
      </c>
      <c r="B661" s="6">
        <v>15.420999999999999</v>
      </c>
      <c r="C661" s="17" t="s">
        <v>2200</v>
      </c>
      <c r="D661" s="17" t="s">
        <v>711</v>
      </c>
      <c r="E661" s="17" t="s">
        <v>2010</v>
      </c>
      <c r="F661" s="17" t="s">
        <v>2204</v>
      </c>
    </row>
    <row r="662" spans="1:6" x14ac:dyDescent="0.2">
      <c r="A662" s="17" t="s">
        <v>2205</v>
      </c>
      <c r="B662" s="6">
        <v>15.422000000000001</v>
      </c>
      <c r="C662" s="17" t="s">
        <v>2200</v>
      </c>
      <c r="D662" s="17" t="s">
        <v>711</v>
      </c>
      <c r="E662" s="17" t="s">
        <v>2010</v>
      </c>
      <c r="F662" s="17" t="s">
        <v>2206</v>
      </c>
    </row>
    <row r="663" spans="1:6" x14ac:dyDescent="0.2">
      <c r="A663" s="17" t="s">
        <v>2207</v>
      </c>
      <c r="B663" s="6">
        <v>15.423</v>
      </c>
      <c r="C663" s="17" t="s">
        <v>2200</v>
      </c>
      <c r="D663" s="17" t="s">
        <v>711</v>
      </c>
      <c r="E663" s="17" t="s">
        <v>2010</v>
      </c>
      <c r="F663" s="17" t="s">
        <v>2208</v>
      </c>
    </row>
    <row r="664" spans="1:6" x14ac:dyDescent="0.2">
      <c r="A664" s="17" t="s">
        <v>2209</v>
      </c>
      <c r="B664" s="6">
        <v>15.423999999999999</v>
      </c>
      <c r="C664" s="17" t="s">
        <v>2200</v>
      </c>
      <c r="D664" s="17" t="s">
        <v>711</v>
      </c>
      <c r="E664" s="17" t="s">
        <v>2010</v>
      </c>
      <c r="F664" s="17" t="s">
        <v>2210</v>
      </c>
    </row>
    <row r="665" spans="1:6" x14ac:dyDescent="0.2">
      <c r="A665" s="17" t="s">
        <v>2211</v>
      </c>
      <c r="B665" s="6">
        <v>15.425000000000001</v>
      </c>
      <c r="C665" s="17" t="s">
        <v>2212</v>
      </c>
      <c r="D665" s="17" t="s">
        <v>711</v>
      </c>
      <c r="E665" s="17" t="s">
        <v>2010</v>
      </c>
      <c r="F665" s="17" t="s">
        <v>2213</v>
      </c>
    </row>
    <row r="666" spans="1:6" x14ac:dyDescent="0.2">
      <c r="A666" s="17" t="s">
        <v>2214</v>
      </c>
      <c r="B666" s="6">
        <v>15.427</v>
      </c>
      <c r="C666" s="17" t="s">
        <v>2121</v>
      </c>
      <c r="D666" s="17" t="s">
        <v>714</v>
      </c>
      <c r="E666" s="17" t="s">
        <v>2010</v>
      </c>
      <c r="F666" s="17" t="s">
        <v>2215</v>
      </c>
    </row>
    <row r="667" spans="1:6" x14ac:dyDescent="0.2">
      <c r="A667" s="17" t="s">
        <v>2216</v>
      </c>
      <c r="B667" s="6">
        <v>15.428000000000001</v>
      </c>
      <c r="C667" s="17" t="s">
        <v>2200</v>
      </c>
      <c r="D667" s="17" t="s">
        <v>714</v>
      </c>
      <c r="E667" s="17" t="s">
        <v>2010</v>
      </c>
      <c r="F667" s="17" t="s">
        <v>2217</v>
      </c>
    </row>
    <row r="668" spans="1:6" x14ac:dyDescent="0.2">
      <c r="A668" s="17" t="s">
        <v>2218</v>
      </c>
      <c r="B668" s="6">
        <v>15.429</v>
      </c>
      <c r="C668" s="17" t="s">
        <v>2121</v>
      </c>
      <c r="D668" s="17" t="s">
        <v>2219</v>
      </c>
      <c r="E668" s="17" t="s">
        <v>2010</v>
      </c>
      <c r="F668" s="17" t="s">
        <v>2220</v>
      </c>
    </row>
    <row r="669" spans="1:6" x14ac:dyDescent="0.2">
      <c r="A669" s="17" t="s">
        <v>2221</v>
      </c>
      <c r="B669" s="6">
        <v>15.43</v>
      </c>
      <c r="C669" s="17" t="s">
        <v>2121</v>
      </c>
      <c r="D669" s="17" t="s">
        <v>2219</v>
      </c>
      <c r="E669" s="17" t="s">
        <v>2010</v>
      </c>
      <c r="F669" s="17" t="s">
        <v>2222</v>
      </c>
    </row>
    <row r="670" spans="1:6" x14ac:dyDescent="0.2">
      <c r="A670" s="17" t="s">
        <v>2223</v>
      </c>
      <c r="B670" s="6">
        <v>15.430999999999999</v>
      </c>
      <c r="C670" s="17" t="s">
        <v>2121</v>
      </c>
      <c r="D670" s="17" t="s">
        <v>2219</v>
      </c>
      <c r="E670" s="17" t="s">
        <v>2010</v>
      </c>
      <c r="F670" s="17" t="s">
        <v>2224</v>
      </c>
    </row>
    <row r="671" spans="1:6" x14ac:dyDescent="0.2">
      <c r="A671" s="17" t="s">
        <v>2225</v>
      </c>
      <c r="B671" s="6">
        <v>15.432</v>
      </c>
      <c r="C671" s="17" t="s">
        <v>2121</v>
      </c>
      <c r="D671" s="17" t="s">
        <v>2219</v>
      </c>
      <c r="E671" s="17" t="s">
        <v>2010</v>
      </c>
      <c r="F671" s="17" t="s">
        <v>2226</v>
      </c>
    </row>
    <row r="672" spans="1:6" x14ac:dyDescent="0.2">
      <c r="A672" s="17" t="s">
        <v>2227</v>
      </c>
      <c r="B672" s="6">
        <v>15.433</v>
      </c>
      <c r="C672" s="17" t="s">
        <v>2121</v>
      </c>
      <c r="D672" s="17" t="s">
        <v>2219</v>
      </c>
      <c r="E672" s="17" t="s">
        <v>2010</v>
      </c>
      <c r="F672" s="17" t="s">
        <v>2228</v>
      </c>
    </row>
    <row r="673" spans="1:6" x14ac:dyDescent="0.2">
      <c r="A673" s="17" t="s">
        <v>2229</v>
      </c>
      <c r="B673" s="6">
        <v>15.433999999999999</v>
      </c>
      <c r="C673" s="17" t="s">
        <v>2121</v>
      </c>
      <c r="D673" s="17" t="s">
        <v>2219</v>
      </c>
      <c r="E673" s="17" t="s">
        <v>2010</v>
      </c>
      <c r="F673" s="17" t="s">
        <v>2230</v>
      </c>
    </row>
    <row r="674" spans="1:6" x14ac:dyDescent="0.2">
      <c r="A674" s="17" t="s">
        <v>2231</v>
      </c>
      <c r="B674" s="6">
        <v>15.435</v>
      </c>
      <c r="C674" s="17" t="s">
        <v>2121</v>
      </c>
      <c r="D674" s="17" t="s">
        <v>2219</v>
      </c>
      <c r="E674" s="17" t="s">
        <v>2010</v>
      </c>
      <c r="F674" s="17" t="s">
        <v>2232</v>
      </c>
    </row>
    <row r="675" spans="1:6" x14ac:dyDescent="0.2">
      <c r="A675" s="17" t="s">
        <v>2233</v>
      </c>
      <c r="B675" s="6">
        <v>15.436</v>
      </c>
      <c r="C675" s="17" t="s">
        <v>2121</v>
      </c>
      <c r="D675" s="17" t="s">
        <v>1593</v>
      </c>
      <c r="E675" s="17" t="s">
        <v>2010</v>
      </c>
      <c r="F675" s="17" t="s">
        <v>2234</v>
      </c>
    </row>
    <row r="676" spans="1:6" x14ac:dyDescent="0.2">
      <c r="A676" s="17" t="s">
        <v>2235</v>
      </c>
      <c r="B676" s="6">
        <v>15.436999999999999</v>
      </c>
      <c r="C676" s="17" t="s">
        <v>2121</v>
      </c>
      <c r="D676" s="17" t="s">
        <v>1593</v>
      </c>
      <c r="E676" s="17" t="s">
        <v>2010</v>
      </c>
      <c r="F676" s="17" t="s">
        <v>2236</v>
      </c>
    </row>
    <row r="677" spans="1:6" x14ac:dyDescent="0.2">
      <c r="A677" s="17" t="s">
        <v>2237</v>
      </c>
      <c r="B677" s="6">
        <v>15.438000000000001</v>
      </c>
      <c r="C677" s="17" t="s">
        <v>2121</v>
      </c>
      <c r="D677" s="17" t="s">
        <v>1593</v>
      </c>
      <c r="E677" s="17" t="s">
        <v>2010</v>
      </c>
      <c r="F677" s="17" t="s">
        <v>2238</v>
      </c>
    </row>
    <row r="678" spans="1:6" x14ac:dyDescent="0.2">
      <c r="A678" s="17" t="s">
        <v>2239</v>
      </c>
      <c r="B678" s="6">
        <v>15.439</v>
      </c>
      <c r="C678" s="17" t="s">
        <v>2121</v>
      </c>
      <c r="D678" s="17" t="s">
        <v>1593</v>
      </c>
      <c r="E678" s="17" t="s">
        <v>2010</v>
      </c>
      <c r="F678" s="17" t="s">
        <v>2240</v>
      </c>
    </row>
    <row r="679" spans="1:6" x14ac:dyDescent="0.2">
      <c r="A679" s="17" t="s">
        <v>2241</v>
      </c>
      <c r="B679" s="6">
        <v>15.44</v>
      </c>
      <c r="C679" s="17" t="s">
        <v>2121</v>
      </c>
      <c r="D679" s="17" t="s">
        <v>1593</v>
      </c>
      <c r="E679" s="17" t="s">
        <v>2010</v>
      </c>
      <c r="F679" s="17" t="s">
        <v>2242</v>
      </c>
    </row>
    <row r="680" spans="1:6" x14ac:dyDescent="0.2">
      <c r="A680" s="17" t="s">
        <v>2243</v>
      </c>
      <c r="B680" s="6">
        <v>15.441000000000001</v>
      </c>
      <c r="C680" s="17" t="s">
        <v>2244</v>
      </c>
      <c r="D680" s="17" t="s">
        <v>2245</v>
      </c>
      <c r="E680" s="17" t="s">
        <v>2010</v>
      </c>
      <c r="F680" s="17" t="s">
        <v>2246</v>
      </c>
    </row>
    <row r="681" spans="1:6" x14ac:dyDescent="0.2">
      <c r="A681" s="17" t="s">
        <v>2247</v>
      </c>
      <c r="B681" s="6">
        <v>15.442</v>
      </c>
      <c r="C681" s="17" t="s">
        <v>2244</v>
      </c>
      <c r="D681" s="17" t="s">
        <v>2193</v>
      </c>
      <c r="E681" s="17" t="s">
        <v>2010</v>
      </c>
      <c r="F681" s="17" t="s">
        <v>2248</v>
      </c>
    </row>
    <row r="682" spans="1:6" x14ac:dyDescent="0.2">
      <c r="A682" s="17" t="s">
        <v>2249</v>
      </c>
      <c r="B682" s="6">
        <v>15.504</v>
      </c>
      <c r="C682" s="17" t="s">
        <v>543</v>
      </c>
      <c r="D682" s="17" t="s">
        <v>883</v>
      </c>
      <c r="E682" s="17" t="s">
        <v>2010</v>
      </c>
      <c r="F682" s="17" t="s">
        <v>2250</v>
      </c>
    </row>
    <row r="683" spans="1:6" x14ac:dyDescent="0.2">
      <c r="A683" s="17" t="s">
        <v>2251</v>
      </c>
      <c r="B683" s="6">
        <v>15.506</v>
      </c>
      <c r="C683" s="17" t="s">
        <v>543</v>
      </c>
      <c r="D683" s="17" t="s">
        <v>768</v>
      </c>
      <c r="E683" s="17" t="s">
        <v>2010</v>
      </c>
      <c r="F683" s="17" t="s">
        <v>2252</v>
      </c>
    </row>
    <row r="684" spans="1:6" x14ac:dyDescent="0.2">
      <c r="A684" s="17" t="s">
        <v>2253</v>
      </c>
      <c r="B684" s="6">
        <v>15.507</v>
      </c>
      <c r="C684" s="17" t="s">
        <v>543</v>
      </c>
      <c r="D684" s="17" t="s">
        <v>633</v>
      </c>
      <c r="E684" s="17" t="s">
        <v>2010</v>
      </c>
      <c r="F684" s="17" t="s">
        <v>2254</v>
      </c>
    </row>
    <row r="685" spans="1:6" x14ac:dyDescent="0.2">
      <c r="A685" s="17" t="s">
        <v>2255</v>
      </c>
      <c r="B685" s="6">
        <v>15.507999999999999</v>
      </c>
      <c r="C685" s="17" t="s">
        <v>543</v>
      </c>
      <c r="D685" s="17" t="s">
        <v>633</v>
      </c>
      <c r="E685" s="17" t="s">
        <v>2010</v>
      </c>
      <c r="F685" s="17" t="s">
        <v>2256</v>
      </c>
    </row>
    <row r="686" spans="1:6" x14ac:dyDescent="0.2">
      <c r="A686" s="17" t="s">
        <v>2257</v>
      </c>
      <c r="B686" s="6">
        <v>15.509</v>
      </c>
      <c r="C686" s="17" t="s">
        <v>543</v>
      </c>
      <c r="D686" s="17" t="s">
        <v>900</v>
      </c>
      <c r="E686" s="17" t="s">
        <v>2010</v>
      </c>
      <c r="F686" s="17" t="s">
        <v>2258</v>
      </c>
    </row>
    <row r="687" spans="1:6" x14ac:dyDescent="0.2">
      <c r="A687" s="17" t="s">
        <v>2259</v>
      </c>
      <c r="B687" s="6">
        <v>15.51</v>
      </c>
      <c r="C687" s="17" t="s">
        <v>543</v>
      </c>
      <c r="D687" s="17" t="s">
        <v>900</v>
      </c>
      <c r="E687" s="17" t="s">
        <v>2010</v>
      </c>
      <c r="F687" s="17" t="s">
        <v>2260</v>
      </c>
    </row>
    <row r="688" spans="1:6" x14ac:dyDescent="0.2">
      <c r="A688" s="17" t="s">
        <v>2261</v>
      </c>
      <c r="B688" s="6">
        <v>15.510999999999999</v>
      </c>
      <c r="C688" s="17" t="s">
        <v>543</v>
      </c>
      <c r="D688" s="17" t="s">
        <v>900</v>
      </c>
      <c r="E688" s="17" t="s">
        <v>2010</v>
      </c>
      <c r="F688" s="17" t="s">
        <v>2262</v>
      </c>
    </row>
    <row r="689" spans="1:6" x14ac:dyDescent="0.2">
      <c r="A689" s="17" t="s">
        <v>2263</v>
      </c>
      <c r="B689" s="6">
        <v>15.512</v>
      </c>
      <c r="C689" s="17" t="s">
        <v>543</v>
      </c>
      <c r="D689" s="17" t="s">
        <v>900</v>
      </c>
      <c r="E689" s="17" t="s">
        <v>2010</v>
      </c>
      <c r="F689" s="17" t="s">
        <v>2264</v>
      </c>
    </row>
    <row r="690" spans="1:6" x14ac:dyDescent="0.2">
      <c r="A690" s="17" t="s">
        <v>2265</v>
      </c>
      <c r="B690" s="6">
        <v>15.513999999999999</v>
      </c>
      <c r="C690" s="17" t="s">
        <v>543</v>
      </c>
      <c r="D690" s="17" t="s">
        <v>900</v>
      </c>
      <c r="E690" s="17" t="s">
        <v>2010</v>
      </c>
      <c r="F690" s="17" t="s">
        <v>2266</v>
      </c>
    </row>
    <row r="691" spans="1:6" x14ac:dyDescent="0.2">
      <c r="A691" s="17" t="s">
        <v>2267</v>
      </c>
      <c r="B691" s="6">
        <v>15.516</v>
      </c>
      <c r="C691" s="17" t="s">
        <v>543</v>
      </c>
      <c r="D691" s="17" t="s">
        <v>900</v>
      </c>
      <c r="E691" s="17" t="s">
        <v>2010</v>
      </c>
      <c r="F691" s="17" t="s">
        <v>2268</v>
      </c>
    </row>
    <row r="692" spans="1:6" x14ac:dyDescent="0.2">
      <c r="A692" s="17" t="s">
        <v>544</v>
      </c>
      <c r="B692" s="6">
        <v>15.516999999999999</v>
      </c>
      <c r="C692" s="17" t="s">
        <v>543</v>
      </c>
      <c r="D692" s="17" t="s">
        <v>900</v>
      </c>
      <c r="E692" s="17" t="s">
        <v>2010</v>
      </c>
      <c r="F692" s="17" t="s">
        <v>2269</v>
      </c>
    </row>
    <row r="693" spans="1:6" x14ac:dyDescent="0.2">
      <c r="A693" s="17" t="s">
        <v>2270</v>
      </c>
      <c r="B693" s="6">
        <v>15.518000000000001</v>
      </c>
      <c r="C693" s="17" t="s">
        <v>543</v>
      </c>
      <c r="D693" s="17" t="s">
        <v>900</v>
      </c>
      <c r="E693" s="17" t="s">
        <v>2010</v>
      </c>
      <c r="F693" s="17" t="s">
        <v>2271</v>
      </c>
    </row>
    <row r="694" spans="1:6" x14ac:dyDescent="0.2">
      <c r="A694" s="17" t="s">
        <v>2272</v>
      </c>
      <c r="B694" s="6">
        <v>15.519</v>
      </c>
      <c r="C694" s="17" t="s">
        <v>543</v>
      </c>
      <c r="D694" s="17" t="s">
        <v>900</v>
      </c>
      <c r="E694" s="17" t="s">
        <v>2010</v>
      </c>
      <c r="F694" s="17" t="s">
        <v>2273</v>
      </c>
    </row>
    <row r="695" spans="1:6" x14ac:dyDescent="0.2">
      <c r="A695" s="17" t="s">
        <v>2274</v>
      </c>
      <c r="B695" s="6">
        <v>15.52</v>
      </c>
      <c r="C695" s="17" t="s">
        <v>543</v>
      </c>
      <c r="D695" s="17" t="s">
        <v>900</v>
      </c>
      <c r="E695" s="17" t="s">
        <v>2010</v>
      </c>
      <c r="F695" s="17" t="s">
        <v>2275</v>
      </c>
    </row>
    <row r="696" spans="1:6" x14ac:dyDescent="0.2">
      <c r="A696" s="17" t="s">
        <v>2276</v>
      </c>
      <c r="B696" s="6">
        <v>15.521000000000001</v>
      </c>
      <c r="C696" s="17" t="s">
        <v>543</v>
      </c>
      <c r="D696" s="17" t="s">
        <v>900</v>
      </c>
      <c r="E696" s="17" t="s">
        <v>2010</v>
      </c>
      <c r="F696" s="17" t="s">
        <v>2277</v>
      </c>
    </row>
    <row r="697" spans="1:6" x14ac:dyDescent="0.2">
      <c r="A697" s="17" t="s">
        <v>2278</v>
      </c>
      <c r="B697" s="6">
        <v>15.522</v>
      </c>
      <c r="C697" s="17" t="s">
        <v>543</v>
      </c>
      <c r="D697" s="17" t="s">
        <v>900</v>
      </c>
      <c r="E697" s="17" t="s">
        <v>2010</v>
      </c>
      <c r="F697" s="17" t="s">
        <v>2279</v>
      </c>
    </row>
    <row r="698" spans="1:6" x14ac:dyDescent="0.2">
      <c r="A698" s="17" t="s">
        <v>2280</v>
      </c>
      <c r="B698" s="6">
        <v>15.523999999999999</v>
      </c>
      <c r="C698" s="17" t="s">
        <v>543</v>
      </c>
      <c r="D698" s="17" t="s">
        <v>714</v>
      </c>
      <c r="E698" s="17" t="s">
        <v>2010</v>
      </c>
      <c r="F698" s="17" t="s">
        <v>2281</v>
      </c>
    </row>
    <row r="699" spans="1:6" x14ac:dyDescent="0.2">
      <c r="A699" s="17" t="s">
        <v>2282</v>
      </c>
      <c r="B699" s="6">
        <v>15.525</v>
      </c>
      <c r="C699" s="17" t="s">
        <v>543</v>
      </c>
      <c r="D699" s="17" t="s">
        <v>714</v>
      </c>
      <c r="E699" s="17" t="s">
        <v>2010</v>
      </c>
      <c r="F699" s="17" t="s">
        <v>2283</v>
      </c>
    </row>
    <row r="700" spans="1:6" x14ac:dyDescent="0.2">
      <c r="A700" s="17" t="s">
        <v>2284</v>
      </c>
      <c r="B700" s="6">
        <v>15.526</v>
      </c>
      <c r="C700" s="17" t="s">
        <v>543</v>
      </c>
      <c r="D700" s="17" t="s">
        <v>900</v>
      </c>
      <c r="E700" s="17" t="s">
        <v>2010</v>
      </c>
      <c r="F700" s="17" t="s">
        <v>2285</v>
      </c>
    </row>
    <row r="701" spans="1:6" x14ac:dyDescent="0.2">
      <c r="A701" s="17" t="s">
        <v>2286</v>
      </c>
      <c r="B701" s="6">
        <v>15.526999999999999</v>
      </c>
      <c r="C701" s="17" t="s">
        <v>543</v>
      </c>
      <c r="D701" s="17" t="s">
        <v>900</v>
      </c>
      <c r="E701" s="17" t="s">
        <v>2010</v>
      </c>
      <c r="F701" s="17" t="s">
        <v>2287</v>
      </c>
    </row>
    <row r="702" spans="1:6" x14ac:dyDescent="0.2">
      <c r="A702" s="17" t="s">
        <v>2288</v>
      </c>
      <c r="B702" s="6">
        <v>15.529</v>
      </c>
      <c r="C702" s="17" t="s">
        <v>543</v>
      </c>
      <c r="D702" s="17" t="s">
        <v>900</v>
      </c>
      <c r="E702" s="17" t="s">
        <v>2010</v>
      </c>
      <c r="F702" s="17" t="s">
        <v>2289</v>
      </c>
    </row>
    <row r="703" spans="1:6" x14ac:dyDescent="0.2">
      <c r="A703" s="17" t="s">
        <v>2290</v>
      </c>
      <c r="B703" s="6">
        <v>15.53</v>
      </c>
      <c r="C703" s="17" t="s">
        <v>543</v>
      </c>
      <c r="D703" s="17" t="s">
        <v>900</v>
      </c>
      <c r="E703" s="17" t="s">
        <v>2010</v>
      </c>
      <c r="F703" s="17" t="s">
        <v>2291</v>
      </c>
    </row>
    <row r="704" spans="1:6" x14ac:dyDescent="0.2">
      <c r="A704" s="17" t="s">
        <v>2292</v>
      </c>
      <c r="B704" s="6">
        <v>15.531000000000001</v>
      </c>
      <c r="C704" s="17" t="s">
        <v>543</v>
      </c>
      <c r="D704" s="17" t="s">
        <v>900</v>
      </c>
      <c r="E704" s="17" t="s">
        <v>2010</v>
      </c>
      <c r="F704" s="17" t="s">
        <v>2293</v>
      </c>
    </row>
    <row r="705" spans="1:6" x14ac:dyDescent="0.2">
      <c r="A705" s="17" t="s">
        <v>2294</v>
      </c>
      <c r="B705" s="6">
        <v>15.532</v>
      </c>
      <c r="C705" s="17" t="s">
        <v>543</v>
      </c>
      <c r="D705" s="17" t="s">
        <v>900</v>
      </c>
      <c r="E705" s="17" t="s">
        <v>2010</v>
      </c>
      <c r="F705" s="17" t="s">
        <v>2295</v>
      </c>
    </row>
    <row r="706" spans="1:6" x14ac:dyDescent="0.2">
      <c r="A706" s="17" t="s">
        <v>2296</v>
      </c>
      <c r="B706" s="6">
        <v>15.532999999999999</v>
      </c>
      <c r="C706" s="17" t="s">
        <v>543</v>
      </c>
      <c r="D706" s="17" t="s">
        <v>900</v>
      </c>
      <c r="E706" s="17" t="s">
        <v>2010</v>
      </c>
      <c r="F706" s="17" t="s">
        <v>2297</v>
      </c>
    </row>
    <row r="707" spans="1:6" x14ac:dyDescent="0.2">
      <c r="A707" s="17" t="s">
        <v>2298</v>
      </c>
      <c r="B707" s="6">
        <v>15.534000000000001</v>
      </c>
      <c r="C707" s="17" t="s">
        <v>543</v>
      </c>
      <c r="D707" s="17" t="s">
        <v>714</v>
      </c>
      <c r="E707" s="17" t="s">
        <v>2010</v>
      </c>
      <c r="F707" s="17" t="s">
        <v>2299</v>
      </c>
    </row>
    <row r="708" spans="1:6" x14ac:dyDescent="0.2">
      <c r="A708" s="17" t="s">
        <v>2300</v>
      </c>
      <c r="B708" s="6">
        <v>15.535</v>
      </c>
      <c r="C708" s="17" t="s">
        <v>2121</v>
      </c>
      <c r="D708" s="17" t="s">
        <v>1451</v>
      </c>
      <c r="E708" s="17" t="s">
        <v>2010</v>
      </c>
      <c r="F708" s="17" t="s">
        <v>2301</v>
      </c>
    </row>
    <row r="709" spans="1:6" x14ac:dyDescent="0.2">
      <c r="A709" s="17" t="s">
        <v>2302</v>
      </c>
      <c r="B709" s="6">
        <v>15.537000000000001</v>
      </c>
      <c r="C709" s="17" t="s">
        <v>543</v>
      </c>
      <c r="D709" s="17" t="s">
        <v>1451</v>
      </c>
      <c r="E709" s="17" t="s">
        <v>2010</v>
      </c>
      <c r="F709" s="17" t="s">
        <v>2303</v>
      </c>
    </row>
    <row r="710" spans="1:6" x14ac:dyDescent="0.2">
      <c r="A710" s="17" t="s">
        <v>545</v>
      </c>
      <c r="B710" s="6">
        <v>15.538</v>
      </c>
      <c r="C710" s="17" t="s">
        <v>543</v>
      </c>
      <c r="D710" s="17" t="s">
        <v>1451</v>
      </c>
      <c r="E710" s="17" t="s">
        <v>2010</v>
      </c>
      <c r="F710" s="17" t="s">
        <v>2304</v>
      </c>
    </row>
    <row r="711" spans="1:6" x14ac:dyDescent="0.2">
      <c r="A711" s="17" t="s">
        <v>2305</v>
      </c>
      <c r="B711" s="6">
        <v>15.539</v>
      </c>
      <c r="C711" s="17" t="s">
        <v>543</v>
      </c>
      <c r="D711" s="17" t="s">
        <v>1656</v>
      </c>
      <c r="E711" s="17" t="s">
        <v>2010</v>
      </c>
      <c r="F711" s="17" t="s">
        <v>2306</v>
      </c>
    </row>
    <row r="712" spans="1:6" x14ac:dyDescent="0.2">
      <c r="A712" s="17" t="s">
        <v>2307</v>
      </c>
      <c r="B712" s="6">
        <v>15.54</v>
      </c>
      <c r="C712" s="17" t="s">
        <v>543</v>
      </c>
      <c r="D712" s="17" t="s">
        <v>2308</v>
      </c>
      <c r="E712" s="17" t="s">
        <v>2010</v>
      </c>
      <c r="F712" s="17" t="s">
        <v>2309</v>
      </c>
    </row>
    <row r="713" spans="1:6" x14ac:dyDescent="0.2">
      <c r="A713" s="17" t="s">
        <v>2310</v>
      </c>
      <c r="B713" s="6">
        <v>15.541</v>
      </c>
      <c r="C713" s="17" t="s">
        <v>543</v>
      </c>
      <c r="D713" s="17" t="s">
        <v>1656</v>
      </c>
      <c r="E713" s="17" t="s">
        <v>2010</v>
      </c>
      <c r="F713" s="17" t="s">
        <v>2311</v>
      </c>
    </row>
    <row r="714" spans="1:6" x14ac:dyDescent="0.2">
      <c r="A714" s="17" t="s">
        <v>2312</v>
      </c>
      <c r="B714" s="6">
        <v>15.542</v>
      </c>
      <c r="C714" s="17" t="s">
        <v>543</v>
      </c>
      <c r="D714" s="17" t="s">
        <v>2313</v>
      </c>
      <c r="E714" s="17" t="s">
        <v>2010</v>
      </c>
      <c r="F714" s="17" t="s">
        <v>2314</v>
      </c>
    </row>
    <row r="715" spans="1:6" x14ac:dyDescent="0.2">
      <c r="A715" s="17" t="s">
        <v>2315</v>
      </c>
      <c r="B715" s="6">
        <v>15.542999999999999</v>
      </c>
      <c r="C715" s="17" t="s">
        <v>543</v>
      </c>
      <c r="D715" s="17" t="s">
        <v>2313</v>
      </c>
      <c r="E715" s="17" t="s">
        <v>2010</v>
      </c>
      <c r="F715" s="17" t="s">
        <v>2316</v>
      </c>
    </row>
    <row r="716" spans="1:6" x14ac:dyDescent="0.2">
      <c r="A716" s="17" t="s">
        <v>2317</v>
      </c>
      <c r="B716" s="6">
        <v>15.544</v>
      </c>
      <c r="C716" s="17" t="s">
        <v>543</v>
      </c>
      <c r="D716" s="17" t="s">
        <v>2318</v>
      </c>
      <c r="E716" s="17" t="s">
        <v>2010</v>
      </c>
      <c r="F716" s="17" t="s">
        <v>2319</v>
      </c>
    </row>
    <row r="717" spans="1:6" x14ac:dyDescent="0.2">
      <c r="A717" s="17" t="s">
        <v>2320</v>
      </c>
      <c r="B717" s="6">
        <v>15.545</v>
      </c>
      <c r="C717" s="17" t="s">
        <v>543</v>
      </c>
      <c r="D717" s="17" t="s">
        <v>2318</v>
      </c>
      <c r="E717" s="17" t="s">
        <v>2010</v>
      </c>
      <c r="F717" s="17" t="s">
        <v>2321</v>
      </c>
    </row>
    <row r="718" spans="1:6" x14ac:dyDescent="0.2">
      <c r="A718" s="17" t="s">
        <v>2322</v>
      </c>
      <c r="B718" s="6">
        <v>15.545999999999999</v>
      </c>
      <c r="C718" s="17" t="s">
        <v>543</v>
      </c>
      <c r="D718" s="17" t="s">
        <v>2318</v>
      </c>
      <c r="E718" s="17" t="s">
        <v>2010</v>
      </c>
      <c r="F718" s="17" t="s">
        <v>2323</v>
      </c>
    </row>
    <row r="719" spans="1:6" x14ac:dyDescent="0.2">
      <c r="A719" s="17" t="s">
        <v>2324</v>
      </c>
      <c r="B719" s="6">
        <v>15.548</v>
      </c>
      <c r="C719" s="17" t="s">
        <v>543</v>
      </c>
      <c r="D719" s="17" t="s">
        <v>2325</v>
      </c>
      <c r="E719" s="17" t="s">
        <v>2010</v>
      </c>
      <c r="F719" s="17" t="s">
        <v>2326</v>
      </c>
    </row>
    <row r="720" spans="1:6" x14ac:dyDescent="0.2">
      <c r="A720" s="17" t="s">
        <v>2327</v>
      </c>
      <c r="B720" s="6">
        <v>15.548999999999999</v>
      </c>
      <c r="C720" s="17" t="s">
        <v>543</v>
      </c>
      <c r="D720" s="17" t="s">
        <v>2325</v>
      </c>
      <c r="E720" s="17" t="s">
        <v>2010</v>
      </c>
      <c r="F720" s="17" t="s">
        <v>2328</v>
      </c>
    </row>
    <row r="721" spans="1:6" x14ac:dyDescent="0.2">
      <c r="A721" s="17" t="s">
        <v>2329</v>
      </c>
      <c r="B721" s="6">
        <v>15.55</v>
      </c>
      <c r="C721" s="17" t="s">
        <v>543</v>
      </c>
      <c r="D721" s="17" t="s">
        <v>2325</v>
      </c>
      <c r="E721" s="17" t="s">
        <v>2010</v>
      </c>
      <c r="F721" s="17" t="s">
        <v>2330</v>
      </c>
    </row>
    <row r="722" spans="1:6" x14ac:dyDescent="0.2">
      <c r="A722" s="17" t="s">
        <v>2331</v>
      </c>
      <c r="B722" s="6">
        <v>15.551</v>
      </c>
      <c r="C722" s="17" t="s">
        <v>543</v>
      </c>
      <c r="D722" s="17" t="s">
        <v>2113</v>
      </c>
      <c r="E722" s="17" t="s">
        <v>2010</v>
      </c>
      <c r="F722" s="17" t="s">
        <v>2332</v>
      </c>
    </row>
    <row r="723" spans="1:6" x14ac:dyDescent="0.2">
      <c r="A723" s="17" t="s">
        <v>2333</v>
      </c>
      <c r="B723" s="6">
        <v>15.552</v>
      </c>
      <c r="C723" s="17" t="s">
        <v>543</v>
      </c>
      <c r="D723" s="17" t="s">
        <v>2334</v>
      </c>
      <c r="E723" s="17" t="s">
        <v>2010</v>
      </c>
      <c r="F723" s="17" t="s">
        <v>2335</v>
      </c>
    </row>
    <row r="724" spans="1:6" x14ac:dyDescent="0.2">
      <c r="A724" s="17" t="s">
        <v>2336</v>
      </c>
      <c r="B724" s="6">
        <v>15.553000000000001</v>
      </c>
      <c r="C724" s="17" t="s">
        <v>543</v>
      </c>
      <c r="D724" s="17" t="s">
        <v>2337</v>
      </c>
      <c r="E724" s="17" t="s">
        <v>2010</v>
      </c>
      <c r="F724" s="17" t="s">
        <v>2338</v>
      </c>
    </row>
    <row r="725" spans="1:6" x14ac:dyDescent="0.2">
      <c r="A725" s="17" t="s">
        <v>2339</v>
      </c>
      <c r="B725" s="6">
        <v>15.554</v>
      </c>
      <c r="C725" s="17" t="s">
        <v>543</v>
      </c>
      <c r="D725" s="17" t="s">
        <v>2340</v>
      </c>
      <c r="E725" s="17" t="s">
        <v>2010</v>
      </c>
      <c r="F725" s="17" t="s">
        <v>2341</v>
      </c>
    </row>
    <row r="726" spans="1:6" x14ac:dyDescent="0.2">
      <c r="A726" s="17" t="s">
        <v>2342</v>
      </c>
      <c r="B726" s="6">
        <v>15.555</v>
      </c>
      <c r="C726" s="17" t="s">
        <v>543</v>
      </c>
      <c r="D726" s="17" t="s">
        <v>2340</v>
      </c>
      <c r="E726" s="17" t="s">
        <v>2010</v>
      </c>
      <c r="F726" s="17" t="s">
        <v>2343</v>
      </c>
    </row>
    <row r="727" spans="1:6" x14ac:dyDescent="0.2">
      <c r="A727" s="17" t="s">
        <v>2344</v>
      </c>
      <c r="B727" s="6">
        <v>15.555999999999999</v>
      </c>
      <c r="C727" s="17" t="s">
        <v>543</v>
      </c>
      <c r="D727" s="17" t="s">
        <v>2340</v>
      </c>
      <c r="E727" s="17" t="s">
        <v>2010</v>
      </c>
      <c r="F727" s="17" t="s">
        <v>2345</v>
      </c>
    </row>
    <row r="728" spans="1:6" x14ac:dyDescent="0.2">
      <c r="A728" s="17" t="s">
        <v>2346</v>
      </c>
      <c r="B728" s="6">
        <v>15.557</v>
      </c>
      <c r="C728" s="17" t="s">
        <v>543</v>
      </c>
      <c r="D728" s="17" t="s">
        <v>2340</v>
      </c>
      <c r="E728" s="17" t="s">
        <v>2010</v>
      </c>
      <c r="F728" s="17" t="s">
        <v>2347</v>
      </c>
    </row>
    <row r="729" spans="1:6" x14ac:dyDescent="0.2">
      <c r="A729" s="17" t="s">
        <v>2348</v>
      </c>
      <c r="B729" s="6">
        <v>15.558</v>
      </c>
      <c r="C729" s="17" t="s">
        <v>543</v>
      </c>
      <c r="D729" s="17" t="s">
        <v>2349</v>
      </c>
      <c r="E729" s="17" t="s">
        <v>2010</v>
      </c>
      <c r="F729" s="17" t="s">
        <v>2350</v>
      </c>
    </row>
    <row r="730" spans="1:6" x14ac:dyDescent="0.2">
      <c r="A730" s="17" t="s">
        <v>2351</v>
      </c>
      <c r="B730" s="6">
        <v>15.558999999999999</v>
      </c>
      <c r="C730" s="17" t="s">
        <v>543</v>
      </c>
      <c r="D730" s="17" t="s">
        <v>2349</v>
      </c>
      <c r="E730" s="17" t="s">
        <v>2010</v>
      </c>
      <c r="F730" s="17" t="s">
        <v>2352</v>
      </c>
    </row>
    <row r="731" spans="1:6" x14ac:dyDescent="0.2">
      <c r="A731" s="17" t="s">
        <v>2353</v>
      </c>
      <c r="B731" s="6">
        <v>15.56</v>
      </c>
      <c r="C731" s="17" t="s">
        <v>543</v>
      </c>
      <c r="D731" s="17" t="s">
        <v>2349</v>
      </c>
      <c r="E731" s="17" t="s">
        <v>2010</v>
      </c>
      <c r="F731" s="17" t="s">
        <v>2354</v>
      </c>
    </row>
    <row r="732" spans="1:6" x14ac:dyDescent="0.2">
      <c r="A732" s="17" t="s">
        <v>2355</v>
      </c>
      <c r="B732" s="6">
        <v>15.561</v>
      </c>
      <c r="C732" s="17" t="s">
        <v>543</v>
      </c>
      <c r="D732" s="17" t="s">
        <v>2349</v>
      </c>
      <c r="E732" s="17" t="s">
        <v>2010</v>
      </c>
      <c r="F732" s="17" t="s">
        <v>2356</v>
      </c>
    </row>
    <row r="733" spans="1:6" x14ac:dyDescent="0.2">
      <c r="A733" s="17" t="s">
        <v>2357</v>
      </c>
      <c r="B733" s="6">
        <v>15.561999999999999</v>
      </c>
      <c r="C733" s="17" t="s">
        <v>543</v>
      </c>
      <c r="D733" s="17" t="s">
        <v>2358</v>
      </c>
      <c r="E733" s="17" t="s">
        <v>2010</v>
      </c>
      <c r="F733" s="17" t="s">
        <v>2359</v>
      </c>
    </row>
    <row r="734" spans="1:6" x14ac:dyDescent="0.2">
      <c r="A734" s="17" t="s">
        <v>2360</v>
      </c>
      <c r="B734" s="6">
        <v>15.563000000000001</v>
      </c>
      <c r="C734" s="17" t="s">
        <v>543</v>
      </c>
      <c r="D734" s="17" t="s">
        <v>2361</v>
      </c>
      <c r="E734" s="17" t="s">
        <v>2010</v>
      </c>
      <c r="F734" s="17" t="s">
        <v>2362</v>
      </c>
    </row>
    <row r="735" spans="1:6" x14ac:dyDescent="0.2">
      <c r="A735" s="17" t="s">
        <v>2363</v>
      </c>
      <c r="B735" s="6">
        <v>15.564</v>
      </c>
      <c r="C735" s="17" t="s">
        <v>543</v>
      </c>
      <c r="D735" s="17" t="s">
        <v>2361</v>
      </c>
      <c r="E735" s="17" t="s">
        <v>2010</v>
      </c>
      <c r="F735" s="17" t="s">
        <v>2364</v>
      </c>
    </row>
    <row r="736" spans="1:6" x14ac:dyDescent="0.2">
      <c r="A736" s="17" t="s">
        <v>2365</v>
      </c>
      <c r="B736" s="6">
        <v>15.605</v>
      </c>
      <c r="C736" s="17" t="s">
        <v>546</v>
      </c>
      <c r="D736" s="17" t="s">
        <v>620</v>
      </c>
      <c r="E736" s="17" t="s">
        <v>2010</v>
      </c>
      <c r="F736" s="17" t="s">
        <v>2366</v>
      </c>
    </row>
    <row r="737" spans="1:6" x14ac:dyDescent="0.2">
      <c r="A737" s="17" t="s">
        <v>2367</v>
      </c>
      <c r="B737" s="6">
        <v>15.608000000000001</v>
      </c>
      <c r="C737" s="17" t="s">
        <v>546</v>
      </c>
      <c r="D737" s="17" t="s">
        <v>600</v>
      </c>
      <c r="E737" s="17" t="s">
        <v>2010</v>
      </c>
      <c r="F737" s="17" t="s">
        <v>2368</v>
      </c>
    </row>
    <row r="738" spans="1:6" x14ac:dyDescent="0.2">
      <c r="A738" s="17" t="s">
        <v>2369</v>
      </c>
      <c r="B738" s="6">
        <v>15.611000000000001</v>
      </c>
      <c r="C738" s="17" t="s">
        <v>546</v>
      </c>
      <c r="D738" s="17" t="s">
        <v>620</v>
      </c>
      <c r="E738" s="17" t="s">
        <v>2010</v>
      </c>
      <c r="F738" s="17" t="s">
        <v>2370</v>
      </c>
    </row>
    <row r="739" spans="1:6" x14ac:dyDescent="0.2">
      <c r="A739" s="17" t="s">
        <v>2371</v>
      </c>
      <c r="B739" s="6">
        <v>15.614000000000001</v>
      </c>
      <c r="C739" s="17" t="s">
        <v>546</v>
      </c>
      <c r="D739" s="17" t="s">
        <v>630</v>
      </c>
      <c r="E739" s="17" t="s">
        <v>2010</v>
      </c>
      <c r="F739" s="17" t="s">
        <v>2372</v>
      </c>
    </row>
    <row r="740" spans="1:6" x14ac:dyDescent="0.2">
      <c r="A740" s="17" t="s">
        <v>2373</v>
      </c>
      <c r="B740" s="6">
        <v>15.615</v>
      </c>
      <c r="C740" s="17" t="s">
        <v>546</v>
      </c>
      <c r="D740" s="17" t="s">
        <v>630</v>
      </c>
      <c r="E740" s="17" t="s">
        <v>2010</v>
      </c>
      <c r="F740" s="17" t="s">
        <v>2374</v>
      </c>
    </row>
    <row r="741" spans="1:6" x14ac:dyDescent="0.2">
      <c r="A741" s="17" t="s">
        <v>2375</v>
      </c>
      <c r="B741" s="6">
        <v>15.616</v>
      </c>
      <c r="C741" s="17" t="s">
        <v>546</v>
      </c>
      <c r="D741" s="17" t="s">
        <v>753</v>
      </c>
      <c r="E741" s="17" t="s">
        <v>2010</v>
      </c>
      <c r="F741" s="17" t="s">
        <v>2376</v>
      </c>
    </row>
    <row r="742" spans="1:6" x14ac:dyDescent="0.2">
      <c r="A742" s="17" t="s">
        <v>2377</v>
      </c>
      <c r="B742" s="6">
        <v>15.619</v>
      </c>
      <c r="C742" s="17" t="s">
        <v>546</v>
      </c>
      <c r="D742" s="17" t="s">
        <v>1621</v>
      </c>
      <c r="E742" s="17" t="s">
        <v>2010</v>
      </c>
      <c r="F742" s="17" t="s">
        <v>2378</v>
      </c>
    </row>
    <row r="743" spans="1:6" x14ac:dyDescent="0.2">
      <c r="A743" s="17" t="s">
        <v>2379</v>
      </c>
      <c r="B743" s="6">
        <v>15.62</v>
      </c>
      <c r="C743" s="17" t="s">
        <v>546</v>
      </c>
      <c r="D743" s="17" t="s">
        <v>1621</v>
      </c>
      <c r="E743" s="17" t="s">
        <v>2010</v>
      </c>
      <c r="F743" s="17" t="s">
        <v>2380</v>
      </c>
    </row>
    <row r="744" spans="1:6" x14ac:dyDescent="0.2">
      <c r="A744" s="17" t="s">
        <v>2381</v>
      </c>
      <c r="B744" s="6">
        <v>15.621</v>
      </c>
      <c r="C744" s="17" t="s">
        <v>546</v>
      </c>
      <c r="D744" s="17" t="s">
        <v>768</v>
      </c>
      <c r="E744" s="17" t="s">
        <v>2010</v>
      </c>
      <c r="F744" s="17" t="s">
        <v>2382</v>
      </c>
    </row>
    <row r="745" spans="1:6" x14ac:dyDescent="0.2">
      <c r="A745" s="17" t="s">
        <v>2383</v>
      </c>
      <c r="B745" s="6">
        <v>15.622</v>
      </c>
      <c r="C745" s="17" t="s">
        <v>546</v>
      </c>
      <c r="D745" s="17" t="s">
        <v>768</v>
      </c>
      <c r="E745" s="17" t="s">
        <v>2010</v>
      </c>
      <c r="F745" s="17" t="s">
        <v>2384</v>
      </c>
    </row>
    <row r="746" spans="1:6" x14ac:dyDescent="0.2">
      <c r="A746" s="17" t="s">
        <v>2385</v>
      </c>
      <c r="B746" s="6">
        <v>15.622999999999999</v>
      </c>
      <c r="C746" s="17" t="s">
        <v>546</v>
      </c>
      <c r="D746" s="17" t="s">
        <v>768</v>
      </c>
      <c r="E746" s="17" t="s">
        <v>2010</v>
      </c>
      <c r="F746" s="17" t="s">
        <v>2386</v>
      </c>
    </row>
    <row r="747" spans="1:6" x14ac:dyDescent="0.2">
      <c r="A747" s="17" t="s">
        <v>2387</v>
      </c>
      <c r="B747" s="6">
        <v>15.625</v>
      </c>
      <c r="C747" s="17" t="s">
        <v>546</v>
      </c>
      <c r="D747" s="17" t="s">
        <v>774</v>
      </c>
      <c r="E747" s="17" t="s">
        <v>2010</v>
      </c>
      <c r="F747" s="17" t="s">
        <v>2388</v>
      </c>
    </row>
    <row r="748" spans="1:6" x14ac:dyDescent="0.2">
      <c r="A748" s="17" t="s">
        <v>2389</v>
      </c>
      <c r="B748" s="6">
        <v>15.625999999999999</v>
      </c>
      <c r="C748" s="17" t="s">
        <v>546</v>
      </c>
      <c r="D748" s="17" t="s">
        <v>774</v>
      </c>
      <c r="E748" s="17" t="s">
        <v>2010</v>
      </c>
      <c r="F748" s="17" t="s">
        <v>2390</v>
      </c>
    </row>
    <row r="749" spans="1:6" x14ac:dyDescent="0.2">
      <c r="A749" s="17" t="s">
        <v>446</v>
      </c>
      <c r="B749" s="6">
        <v>15.628</v>
      </c>
      <c r="C749" s="17" t="s">
        <v>546</v>
      </c>
      <c r="D749" s="17" t="s">
        <v>774</v>
      </c>
      <c r="E749" s="17" t="s">
        <v>2010</v>
      </c>
      <c r="F749" s="17" t="s">
        <v>2391</v>
      </c>
    </row>
    <row r="750" spans="1:6" x14ac:dyDescent="0.2">
      <c r="A750" s="17" t="s">
        <v>2392</v>
      </c>
      <c r="B750" s="6">
        <v>15.629</v>
      </c>
      <c r="C750" s="17" t="s">
        <v>546</v>
      </c>
      <c r="D750" s="17" t="s">
        <v>774</v>
      </c>
      <c r="E750" s="17" t="s">
        <v>2010</v>
      </c>
      <c r="F750" s="17" t="s">
        <v>2393</v>
      </c>
    </row>
    <row r="751" spans="1:6" x14ac:dyDescent="0.2">
      <c r="A751" s="17" t="s">
        <v>349</v>
      </c>
      <c r="B751" s="6">
        <v>15.63</v>
      </c>
      <c r="C751" s="17" t="s">
        <v>546</v>
      </c>
      <c r="D751" s="17" t="s">
        <v>1045</v>
      </c>
      <c r="E751" s="17" t="s">
        <v>2010</v>
      </c>
      <c r="F751" s="17" t="s">
        <v>2394</v>
      </c>
    </row>
    <row r="752" spans="1:6" x14ac:dyDescent="0.2">
      <c r="A752" s="17" t="s">
        <v>2395</v>
      </c>
      <c r="B752" s="6">
        <v>15.631</v>
      </c>
      <c r="C752" s="17" t="s">
        <v>546</v>
      </c>
      <c r="D752" s="17" t="s">
        <v>1045</v>
      </c>
      <c r="E752" s="17" t="s">
        <v>2010</v>
      </c>
      <c r="F752" s="17" t="s">
        <v>2396</v>
      </c>
    </row>
    <row r="753" spans="1:6" x14ac:dyDescent="0.2">
      <c r="A753" s="17" t="s">
        <v>2397</v>
      </c>
      <c r="B753" s="6">
        <v>15.632</v>
      </c>
      <c r="C753" s="17" t="s">
        <v>546</v>
      </c>
      <c r="D753" s="17" t="s">
        <v>1045</v>
      </c>
      <c r="E753" s="17" t="s">
        <v>2010</v>
      </c>
      <c r="F753" s="17" t="s">
        <v>2398</v>
      </c>
    </row>
    <row r="754" spans="1:6" x14ac:dyDescent="0.2">
      <c r="A754" s="17" t="s">
        <v>2399</v>
      </c>
      <c r="B754" s="6">
        <v>15.632999999999999</v>
      </c>
      <c r="C754" s="17" t="s">
        <v>546</v>
      </c>
      <c r="D754" s="17" t="s">
        <v>1045</v>
      </c>
      <c r="E754" s="17" t="s">
        <v>2010</v>
      </c>
      <c r="F754" s="17" t="s">
        <v>2400</v>
      </c>
    </row>
    <row r="755" spans="1:6" x14ac:dyDescent="0.2">
      <c r="A755" s="17" t="s">
        <v>2401</v>
      </c>
      <c r="B755" s="6">
        <v>15.634</v>
      </c>
      <c r="C755" s="17" t="s">
        <v>546</v>
      </c>
      <c r="D755" s="17" t="s">
        <v>1045</v>
      </c>
      <c r="E755" s="17" t="s">
        <v>2010</v>
      </c>
      <c r="F755" s="17" t="s">
        <v>2402</v>
      </c>
    </row>
    <row r="756" spans="1:6" x14ac:dyDescent="0.2">
      <c r="A756" s="17" t="s">
        <v>2403</v>
      </c>
      <c r="B756" s="6">
        <v>15.635</v>
      </c>
      <c r="C756" s="17" t="s">
        <v>546</v>
      </c>
      <c r="D756" s="17" t="s">
        <v>1052</v>
      </c>
      <c r="E756" s="17" t="s">
        <v>2010</v>
      </c>
      <c r="F756" s="17" t="s">
        <v>2404</v>
      </c>
    </row>
    <row r="757" spans="1:6" x14ac:dyDescent="0.2">
      <c r="A757" s="17" t="s">
        <v>2405</v>
      </c>
      <c r="B757" s="6">
        <v>15.635999999999999</v>
      </c>
      <c r="C757" s="17" t="s">
        <v>546</v>
      </c>
      <c r="D757" s="17" t="s">
        <v>633</v>
      </c>
      <c r="E757" s="17" t="s">
        <v>2010</v>
      </c>
      <c r="F757" s="17" t="s">
        <v>2406</v>
      </c>
    </row>
    <row r="758" spans="1:6" x14ac:dyDescent="0.2">
      <c r="A758" s="17" t="s">
        <v>2407</v>
      </c>
      <c r="B758" s="6">
        <v>15.637</v>
      </c>
      <c r="C758" s="17" t="s">
        <v>546</v>
      </c>
      <c r="D758" s="17" t="s">
        <v>633</v>
      </c>
      <c r="E758" s="17" t="s">
        <v>2010</v>
      </c>
      <c r="F758" s="17" t="s">
        <v>2408</v>
      </c>
    </row>
    <row r="759" spans="1:6" x14ac:dyDescent="0.2">
      <c r="A759" s="17" t="s">
        <v>2409</v>
      </c>
      <c r="B759" s="6">
        <v>15.638999999999999</v>
      </c>
      <c r="C759" s="17" t="s">
        <v>546</v>
      </c>
      <c r="D759" s="17" t="s">
        <v>633</v>
      </c>
      <c r="E759" s="17" t="s">
        <v>2010</v>
      </c>
      <c r="F759" s="17" t="s">
        <v>2410</v>
      </c>
    </row>
    <row r="760" spans="1:6" x14ac:dyDescent="0.2">
      <c r="A760" s="17" t="s">
        <v>2411</v>
      </c>
      <c r="B760" s="6">
        <v>15.64</v>
      </c>
      <c r="C760" s="17" t="s">
        <v>546</v>
      </c>
      <c r="D760" s="17" t="s">
        <v>633</v>
      </c>
      <c r="E760" s="17" t="s">
        <v>2010</v>
      </c>
      <c r="F760" s="17" t="s">
        <v>2412</v>
      </c>
    </row>
    <row r="761" spans="1:6" x14ac:dyDescent="0.2">
      <c r="A761" s="17" t="s">
        <v>2413</v>
      </c>
      <c r="B761" s="6">
        <v>15.641</v>
      </c>
      <c r="C761" s="17" t="s">
        <v>546</v>
      </c>
      <c r="D761" s="17" t="s">
        <v>633</v>
      </c>
      <c r="E761" s="17" t="s">
        <v>2010</v>
      </c>
      <c r="F761" s="17" t="s">
        <v>2414</v>
      </c>
    </row>
    <row r="762" spans="1:6" x14ac:dyDescent="0.2">
      <c r="A762" s="17" t="s">
        <v>2170</v>
      </c>
      <c r="B762" s="6">
        <v>15.641999999999999</v>
      </c>
      <c r="C762" s="17" t="s">
        <v>546</v>
      </c>
      <c r="D762" s="17" t="s">
        <v>633</v>
      </c>
      <c r="E762" s="17" t="s">
        <v>2010</v>
      </c>
      <c r="F762" s="17" t="s">
        <v>2415</v>
      </c>
    </row>
    <row r="763" spans="1:6" x14ac:dyDescent="0.2">
      <c r="A763" s="17" t="s">
        <v>2416</v>
      </c>
      <c r="B763" s="6">
        <v>15.643000000000001</v>
      </c>
      <c r="C763" s="17" t="s">
        <v>546</v>
      </c>
      <c r="D763" s="17" t="s">
        <v>633</v>
      </c>
      <c r="E763" s="17" t="s">
        <v>2010</v>
      </c>
      <c r="F763" s="17" t="s">
        <v>2417</v>
      </c>
    </row>
    <row r="764" spans="1:6" x14ac:dyDescent="0.2">
      <c r="A764" s="17" t="s">
        <v>2418</v>
      </c>
      <c r="B764" s="6">
        <v>15.644</v>
      </c>
      <c r="C764" s="17" t="s">
        <v>546</v>
      </c>
      <c r="D764" s="17" t="s">
        <v>633</v>
      </c>
      <c r="E764" s="17" t="s">
        <v>2010</v>
      </c>
      <c r="F764" s="17" t="s">
        <v>2419</v>
      </c>
    </row>
    <row r="765" spans="1:6" x14ac:dyDescent="0.2">
      <c r="A765" s="17" t="s">
        <v>2420</v>
      </c>
      <c r="B765" s="6">
        <v>15.645</v>
      </c>
      <c r="C765" s="17" t="s">
        <v>546</v>
      </c>
      <c r="D765" s="17" t="s">
        <v>636</v>
      </c>
      <c r="E765" s="17" t="s">
        <v>2010</v>
      </c>
      <c r="F765" s="17" t="s">
        <v>2421</v>
      </c>
    </row>
    <row r="766" spans="1:6" x14ac:dyDescent="0.2">
      <c r="A766" s="17" t="s">
        <v>2422</v>
      </c>
      <c r="B766" s="6">
        <v>15.647</v>
      </c>
      <c r="C766" s="17" t="s">
        <v>546</v>
      </c>
      <c r="D766" s="17" t="s">
        <v>636</v>
      </c>
      <c r="E766" s="17" t="s">
        <v>2010</v>
      </c>
      <c r="F766" s="17" t="s">
        <v>2423</v>
      </c>
    </row>
    <row r="767" spans="1:6" x14ac:dyDescent="0.2">
      <c r="A767" s="17" t="s">
        <v>2424</v>
      </c>
      <c r="B767" s="6">
        <v>15.648</v>
      </c>
      <c r="C767" s="17" t="s">
        <v>546</v>
      </c>
      <c r="D767" s="17" t="s">
        <v>711</v>
      </c>
      <c r="E767" s="17" t="s">
        <v>2010</v>
      </c>
      <c r="F767" s="17" t="s">
        <v>2425</v>
      </c>
    </row>
    <row r="768" spans="1:6" x14ac:dyDescent="0.2">
      <c r="A768" s="17" t="s">
        <v>2426</v>
      </c>
      <c r="B768" s="6">
        <v>15.648999999999999</v>
      </c>
      <c r="C768" s="17" t="s">
        <v>546</v>
      </c>
      <c r="D768" s="17" t="s">
        <v>900</v>
      </c>
      <c r="E768" s="17" t="s">
        <v>2010</v>
      </c>
      <c r="F768" s="17" t="s">
        <v>2427</v>
      </c>
    </row>
    <row r="769" spans="1:6" x14ac:dyDescent="0.2">
      <c r="A769" s="17" t="s">
        <v>2428</v>
      </c>
      <c r="B769" s="6">
        <v>15.65</v>
      </c>
      <c r="C769" s="17" t="s">
        <v>546</v>
      </c>
      <c r="D769" s="17" t="s">
        <v>900</v>
      </c>
      <c r="E769" s="17" t="s">
        <v>2010</v>
      </c>
      <c r="F769" s="17" t="s">
        <v>2429</v>
      </c>
    </row>
    <row r="770" spans="1:6" x14ac:dyDescent="0.2">
      <c r="A770" s="17" t="s">
        <v>2430</v>
      </c>
      <c r="B770" s="6">
        <v>15.651</v>
      </c>
      <c r="C770" s="17" t="s">
        <v>546</v>
      </c>
      <c r="D770" s="17" t="s">
        <v>900</v>
      </c>
      <c r="E770" s="17" t="s">
        <v>2010</v>
      </c>
      <c r="F770" s="17" t="s">
        <v>2431</v>
      </c>
    </row>
    <row r="771" spans="1:6" x14ac:dyDescent="0.2">
      <c r="A771" s="17" t="s">
        <v>2432</v>
      </c>
      <c r="B771" s="6">
        <v>15.651999999999999</v>
      </c>
      <c r="C771" s="17" t="s">
        <v>546</v>
      </c>
      <c r="D771" s="17" t="s">
        <v>714</v>
      </c>
      <c r="E771" s="17" t="s">
        <v>2010</v>
      </c>
      <c r="F771" s="17" t="s">
        <v>2433</v>
      </c>
    </row>
    <row r="772" spans="1:6" x14ac:dyDescent="0.2">
      <c r="A772" s="17" t="s">
        <v>2434</v>
      </c>
      <c r="B772" s="6">
        <v>15.653</v>
      </c>
      <c r="C772" s="17" t="s">
        <v>546</v>
      </c>
      <c r="D772" s="17" t="s">
        <v>900</v>
      </c>
      <c r="E772" s="17" t="s">
        <v>2010</v>
      </c>
      <c r="F772" s="17" t="s">
        <v>2435</v>
      </c>
    </row>
    <row r="773" spans="1:6" x14ac:dyDescent="0.2">
      <c r="A773" s="17" t="s">
        <v>2436</v>
      </c>
      <c r="B773" s="6">
        <v>15.654</v>
      </c>
      <c r="C773" s="17" t="s">
        <v>546</v>
      </c>
      <c r="D773" s="17" t="s">
        <v>900</v>
      </c>
      <c r="E773" s="17" t="s">
        <v>2010</v>
      </c>
      <c r="F773" s="17" t="s">
        <v>2437</v>
      </c>
    </row>
    <row r="774" spans="1:6" x14ac:dyDescent="0.2">
      <c r="A774" s="17" t="s">
        <v>460</v>
      </c>
      <c r="B774" s="6">
        <v>15.654999999999999</v>
      </c>
      <c r="C774" s="17" t="s">
        <v>546</v>
      </c>
      <c r="D774" s="17" t="s">
        <v>714</v>
      </c>
      <c r="E774" s="17" t="s">
        <v>2010</v>
      </c>
      <c r="F774" s="17" t="s">
        <v>2438</v>
      </c>
    </row>
    <row r="775" spans="1:6" x14ac:dyDescent="0.2">
      <c r="A775" s="17" t="s">
        <v>2439</v>
      </c>
      <c r="B775" s="6">
        <v>15.656000000000001</v>
      </c>
      <c r="C775" s="17" t="s">
        <v>546</v>
      </c>
      <c r="D775" s="17" t="s">
        <v>2440</v>
      </c>
      <c r="E775" s="17" t="s">
        <v>2010</v>
      </c>
      <c r="F775" s="17" t="s">
        <v>2441</v>
      </c>
    </row>
    <row r="776" spans="1:6" x14ac:dyDescent="0.2">
      <c r="A776" s="17" t="s">
        <v>2442</v>
      </c>
      <c r="B776" s="6">
        <v>15.657</v>
      </c>
      <c r="C776" s="17" t="s">
        <v>546</v>
      </c>
      <c r="D776" s="17" t="s">
        <v>1451</v>
      </c>
      <c r="E776" s="17" t="s">
        <v>2010</v>
      </c>
      <c r="F776" s="17" t="s">
        <v>2443</v>
      </c>
    </row>
    <row r="777" spans="1:6" x14ac:dyDescent="0.2">
      <c r="A777" s="17" t="s">
        <v>2444</v>
      </c>
      <c r="B777" s="6">
        <v>15.657999999999999</v>
      </c>
      <c r="C777" s="17" t="s">
        <v>546</v>
      </c>
      <c r="D777" s="17" t="s">
        <v>1907</v>
      </c>
      <c r="E777" s="17" t="s">
        <v>2010</v>
      </c>
      <c r="F777" s="17" t="s">
        <v>2445</v>
      </c>
    </row>
    <row r="778" spans="1:6" x14ac:dyDescent="0.2">
      <c r="A778" s="17" t="s">
        <v>2446</v>
      </c>
      <c r="B778" s="6">
        <v>15.659000000000001</v>
      </c>
      <c r="C778" s="17" t="s">
        <v>546</v>
      </c>
      <c r="D778" s="17" t="s">
        <v>1907</v>
      </c>
      <c r="E778" s="17" t="s">
        <v>2010</v>
      </c>
      <c r="F778" s="17" t="s">
        <v>2447</v>
      </c>
    </row>
    <row r="779" spans="1:6" x14ac:dyDescent="0.2">
      <c r="A779" s="17" t="s">
        <v>2448</v>
      </c>
      <c r="B779" s="6">
        <v>15.66</v>
      </c>
      <c r="C779" s="17" t="s">
        <v>546</v>
      </c>
      <c r="D779" s="17" t="s">
        <v>2449</v>
      </c>
      <c r="E779" s="17" t="s">
        <v>2010</v>
      </c>
      <c r="F779" s="17" t="s">
        <v>2450</v>
      </c>
    </row>
    <row r="780" spans="1:6" x14ac:dyDescent="0.2">
      <c r="A780" s="17" t="s">
        <v>2451</v>
      </c>
      <c r="B780" s="6">
        <v>15.661</v>
      </c>
      <c r="C780" s="17" t="s">
        <v>546</v>
      </c>
      <c r="D780" s="17" t="s">
        <v>1907</v>
      </c>
      <c r="E780" s="17" t="s">
        <v>2010</v>
      </c>
      <c r="F780" s="17" t="s">
        <v>2452</v>
      </c>
    </row>
    <row r="781" spans="1:6" x14ac:dyDescent="0.2">
      <c r="A781" s="17" t="s">
        <v>547</v>
      </c>
      <c r="B781" s="6">
        <v>15.662000000000001</v>
      </c>
      <c r="C781" s="17" t="s">
        <v>546</v>
      </c>
      <c r="D781" s="17" t="s">
        <v>2453</v>
      </c>
      <c r="E781" s="17" t="s">
        <v>2010</v>
      </c>
      <c r="F781" s="17" t="s">
        <v>2454</v>
      </c>
    </row>
    <row r="782" spans="1:6" x14ac:dyDescent="0.2">
      <c r="A782" s="17" t="s">
        <v>1106</v>
      </c>
      <c r="B782" s="6">
        <v>15.663</v>
      </c>
      <c r="C782" s="17" t="s">
        <v>546</v>
      </c>
      <c r="D782" s="17" t="s">
        <v>2455</v>
      </c>
      <c r="E782" s="17" t="s">
        <v>2010</v>
      </c>
      <c r="F782" s="17" t="s">
        <v>2456</v>
      </c>
    </row>
    <row r="783" spans="1:6" x14ac:dyDescent="0.2">
      <c r="A783" s="17" t="s">
        <v>2457</v>
      </c>
      <c r="B783" s="6">
        <v>15.664</v>
      </c>
      <c r="C783" s="17" t="s">
        <v>546</v>
      </c>
      <c r="D783" s="17" t="s">
        <v>2458</v>
      </c>
      <c r="E783" s="17" t="s">
        <v>2010</v>
      </c>
      <c r="F783" s="17" t="s">
        <v>2459</v>
      </c>
    </row>
    <row r="784" spans="1:6" x14ac:dyDescent="0.2">
      <c r="A784" s="17" t="s">
        <v>2460</v>
      </c>
      <c r="B784" s="6">
        <v>15.664999999999999</v>
      </c>
      <c r="C784" s="17" t="s">
        <v>546</v>
      </c>
      <c r="D784" s="17" t="s">
        <v>2455</v>
      </c>
      <c r="E784" s="17" t="s">
        <v>2010</v>
      </c>
      <c r="F784" s="17" t="s">
        <v>2461</v>
      </c>
    </row>
    <row r="785" spans="1:6" x14ac:dyDescent="0.2">
      <c r="A785" s="17" t="s">
        <v>2462</v>
      </c>
      <c r="B785" s="6">
        <v>15.666</v>
      </c>
      <c r="C785" s="17" t="s">
        <v>546</v>
      </c>
      <c r="D785" s="17" t="s">
        <v>2455</v>
      </c>
      <c r="E785" s="17" t="s">
        <v>2010</v>
      </c>
      <c r="F785" s="17" t="s">
        <v>2463</v>
      </c>
    </row>
    <row r="786" spans="1:6" x14ac:dyDescent="0.2">
      <c r="A786" s="17" t="s">
        <v>2464</v>
      </c>
      <c r="B786" s="6">
        <v>15.667</v>
      </c>
      <c r="C786" s="17" t="s">
        <v>546</v>
      </c>
      <c r="D786" s="17" t="s">
        <v>2465</v>
      </c>
      <c r="E786" s="17" t="s">
        <v>2010</v>
      </c>
      <c r="F786" s="17" t="s">
        <v>2466</v>
      </c>
    </row>
    <row r="787" spans="1:6" x14ac:dyDescent="0.2">
      <c r="A787" s="17" t="s">
        <v>2467</v>
      </c>
      <c r="B787" s="6">
        <v>15.667999999999999</v>
      </c>
      <c r="C787" s="17" t="s">
        <v>546</v>
      </c>
      <c r="D787" s="17" t="s">
        <v>2468</v>
      </c>
      <c r="E787" s="17" t="s">
        <v>2010</v>
      </c>
      <c r="F787" s="17" t="s">
        <v>2469</v>
      </c>
    </row>
    <row r="788" spans="1:6" x14ac:dyDescent="0.2">
      <c r="A788" s="17" t="s">
        <v>548</v>
      </c>
      <c r="B788" s="6">
        <v>15.669</v>
      </c>
      <c r="C788" s="17" t="s">
        <v>546</v>
      </c>
      <c r="D788" s="17" t="s">
        <v>2470</v>
      </c>
      <c r="E788" s="17" t="s">
        <v>2010</v>
      </c>
      <c r="F788" s="17" t="s">
        <v>2471</v>
      </c>
    </row>
    <row r="789" spans="1:6" x14ac:dyDescent="0.2">
      <c r="A789" s="17" t="s">
        <v>2472</v>
      </c>
      <c r="B789" s="6">
        <v>15.67</v>
      </c>
      <c r="C789" s="17" t="s">
        <v>546</v>
      </c>
      <c r="D789" s="17" t="s">
        <v>2470</v>
      </c>
      <c r="E789" s="17" t="s">
        <v>2010</v>
      </c>
      <c r="F789" s="17" t="s">
        <v>2473</v>
      </c>
    </row>
    <row r="790" spans="1:6" x14ac:dyDescent="0.2">
      <c r="A790" s="17" t="s">
        <v>2474</v>
      </c>
      <c r="B790" s="6">
        <v>15.670999999999999</v>
      </c>
      <c r="C790" s="17" t="s">
        <v>546</v>
      </c>
      <c r="D790" s="17" t="s">
        <v>2475</v>
      </c>
      <c r="E790" s="17" t="s">
        <v>2010</v>
      </c>
      <c r="F790" s="17" t="s">
        <v>2476</v>
      </c>
    </row>
    <row r="791" spans="1:6" x14ac:dyDescent="0.2">
      <c r="A791" s="17" t="s">
        <v>2477</v>
      </c>
      <c r="B791" s="6">
        <v>15.672000000000001</v>
      </c>
      <c r="C791" s="17" t="s">
        <v>546</v>
      </c>
      <c r="D791" s="17" t="s">
        <v>2475</v>
      </c>
      <c r="E791" s="17" t="s">
        <v>2010</v>
      </c>
      <c r="F791" s="17" t="s">
        <v>2478</v>
      </c>
    </row>
    <row r="792" spans="1:6" x14ac:dyDescent="0.2">
      <c r="A792" s="17" t="s">
        <v>2479</v>
      </c>
      <c r="B792" s="6">
        <v>15.673</v>
      </c>
      <c r="C792" s="17" t="s">
        <v>546</v>
      </c>
      <c r="D792" s="17" t="s">
        <v>2475</v>
      </c>
      <c r="E792" s="17" t="s">
        <v>2010</v>
      </c>
      <c r="F792" s="17" t="s">
        <v>2480</v>
      </c>
    </row>
    <row r="793" spans="1:6" x14ac:dyDescent="0.2">
      <c r="A793" s="17" t="s">
        <v>2481</v>
      </c>
      <c r="B793" s="6">
        <v>15.673999999999999</v>
      </c>
      <c r="C793" s="17" t="s">
        <v>546</v>
      </c>
      <c r="D793" s="17" t="s">
        <v>2475</v>
      </c>
      <c r="E793" s="17" t="s">
        <v>2010</v>
      </c>
      <c r="F793" s="17" t="s">
        <v>2482</v>
      </c>
    </row>
    <row r="794" spans="1:6" x14ac:dyDescent="0.2">
      <c r="A794" s="17" t="s">
        <v>2483</v>
      </c>
      <c r="B794" s="6">
        <v>15.676</v>
      </c>
      <c r="C794" s="17" t="s">
        <v>546</v>
      </c>
      <c r="D794" s="17" t="s">
        <v>2484</v>
      </c>
      <c r="E794" s="17" t="s">
        <v>2010</v>
      </c>
      <c r="F794" s="17" t="s">
        <v>2485</v>
      </c>
    </row>
    <row r="795" spans="1:6" x14ac:dyDescent="0.2">
      <c r="A795" s="17" t="s">
        <v>2486</v>
      </c>
      <c r="B795" s="6">
        <v>15.677</v>
      </c>
      <c r="C795" s="17" t="s">
        <v>546</v>
      </c>
      <c r="D795" s="17" t="s">
        <v>2487</v>
      </c>
      <c r="E795" s="17" t="s">
        <v>2010</v>
      </c>
      <c r="F795" s="17" t="s">
        <v>2488</v>
      </c>
    </row>
    <row r="796" spans="1:6" x14ac:dyDescent="0.2">
      <c r="A796" s="17" t="s">
        <v>2489</v>
      </c>
      <c r="B796" s="6">
        <v>15.678000000000001</v>
      </c>
      <c r="C796" s="17" t="s">
        <v>546</v>
      </c>
      <c r="D796" s="17" t="s">
        <v>2193</v>
      </c>
      <c r="E796" s="17" t="s">
        <v>2010</v>
      </c>
      <c r="F796" s="17" t="s">
        <v>2490</v>
      </c>
    </row>
    <row r="797" spans="1:6" x14ac:dyDescent="0.2">
      <c r="A797" s="17" t="s">
        <v>2491</v>
      </c>
      <c r="B797" s="6">
        <v>15.805</v>
      </c>
      <c r="C797" s="17" t="s">
        <v>549</v>
      </c>
      <c r="D797" s="17" t="s">
        <v>979</v>
      </c>
      <c r="E797" s="17" t="s">
        <v>2010</v>
      </c>
      <c r="F797" s="17" t="s">
        <v>2492</v>
      </c>
    </row>
    <row r="798" spans="1:6" x14ac:dyDescent="0.2">
      <c r="A798" s="17" t="s">
        <v>2493</v>
      </c>
      <c r="B798" s="6">
        <v>15.807</v>
      </c>
      <c r="C798" s="17" t="s">
        <v>549</v>
      </c>
      <c r="D798" s="17" t="s">
        <v>608</v>
      </c>
      <c r="E798" s="17" t="s">
        <v>2010</v>
      </c>
      <c r="F798" s="17" t="s">
        <v>2494</v>
      </c>
    </row>
    <row r="799" spans="1:6" x14ac:dyDescent="0.2">
      <c r="A799" s="17" t="s">
        <v>550</v>
      </c>
      <c r="B799" s="6">
        <v>15.808</v>
      </c>
      <c r="C799" s="17" t="s">
        <v>549</v>
      </c>
      <c r="D799" s="17" t="s">
        <v>608</v>
      </c>
      <c r="E799" s="17" t="s">
        <v>2010</v>
      </c>
      <c r="F799" s="17" t="s">
        <v>2495</v>
      </c>
    </row>
    <row r="800" spans="1:6" x14ac:dyDescent="0.2">
      <c r="A800" s="17" t="s">
        <v>2496</v>
      </c>
      <c r="B800" s="6">
        <v>15.808999999999999</v>
      </c>
      <c r="C800" s="17" t="s">
        <v>549</v>
      </c>
      <c r="D800" s="17" t="s">
        <v>759</v>
      </c>
      <c r="E800" s="17" t="s">
        <v>2010</v>
      </c>
      <c r="F800" s="17" t="s">
        <v>2497</v>
      </c>
    </row>
    <row r="801" spans="1:6" x14ac:dyDescent="0.2">
      <c r="A801" s="17" t="s">
        <v>2498</v>
      </c>
      <c r="B801" s="6">
        <v>15.81</v>
      </c>
      <c r="C801" s="17" t="s">
        <v>549</v>
      </c>
      <c r="D801" s="17" t="s">
        <v>1432</v>
      </c>
      <c r="E801" s="17" t="s">
        <v>2010</v>
      </c>
      <c r="F801" s="17" t="s">
        <v>2499</v>
      </c>
    </row>
    <row r="802" spans="1:6" x14ac:dyDescent="0.2">
      <c r="A802" s="17" t="s">
        <v>2500</v>
      </c>
      <c r="B802" s="6">
        <v>15.811</v>
      </c>
      <c r="C802" s="17" t="s">
        <v>549</v>
      </c>
      <c r="D802" s="17" t="s">
        <v>1052</v>
      </c>
      <c r="E802" s="17" t="s">
        <v>2010</v>
      </c>
      <c r="F802" s="17" t="s">
        <v>2501</v>
      </c>
    </row>
    <row r="803" spans="1:6" x14ac:dyDescent="0.2">
      <c r="A803" s="17" t="s">
        <v>2502</v>
      </c>
      <c r="B803" s="6">
        <v>15.811999999999999</v>
      </c>
      <c r="C803" s="17" t="s">
        <v>549</v>
      </c>
      <c r="D803" s="17" t="s">
        <v>1052</v>
      </c>
      <c r="E803" s="17" t="s">
        <v>2010</v>
      </c>
      <c r="F803" s="17" t="s">
        <v>2503</v>
      </c>
    </row>
    <row r="804" spans="1:6" x14ac:dyDescent="0.2">
      <c r="A804" s="17" t="s">
        <v>2504</v>
      </c>
      <c r="B804" s="6">
        <v>15.814</v>
      </c>
      <c r="C804" s="17" t="s">
        <v>549</v>
      </c>
      <c r="D804" s="17" t="s">
        <v>714</v>
      </c>
      <c r="E804" s="17" t="s">
        <v>2010</v>
      </c>
      <c r="F804" s="17" t="s">
        <v>2505</v>
      </c>
    </row>
    <row r="805" spans="1:6" x14ac:dyDescent="0.2">
      <c r="A805" s="17" t="s">
        <v>2506</v>
      </c>
      <c r="B805" s="6">
        <v>15.815</v>
      </c>
      <c r="C805" s="17" t="s">
        <v>549</v>
      </c>
      <c r="D805" s="17" t="s">
        <v>714</v>
      </c>
      <c r="E805" s="17" t="s">
        <v>2010</v>
      </c>
      <c r="F805" s="17" t="s">
        <v>2507</v>
      </c>
    </row>
    <row r="806" spans="1:6" x14ac:dyDescent="0.2">
      <c r="A806" s="17" t="s">
        <v>2508</v>
      </c>
      <c r="B806" s="6">
        <v>15.816000000000001</v>
      </c>
      <c r="C806" s="17" t="s">
        <v>549</v>
      </c>
      <c r="D806" s="17" t="s">
        <v>714</v>
      </c>
      <c r="E806" s="17" t="s">
        <v>2010</v>
      </c>
      <c r="F806" s="17" t="s">
        <v>2509</v>
      </c>
    </row>
    <row r="807" spans="1:6" x14ac:dyDescent="0.2">
      <c r="A807" s="17" t="s">
        <v>2510</v>
      </c>
      <c r="B807" s="6">
        <v>15.817</v>
      </c>
      <c r="C807" s="17" t="s">
        <v>549</v>
      </c>
      <c r="D807" s="17" t="s">
        <v>1451</v>
      </c>
      <c r="E807" s="17" t="s">
        <v>2010</v>
      </c>
      <c r="F807" s="17" t="s">
        <v>2511</v>
      </c>
    </row>
    <row r="808" spans="1:6" x14ac:dyDescent="0.2">
      <c r="A808" s="17" t="s">
        <v>2512</v>
      </c>
      <c r="B808" s="6">
        <v>15.818</v>
      </c>
      <c r="C808" s="17" t="s">
        <v>549</v>
      </c>
      <c r="D808" s="17" t="s">
        <v>1451</v>
      </c>
      <c r="E808" s="17" t="s">
        <v>2010</v>
      </c>
      <c r="F808" s="17" t="s">
        <v>2513</v>
      </c>
    </row>
    <row r="809" spans="1:6" x14ac:dyDescent="0.2">
      <c r="A809" s="17" t="s">
        <v>2514</v>
      </c>
      <c r="B809" s="6">
        <v>15.819000000000001</v>
      </c>
      <c r="C809" s="17" t="s">
        <v>549</v>
      </c>
      <c r="D809" s="17" t="s">
        <v>2515</v>
      </c>
      <c r="E809" s="17" t="s">
        <v>2010</v>
      </c>
      <c r="F809" s="17" t="s">
        <v>2516</v>
      </c>
    </row>
    <row r="810" spans="1:6" x14ac:dyDescent="0.2">
      <c r="A810" s="17" t="s">
        <v>2517</v>
      </c>
      <c r="B810" s="6">
        <v>15.82</v>
      </c>
      <c r="C810" s="17" t="s">
        <v>549</v>
      </c>
      <c r="D810" s="17" t="s">
        <v>2518</v>
      </c>
      <c r="E810" s="17" t="s">
        <v>2010</v>
      </c>
      <c r="F810" s="17" t="s">
        <v>2519</v>
      </c>
    </row>
    <row r="811" spans="1:6" x14ac:dyDescent="0.2">
      <c r="A811" s="17" t="s">
        <v>2520</v>
      </c>
      <c r="B811" s="6">
        <v>15.85</v>
      </c>
      <c r="C811" s="17" t="s">
        <v>2521</v>
      </c>
      <c r="D811" s="17" t="s">
        <v>620</v>
      </c>
      <c r="E811" s="17" t="s">
        <v>2010</v>
      </c>
      <c r="F811" s="17" t="s">
        <v>2522</v>
      </c>
    </row>
    <row r="812" spans="1:6" x14ac:dyDescent="0.2">
      <c r="A812" s="17" t="s">
        <v>2523</v>
      </c>
      <c r="B812" s="6">
        <v>15.875</v>
      </c>
      <c r="C812" s="17" t="s">
        <v>2524</v>
      </c>
      <c r="D812" s="17" t="s">
        <v>699</v>
      </c>
      <c r="E812" s="17" t="s">
        <v>2010</v>
      </c>
      <c r="F812" s="17" t="s">
        <v>2525</v>
      </c>
    </row>
    <row r="813" spans="1:6" x14ac:dyDescent="0.2">
      <c r="A813" s="17" t="s">
        <v>2526</v>
      </c>
      <c r="B813" s="6">
        <v>15.904</v>
      </c>
      <c r="C813" s="17" t="s">
        <v>551</v>
      </c>
      <c r="D813" s="17" t="s">
        <v>617</v>
      </c>
      <c r="E813" s="17" t="s">
        <v>2010</v>
      </c>
      <c r="F813" s="17" t="s">
        <v>2527</v>
      </c>
    </row>
    <row r="814" spans="1:6" x14ac:dyDescent="0.2">
      <c r="A814" s="17" t="s">
        <v>2528</v>
      </c>
      <c r="B814" s="6">
        <v>15.912000000000001</v>
      </c>
      <c r="C814" s="17" t="s">
        <v>551</v>
      </c>
      <c r="D814" s="17" t="s">
        <v>605</v>
      </c>
      <c r="E814" s="17" t="s">
        <v>2010</v>
      </c>
      <c r="F814" s="17" t="s">
        <v>2529</v>
      </c>
    </row>
    <row r="815" spans="1:6" x14ac:dyDescent="0.2">
      <c r="A815" s="17" t="s">
        <v>2530</v>
      </c>
      <c r="B815" s="6">
        <v>15.914</v>
      </c>
      <c r="C815" s="17" t="s">
        <v>551</v>
      </c>
      <c r="D815" s="17" t="s">
        <v>962</v>
      </c>
      <c r="E815" s="17" t="s">
        <v>2010</v>
      </c>
      <c r="F815" s="17" t="s">
        <v>2531</v>
      </c>
    </row>
    <row r="816" spans="1:6" x14ac:dyDescent="0.2">
      <c r="A816" s="17" t="s">
        <v>2532</v>
      </c>
      <c r="B816" s="6">
        <v>15.914999999999999</v>
      </c>
      <c r="C816" s="17" t="s">
        <v>551</v>
      </c>
      <c r="D816" s="17" t="s">
        <v>733</v>
      </c>
      <c r="E816" s="17" t="s">
        <v>2010</v>
      </c>
      <c r="F816" s="17" t="s">
        <v>2533</v>
      </c>
    </row>
    <row r="817" spans="1:6" x14ac:dyDescent="0.2">
      <c r="A817" s="17" t="s">
        <v>2534</v>
      </c>
      <c r="B817" s="6">
        <v>15.916</v>
      </c>
      <c r="C817" s="17" t="s">
        <v>551</v>
      </c>
      <c r="D817" s="17" t="s">
        <v>733</v>
      </c>
      <c r="E817" s="17" t="s">
        <v>2010</v>
      </c>
      <c r="F817" s="17" t="s">
        <v>2535</v>
      </c>
    </row>
    <row r="818" spans="1:6" x14ac:dyDescent="0.2">
      <c r="A818" s="17" t="s">
        <v>2536</v>
      </c>
      <c r="B818" s="6">
        <v>15.917999999999999</v>
      </c>
      <c r="C818" s="17" t="s">
        <v>551</v>
      </c>
      <c r="D818" s="17" t="s">
        <v>733</v>
      </c>
      <c r="E818" s="17" t="s">
        <v>2010</v>
      </c>
      <c r="F818" s="17" t="s">
        <v>2537</v>
      </c>
    </row>
    <row r="819" spans="1:6" x14ac:dyDescent="0.2">
      <c r="A819" s="17" t="s">
        <v>2538</v>
      </c>
      <c r="B819" s="6">
        <v>15.920999999999999</v>
      </c>
      <c r="C819" s="17" t="s">
        <v>551</v>
      </c>
      <c r="D819" s="17" t="s">
        <v>756</v>
      </c>
      <c r="E819" s="17" t="s">
        <v>2010</v>
      </c>
      <c r="F819" s="17" t="s">
        <v>2539</v>
      </c>
    </row>
    <row r="820" spans="1:6" x14ac:dyDescent="0.2">
      <c r="A820" s="17" t="s">
        <v>2540</v>
      </c>
      <c r="B820" s="6">
        <v>15.922000000000001</v>
      </c>
      <c r="C820" s="17" t="s">
        <v>551</v>
      </c>
      <c r="D820" s="17" t="s">
        <v>759</v>
      </c>
      <c r="E820" s="17" t="s">
        <v>2010</v>
      </c>
      <c r="F820" s="17" t="s">
        <v>2541</v>
      </c>
    </row>
    <row r="821" spans="1:6" x14ac:dyDescent="0.2">
      <c r="A821" s="17" t="s">
        <v>2542</v>
      </c>
      <c r="B821" s="6">
        <v>15.923</v>
      </c>
      <c r="C821" s="17" t="s">
        <v>551</v>
      </c>
      <c r="D821" s="17" t="s">
        <v>759</v>
      </c>
      <c r="E821" s="17" t="s">
        <v>2010</v>
      </c>
      <c r="F821" s="17" t="s">
        <v>2543</v>
      </c>
    </row>
    <row r="822" spans="1:6" x14ac:dyDescent="0.2">
      <c r="A822" s="17" t="s">
        <v>2544</v>
      </c>
      <c r="B822" s="6">
        <v>15.925000000000001</v>
      </c>
      <c r="C822" s="17" t="s">
        <v>551</v>
      </c>
      <c r="D822" s="17" t="s">
        <v>2545</v>
      </c>
      <c r="E822" s="17" t="s">
        <v>2010</v>
      </c>
      <c r="F822" s="17" t="s">
        <v>2546</v>
      </c>
    </row>
    <row r="823" spans="1:6" x14ac:dyDescent="0.2">
      <c r="A823" s="17" t="s">
        <v>2547</v>
      </c>
      <c r="B823" s="6">
        <v>15.926</v>
      </c>
      <c r="C823" s="17" t="s">
        <v>551</v>
      </c>
      <c r="D823" s="17" t="s">
        <v>759</v>
      </c>
      <c r="E823" s="17" t="s">
        <v>2010</v>
      </c>
      <c r="F823" s="17" t="s">
        <v>2548</v>
      </c>
    </row>
    <row r="824" spans="1:6" x14ac:dyDescent="0.2">
      <c r="A824" s="17" t="s">
        <v>2549</v>
      </c>
      <c r="B824" s="6">
        <v>15.927</v>
      </c>
      <c r="C824" s="17" t="s">
        <v>551</v>
      </c>
      <c r="D824" s="17" t="s">
        <v>1045</v>
      </c>
      <c r="E824" s="17" t="s">
        <v>2010</v>
      </c>
      <c r="F824" s="17" t="s">
        <v>2550</v>
      </c>
    </row>
    <row r="825" spans="1:6" x14ac:dyDescent="0.2">
      <c r="A825" s="17" t="s">
        <v>2551</v>
      </c>
      <c r="B825" s="6">
        <v>15.928000000000001</v>
      </c>
      <c r="C825" s="17" t="s">
        <v>551</v>
      </c>
      <c r="D825" s="17" t="s">
        <v>1052</v>
      </c>
      <c r="E825" s="17" t="s">
        <v>2010</v>
      </c>
      <c r="F825" s="17" t="s">
        <v>2552</v>
      </c>
    </row>
    <row r="826" spans="1:6" x14ac:dyDescent="0.2">
      <c r="A826" s="17" t="s">
        <v>2553</v>
      </c>
      <c r="B826" s="6">
        <v>15.929</v>
      </c>
      <c r="C826" s="17" t="s">
        <v>551</v>
      </c>
      <c r="D826" s="17" t="s">
        <v>633</v>
      </c>
      <c r="E826" s="17" t="s">
        <v>2010</v>
      </c>
      <c r="F826" s="17" t="s">
        <v>2554</v>
      </c>
    </row>
    <row r="827" spans="1:6" x14ac:dyDescent="0.2">
      <c r="A827" s="17" t="s">
        <v>2555</v>
      </c>
      <c r="B827" s="6">
        <v>15.93</v>
      </c>
      <c r="C827" s="17" t="s">
        <v>551</v>
      </c>
      <c r="D827" s="17" t="s">
        <v>900</v>
      </c>
      <c r="E827" s="17" t="s">
        <v>2010</v>
      </c>
      <c r="F827" s="17" t="s">
        <v>2556</v>
      </c>
    </row>
    <row r="828" spans="1:6" x14ac:dyDescent="0.2">
      <c r="A828" s="17" t="s">
        <v>2557</v>
      </c>
      <c r="B828" s="6">
        <v>15.930999999999999</v>
      </c>
      <c r="C828" s="17" t="s">
        <v>551</v>
      </c>
      <c r="D828" s="17" t="s">
        <v>900</v>
      </c>
      <c r="E828" s="17" t="s">
        <v>2010</v>
      </c>
      <c r="F828" s="17" t="s">
        <v>2558</v>
      </c>
    </row>
    <row r="829" spans="1:6" x14ac:dyDescent="0.2">
      <c r="A829" s="17" t="s">
        <v>2559</v>
      </c>
      <c r="B829" s="6">
        <v>15.933</v>
      </c>
      <c r="C829" s="17" t="s">
        <v>551</v>
      </c>
      <c r="D829" s="17" t="s">
        <v>2177</v>
      </c>
      <c r="E829" s="17" t="s">
        <v>2010</v>
      </c>
      <c r="F829" s="17" t="s">
        <v>2560</v>
      </c>
    </row>
    <row r="830" spans="1:6" x14ac:dyDescent="0.2">
      <c r="A830" s="17" t="s">
        <v>2561</v>
      </c>
      <c r="B830" s="6">
        <v>15.935</v>
      </c>
      <c r="C830" s="17" t="s">
        <v>551</v>
      </c>
      <c r="D830" s="17" t="s">
        <v>2562</v>
      </c>
      <c r="E830" s="17" t="s">
        <v>2010</v>
      </c>
      <c r="F830" s="17" t="s">
        <v>2563</v>
      </c>
    </row>
    <row r="831" spans="1:6" x14ac:dyDescent="0.2">
      <c r="A831" s="17" t="s">
        <v>2564</v>
      </c>
      <c r="B831" s="6">
        <v>15.936999999999999</v>
      </c>
      <c r="C831" s="17" t="s">
        <v>551</v>
      </c>
      <c r="D831" s="17" t="s">
        <v>2565</v>
      </c>
      <c r="E831" s="17" t="s">
        <v>2010</v>
      </c>
      <c r="F831" s="17" t="s">
        <v>2566</v>
      </c>
    </row>
    <row r="832" spans="1:6" x14ac:dyDescent="0.2">
      <c r="A832" s="17" t="s">
        <v>2567</v>
      </c>
      <c r="B832" s="6">
        <v>15.938000000000001</v>
      </c>
      <c r="C832" s="17" t="s">
        <v>551</v>
      </c>
      <c r="D832" s="17" t="s">
        <v>2568</v>
      </c>
      <c r="E832" s="17" t="s">
        <v>2010</v>
      </c>
      <c r="F832" s="17" t="s">
        <v>2569</v>
      </c>
    </row>
    <row r="833" spans="1:6" x14ac:dyDescent="0.2">
      <c r="A833" s="17" t="s">
        <v>2570</v>
      </c>
      <c r="B833" s="6">
        <v>15.939</v>
      </c>
      <c r="C833" s="17" t="s">
        <v>551</v>
      </c>
      <c r="D833" s="17" t="s">
        <v>2453</v>
      </c>
      <c r="E833" s="17" t="s">
        <v>2010</v>
      </c>
      <c r="F833" s="17" t="s">
        <v>2571</v>
      </c>
    </row>
    <row r="834" spans="1:6" x14ac:dyDescent="0.2">
      <c r="A834" s="17" t="s">
        <v>2572</v>
      </c>
      <c r="B834" s="6">
        <v>15.94</v>
      </c>
      <c r="C834" s="17" t="s">
        <v>551</v>
      </c>
      <c r="D834" s="17" t="s">
        <v>2573</v>
      </c>
      <c r="E834" s="17" t="s">
        <v>2010</v>
      </c>
      <c r="F834" s="17" t="s">
        <v>2574</v>
      </c>
    </row>
    <row r="835" spans="1:6" x14ac:dyDescent="0.2">
      <c r="A835" s="17" t="s">
        <v>2575</v>
      </c>
      <c r="B835" s="6">
        <v>15.941000000000001</v>
      </c>
      <c r="C835" s="17" t="s">
        <v>551</v>
      </c>
      <c r="D835" s="17" t="s">
        <v>2453</v>
      </c>
      <c r="E835" s="17" t="s">
        <v>2010</v>
      </c>
      <c r="F835" s="17" t="s">
        <v>2576</v>
      </c>
    </row>
    <row r="836" spans="1:6" x14ac:dyDescent="0.2">
      <c r="A836" s="17" t="s">
        <v>2577</v>
      </c>
      <c r="B836" s="6">
        <v>15.942</v>
      </c>
      <c r="C836" s="17" t="s">
        <v>551</v>
      </c>
      <c r="D836" s="17" t="s">
        <v>2453</v>
      </c>
      <c r="E836" s="17" t="s">
        <v>2010</v>
      </c>
      <c r="F836" s="17" t="s">
        <v>2578</v>
      </c>
    </row>
    <row r="837" spans="1:6" x14ac:dyDescent="0.2">
      <c r="A837" s="17" t="s">
        <v>2170</v>
      </c>
      <c r="B837" s="6">
        <v>15.943</v>
      </c>
      <c r="C837" s="17" t="s">
        <v>551</v>
      </c>
      <c r="D837" s="17" t="s">
        <v>2579</v>
      </c>
      <c r="E837" s="17" t="s">
        <v>2010</v>
      </c>
      <c r="F837" s="17" t="s">
        <v>2580</v>
      </c>
    </row>
    <row r="838" spans="1:6" x14ac:dyDescent="0.2">
      <c r="A838" s="17" t="s">
        <v>2581</v>
      </c>
      <c r="B838" s="6">
        <v>15.944000000000001</v>
      </c>
      <c r="C838" s="17" t="s">
        <v>551</v>
      </c>
      <c r="D838" s="17" t="s">
        <v>2582</v>
      </c>
      <c r="E838" s="17" t="s">
        <v>2010</v>
      </c>
      <c r="F838" s="17" t="s">
        <v>2583</v>
      </c>
    </row>
    <row r="839" spans="1:6" x14ac:dyDescent="0.2">
      <c r="A839" s="17" t="s">
        <v>552</v>
      </c>
      <c r="B839" s="6">
        <v>15.945</v>
      </c>
      <c r="C839" s="17" t="s">
        <v>551</v>
      </c>
      <c r="D839" s="17" t="s">
        <v>2584</v>
      </c>
      <c r="E839" s="17" t="s">
        <v>2010</v>
      </c>
      <c r="F839" s="17" t="s">
        <v>2585</v>
      </c>
    </row>
    <row r="840" spans="1:6" x14ac:dyDescent="0.2">
      <c r="A840" s="17" t="s">
        <v>2261</v>
      </c>
      <c r="B840" s="6">
        <v>15.946</v>
      </c>
      <c r="C840" s="17" t="s">
        <v>551</v>
      </c>
      <c r="D840" s="17" t="s">
        <v>2584</v>
      </c>
      <c r="E840" s="17" t="s">
        <v>2010</v>
      </c>
      <c r="F840" s="17" t="s">
        <v>2586</v>
      </c>
    </row>
    <row r="841" spans="1:6" x14ac:dyDescent="0.2">
      <c r="A841" s="17" t="s">
        <v>2587</v>
      </c>
      <c r="B841" s="6">
        <v>15.946999999999999</v>
      </c>
      <c r="C841" s="17" t="s">
        <v>551</v>
      </c>
      <c r="D841" s="17" t="s">
        <v>2584</v>
      </c>
      <c r="E841" s="17" t="s">
        <v>2010</v>
      </c>
      <c r="F841" s="17" t="s">
        <v>2588</v>
      </c>
    </row>
    <row r="842" spans="1:6" x14ac:dyDescent="0.2">
      <c r="A842" s="17" t="s">
        <v>2481</v>
      </c>
      <c r="B842" s="6">
        <v>15.948</v>
      </c>
      <c r="C842" s="17" t="s">
        <v>551</v>
      </c>
      <c r="D842" s="17" t="s">
        <v>2589</v>
      </c>
      <c r="E842" s="17" t="s">
        <v>2010</v>
      </c>
      <c r="F842" s="17" t="s">
        <v>2590</v>
      </c>
    </row>
    <row r="843" spans="1:6" x14ac:dyDescent="0.2">
      <c r="A843" s="17" t="s">
        <v>2591</v>
      </c>
      <c r="B843" s="6">
        <v>15.949</v>
      </c>
      <c r="C843" s="17" t="s">
        <v>551</v>
      </c>
      <c r="D843" s="17" t="s">
        <v>2589</v>
      </c>
      <c r="E843" s="17" t="s">
        <v>2010</v>
      </c>
      <c r="F843" s="17" t="s">
        <v>2592</v>
      </c>
    </row>
    <row r="844" spans="1:6" x14ac:dyDescent="0.2">
      <c r="A844" s="17" t="s">
        <v>553</v>
      </c>
      <c r="B844" s="6">
        <v>15.954000000000001</v>
      </c>
      <c r="C844" s="17" t="s">
        <v>551</v>
      </c>
      <c r="D844" s="17" t="s">
        <v>2593</v>
      </c>
      <c r="E844" s="17" t="s">
        <v>2010</v>
      </c>
      <c r="F844" s="17" t="s">
        <v>2594</v>
      </c>
    </row>
    <row r="845" spans="1:6" x14ac:dyDescent="0.2">
      <c r="A845" s="17" t="s">
        <v>2595</v>
      </c>
      <c r="B845" s="6">
        <v>15.955</v>
      </c>
      <c r="C845" s="17" t="s">
        <v>551</v>
      </c>
      <c r="D845" s="17" t="s">
        <v>2358</v>
      </c>
      <c r="E845" s="17" t="s">
        <v>2010</v>
      </c>
      <c r="F845" s="17" t="s">
        <v>2596</v>
      </c>
    </row>
    <row r="846" spans="1:6" x14ac:dyDescent="0.2">
      <c r="A846" s="17" t="s">
        <v>2597</v>
      </c>
      <c r="B846" s="6">
        <v>15.956</v>
      </c>
      <c r="C846" s="17" t="s">
        <v>551</v>
      </c>
      <c r="D846" s="17" t="s">
        <v>2598</v>
      </c>
      <c r="E846" s="17" t="s">
        <v>2010</v>
      </c>
      <c r="F846" s="17" t="s">
        <v>2599</v>
      </c>
    </row>
    <row r="847" spans="1:6" x14ac:dyDescent="0.2">
      <c r="A847" s="17" t="s">
        <v>2600</v>
      </c>
      <c r="B847" s="6">
        <v>15.957000000000001</v>
      </c>
      <c r="C847" s="17" t="s">
        <v>551</v>
      </c>
      <c r="D847" s="17" t="s">
        <v>2601</v>
      </c>
      <c r="E847" s="17" t="s">
        <v>2010</v>
      </c>
      <c r="F847" s="17" t="s">
        <v>2602</v>
      </c>
    </row>
    <row r="848" spans="1:6" x14ac:dyDescent="0.2">
      <c r="A848" s="17" t="s">
        <v>2603</v>
      </c>
      <c r="B848" s="6">
        <v>15.958</v>
      </c>
      <c r="C848" s="17" t="s">
        <v>551</v>
      </c>
      <c r="D848" s="17" t="s">
        <v>2604</v>
      </c>
      <c r="E848" s="17" t="s">
        <v>2010</v>
      </c>
      <c r="F848" s="17" t="s">
        <v>2605</v>
      </c>
    </row>
    <row r="849" spans="1:6" x14ac:dyDescent="0.2">
      <c r="A849" s="17" t="s">
        <v>2606</v>
      </c>
      <c r="B849" s="6">
        <v>15.959</v>
      </c>
      <c r="C849" s="17" t="s">
        <v>2021</v>
      </c>
      <c r="D849" s="17"/>
      <c r="E849" s="17" t="s">
        <v>2010</v>
      </c>
      <c r="F849" s="17" t="s">
        <v>2607</v>
      </c>
    </row>
    <row r="850" spans="1:6" x14ac:dyDescent="0.2">
      <c r="A850" s="17" t="s">
        <v>2608</v>
      </c>
      <c r="B850" s="6">
        <v>15.96</v>
      </c>
      <c r="C850" s="17" t="s">
        <v>2021</v>
      </c>
      <c r="D850" s="17" t="s">
        <v>2609</v>
      </c>
      <c r="E850" s="17" t="s">
        <v>2010</v>
      </c>
      <c r="F850" s="17" t="s">
        <v>2610</v>
      </c>
    </row>
    <row r="851" spans="1:6" x14ac:dyDescent="0.2">
      <c r="A851" s="17" t="s">
        <v>2611</v>
      </c>
      <c r="B851" s="6">
        <v>15.978</v>
      </c>
      <c r="C851" s="17" t="s">
        <v>549</v>
      </c>
      <c r="D851" s="17" t="s">
        <v>1432</v>
      </c>
      <c r="E851" s="17" t="s">
        <v>2010</v>
      </c>
      <c r="F851" s="17" t="s">
        <v>2612</v>
      </c>
    </row>
    <row r="852" spans="1:6" x14ac:dyDescent="0.2">
      <c r="A852" s="17" t="s">
        <v>2613</v>
      </c>
      <c r="B852" s="6">
        <v>15.978999999999999</v>
      </c>
      <c r="C852" s="17" t="s">
        <v>549</v>
      </c>
      <c r="D852" s="17" t="s">
        <v>1985</v>
      </c>
      <c r="E852" s="17" t="s">
        <v>2010</v>
      </c>
      <c r="F852" s="17" t="s">
        <v>2614</v>
      </c>
    </row>
    <row r="853" spans="1:6" x14ac:dyDescent="0.2">
      <c r="A853" s="17" t="s">
        <v>2615</v>
      </c>
      <c r="B853" s="6">
        <v>15.98</v>
      </c>
      <c r="C853" s="17" t="s">
        <v>549</v>
      </c>
      <c r="D853" s="17" t="s">
        <v>2616</v>
      </c>
      <c r="E853" s="17" t="s">
        <v>2010</v>
      </c>
      <c r="F853" s="17" t="s">
        <v>2617</v>
      </c>
    </row>
    <row r="854" spans="1:6" x14ac:dyDescent="0.2">
      <c r="A854" s="17" t="s">
        <v>2618</v>
      </c>
      <c r="B854" s="6">
        <v>15.981</v>
      </c>
      <c r="C854" s="17" t="s">
        <v>549</v>
      </c>
      <c r="D854" s="17" t="s">
        <v>2619</v>
      </c>
      <c r="E854" s="17" t="s">
        <v>2010</v>
      </c>
      <c r="F854" s="17" t="s">
        <v>2620</v>
      </c>
    </row>
    <row r="855" spans="1:6" x14ac:dyDescent="0.2">
      <c r="A855" s="17" t="s">
        <v>2621</v>
      </c>
      <c r="B855" s="6">
        <v>16.001000000000001</v>
      </c>
      <c r="C855" s="17" t="s">
        <v>2622</v>
      </c>
      <c r="D855" s="17" t="s">
        <v>617</v>
      </c>
      <c r="E855" s="17" t="s">
        <v>2623</v>
      </c>
      <c r="F855" s="17" t="s">
        <v>2624</v>
      </c>
    </row>
    <row r="856" spans="1:6" x14ac:dyDescent="0.2">
      <c r="A856" s="17" t="s">
        <v>2625</v>
      </c>
      <c r="B856" s="6">
        <v>16.003</v>
      </c>
      <c r="C856" s="17" t="s">
        <v>2622</v>
      </c>
      <c r="D856" s="17" t="s">
        <v>620</v>
      </c>
      <c r="E856" s="17" t="s">
        <v>2623</v>
      </c>
      <c r="F856" s="17" t="s">
        <v>2626</v>
      </c>
    </row>
    <row r="857" spans="1:6" x14ac:dyDescent="0.2">
      <c r="A857" s="17" t="s">
        <v>2627</v>
      </c>
      <c r="B857" s="6">
        <v>16.004000000000001</v>
      </c>
      <c r="C857" s="17" t="s">
        <v>2622</v>
      </c>
      <c r="D857" s="17" t="s">
        <v>617</v>
      </c>
      <c r="E857" s="17" t="s">
        <v>2623</v>
      </c>
      <c r="F857" s="17" t="s">
        <v>2628</v>
      </c>
    </row>
    <row r="858" spans="1:6" x14ac:dyDescent="0.2">
      <c r="A858" s="17" t="s">
        <v>2629</v>
      </c>
      <c r="B858" s="6">
        <v>16.012</v>
      </c>
      <c r="C858" s="17" t="s">
        <v>2630</v>
      </c>
      <c r="D858" s="17" t="s">
        <v>633</v>
      </c>
      <c r="E858" s="17" t="s">
        <v>2623</v>
      </c>
      <c r="F858" s="17" t="s">
        <v>2631</v>
      </c>
    </row>
    <row r="859" spans="1:6" x14ac:dyDescent="0.2">
      <c r="A859" s="17" t="s">
        <v>2632</v>
      </c>
      <c r="B859" s="6">
        <v>16.013000000000002</v>
      </c>
      <c r="C859" s="17" t="s">
        <v>2633</v>
      </c>
      <c r="D859" s="17" t="s">
        <v>714</v>
      </c>
      <c r="E859" s="17" t="s">
        <v>2623</v>
      </c>
      <c r="F859" s="17" t="s">
        <v>2634</v>
      </c>
    </row>
    <row r="860" spans="1:6" x14ac:dyDescent="0.2">
      <c r="A860" s="17" t="s">
        <v>2635</v>
      </c>
      <c r="B860" s="6">
        <v>16.015000000000001</v>
      </c>
      <c r="C860" s="17" t="s">
        <v>554</v>
      </c>
      <c r="D860" s="17" t="s">
        <v>2636</v>
      </c>
      <c r="E860" s="17" t="s">
        <v>2623</v>
      </c>
      <c r="F860" s="17" t="s">
        <v>2637</v>
      </c>
    </row>
    <row r="861" spans="1:6" x14ac:dyDescent="0.2">
      <c r="A861" s="17" t="s">
        <v>2638</v>
      </c>
      <c r="B861" s="6">
        <v>16.015999999999998</v>
      </c>
      <c r="C861" s="17" t="s">
        <v>2633</v>
      </c>
      <c r="D861" s="17" t="s">
        <v>714</v>
      </c>
      <c r="E861" s="17" t="s">
        <v>2623</v>
      </c>
      <c r="F861" s="17" t="s">
        <v>2639</v>
      </c>
    </row>
    <row r="862" spans="1:6" x14ac:dyDescent="0.2">
      <c r="A862" s="17" t="s">
        <v>2640</v>
      </c>
      <c r="B862" s="6">
        <v>16.016999999999999</v>
      </c>
      <c r="C862" s="17" t="s">
        <v>2633</v>
      </c>
      <c r="D862" s="17" t="s">
        <v>714</v>
      </c>
      <c r="E862" s="17" t="s">
        <v>2623</v>
      </c>
      <c r="F862" s="17" t="s">
        <v>2641</v>
      </c>
    </row>
    <row r="863" spans="1:6" x14ac:dyDescent="0.2">
      <c r="A863" s="17" t="s">
        <v>2642</v>
      </c>
      <c r="B863" s="6">
        <v>16.018999999999998</v>
      </c>
      <c r="C863" s="17" t="s">
        <v>2633</v>
      </c>
      <c r="D863" s="17" t="s">
        <v>714</v>
      </c>
      <c r="E863" s="17" t="s">
        <v>2623</v>
      </c>
      <c r="F863" s="17" t="s">
        <v>2643</v>
      </c>
    </row>
    <row r="864" spans="1:6" x14ac:dyDescent="0.2">
      <c r="A864" s="17" t="s">
        <v>2644</v>
      </c>
      <c r="B864" s="6">
        <v>16.021000000000001</v>
      </c>
      <c r="C864" s="17" t="s">
        <v>2633</v>
      </c>
      <c r="D864" s="17" t="s">
        <v>2645</v>
      </c>
      <c r="E864" s="17" t="s">
        <v>2623</v>
      </c>
      <c r="F864" s="17" t="s">
        <v>2646</v>
      </c>
    </row>
    <row r="865" spans="1:6" x14ac:dyDescent="0.2">
      <c r="A865" s="17" t="s">
        <v>2647</v>
      </c>
      <c r="B865" s="6">
        <v>16.023</v>
      </c>
      <c r="C865" s="17" t="s">
        <v>2633</v>
      </c>
      <c r="D865" s="17" t="s">
        <v>2648</v>
      </c>
      <c r="E865" s="17" t="s">
        <v>2623</v>
      </c>
      <c r="F865" s="17" t="s">
        <v>2649</v>
      </c>
    </row>
    <row r="866" spans="1:6" x14ac:dyDescent="0.2">
      <c r="A866" s="17" t="s">
        <v>2650</v>
      </c>
      <c r="B866" s="6">
        <v>16.024000000000001</v>
      </c>
      <c r="C866" s="17" t="s">
        <v>2633</v>
      </c>
      <c r="D866" s="17" t="s">
        <v>2648</v>
      </c>
      <c r="E866" s="17" t="s">
        <v>2623</v>
      </c>
      <c r="F866" s="17" t="s">
        <v>2651</v>
      </c>
    </row>
    <row r="867" spans="1:6" x14ac:dyDescent="0.2">
      <c r="A867" s="17" t="s">
        <v>2652</v>
      </c>
      <c r="B867" s="6">
        <v>16.024999999999999</v>
      </c>
      <c r="C867" s="17" t="s">
        <v>2633</v>
      </c>
      <c r="D867" s="17" t="s">
        <v>2653</v>
      </c>
      <c r="E867" s="17" t="s">
        <v>2623</v>
      </c>
      <c r="F867" s="17" t="s">
        <v>2654</v>
      </c>
    </row>
    <row r="868" spans="1:6" x14ac:dyDescent="0.2">
      <c r="A868" s="17" t="s">
        <v>2655</v>
      </c>
      <c r="B868" s="6">
        <v>16.026</v>
      </c>
      <c r="C868" s="17" t="s">
        <v>2633</v>
      </c>
      <c r="D868" s="17" t="s">
        <v>2656</v>
      </c>
      <c r="E868" s="17" t="s">
        <v>2623</v>
      </c>
      <c r="F868" s="17" t="s">
        <v>2657</v>
      </c>
    </row>
    <row r="869" spans="1:6" x14ac:dyDescent="0.2">
      <c r="A869" s="17" t="s">
        <v>2658</v>
      </c>
      <c r="B869" s="6">
        <v>16.100000000000001</v>
      </c>
      <c r="C869" s="17" t="s">
        <v>2659</v>
      </c>
      <c r="D869" s="17" t="s">
        <v>600</v>
      </c>
      <c r="E869" s="17" t="s">
        <v>2623</v>
      </c>
      <c r="F869" s="17" t="s">
        <v>2660</v>
      </c>
    </row>
    <row r="870" spans="1:6" x14ac:dyDescent="0.2">
      <c r="A870" s="17" t="s">
        <v>2661</v>
      </c>
      <c r="B870" s="6">
        <v>16.100999999999999</v>
      </c>
      <c r="C870" s="17" t="s">
        <v>2659</v>
      </c>
      <c r="D870" s="17" t="s">
        <v>600</v>
      </c>
      <c r="E870" s="17" t="s">
        <v>2623</v>
      </c>
      <c r="F870" s="17" t="s">
        <v>2662</v>
      </c>
    </row>
    <row r="871" spans="1:6" x14ac:dyDescent="0.2">
      <c r="A871" s="17" t="s">
        <v>2663</v>
      </c>
      <c r="B871" s="6">
        <v>16.103000000000002</v>
      </c>
      <c r="C871" s="17" t="s">
        <v>2659</v>
      </c>
      <c r="D871" s="17" t="s">
        <v>620</v>
      </c>
      <c r="E871" s="17" t="s">
        <v>2623</v>
      </c>
      <c r="F871" s="17" t="s">
        <v>2664</v>
      </c>
    </row>
    <row r="872" spans="1:6" x14ac:dyDescent="0.2">
      <c r="A872" s="17" t="s">
        <v>2665</v>
      </c>
      <c r="B872" s="6">
        <v>16.103999999999999</v>
      </c>
      <c r="C872" s="17" t="s">
        <v>2659</v>
      </c>
      <c r="D872" s="17" t="s">
        <v>600</v>
      </c>
      <c r="E872" s="17" t="s">
        <v>2623</v>
      </c>
      <c r="F872" s="17" t="s">
        <v>2666</v>
      </c>
    </row>
    <row r="873" spans="1:6" x14ac:dyDescent="0.2">
      <c r="A873" s="17" t="s">
        <v>2667</v>
      </c>
      <c r="B873" s="6">
        <v>16.105</v>
      </c>
      <c r="C873" s="17" t="s">
        <v>2659</v>
      </c>
      <c r="D873" s="17" t="s">
        <v>605</v>
      </c>
      <c r="E873" s="17" t="s">
        <v>2623</v>
      </c>
      <c r="F873" s="17" t="s">
        <v>2668</v>
      </c>
    </row>
    <row r="874" spans="1:6" x14ac:dyDescent="0.2">
      <c r="A874" s="17" t="s">
        <v>2669</v>
      </c>
      <c r="B874" s="6">
        <v>16.109000000000002</v>
      </c>
      <c r="C874" s="17" t="s">
        <v>2659</v>
      </c>
      <c r="D874" s="17" t="s">
        <v>630</v>
      </c>
      <c r="E874" s="17" t="s">
        <v>2623</v>
      </c>
      <c r="F874" s="17" t="s">
        <v>2670</v>
      </c>
    </row>
    <row r="875" spans="1:6" x14ac:dyDescent="0.2">
      <c r="A875" s="17" t="s">
        <v>2671</v>
      </c>
      <c r="B875" s="6">
        <v>16.123000000000001</v>
      </c>
      <c r="C875" s="17" t="s">
        <v>2672</v>
      </c>
      <c r="D875" s="17" t="s">
        <v>2673</v>
      </c>
      <c r="E875" s="17" t="s">
        <v>2623</v>
      </c>
      <c r="F875" s="17" t="s">
        <v>2674</v>
      </c>
    </row>
    <row r="876" spans="1:6" x14ac:dyDescent="0.2">
      <c r="A876" s="17" t="s">
        <v>2675</v>
      </c>
      <c r="B876" s="6">
        <v>16.2</v>
      </c>
      <c r="C876" s="17" t="s">
        <v>2676</v>
      </c>
      <c r="D876" s="17" t="s">
        <v>876</v>
      </c>
      <c r="E876" s="17" t="s">
        <v>2623</v>
      </c>
      <c r="F876" s="17" t="s">
        <v>2677</v>
      </c>
    </row>
    <row r="877" spans="1:6" x14ac:dyDescent="0.2">
      <c r="A877" s="17" t="s">
        <v>2678</v>
      </c>
      <c r="B877" s="6">
        <v>16.202999999999999</v>
      </c>
      <c r="C877" s="17" t="s">
        <v>2679</v>
      </c>
      <c r="D877" s="17" t="s">
        <v>1045</v>
      </c>
      <c r="E877" s="17" t="s">
        <v>2623</v>
      </c>
      <c r="F877" s="17" t="s">
        <v>2680</v>
      </c>
    </row>
    <row r="878" spans="1:6" x14ac:dyDescent="0.2">
      <c r="A878" s="17" t="s">
        <v>2681</v>
      </c>
      <c r="B878" s="6">
        <v>16.3</v>
      </c>
      <c r="C878" s="17" t="s">
        <v>2682</v>
      </c>
      <c r="D878" s="17" t="s">
        <v>876</v>
      </c>
      <c r="E878" s="17" t="s">
        <v>2623</v>
      </c>
      <c r="F878" s="17" t="s">
        <v>2683</v>
      </c>
    </row>
    <row r="879" spans="1:6" x14ac:dyDescent="0.2">
      <c r="A879" s="17" t="s">
        <v>2684</v>
      </c>
      <c r="B879" s="6">
        <v>16.300999999999998</v>
      </c>
      <c r="C879" s="17" t="s">
        <v>2682</v>
      </c>
      <c r="D879" s="17" t="s">
        <v>600</v>
      </c>
      <c r="E879" s="17" t="s">
        <v>2623</v>
      </c>
      <c r="F879" s="17" t="s">
        <v>2685</v>
      </c>
    </row>
    <row r="880" spans="1:6" x14ac:dyDescent="0.2">
      <c r="A880" s="17" t="s">
        <v>2686</v>
      </c>
      <c r="B880" s="6">
        <v>16.302</v>
      </c>
      <c r="C880" s="17" t="s">
        <v>2682</v>
      </c>
      <c r="D880" s="17" t="s">
        <v>617</v>
      </c>
      <c r="E880" s="17" t="s">
        <v>2623</v>
      </c>
      <c r="F880" s="17" t="s">
        <v>2687</v>
      </c>
    </row>
    <row r="881" spans="1:6" x14ac:dyDescent="0.2">
      <c r="A881" s="17" t="s">
        <v>2688</v>
      </c>
      <c r="B881" s="6">
        <v>16.303000000000001</v>
      </c>
      <c r="C881" s="17" t="s">
        <v>2682</v>
      </c>
      <c r="D881" s="17" t="s">
        <v>617</v>
      </c>
      <c r="E881" s="17" t="s">
        <v>2623</v>
      </c>
      <c r="F881" s="17" t="s">
        <v>2689</v>
      </c>
    </row>
    <row r="882" spans="1:6" x14ac:dyDescent="0.2">
      <c r="A882" s="17" t="s">
        <v>2690</v>
      </c>
      <c r="B882" s="6">
        <v>16.303999999999998</v>
      </c>
      <c r="C882" s="17" t="s">
        <v>2682</v>
      </c>
      <c r="D882" s="17" t="s">
        <v>617</v>
      </c>
      <c r="E882" s="17" t="s">
        <v>2623</v>
      </c>
      <c r="F882" s="17" t="s">
        <v>2691</v>
      </c>
    </row>
    <row r="883" spans="1:6" x14ac:dyDescent="0.2">
      <c r="A883" s="17" t="s">
        <v>2692</v>
      </c>
      <c r="B883" s="6">
        <v>16.305</v>
      </c>
      <c r="C883" s="17" t="s">
        <v>2682</v>
      </c>
      <c r="D883" s="17" t="s">
        <v>617</v>
      </c>
      <c r="E883" s="17" t="s">
        <v>2623</v>
      </c>
      <c r="F883" s="17" t="s">
        <v>2693</v>
      </c>
    </row>
    <row r="884" spans="1:6" x14ac:dyDescent="0.2">
      <c r="A884" s="17" t="s">
        <v>2694</v>
      </c>
      <c r="B884" s="6">
        <v>16.306999999999999</v>
      </c>
      <c r="C884" s="17" t="s">
        <v>2682</v>
      </c>
      <c r="D884" s="17" t="s">
        <v>1621</v>
      </c>
      <c r="E884" s="17" t="s">
        <v>2623</v>
      </c>
      <c r="F884" s="17" t="s">
        <v>2695</v>
      </c>
    </row>
    <row r="885" spans="1:6" x14ac:dyDescent="0.2">
      <c r="A885" s="17" t="s">
        <v>2696</v>
      </c>
      <c r="B885" s="6">
        <v>16.308</v>
      </c>
      <c r="C885" s="17" t="s">
        <v>2682</v>
      </c>
      <c r="D885" s="17" t="s">
        <v>1621</v>
      </c>
      <c r="E885" s="17" t="s">
        <v>2623</v>
      </c>
      <c r="F885" s="17" t="s">
        <v>2697</v>
      </c>
    </row>
    <row r="886" spans="1:6" x14ac:dyDescent="0.2">
      <c r="A886" s="17" t="s">
        <v>2698</v>
      </c>
      <c r="B886" s="6">
        <v>16.309000000000001</v>
      </c>
      <c r="C886" s="17" t="s">
        <v>2682</v>
      </c>
      <c r="D886" s="17" t="s">
        <v>771</v>
      </c>
      <c r="E886" s="17" t="s">
        <v>2623</v>
      </c>
      <c r="F886" s="17" t="s">
        <v>2699</v>
      </c>
    </row>
    <row r="887" spans="1:6" x14ac:dyDescent="0.2">
      <c r="A887" s="17" t="s">
        <v>2700</v>
      </c>
      <c r="B887" s="6">
        <v>16.32</v>
      </c>
      <c r="C887" s="17" t="s">
        <v>2701</v>
      </c>
      <c r="D887" s="17" t="s">
        <v>633</v>
      </c>
      <c r="E887" s="17" t="s">
        <v>2623</v>
      </c>
      <c r="F887" s="17" t="s">
        <v>2702</v>
      </c>
    </row>
    <row r="888" spans="1:6" x14ac:dyDescent="0.2">
      <c r="A888" s="17" t="s">
        <v>2703</v>
      </c>
      <c r="B888" s="6">
        <v>16.321000000000002</v>
      </c>
      <c r="C888" s="17" t="s">
        <v>2701</v>
      </c>
      <c r="D888" s="17" t="s">
        <v>1045</v>
      </c>
      <c r="E888" s="17" t="s">
        <v>2623</v>
      </c>
      <c r="F888" s="17" t="s">
        <v>2704</v>
      </c>
    </row>
    <row r="889" spans="1:6" x14ac:dyDescent="0.2">
      <c r="A889" s="17" t="s">
        <v>2705</v>
      </c>
      <c r="B889" s="6">
        <v>16.523</v>
      </c>
      <c r="C889" s="17" t="s">
        <v>2672</v>
      </c>
      <c r="D889" s="17" t="s">
        <v>1432</v>
      </c>
      <c r="E889" s="17" t="s">
        <v>2623</v>
      </c>
      <c r="F889" s="17" t="s">
        <v>2706</v>
      </c>
    </row>
    <row r="890" spans="1:6" x14ac:dyDescent="0.2">
      <c r="A890" s="17" t="s">
        <v>2707</v>
      </c>
      <c r="B890" s="6">
        <v>16.524000000000001</v>
      </c>
      <c r="C890" s="17" t="s">
        <v>2633</v>
      </c>
      <c r="D890" s="17" t="s">
        <v>768</v>
      </c>
      <c r="E890" s="17" t="s">
        <v>2623</v>
      </c>
      <c r="F890" s="17" t="s">
        <v>2708</v>
      </c>
    </row>
    <row r="891" spans="1:6" x14ac:dyDescent="0.2">
      <c r="A891" s="17" t="s">
        <v>2709</v>
      </c>
      <c r="B891" s="6">
        <v>16.524999999999999</v>
      </c>
      <c r="C891" s="17" t="s">
        <v>2633</v>
      </c>
      <c r="D891" s="17" t="s">
        <v>768</v>
      </c>
      <c r="E891" s="17" t="s">
        <v>2623</v>
      </c>
      <c r="F891" s="17" t="s">
        <v>2710</v>
      </c>
    </row>
    <row r="892" spans="1:6" x14ac:dyDescent="0.2">
      <c r="A892" s="17" t="s">
        <v>2711</v>
      </c>
      <c r="B892" s="6">
        <v>16.526</v>
      </c>
      <c r="C892" s="17" t="s">
        <v>2633</v>
      </c>
      <c r="D892" s="17" t="s">
        <v>1045</v>
      </c>
      <c r="E892" s="17" t="s">
        <v>2623</v>
      </c>
      <c r="F892" s="17" t="s">
        <v>2712</v>
      </c>
    </row>
    <row r="893" spans="1:6" x14ac:dyDescent="0.2">
      <c r="A893" s="17" t="s">
        <v>2713</v>
      </c>
      <c r="B893" s="6">
        <v>16.527000000000001</v>
      </c>
      <c r="C893" s="17" t="s">
        <v>2633</v>
      </c>
      <c r="D893" s="17" t="s">
        <v>1045</v>
      </c>
      <c r="E893" s="17" t="s">
        <v>2623</v>
      </c>
      <c r="F893" s="17" t="s">
        <v>2714</v>
      </c>
    </row>
    <row r="894" spans="1:6" x14ac:dyDescent="0.2">
      <c r="A894" s="17" t="s">
        <v>2715</v>
      </c>
      <c r="B894" s="6">
        <v>16.527999999999999</v>
      </c>
      <c r="C894" s="17" t="s">
        <v>2633</v>
      </c>
      <c r="D894" s="17" t="s">
        <v>1045</v>
      </c>
      <c r="E894" s="17" t="s">
        <v>2623</v>
      </c>
      <c r="F894" s="17" t="s">
        <v>2716</v>
      </c>
    </row>
    <row r="895" spans="1:6" x14ac:dyDescent="0.2">
      <c r="A895" s="17" t="s">
        <v>2717</v>
      </c>
      <c r="B895" s="6">
        <v>16.529</v>
      </c>
      <c r="C895" s="17" t="s">
        <v>2633</v>
      </c>
      <c r="D895" s="17" t="s">
        <v>1045</v>
      </c>
      <c r="E895" s="17" t="s">
        <v>2623</v>
      </c>
      <c r="F895" s="17" t="s">
        <v>2718</v>
      </c>
    </row>
    <row r="896" spans="1:6" x14ac:dyDescent="0.2">
      <c r="A896" s="17" t="s">
        <v>2719</v>
      </c>
      <c r="B896" s="6">
        <v>16.54</v>
      </c>
      <c r="C896" s="17" t="s">
        <v>2672</v>
      </c>
      <c r="D896" s="17" t="s">
        <v>1081</v>
      </c>
      <c r="E896" s="17" t="s">
        <v>2623</v>
      </c>
      <c r="F896" s="17" t="s">
        <v>2720</v>
      </c>
    </row>
    <row r="897" spans="1:6" x14ac:dyDescent="0.2">
      <c r="A897" s="17" t="s">
        <v>2721</v>
      </c>
      <c r="B897" s="6">
        <v>16.541</v>
      </c>
      <c r="C897" s="17" t="s">
        <v>2672</v>
      </c>
      <c r="D897" s="17" t="s">
        <v>1081</v>
      </c>
      <c r="E897" s="17" t="s">
        <v>2623</v>
      </c>
      <c r="F897" s="17" t="s">
        <v>2722</v>
      </c>
    </row>
    <row r="898" spans="1:6" x14ac:dyDescent="0.2">
      <c r="A898" s="17" t="s">
        <v>2723</v>
      </c>
      <c r="B898" s="6">
        <v>16.542999999999999</v>
      </c>
      <c r="C898" s="17" t="s">
        <v>2672</v>
      </c>
      <c r="D898" s="17" t="s">
        <v>608</v>
      </c>
      <c r="E898" s="17" t="s">
        <v>2623</v>
      </c>
      <c r="F898" s="17" t="s">
        <v>2724</v>
      </c>
    </row>
    <row r="899" spans="1:6" x14ac:dyDescent="0.2">
      <c r="A899" s="17" t="s">
        <v>2725</v>
      </c>
      <c r="B899" s="6">
        <v>16.544</v>
      </c>
      <c r="C899" s="17" t="s">
        <v>2672</v>
      </c>
      <c r="D899" s="17" t="s">
        <v>748</v>
      </c>
      <c r="E899" s="17" t="s">
        <v>2623</v>
      </c>
      <c r="F899" s="17" t="s">
        <v>2726</v>
      </c>
    </row>
    <row r="900" spans="1:6" x14ac:dyDescent="0.2">
      <c r="A900" s="17" t="s">
        <v>2727</v>
      </c>
      <c r="B900" s="6">
        <v>16.547999999999998</v>
      </c>
      <c r="C900" s="17" t="s">
        <v>2672</v>
      </c>
      <c r="D900" s="17" t="s">
        <v>756</v>
      </c>
      <c r="E900" s="17" t="s">
        <v>2623</v>
      </c>
      <c r="F900" s="17" t="s">
        <v>2728</v>
      </c>
    </row>
    <row r="901" spans="1:6" x14ac:dyDescent="0.2">
      <c r="A901" s="17" t="s">
        <v>2729</v>
      </c>
      <c r="B901" s="6">
        <v>16.55</v>
      </c>
      <c r="C901" s="17" t="s">
        <v>2730</v>
      </c>
      <c r="D901" s="17" t="s">
        <v>1081</v>
      </c>
      <c r="E901" s="17" t="s">
        <v>2623</v>
      </c>
      <c r="F901" s="17" t="s">
        <v>2731</v>
      </c>
    </row>
    <row r="902" spans="1:6" x14ac:dyDescent="0.2">
      <c r="A902" s="17" t="s">
        <v>2732</v>
      </c>
      <c r="B902" s="6">
        <v>16.553999999999998</v>
      </c>
      <c r="C902" s="17" t="s">
        <v>2730</v>
      </c>
      <c r="D902" s="17" t="s">
        <v>1336</v>
      </c>
      <c r="E902" s="17" t="s">
        <v>2623</v>
      </c>
      <c r="F902" s="17" t="s">
        <v>2733</v>
      </c>
    </row>
    <row r="903" spans="1:6" x14ac:dyDescent="0.2">
      <c r="A903" s="17" t="s">
        <v>2734</v>
      </c>
      <c r="B903" s="6">
        <v>16.556000000000001</v>
      </c>
      <c r="C903" s="17" t="s">
        <v>2633</v>
      </c>
      <c r="D903" s="17" t="s">
        <v>714</v>
      </c>
      <c r="E903" s="17" t="s">
        <v>2623</v>
      </c>
      <c r="F903" s="17" t="s">
        <v>2735</v>
      </c>
    </row>
    <row r="904" spans="1:6" x14ac:dyDescent="0.2">
      <c r="A904" s="17" t="s">
        <v>2736</v>
      </c>
      <c r="B904" s="6">
        <v>16.556999999999999</v>
      </c>
      <c r="C904" s="17" t="s">
        <v>2633</v>
      </c>
      <c r="D904" s="17" t="s">
        <v>714</v>
      </c>
      <c r="E904" s="17" t="s">
        <v>2623</v>
      </c>
      <c r="F904" s="17" t="s">
        <v>2737</v>
      </c>
    </row>
    <row r="905" spans="1:6" x14ac:dyDescent="0.2">
      <c r="A905" s="17" t="s">
        <v>2738</v>
      </c>
      <c r="B905" s="6">
        <v>16.559999999999999</v>
      </c>
      <c r="C905" s="17" t="s">
        <v>2739</v>
      </c>
      <c r="D905" s="17" t="s">
        <v>1081</v>
      </c>
      <c r="E905" s="17" t="s">
        <v>2623</v>
      </c>
      <c r="F905" s="17" t="s">
        <v>2740</v>
      </c>
    </row>
    <row r="906" spans="1:6" x14ac:dyDescent="0.2">
      <c r="A906" s="17" t="s">
        <v>2741</v>
      </c>
      <c r="B906" s="6">
        <v>16.562000000000001</v>
      </c>
      <c r="C906" s="17" t="s">
        <v>2739</v>
      </c>
      <c r="D906" s="17" t="s">
        <v>1081</v>
      </c>
      <c r="E906" s="17" t="s">
        <v>2623</v>
      </c>
      <c r="F906" s="17" t="s">
        <v>2742</v>
      </c>
    </row>
    <row r="907" spans="1:6" x14ac:dyDescent="0.2">
      <c r="A907" s="17" t="s">
        <v>2743</v>
      </c>
      <c r="B907" s="6">
        <v>16.565999999999999</v>
      </c>
      <c r="C907" s="17" t="s">
        <v>2739</v>
      </c>
      <c r="D907" s="17" t="s">
        <v>768</v>
      </c>
      <c r="E907" s="17" t="s">
        <v>2623</v>
      </c>
      <c r="F907" s="17" t="s">
        <v>2744</v>
      </c>
    </row>
    <row r="908" spans="1:6" x14ac:dyDescent="0.2">
      <c r="A908" s="17" t="s">
        <v>2745</v>
      </c>
      <c r="B908" s="6">
        <v>16.571000000000002</v>
      </c>
      <c r="C908" s="17" t="s">
        <v>554</v>
      </c>
      <c r="D908" s="17" t="s">
        <v>699</v>
      </c>
      <c r="E908" s="17" t="s">
        <v>2623</v>
      </c>
      <c r="F908" s="17" t="s">
        <v>2746</v>
      </c>
    </row>
    <row r="909" spans="1:6" x14ac:dyDescent="0.2">
      <c r="A909" s="17" t="s">
        <v>2747</v>
      </c>
      <c r="B909" s="6">
        <v>16.574999999999999</v>
      </c>
      <c r="C909" s="17" t="s">
        <v>2701</v>
      </c>
      <c r="D909" s="17" t="s">
        <v>740</v>
      </c>
      <c r="E909" s="17" t="s">
        <v>2623</v>
      </c>
      <c r="F909" s="17" t="s">
        <v>2748</v>
      </c>
    </row>
    <row r="910" spans="1:6" x14ac:dyDescent="0.2">
      <c r="A910" s="17" t="s">
        <v>2749</v>
      </c>
      <c r="B910" s="6">
        <v>16.576000000000001</v>
      </c>
      <c r="C910" s="17" t="s">
        <v>2701</v>
      </c>
      <c r="D910" s="17" t="s">
        <v>740</v>
      </c>
      <c r="E910" s="17" t="s">
        <v>2623</v>
      </c>
      <c r="F910" s="17" t="s">
        <v>2750</v>
      </c>
    </row>
    <row r="911" spans="1:6" x14ac:dyDescent="0.2">
      <c r="A911" s="17" t="s">
        <v>2751</v>
      </c>
      <c r="B911" s="6">
        <v>16.577999999999999</v>
      </c>
      <c r="C911" s="17" t="s">
        <v>554</v>
      </c>
      <c r="D911" s="17" t="s">
        <v>608</v>
      </c>
      <c r="E911" s="17" t="s">
        <v>2623</v>
      </c>
      <c r="F911" s="17" t="s">
        <v>2752</v>
      </c>
    </row>
    <row r="912" spans="1:6" x14ac:dyDescent="0.2">
      <c r="A912" s="17" t="s">
        <v>2753</v>
      </c>
      <c r="B912" s="6">
        <v>16.582000000000001</v>
      </c>
      <c r="C912" s="17" t="s">
        <v>2701</v>
      </c>
      <c r="D912" s="17" t="s">
        <v>745</v>
      </c>
      <c r="E912" s="17" t="s">
        <v>2623</v>
      </c>
      <c r="F912" s="17" t="s">
        <v>2754</v>
      </c>
    </row>
    <row r="913" spans="1:6" x14ac:dyDescent="0.2">
      <c r="A913" s="17" t="s">
        <v>2755</v>
      </c>
      <c r="B913" s="6">
        <v>16.582999999999998</v>
      </c>
      <c r="C913" s="17" t="s">
        <v>2701</v>
      </c>
      <c r="D913" s="17" t="s">
        <v>893</v>
      </c>
      <c r="E913" s="17" t="s">
        <v>2623</v>
      </c>
      <c r="F913" s="17" t="s">
        <v>2756</v>
      </c>
    </row>
    <row r="914" spans="1:6" x14ac:dyDescent="0.2">
      <c r="A914" s="17" t="s">
        <v>2757</v>
      </c>
      <c r="B914" s="6">
        <v>16.585000000000001</v>
      </c>
      <c r="C914" s="17" t="s">
        <v>554</v>
      </c>
      <c r="D914" s="17" t="s">
        <v>1336</v>
      </c>
      <c r="E914" s="17" t="s">
        <v>2623</v>
      </c>
      <c r="F914" s="17" t="s">
        <v>2758</v>
      </c>
    </row>
    <row r="915" spans="1:6" x14ac:dyDescent="0.2">
      <c r="A915" s="17" t="s">
        <v>2759</v>
      </c>
      <c r="B915" s="6">
        <v>16.587</v>
      </c>
      <c r="C915" s="17" t="s">
        <v>2633</v>
      </c>
      <c r="D915" s="17" t="s">
        <v>1336</v>
      </c>
      <c r="E915" s="17" t="s">
        <v>2623</v>
      </c>
      <c r="F915" s="17" t="s">
        <v>2760</v>
      </c>
    </row>
    <row r="916" spans="1:6" x14ac:dyDescent="0.2">
      <c r="A916" s="17" t="s">
        <v>2761</v>
      </c>
      <c r="B916" s="6">
        <v>16.588000000000001</v>
      </c>
      <c r="C916" s="17" t="s">
        <v>2633</v>
      </c>
      <c r="D916" s="17" t="s">
        <v>1336</v>
      </c>
      <c r="E916" s="17" t="s">
        <v>2623</v>
      </c>
      <c r="F916" s="17" t="s">
        <v>2762</v>
      </c>
    </row>
    <row r="917" spans="1:6" x14ac:dyDescent="0.2">
      <c r="A917" s="17" t="s">
        <v>2763</v>
      </c>
      <c r="B917" s="6">
        <v>16.588999999999999</v>
      </c>
      <c r="C917" s="17" t="s">
        <v>2633</v>
      </c>
      <c r="D917" s="17" t="s">
        <v>1621</v>
      </c>
      <c r="E917" s="17" t="s">
        <v>2623</v>
      </c>
      <c r="F917" s="17" t="s">
        <v>2764</v>
      </c>
    </row>
    <row r="918" spans="1:6" x14ac:dyDescent="0.2">
      <c r="A918" s="17" t="s">
        <v>2765</v>
      </c>
      <c r="B918" s="6">
        <v>16.59</v>
      </c>
      <c r="C918" s="17" t="s">
        <v>2633</v>
      </c>
      <c r="D918" s="17" t="s">
        <v>1621</v>
      </c>
      <c r="E918" s="17" t="s">
        <v>2623</v>
      </c>
      <c r="F918" s="17" t="s">
        <v>2766</v>
      </c>
    </row>
    <row r="919" spans="1:6" x14ac:dyDescent="0.2">
      <c r="A919" s="17" t="s">
        <v>2767</v>
      </c>
      <c r="B919" s="6">
        <v>16.593</v>
      </c>
      <c r="C919" s="17" t="s">
        <v>554</v>
      </c>
      <c r="D919" s="17" t="s">
        <v>1621</v>
      </c>
      <c r="E919" s="17" t="s">
        <v>2623</v>
      </c>
      <c r="F919" s="17" t="s">
        <v>2768</v>
      </c>
    </row>
    <row r="920" spans="1:6" x14ac:dyDescent="0.2">
      <c r="A920" s="17" t="s">
        <v>2769</v>
      </c>
      <c r="B920" s="6">
        <v>16.594999999999999</v>
      </c>
      <c r="C920" s="17" t="s">
        <v>2770</v>
      </c>
      <c r="D920" s="17" t="s">
        <v>1336</v>
      </c>
      <c r="E920" s="17" t="s">
        <v>2623</v>
      </c>
      <c r="F920" s="17" t="s">
        <v>2771</v>
      </c>
    </row>
    <row r="921" spans="1:6" x14ac:dyDescent="0.2">
      <c r="A921" s="17" t="s">
        <v>2772</v>
      </c>
      <c r="B921" s="6">
        <v>16.596</v>
      </c>
      <c r="C921" s="17" t="s">
        <v>554</v>
      </c>
      <c r="D921" s="17" t="s">
        <v>1621</v>
      </c>
      <c r="E921" s="17" t="s">
        <v>2623</v>
      </c>
      <c r="F921" s="17" t="s">
        <v>2773</v>
      </c>
    </row>
    <row r="922" spans="1:6" x14ac:dyDescent="0.2">
      <c r="A922" s="17" t="s">
        <v>2774</v>
      </c>
      <c r="B922" s="6">
        <v>16.600999999999999</v>
      </c>
      <c r="C922" s="17" t="s">
        <v>2775</v>
      </c>
      <c r="D922" s="17" t="s">
        <v>962</v>
      </c>
      <c r="E922" s="17" t="s">
        <v>2623</v>
      </c>
      <c r="F922" s="17" t="s">
        <v>2776</v>
      </c>
    </row>
    <row r="923" spans="1:6" x14ac:dyDescent="0.2">
      <c r="A923" s="17" t="s">
        <v>2777</v>
      </c>
      <c r="B923" s="6">
        <v>16.602</v>
      </c>
      <c r="C923" s="17" t="s">
        <v>2775</v>
      </c>
      <c r="D923" s="17" t="s">
        <v>962</v>
      </c>
      <c r="E923" s="17" t="s">
        <v>2623</v>
      </c>
      <c r="F923" s="17" t="s">
        <v>2778</v>
      </c>
    </row>
    <row r="924" spans="1:6" x14ac:dyDescent="0.2">
      <c r="A924" s="17" t="s">
        <v>2779</v>
      </c>
      <c r="B924" s="6">
        <v>16.603000000000002</v>
      </c>
      <c r="C924" s="17" t="s">
        <v>2775</v>
      </c>
      <c r="D924" s="17" t="s">
        <v>962</v>
      </c>
      <c r="E924" s="17" t="s">
        <v>2623</v>
      </c>
      <c r="F924" s="17" t="s">
        <v>2780</v>
      </c>
    </row>
    <row r="925" spans="1:6" x14ac:dyDescent="0.2">
      <c r="A925" s="17" t="s">
        <v>2781</v>
      </c>
      <c r="B925" s="6">
        <v>16.606000000000002</v>
      </c>
      <c r="C925" s="17" t="s">
        <v>554</v>
      </c>
      <c r="D925" s="17" t="s">
        <v>1432</v>
      </c>
      <c r="E925" s="17" t="s">
        <v>2623</v>
      </c>
      <c r="F925" s="17" t="s">
        <v>2782</v>
      </c>
    </row>
    <row r="926" spans="1:6" x14ac:dyDescent="0.2">
      <c r="A926" s="17" t="s">
        <v>2783</v>
      </c>
      <c r="B926" s="6">
        <v>16.606999999999999</v>
      </c>
      <c r="C926" s="17" t="s">
        <v>554</v>
      </c>
      <c r="D926" s="17" t="s">
        <v>768</v>
      </c>
      <c r="E926" s="17" t="s">
        <v>2623</v>
      </c>
      <c r="F926" s="17" t="s">
        <v>2784</v>
      </c>
    </row>
    <row r="927" spans="1:6" x14ac:dyDescent="0.2">
      <c r="A927" s="17" t="s">
        <v>2785</v>
      </c>
      <c r="B927" s="6">
        <v>16.608000000000001</v>
      </c>
      <c r="C927" s="17" t="s">
        <v>554</v>
      </c>
      <c r="D927" s="17" t="s">
        <v>768</v>
      </c>
      <c r="E927" s="17" t="s">
        <v>2623</v>
      </c>
      <c r="F927" s="17" t="s">
        <v>2786</v>
      </c>
    </row>
    <row r="928" spans="1:6" x14ac:dyDescent="0.2">
      <c r="A928" s="17" t="s">
        <v>2787</v>
      </c>
      <c r="B928" s="6">
        <v>16.609000000000002</v>
      </c>
      <c r="C928" s="17" t="s">
        <v>554</v>
      </c>
      <c r="D928" s="17" t="s">
        <v>768</v>
      </c>
      <c r="E928" s="17" t="s">
        <v>2623</v>
      </c>
      <c r="F928" s="17" t="s">
        <v>2788</v>
      </c>
    </row>
    <row r="929" spans="1:6" x14ac:dyDescent="0.2">
      <c r="A929" s="17" t="s">
        <v>2789</v>
      </c>
      <c r="B929" s="6">
        <v>16.61</v>
      </c>
      <c r="C929" s="17" t="s">
        <v>554</v>
      </c>
      <c r="D929" s="17" t="s">
        <v>768</v>
      </c>
      <c r="E929" s="17" t="s">
        <v>2623</v>
      </c>
      <c r="F929" s="17" t="s">
        <v>2790</v>
      </c>
    </row>
    <row r="930" spans="1:6" x14ac:dyDescent="0.2">
      <c r="A930" s="17" t="s">
        <v>2791</v>
      </c>
      <c r="B930" s="6">
        <v>16.614000000000001</v>
      </c>
      <c r="C930" s="17" t="s">
        <v>554</v>
      </c>
      <c r="D930" s="17" t="s">
        <v>768</v>
      </c>
      <c r="E930" s="17" t="s">
        <v>2623</v>
      </c>
      <c r="F930" s="17" t="s">
        <v>2792</v>
      </c>
    </row>
    <row r="931" spans="1:6" x14ac:dyDescent="0.2">
      <c r="A931" s="17" t="s">
        <v>2793</v>
      </c>
      <c r="B931" s="6">
        <v>16.614999999999998</v>
      </c>
      <c r="C931" s="17" t="s">
        <v>554</v>
      </c>
      <c r="D931" s="17" t="s">
        <v>768</v>
      </c>
      <c r="E931" s="17" t="s">
        <v>2623</v>
      </c>
      <c r="F931" s="17" t="s">
        <v>2794</v>
      </c>
    </row>
    <row r="932" spans="1:6" x14ac:dyDescent="0.2">
      <c r="A932" s="17" t="s">
        <v>2795</v>
      </c>
      <c r="B932" s="6">
        <v>16.616</v>
      </c>
      <c r="C932" s="17" t="s">
        <v>554</v>
      </c>
      <c r="D932" s="17" t="s">
        <v>774</v>
      </c>
      <c r="E932" s="17" t="s">
        <v>2623</v>
      </c>
      <c r="F932" s="17" t="s">
        <v>2796</v>
      </c>
    </row>
    <row r="933" spans="1:6" x14ac:dyDescent="0.2">
      <c r="A933" s="17" t="s">
        <v>2797</v>
      </c>
      <c r="B933" s="6">
        <v>16.71</v>
      </c>
      <c r="C933" s="17" t="s">
        <v>2798</v>
      </c>
      <c r="D933" s="17" t="s">
        <v>1336</v>
      </c>
      <c r="E933" s="17" t="s">
        <v>2623</v>
      </c>
      <c r="F933" s="17" t="s">
        <v>2799</v>
      </c>
    </row>
    <row r="934" spans="1:6" x14ac:dyDescent="0.2">
      <c r="A934" s="17" t="s">
        <v>2800</v>
      </c>
      <c r="B934" s="6">
        <v>16.725999999999999</v>
      </c>
      <c r="C934" s="17" t="s">
        <v>2672</v>
      </c>
      <c r="D934" s="17" t="s">
        <v>1621</v>
      </c>
      <c r="E934" s="17" t="s">
        <v>2623</v>
      </c>
      <c r="F934" s="17" t="s">
        <v>2801</v>
      </c>
    </row>
    <row r="935" spans="1:6" x14ac:dyDescent="0.2">
      <c r="A935" s="17" t="s">
        <v>2802</v>
      </c>
      <c r="B935" s="6">
        <v>16.727</v>
      </c>
      <c r="C935" s="17" t="s">
        <v>2672</v>
      </c>
      <c r="D935" s="17" t="s">
        <v>1432</v>
      </c>
      <c r="E935" s="17" t="s">
        <v>2623</v>
      </c>
      <c r="F935" s="17" t="s">
        <v>2803</v>
      </c>
    </row>
    <row r="936" spans="1:6" x14ac:dyDescent="0.2">
      <c r="A936" s="17" t="s">
        <v>2804</v>
      </c>
      <c r="B936" s="6">
        <v>16.73</v>
      </c>
      <c r="C936" s="17" t="s">
        <v>2672</v>
      </c>
      <c r="D936" s="17" t="s">
        <v>768</v>
      </c>
      <c r="E936" s="17" t="s">
        <v>2623</v>
      </c>
      <c r="F936" s="17" t="s">
        <v>2805</v>
      </c>
    </row>
    <row r="937" spans="1:6" x14ac:dyDescent="0.2">
      <c r="A937" s="17" t="s">
        <v>2806</v>
      </c>
      <c r="B937" s="6">
        <v>16.731000000000002</v>
      </c>
      <c r="C937" s="17" t="s">
        <v>2672</v>
      </c>
      <c r="D937" s="17" t="s">
        <v>768</v>
      </c>
      <c r="E937" s="17" t="s">
        <v>2623</v>
      </c>
      <c r="F937" s="17" t="s">
        <v>2807</v>
      </c>
    </row>
    <row r="938" spans="1:6" x14ac:dyDescent="0.2">
      <c r="A938" s="17" t="s">
        <v>2808</v>
      </c>
      <c r="B938" s="6">
        <v>16.734000000000002</v>
      </c>
      <c r="C938" s="17" t="s">
        <v>2730</v>
      </c>
      <c r="D938" s="17" t="s">
        <v>1052</v>
      </c>
      <c r="E938" s="17" t="s">
        <v>2623</v>
      </c>
      <c r="F938" s="17" t="s">
        <v>2809</v>
      </c>
    </row>
    <row r="939" spans="1:6" x14ac:dyDescent="0.2">
      <c r="A939" s="17" t="s">
        <v>2810</v>
      </c>
      <c r="B939" s="6">
        <v>16.734999999999999</v>
      </c>
      <c r="C939" s="17" t="s">
        <v>554</v>
      </c>
      <c r="D939" s="17" t="s">
        <v>633</v>
      </c>
      <c r="E939" s="17" t="s">
        <v>2623</v>
      </c>
      <c r="F939" s="17" t="s">
        <v>2811</v>
      </c>
    </row>
    <row r="940" spans="1:6" x14ac:dyDescent="0.2">
      <c r="A940" s="17" t="s">
        <v>2812</v>
      </c>
      <c r="B940" s="6">
        <v>16.736000000000001</v>
      </c>
      <c r="C940" s="17" t="s">
        <v>2633</v>
      </c>
      <c r="D940" s="17" t="s">
        <v>633</v>
      </c>
      <c r="E940" s="17" t="s">
        <v>2623</v>
      </c>
      <c r="F940" s="17" t="s">
        <v>2813</v>
      </c>
    </row>
    <row r="941" spans="1:6" x14ac:dyDescent="0.2">
      <c r="A941" s="17" t="s">
        <v>2814</v>
      </c>
      <c r="B941" s="6">
        <v>16.736999999999998</v>
      </c>
      <c r="C941" s="17" t="s">
        <v>2672</v>
      </c>
      <c r="D941" s="17" t="s">
        <v>633</v>
      </c>
      <c r="E941" s="17" t="s">
        <v>2623</v>
      </c>
      <c r="F941" s="17" t="s">
        <v>2815</v>
      </c>
    </row>
    <row r="942" spans="1:6" x14ac:dyDescent="0.2">
      <c r="A942" s="17" t="s">
        <v>2816</v>
      </c>
      <c r="B942" s="6">
        <v>16.738</v>
      </c>
      <c r="C942" s="17" t="s">
        <v>554</v>
      </c>
      <c r="D942" s="17" t="s">
        <v>636</v>
      </c>
      <c r="E942" s="17" t="s">
        <v>2623</v>
      </c>
      <c r="F942" s="17" t="s">
        <v>2817</v>
      </c>
    </row>
    <row r="943" spans="1:6" x14ac:dyDescent="0.2">
      <c r="A943" s="17" t="s">
        <v>2818</v>
      </c>
      <c r="B943" s="6">
        <v>16.739000000000001</v>
      </c>
      <c r="C943" s="17" t="s">
        <v>2730</v>
      </c>
      <c r="D943" s="17" t="s">
        <v>636</v>
      </c>
      <c r="E943" s="17" t="s">
        <v>2623</v>
      </c>
      <c r="F943" s="17" t="s">
        <v>2819</v>
      </c>
    </row>
    <row r="944" spans="1:6" x14ac:dyDescent="0.2">
      <c r="A944" s="17" t="s">
        <v>2820</v>
      </c>
      <c r="B944" s="6">
        <v>16.739999999999998</v>
      </c>
      <c r="C944" s="17" t="s">
        <v>554</v>
      </c>
      <c r="D944" s="17" t="s">
        <v>636</v>
      </c>
      <c r="E944" s="17" t="s">
        <v>2623</v>
      </c>
      <c r="F944" s="17" t="s">
        <v>2821</v>
      </c>
    </row>
    <row r="945" spans="1:6" x14ac:dyDescent="0.2">
      <c r="A945" s="17" t="s">
        <v>2822</v>
      </c>
      <c r="B945" s="6">
        <v>16.741</v>
      </c>
      <c r="C945" s="17" t="s">
        <v>2739</v>
      </c>
      <c r="D945" s="17" t="s">
        <v>636</v>
      </c>
      <c r="E945" s="17" t="s">
        <v>2623</v>
      </c>
      <c r="F945" s="17" t="s">
        <v>2823</v>
      </c>
    </row>
    <row r="946" spans="1:6" x14ac:dyDescent="0.2">
      <c r="A946" s="17" t="s">
        <v>2824</v>
      </c>
      <c r="B946" s="6">
        <v>16.742000000000001</v>
      </c>
      <c r="C946" s="17" t="s">
        <v>2739</v>
      </c>
      <c r="D946" s="17" t="s">
        <v>636</v>
      </c>
      <c r="E946" s="17" t="s">
        <v>2623</v>
      </c>
      <c r="F946" s="17" t="s">
        <v>2825</v>
      </c>
    </row>
    <row r="947" spans="1:6" x14ac:dyDescent="0.2">
      <c r="A947" s="17" t="s">
        <v>2826</v>
      </c>
      <c r="B947" s="6">
        <v>16.745000000000001</v>
      </c>
      <c r="C947" s="17" t="s">
        <v>554</v>
      </c>
      <c r="D947" s="17" t="s">
        <v>711</v>
      </c>
      <c r="E947" s="17" t="s">
        <v>2623</v>
      </c>
      <c r="F947" s="17" t="s">
        <v>2827</v>
      </c>
    </row>
    <row r="948" spans="1:6" x14ac:dyDescent="0.2">
      <c r="A948" s="17" t="s">
        <v>2828</v>
      </c>
      <c r="B948" s="6">
        <v>16.745999999999999</v>
      </c>
      <c r="C948" s="17" t="s">
        <v>554</v>
      </c>
      <c r="D948" s="17" t="s">
        <v>711</v>
      </c>
      <c r="E948" s="17" t="s">
        <v>2623</v>
      </c>
      <c r="F948" s="17" t="s">
        <v>2829</v>
      </c>
    </row>
    <row r="949" spans="1:6" x14ac:dyDescent="0.2">
      <c r="A949" s="17" t="s">
        <v>2830</v>
      </c>
      <c r="B949" s="6">
        <v>16.75</v>
      </c>
      <c r="C949" s="17" t="s">
        <v>2679</v>
      </c>
      <c r="D949" s="17" t="s">
        <v>714</v>
      </c>
      <c r="E949" s="17" t="s">
        <v>2623</v>
      </c>
      <c r="F949" s="17" t="s">
        <v>2831</v>
      </c>
    </row>
    <row r="950" spans="1:6" x14ac:dyDescent="0.2">
      <c r="A950" s="17" t="s">
        <v>2832</v>
      </c>
      <c r="B950" s="6">
        <v>16.751000000000001</v>
      </c>
      <c r="C950" s="17" t="s">
        <v>554</v>
      </c>
      <c r="D950" s="17" t="s">
        <v>714</v>
      </c>
      <c r="E950" s="17" t="s">
        <v>2623</v>
      </c>
      <c r="F950" s="17" t="s">
        <v>2833</v>
      </c>
    </row>
    <row r="951" spans="1:6" x14ac:dyDescent="0.2">
      <c r="A951" s="17" t="s">
        <v>2834</v>
      </c>
      <c r="B951" s="6">
        <v>16.751999999999999</v>
      </c>
      <c r="C951" s="17" t="s">
        <v>554</v>
      </c>
      <c r="D951" s="17" t="s">
        <v>714</v>
      </c>
      <c r="E951" s="17" t="s">
        <v>2623</v>
      </c>
      <c r="F951" s="17" t="s">
        <v>2835</v>
      </c>
    </row>
    <row r="952" spans="1:6" x14ac:dyDescent="0.2">
      <c r="A952" s="17" t="s">
        <v>2836</v>
      </c>
      <c r="B952" s="6">
        <v>16.753</v>
      </c>
      <c r="C952" s="17" t="s">
        <v>554</v>
      </c>
      <c r="D952" s="17" t="s">
        <v>714</v>
      </c>
      <c r="E952" s="17" t="s">
        <v>2623</v>
      </c>
      <c r="F952" s="17" t="s">
        <v>2837</v>
      </c>
    </row>
    <row r="953" spans="1:6" x14ac:dyDescent="0.2">
      <c r="A953" s="17" t="s">
        <v>2838</v>
      </c>
      <c r="B953" s="6">
        <v>16.754000000000001</v>
      </c>
      <c r="C953" s="17" t="s">
        <v>554</v>
      </c>
      <c r="D953" s="17" t="s">
        <v>1907</v>
      </c>
      <c r="E953" s="17" t="s">
        <v>2623</v>
      </c>
      <c r="F953" s="17" t="s">
        <v>2839</v>
      </c>
    </row>
    <row r="954" spans="1:6" x14ac:dyDescent="0.2">
      <c r="A954" s="17" t="s">
        <v>2840</v>
      </c>
      <c r="B954" s="6">
        <v>16.754999999999999</v>
      </c>
      <c r="C954" s="17" t="s">
        <v>554</v>
      </c>
      <c r="D954" s="17" t="s">
        <v>1907</v>
      </c>
      <c r="E954" s="17" t="s">
        <v>2623</v>
      </c>
      <c r="F954" s="17" t="s">
        <v>2841</v>
      </c>
    </row>
    <row r="955" spans="1:6" x14ac:dyDescent="0.2">
      <c r="A955" s="17" t="s">
        <v>2842</v>
      </c>
      <c r="B955" s="6">
        <v>16.756</v>
      </c>
      <c r="C955" s="17" t="s">
        <v>2672</v>
      </c>
      <c r="D955" s="17" t="s">
        <v>2843</v>
      </c>
      <c r="E955" s="17" t="s">
        <v>2623</v>
      </c>
      <c r="F955" s="17" t="s">
        <v>2844</v>
      </c>
    </row>
    <row r="956" spans="1:6" x14ac:dyDescent="0.2">
      <c r="A956" s="17" t="s">
        <v>2845</v>
      </c>
      <c r="B956" s="6">
        <v>16.757000000000001</v>
      </c>
      <c r="C956" s="17" t="s">
        <v>2672</v>
      </c>
      <c r="D956" s="17" t="s">
        <v>2843</v>
      </c>
      <c r="E956" s="17" t="s">
        <v>2623</v>
      </c>
      <c r="F956" s="17" t="s">
        <v>2846</v>
      </c>
    </row>
    <row r="957" spans="1:6" x14ac:dyDescent="0.2">
      <c r="A957" s="17" t="s">
        <v>2847</v>
      </c>
      <c r="B957" s="6">
        <v>16.757999999999999</v>
      </c>
      <c r="C957" s="17" t="s">
        <v>2672</v>
      </c>
      <c r="D957" s="17" t="s">
        <v>2843</v>
      </c>
      <c r="E957" s="17" t="s">
        <v>2623</v>
      </c>
      <c r="F957" s="17" t="s">
        <v>2848</v>
      </c>
    </row>
    <row r="958" spans="1:6" x14ac:dyDescent="0.2">
      <c r="A958" s="17" t="s">
        <v>2849</v>
      </c>
      <c r="B958" s="6">
        <v>16.8</v>
      </c>
      <c r="C958" s="17" t="s">
        <v>2850</v>
      </c>
      <c r="D958" s="17" t="s">
        <v>2851</v>
      </c>
      <c r="E958" s="17" t="s">
        <v>2623</v>
      </c>
      <c r="F958" s="17" t="s">
        <v>2852</v>
      </c>
    </row>
    <row r="959" spans="1:6" x14ac:dyDescent="0.2">
      <c r="A959" s="17" t="s">
        <v>2853</v>
      </c>
      <c r="B959" s="6">
        <v>16.800999999999998</v>
      </c>
      <c r="C959" s="17" t="s">
        <v>2701</v>
      </c>
      <c r="D959" s="17" t="s">
        <v>1880</v>
      </c>
      <c r="E959" s="17" t="s">
        <v>2623</v>
      </c>
      <c r="F959" s="17" t="s">
        <v>2854</v>
      </c>
    </row>
    <row r="960" spans="1:6" x14ac:dyDescent="0.2">
      <c r="A960" s="17" t="s">
        <v>2855</v>
      </c>
      <c r="B960" s="6">
        <v>16.802</v>
      </c>
      <c r="C960" s="17" t="s">
        <v>2850</v>
      </c>
      <c r="D960" s="17" t="s">
        <v>1880</v>
      </c>
      <c r="E960" s="17" t="s">
        <v>2623</v>
      </c>
      <c r="F960" s="17" t="s">
        <v>2856</v>
      </c>
    </row>
    <row r="961" spans="1:6" x14ac:dyDescent="0.2">
      <c r="A961" s="17" t="s">
        <v>2857</v>
      </c>
      <c r="B961" s="6">
        <v>16.803000000000001</v>
      </c>
      <c r="C961" s="17" t="s">
        <v>2850</v>
      </c>
      <c r="D961" s="17" t="s">
        <v>1880</v>
      </c>
      <c r="E961" s="17" t="s">
        <v>2623</v>
      </c>
      <c r="F961" s="17" t="s">
        <v>2858</v>
      </c>
    </row>
    <row r="962" spans="1:6" x14ac:dyDescent="0.2">
      <c r="A962" s="17" t="s">
        <v>2859</v>
      </c>
      <c r="B962" s="6">
        <v>16.803999999999998</v>
      </c>
      <c r="C962" s="17" t="s">
        <v>2850</v>
      </c>
      <c r="D962" s="17" t="s">
        <v>1880</v>
      </c>
      <c r="E962" s="17" t="s">
        <v>2623</v>
      </c>
      <c r="F962" s="17" t="s">
        <v>2860</v>
      </c>
    </row>
    <row r="963" spans="1:6" x14ac:dyDescent="0.2">
      <c r="A963" s="17" t="s">
        <v>2861</v>
      </c>
      <c r="B963" s="6">
        <v>16.806999999999999</v>
      </c>
      <c r="C963" s="17" t="s">
        <v>2701</v>
      </c>
      <c r="D963" s="17" t="s">
        <v>1880</v>
      </c>
      <c r="E963" s="17" t="s">
        <v>2623</v>
      </c>
      <c r="F963" s="17" t="s">
        <v>2862</v>
      </c>
    </row>
    <row r="964" spans="1:6" x14ac:dyDescent="0.2">
      <c r="A964" s="17" t="s">
        <v>2863</v>
      </c>
      <c r="B964" s="6">
        <v>16.808</v>
      </c>
      <c r="C964" s="17" t="s">
        <v>2850</v>
      </c>
      <c r="D964" s="17" t="s">
        <v>1880</v>
      </c>
      <c r="E964" s="17" t="s">
        <v>2623</v>
      </c>
      <c r="F964" s="17" t="s">
        <v>2864</v>
      </c>
    </row>
    <row r="965" spans="1:6" x14ac:dyDescent="0.2">
      <c r="A965" s="17" t="s">
        <v>2865</v>
      </c>
      <c r="B965" s="6">
        <v>16.809000000000001</v>
      </c>
      <c r="C965" s="17" t="s">
        <v>2850</v>
      </c>
      <c r="D965" s="17" t="s">
        <v>1880</v>
      </c>
      <c r="E965" s="17" t="s">
        <v>2623</v>
      </c>
      <c r="F965" s="17" t="s">
        <v>2866</v>
      </c>
    </row>
    <row r="966" spans="1:6" x14ac:dyDescent="0.2">
      <c r="A966" s="17" t="s">
        <v>2867</v>
      </c>
      <c r="B966" s="6">
        <v>16.809999999999999</v>
      </c>
      <c r="C966" s="17" t="s">
        <v>2850</v>
      </c>
      <c r="D966" s="17" t="s">
        <v>1880</v>
      </c>
      <c r="E966" s="17" t="s">
        <v>2623</v>
      </c>
      <c r="F966" s="17" t="s">
        <v>2868</v>
      </c>
    </row>
    <row r="967" spans="1:6" x14ac:dyDescent="0.2">
      <c r="A967" s="17" t="s">
        <v>2869</v>
      </c>
      <c r="B967" s="6">
        <v>16.811</v>
      </c>
      <c r="C967" s="17" t="s">
        <v>2850</v>
      </c>
      <c r="D967" s="17" t="s">
        <v>1880</v>
      </c>
      <c r="E967" s="17" t="s">
        <v>2623</v>
      </c>
      <c r="F967" s="17" t="s">
        <v>2870</v>
      </c>
    </row>
    <row r="968" spans="1:6" x14ac:dyDescent="0.2">
      <c r="A968" s="17" t="s">
        <v>2871</v>
      </c>
      <c r="B968" s="6">
        <v>16.812000000000001</v>
      </c>
      <c r="C968" s="17" t="s">
        <v>554</v>
      </c>
      <c r="D968" s="17" t="s">
        <v>2872</v>
      </c>
      <c r="E968" s="17" t="s">
        <v>2623</v>
      </c>
      <c r="F968" s="17" t="s">
        <v>2873</v>
      </c>
    </row>
    <row r="969" spans="1:6" x14ac:dyDescent="0.2">
      <c r="A969" s="17" t="s">
        <v>2874</v>
      </c>
      <c r="B969" s="6">
        <v>16.812999999999999</v>
      </c>
      <c r="C969" s="17" t="s">
        <v>2730</v>
      </c>
      <c r="D969" s="17" t="s">
        <v>1289</v>
      </c>
      <c r="E969" s="17" t="s">
        <v>2623</v>
      </c>
      <c r="F969" s="17" t="s">
        <v>2875</v>
      </c>
    </row>
    <row r="970" spans="1:6" x14ac:dyDescent="0.2">
      <c r="A970" s="17" t="s">
        <v>2876</v>
      </c>
      <c r="B970" s="6">
        <v>16.814</v>
      </c>
      <c r="C970" s="17" t="s">
        <v>554</v>
      </c>
      <c r="D970" s="17" t="s">
        <v>1907</v>
      </c>
      <c r="E970" s="17" t="s">
        <v>2623</v>
      </c>
      <c r="F970" s="17" t="s">
        <v>2877</v>
      </c>
    </row>
    <row r="971" spans="1:6" x14ac:dyDescent="0.2">
      <c r="A971" s="17" t="s">
        <v>2878</v>
      </c>
      <c r="B971" s="6">
        <v>16.815000000000001</v>
      </c>
      <c r="C971" s="17" t="s">
        <v>554</v>
      </c>
      <c r="D971" s="17" t="s">
        <v>1659</v>
      </c>
      <c r="E971" s="17" t="s">
        <v>2623</v>
      </c>
      <c r="F971" s="17" t="s">
        <v>2879</v>
      </c>
    </row>
    <row r="972" spans="1:6" x14ac:dyDescent="0.2">
      <c r="A972" s="17" t="s">
        <v>2880</v>
      </c>
      <c r="B972" s="6">
        <v>16.815999999999999</v>
      </c>
      <c r="C972" s="17" t="s">
        <v>554</v>
      </c>
      <c r="D972" s="17" t="s">
        <v>2881</v>
      </c>
      <c r="E972" s="17" t="s">
        <v>2623</v>
      </c>
      <c r="F972" s="17" t="s">
        <v>2882</v>
      </c>
    </row>
    <row r="973" spans="1:6" x14ac:dyDescent="0.2">
      <c r="A973" s="17" t="s">
        <v>2883</v>
      </c>
      <c r="B973" s="6">
        <v>16.817</v>
      </c>
      <c r="C973" s="17" t="s">
        <v>554</v>
      </c>
      <c r="D973" s="17" t="s">
        <v>2884</v>
      </c>
      <c r="E973" s="17" t="s">
        <v>2623</v>
      </c>
      <c r="F973" s="17" t="s">
        <v>2885</v>
      </c>
    </row>
    <row r="974" spans="1:6" x14ac:dyDescent="0.2">
      <c r="A974" s="17" t="s">
        <v>2886</v>
      </c>
      <c r="B974" s="6">
        <v>16.818000000000001</v>
      </c>
      <c r="C974" s="17" t="s">
        <v>2672</v>
      </c>
      <c r="D974" s="17" t="s">
        <v>2887</v>
      </c>
      <c r="E974" s="17" t="s">
        <v>2623</v>
      </c>
      <c r="F974" s="17" t="s">
        <v>2888</v>
      </c>
    </row>
    <row r="975" spans="1:6" x14ac:dyDescent="0.2">
      <c r="A975" s="17" t="s">
        <v>2889</v>
      </c>
      <c r="B975" s="6">
        <v>16.818999999999999</v>
      </c>
      <c r="C975" s="17" t="s">
        <v>2672</v>
      </c>
      <c r="D975" s="17" t="s">
        <v>2890</v>
      </c>
      <c r="E975" s="17" t="s">
        <v>2623</v>
      </c>
      <c r="F975" s="17" t="s">
        <v>2891</v>
      </c>
    </row>
    <row r="976" spans="1:6" x14ac:dyDescent="0.2">
      <c r="A976" s="17" t="s">
        <v>2892</v>
      </c>
      <c r="B976" s="6">
        <v>16.82</v>
      </c>
      <c r="C976" s="17" t="s">
        <v>2739</v>
      </c>
      <c r="D976" s="17" t="s">
        <v>654</v>
      </c>
      <c r="E976" s="17" t="s">
        <v>2623</v>
      </c>
      <c r="F976" s="17" t="s">
        <v>2893</v>
      </c>
    </row>
    <row r="977" spans="1:6" x14ac:dyDescent="0.2">
      <c r="A977" s="17" t="s">
        <v>2894</v>
      </c>
      <c r="B977" s="6">
        <v>16.821000000000002</v>
      </c>
      <c r="C977" s="17" t="s">
        <v>2672</v>
      </c>
      <c r="D977" s="17" t="s">
        <v>2895</v>
      </c>
      <c r="E977" s="17" t="s">
        <v>2623</v>
      </c>
      <c r="F977" s="17" t="s">
        <v>2896</v>
      </c>
    </row>
    <row r="978" spans="1:6" x14ac:dyDescent="0.2">
      <c r="A978" s="17" t="s">
        <v>2897</v>
      </c>
      <c r="B978" s="6">
        <v>16.821999999999999</v>
      </c>
      <c r="C978" s="17" t="s">
        <v>554</v>
      </c>
      <c r="D978" s="17" t="s">
        <v>2898</v>
      </c>
      <c r="E978" s="17" t="s">
        <v>2623</v>
      </c>
      <c r="F978" s="17" t="s">
        <v>2899</v>
      </c>
    </row>
    <row r="979" spans="1:6" x14ac:dyDescent="0.2">
      <c r="A979" s="17" t="s">
        <v>2900</v>
      </c>
      <c r="B979" s="6">
        <v>16.823</v>
      </c>
      <c r="C979" s="17" t="s">
        <v>2672</v>
      </c>
      <c r="D979" s="17" t="s">
        <v>2901</v>
      </c>
      <c r="E979" s="17" t="s">
        <v>2623</v>
      </c>
      <c r="F979" s="17" t="s">
        <v>2902</v>
      </c>
    </row>
    <row r="980" spans="1:6" x14ac:dyDescent="0.2">
      <c r="A980" s="17" t="s">
        <v>2903</v>
      </c>
      <c r="B980" s="6">
        <v>16.824000000000002</v>
      </c>
      <c r="C980" s="17" t="s">
        <v>554</v>
      </c>
      <c r="D980" s="17" t="s">
        <v>2904</v>
      </c>
      <c r="E980" s="17" t="s">
        <v>2623</v>
      </c>
      <c r="F980" s="17" t="s">
        <v>2905</v>
      </c>
    </row>
    <row r="981" spans="1:6" x14ac:dyDescent="0.2">
      <c r="A981" s="17" t="s">
        <v>2906</v>
      </c>
      <c r="B981" s="6">
        <v>16.824999999999999</v>
      </c>
      <c r="C981" s="17" t="s">
        <v>554</v>
      </c>
      <c r="D981" s="17" t="s">
        <v>2907</v>
      </c>
      <c r="E981" s="17" t="s">
        <v>2623</v>
      </c>
      <c r="F981" s="17" t="s">
        <v>2908</v>
      </c>
    </row>
    <row r="982" spans="1:6" x14ac:dyDescent="0.2">
      <c r="A982" s="17" t="s">
        <v>2909</v>
      </c>
      <c r="B982" s="6">
        <v>16.826000000000001</v>
      </c>
      <c r="C982" s="17" t="s">
        <v>2701</v>
      </c>
      <c r="D982" s="17" t="s">
        <v>2910</v>
      </c>
      <c r="E982" s="17" t="s">
        <v>2623</v>
      </c>
      <c r="F982" s="17" t="s">
        <v>2911</v>
      </c>
    </row>
    <row r="983" spans="1:6" x14ac:dyDescent="0.2">
      <c r="A983" s="17" t="s">
        <v>555</v>
      </c>
      <c r="B983" s="6">
        <v>16.827000000000002</v>
      </c>
      <c r="C983" s="17" t="s">
        <v>554</v>
      </c>
      <c r="D983" s="17" t="s">
        <v>2912</v>
      </c>
      <c r="E983" s="17" t="s">
        <v>2623</v>
      </c>
      <c r="F983" s="17" t="s">
        <v>2913</v>
      </c>
    </row>
    <row r="984" spans="1:6" x14ac:dyDescent="0.2">
      <c r="A984" s="17" t="s">
        <v>2914</v>
      </c>
      <c r="B984" s="6">
        <v>16.827999999999999</v>
      </c>
      <c r="C984" s="17" t="s">
        <v>554</v>
      </c>
      <c r="D984" s="17" t="s">
        <v>2915</v>
      </c>
      <c r="E984" s="17" t="s">
        <v>2623</v>
      </c>
      <c r="F984" s="17" t="s">
        <v>2916</v>
      </c>
    </row>
    <row r="985" spans="1:6" x14ac:dyDescent="0.2">
      <c r="A985" s="17" t="s">
        <v>2917</v>
      </c>
      <c r="B985" s="6">
        <v>16.829000000000001</v>
      </c>
      <c r="C985" s="17" t="s">
        <v>2850</v>
      </c>
      <c r="D985" s="17" t="s">
        <v>2918</v>
      </c>
      <c r="E985" s="17" t="s">
        <v>2623</v>
      </c>
      <c r="F985" s="17" t="s">
        <v>2919</v>
      </c>
    </row>
    <row r="986" spans="1:6" x14ac:dyDescent="0.2">
      <c r="A986" s="17" t="s">
        <v>2920</v>
      </c>
      <c r="B986" s="6">
        <v>16.829999999999998</v>
      </c>
      <c r="C986" s="17" t="s">
        <v>2672</v>
      </c>
      <c r="D986" s="17" t="s">
        <v>723</v>
      </c>
      <c r="E986" s="17" t="s">
        <v>2623</v>
      </c>
      <c r="F986" s="17" t="s">
        <v>2921</v>
      </c>
    </row>
    <row r="987" spans="1:6" x14ac:dyDescent="0.2">
      <c r="A987" s="17" t="s">
        <v>2922</v>
      </c>
      <c r="B987" s="6">
        <v>16.831</v>
      </c>
      <c r="C987" s="17" t="s">
        <v>2672</v>
      </c>
      <c r="D987" s="17" t="s">
        <v>1934</v>
      </c>
      <c r="E987" s="17" t="s">
        <v>2623</v>
      </c>
      <c r="F987" s="17" t="s">
        <v>2923</v>
      </c>
    </row>
    <row r="988" spans="1:6" x14ac:dyDescent="0.2">
      <c r="A988" s="17" t="s">
        <v>2924</v>
      </c>
      <c r="B988" s="6">
        <v>16.832000000000001</v>
      </c>
      <c r="C988" s="17" t="s">
        <v>2672</v>
      </c>
      <c r="D988" s="17" t="s">
        <v>1934</v>
      </c>
      <c r="E988" s="17" t="s">
        <v>2623</v>
      </c>
      <c r="F988" s="17" t="s">
        <v>2925</v>
      </c>
    </row>
    <row r="989" spans="1:6" x14ac:dyDescent="0.2">
      <c r="A989" s="17" t="s">
        <v>2926</v>
      </c>
      <c r="B989" s="6">
        <v>16.832999999999998</v>
      </c>
      <c r="C989" s="17" t="s">
        <v>554</v>
      </c>
      <c r="D989" s="17" t="s">
        <v>2927</v>
      </c>
      <c r="E989" s="17" t="s">
        <v>2623</v>
      </c>
      <c r="F989" s="17" t="s">
        <v>2928</v>
      </c>
    </row>
    <row r="990" spans="1:6" x14ac:dyDescent="0.2">
      <c r="A990" s="17" t="s">
        <v>2929</v>
      </c>
      <c r="B990" s="6">
        <v>16.835000000000001</v>
      </c>
      <c r="C990" s="17" t="s">
        <v>554</v>
      </c>
      <c r="D990" s="17" t="s">
        <v>2930</v>
      </c>
      <c r="E990" s="17" t="s">
        <v>2623</v>
      </c>
      <c r="F990" s="17" t="s">
        <v>2931</v>
      </c>
    </row>
    <row r="991" spans="1:6" x14ac:dyDescent="0.2">
      <c r="A991" s="17" t="s">
        <v>2932</v>
      </c>
      <c r="B991" s="6">
        <v>16.888000000000002</v>
      </c>
      <c r="C991" s="17" t="s">
        <v>2633</v>
      </c>
      <c r="D991" s="17" t="s">
        <v>2933</v>
      </c>
      <c r="E991" s="17" t="s">
        <v>2623</v>
      </c>
      <c r="F991" s="17" t="s">
        <v>2934</v>
      </c>
    </row>
    <row r="992" spans="1:6" x14ac:dyDescent="0.2">
      <c r="A992" s="17" t="s">
        <v>2935</v>
      </c>
      <c r="B992" s="6">
        <v>16.888999999999999</v>
      </c>
      <c r="C992" s="17" t="s">
        <v>2633</v>
      </c>
      <c r="D992" s="17" t="s">
        <v>2915</v>
      </c>
      <c r="E992" s="17" t="s">
        <v>2623</v>
      </c>
      <c r="F992" s="17" t="s">
        <v>2936</v>
      </c>
    </row>
    <row r="993" spans="1:6" x14ac:dyDescent="0.2">
      <c r="A993" s="17" t="s">
        <v>2937</v>
      </c>
      <c r="B993" s="6">
        <v>16.922000000000001</v>
      </c>
      <c r="C993" s="17" t="s">
        <v>2938</v>
      </c>
      <c r="D993" s="17" t="s">
        <v>2939</v>
      </c>
      <c r="E993" s="17" t="s">
        <v>2623</v>
      </c>
      <c r="F993" s="17" t="s">
        <v>2940</v>
      </c>
    </row>
    <row r="994" spans="1:6" x14ac:dyDescent="0.2">
      <c r="A994" s="17" t="s">
        <v>2941</v>
      </c>
      <c r="B994" s="6">
        <v>17.001999999999999</v>
      </c>
      <c r="C994" s="17" t="s">
        <v>2942</v>
      </c>
      <c r="D994" s="17" t="s">
        <v>617</v>
      </c>
      <c r="E994" s="17" t="s">
        <v>2943</v>
      </c>
      <c r="F994" s="17" t="s">
        <v>2944</v>
      </c>
    </row>
    <row r="995" spans="1:6" x14ac:dyDescent="0.2">
      <c r="A995" s="17" t="s">
        <v>2945</v>
      </c>
      <c r="B995" s="6">
        <v>17.003</v>
      </c>
      <c r="C995" s="17" t="s">
        <v>2942</v>
      </c>
      <c r="D995" s="17" t="s">
        <v>617</v>
      </c>
      <c r="E995" s="17" t="s">
        <v>2943</v>
      </c>
      <c r="F995" s="17" t="s">
        <v>2946</v>
      </c>
    </row>
    <row r="996" spans="1:6" x14ac:dyDescent="0.2">
      <c r="A996" s="17" t="s">
        <v>2947</v>
      </c>
      <c r="B996" s="6">
        <v>17.004000000000001</v>
      </c>
      <c r="C996" s="17" t="s">
        <v>2942</v>
      </c>
      <c r="D996" s="17" t="s">
        <v>617</v>
      </c>
      <c r="E996" s="17" t="s">
        <v>2943</v>
      </c>
      <c r="F996" s="17" t="s">
        <v>2948</v>
      </c>
    </row>
    <row r="997" spans="1:6" x14ac:dyDescent="0.2">
      <c r="A997" s="17" t="s">
        <v>2949</v>
      </c>
      <c r="B997" s="6">
        <v>17.004999999999999</v>
      </c>
      <c r="C997" s="17" t="s">
        <v>2942</v>
      </c>
      <c r="D997" s="17" t="s">
        <v>617</v>
      </c>
      <c r="E997" s="17" t="s">
        <v>2943</v>
      </c>
      <c r="F997" s="17" t="s">
        <v>2950</v>
      </c>
    </row>
    <row r="998" spans="1:6" x14ac:dyDescent="0.2">
      <c r="A998" s="17" t="s">
        <v>2951</v>
      </c>
      <c r="B998" s="6">
        <v>17.149999999999999</v>
      </c>
      <c r="C998" s="17" t="s">
        <v>2952</v>
      </c>
      <c r="D998" s="17" t="s">
        <v>979</v>
      </c>
      <c r="E998" s="17" t="s">
        <v>2943</v>
      </c>
      <c r="F998" s="17" t="s">
        <v>2953</v>
      </c>
    </row>
    <row r="999" spans="1:6" x14ac:dyDescent="0.2">
      <c r="A999" s="17" t="s">
        <v>2954</v>
      </c>
      <c r="B999" s="6">
        <v>17.201000000000001</v>
      </c>
      <c r="C999" s="17" t="s">
        <v>2955</v>
      </c>
      <c r="D999" s="17" t="s">
        <v>600</v>
      </c>
      <c r="E999" s="17" t="s">
        <v>2943</v>
      </c>
      <c r="F999" s="17" t="s">
        <v>2956</v>
      </c>
    </row>
    <row r="1000" spans="1:6" x14ac:dyDescent="0.2">
      <c r="A1000" s="17" t="s">
        <v>2957</v>
      </c>
      <c r="B1000" s="6">
        <v>17.207000000000001</v>
      </c>
      <c r="C1000" s="17" t="s">
        <v>2955</v>
      </c>
      <c r="D1000" s="17" t="s">
        <v>600</v>
      </c>
      <c r="E1000" s="17" t="s">
        <v>2943</v>
      </c>
      <c r="F1000" s="17" t="s">
        <v>2958</v>
      </c>
    </row>
    <row r="1001" spans="1:6" x14ac:dyDescent="0.2">
      <c r="A1001" s="17" t="s">
        <v>2959</v>
      </c>
      <c r="B1001" s="6">
        <v>17.225000000000001</v>
      </c>
      <c r="C1001" s="17" t="s">
        <v>2955</v>
      </c>
      <c r="D1001" s="17" t="s">
        <v>600</v>
      </c>
      <c r="E1001" s="17" t="s">
        <v>2943</v>
      </c>
      <c r="F1001" s="17" t="s">
        <v>2960</v>
      </c>
    </row>
    <row r="1002" spans="1:6" x14ac:dyDescent="0.2">
      <c r="A1002" s="17" t="s">
        <v>2961</v>
      </c>
      <c r="B1002" s="6">
        <v>17.234999999999999</v>
      </c>
      <c r="C1002" s="17" t="s">
        <v>2955</v>
      </c>
      <c r="D1002" s="17" t="s">
        <v>1348</v>
      </c>
      <c r="E1002" s="17" t="s">
        <v>2943</v>
      </c>
      <c r="F1002" s="17" t="s">
        <v>2962</v>
      </c>
    </row>
    <row r="1003" spans="1:6" x14ac:dyDescent="0.2">
      <c r="A1003" s="17" t="s">
        <v>1056</v>
      </c>
      <c r="B1003" s="6">
        <v>17.245000000000001</v>
      </c>
      <c r="C1003" s="17" t="s">
        <v>2955</v>
      </c>
      <c r="D1003" s="17" t="s">
        <v>733</v>
      </c>
      <c r="E1003" s="17" t="s">
        <v>2943</v>
      </c>
      <c r="F1003" s="17" t="s">
        <v>2963</v>
      </c>
    </row>
    <row r="1004" spans="1:6" x14ac:dyDescent="0.2">
      <c r="A1004" s="17" t="s">
        <v>2964</v>
      </c>
      <c r="B1004" s="6">
        <v>17.257999999999999</v>
      </c>
      <c r="C1004" s="17" t="s">
        <v>2955</v>
      </c>
      <c r="D1004" s="17" t="s">
        <v>774</v>
      </c>
      <c r="E1004" s="17" t="s">
        <v>2943</v>
      </c>
      <c r="F1004" s="17" t="s">
        <v>2965</v>
      </c>
    </row>
    <row r="1005" spans="1:6" x14ac:dyDescent="0.2">
      <c r="A1005" s="17" t="s">
        <v>2966</v>
      </c>
      <c r="B1005" s="6">
        <v>17.259</v>
      </c>
      <c r="C1005" s="17" t="s">
        <v>2955</v>
      </c>
      <c r="D1005" s="17" t="s">
        <v>774</v>
      </c>
      <c r="E1005" s="17" t="s">
        <v>2943</v>
      </c>
      <c r="F1005" s="17" t="s">
        <v>2967</v>
      </c>
    </row>
    <row r="1006" spans="1:6" x14ac:dyDescent="0.2">
      <c r="A1006" s="17" t="s">
        <v>2968</v>
      </c>
      <c r="B1006" s="6">
        <v>17.260000000000002</v>
      </c>
      <c r="C1006" s="17" t="s">
        <v>2955</v>
      </c>
      <c r="D1006" s="17" t="s">
        <v>774</v>
      </c>
      <c r="E1006" s="17" t="s">
        <v>2943</v>
      </c>
      <c r="F1006" s="17" t="s">
        <v>2969</v>
      </c>
    </row>
    <row r="1007" spans="1:6" x14ac:dyDescent="0.2">
      <c r="A1007" s="17" t="s">
        <v>2970</v>
      </c>
      <c r="B1007" s="6">
        <v>17.260999999999999</v>
      </c>
      <c r="C1007" s="17" t="s">
        <v>2955</v>
      </c>
      <c r="D1007" s="17" t="s">
        <v>774</v>
      </c>
      <c r="E1007" s="17" t="s">
        <v>2943</v>
      </c>
      <c r="F1007" s="17" t="s">
        <v>2971</v>
      </c>
    </row>
    <row r="1008" spans="1:6" x14ac:dyDescent="0.2">
      <c r="A1008" s="17" t="s">
        <v>2972</v>
      </c>
      <c r="B1008" s="6">
        <v>17.263999999999999</v>
      </c>
      <c r="C1008" s="17" t="s">
        <v>2955</v>
      </c>
      <c r="D1008" s="17" t="s">
        <v>1045</v>
      </c>
      <c r="E1008" s="17" t="s">
        <v>2943</v>
      </c>
      <c r="F1008" s="17" t="s">
        <v>2973</v>
      </c>
    </row>
    <row r="1009" spans="1:6" x14ac:dyDescent="0.2">
      <c r="A1009" s="17" t="s">
        <v>2974</v>
      </c>
      <c r="B1009" s="6">
        <v>17.265000000000001</v>
      </c>
      <c r="C1009" s="17" t="s">
        <v>2955</v>
      </c>
      <c r="D1009" s="17" t="s">
        <v>1045</v>
      </c>
      <c r="E1009" s="17" t="s">
        <v>2943</v>
      </c>
      <c r="F1009" s="17" t="s">
        <v>2975</v>
      </c>
    </row>
    <row r="1010" spans="1:6" x14ac:dyDescent="0.2">
      <c r="A1010" s="17" t="s">
        <v>2976</v>
      </c>
      <c r="B1010" s="6">
        <v>17.266999999999999</v>
      </c>
      <c r="C1010" s="17" t="s">
        <v>2955</v>
      </c>
      <c r="D1010" s="17" t="s">
        <v>633</v>
      </c>
      <c r="E1010" s="17" t="s">
        <v>2943</v>
      </c>
      <c r="F1010" s="17" t="s">
        <v>2977</v>
      </c>
    </row>
    <row r="1011" spans="1:6" x14ac:dyDescent="0.2">
      <c r="A1011" s="17" t="s">
        <v>2978</v>
      </c>
      <c r="B1011" s="6">
        <v>17.268000000000001</v>
      </c>
      <c r="C1011" s="17" t="s">
        <v>2955</v>
      </c>
      <c r="D1011" s="17" t="s">
        <v>711</v>
      </c>
      <c r="E1011" s="17" t="s">
        <v>2943</v>
      </c>
      <c r="F1011" s="17" t="s">
        <v>2979</v>
      </c>
    </row>
    <row r="1012" spans="1:6" x14ac:dyDescent="0.2">
      <c r="A1012" s="17" t="s">
        <v>2980</v>
      </c>
      <c r="B1012" s="6">
        <v>17.27</v>
      </c>
      <c r="C1012" s="17" t="s">
        <v>2955</v>
      </c>
      <c r="D1012" s="17" t="s">
        <v>711</v>
      </c>
      <c r="E1012" s="17" t="s">
        <v>2943</v>
      </c>
      <c r="F1012" s="17" t="s">
        <v>2981</v>
      </c>
    </row>
    <row r="1013" spans="1:6" x14ac:dyDescent="0.2">
      <c r="A1013" s="17" t="s">
        <v>2982</v>
      </c>
      <c r="B1013" s="6">
        <v>17.271000000000001</v>
      </c>
      <c r="C1013" s="17" t="s">
        <v>2955</v>
      </c>
      <c r="D1013" s="17" t="s">
        <v>711</v>
      </c>
      <c r="E1013" s="17" t="s">
        <v>2943</v>
      </c>
      <c r="F1013" s="17" t="s">
        <v>2983</v>
      </c>
    </row>
    <row r="1014" spans="1:6" x14ac:dyDescent="0.2">
      <c r="A1014" s="17" t="s">
        <v>2984</v>
      </c>
      <c r="B1014" s="6">
        <v>17.271999999999998</v>
      </c>
      <c r="C1014" s="17" t="s">
        <v>2955</v>
      </c>
      <c r="D1014" s="17" t="s">
        <v>711</v>
      </c>
      <c r="E1014" s="17" t="s">
        <v>2943</v>
      </c>
      <c r="F1014" s="17" t="s">
        <v>2985</v>
      </c>
    </row>
    <row r="1015" spans="1:6" x14ac:dyDescent="0.2">
      <c r="A1015" s="17" t="s">
        <v>2986</v>
      </c>
      <c r="B1015" s="6">
        <v>17.273</v>
      </c>
      <c r="C1015" s="17" t="s">
        <v>2955</v>
      </c>
      <c r="D1015" s="17" t="s">
        <v>711</v>
      </c>
      <c r="E1015" s="17" t="s">
        <v>2943</v>
      </c>
      <c r="F1015" s="17" t="s">
        <v>2987</v>
      </c>
    </row>
    <row r="1016" spans="1:6" x14ac:dyDescent="0.2">
      <c r="A1016" s="17" t="s">
        <v>2988</v>
      </c>
      <c r="B1016" s="6">
        <v>17.274000000000001</v>
      </c>
      <c r="C1016" s="17" t="s">
        <v>2955</v>
      </c>
      <c r="D1016" s="17" t="s">
        <v>900</v>
      </c>
      <c r="E1016" s="17" t="s">
        <v>2943</v>
      </c>
      <c r="F1016" s="17" t="s">
        <v>2989</v>
      </c>
    </row>
    <row r="1017" spans="1:6" x14ac:dyDescent="0.2">
      <c r="A1017" s="17" t="s">
        <v>2990</v>
      </c>
      <c r="B1017" s="6">
        <v>17.274999999999999</v>
      </c>
      <c r="C1017" s="17" t="s">
        <v>2955</v>
      </c>
      <c r="D1017" s="17" t="s">
        <v>2851</v>
      </c>
      <c r="E1017" s="17" t="s">
        <v>2943</v>
      </c>
      <c r="F1017" s="17" t="s">
        <v>2991</v>
      </c>
    </row>
    <row r="1018" spans="1:6" x14ac:dyDescent="0.2">
      <c r="A1018" s="17" t="s">
        <v>2992</v>
      </c>
      <c r="B1018" s="6">
        <v>17.276</v>
      </c>
      <c r="C1018" s="17" t="s">
        <v>2955</v>
      </c>
      <c r="D1018" s="17" t="s">
        <v>2851</v>
      </c>
      <c r="E1018" s="17" t="s">
        <v>2943</v>
      </c>
      <c r="F1018" s="17" t="s">
        <v>2993</v>
      </c>
    </row>
    <row r="1019" spans="1:6" x14ac:dyDescent="0.2">
      <c r="A1019" s="17" t="s">
        <v>2994</v>
      </c>
      <c r="B1019" s="6">
        <v>17.277000000000001</v>
      </c>
      <c r="C1019" s="17" t="s">
        <v>2955</v>
      </c>
      <c r="D1019" s="17" t="s">
        <v>2177</v>
      </c>
      <c r="E1019" s="17" t="s">
        <v>2943</v>
      </c>
      <c r="F1019" s="17" t="s">
        <v>2995</v>
      </c>
    </row>
    <row r="1020" spans="1:6" x14ac:dyDescent="0.2">
      <c r="A1020" s="17" t="s">
        <v>2996</v>
      </c>
      <c r="B1020" s="6">
        <v>17.277999999999999</v>
      </c>
      <c r="C1020" s="17" t="s">
        <v>2955</v>
      </c>
      <c r="D1020" s="17" t="s">
        <v>2177</v>
      </c>
      <c r="E1020" s="17" t="s">
        <v>2943</v>
      </c>
      <c r="F1020" s="17" t="s">
        <v>2997</v>
      </c>
    </row>
    <row r="1021" spans="1:6" x14ac:dyDescent="0.2">
      <c r="A1021" s="17" t="s">
        <v>2998</v>
      </c>
      <c r="B1021" s="6">
        <v>17.28</v>
      </c>
      <c r="C1021" s="17" t="s">
        <v>2955</v>
      </c>
      <c r="D1021" s="17" t="s">
        <v>2999</v>
      </c>
      <c r="E1021" s="17" t="s">
        <v>2943</v>
      </c>
      <c r="F1021" s="17" t="s">
        <v>3000</v>
      </c>
    </row>
    <row r="1022" spans="1:6" x14ac:dyDescent="0.2">
      <c r="A1022" s="17" t="s">
        <v>3001</v>
      </c>
      <c r="B1022" s="6">
        <v>17.280999999999999</v>
      </c>
      <c r="C1022" s="17" t="s">
        <v>2955</v>
      </c>
      <c r="D1022" s="17" t="s">
        <v>2999</v>
      </c>
      <c r="E1022" s="17" t="s">
        <v>2943</v>
      </c>
      <c r="F1022" s="17" t="s">
        <v>3002</v>
      </c>
    </row>
    <row r="1023" spans="1:6" x14ac:dyDescent="0.2">
      <c r="A1023" s="17" t="s">
        <v>3003</v>
      </c>
      <c r="B1023" s="6">
        <v>17.282</v>
      </c>
      <c r="C1023" s="17" t="s">
        <v>2955</v>
      </c>
      <c r="D1023" s="17" t="s">
        <v>2313</v>
      </c>
      <c r="E1023" s="17" t="s">
        <v>2943</v>
      </c>
      <c r="F1023" s="17" t="s">
        <v>3004</v>
      </c>
    </row>
    <row r="1024" spans="1:6" x14ac:dyDescent="0.2">
      <c r="A1024" s="17" t="s">
        <v>3005</v>
      </c>
      <c r="B1024" s="6">
        <v>17.283000000000001</v>
      </c>
      <c r="C1024" s="17" t="s">
        <v>2955</v>
      </c>
      <c r="D1024" s="17" t="s">
        <v>837</v>
      </c>
      <c r="E1024" s="17" t="s">
        <v>2943</v>
      </c>
      <c r="F1024" s="17" t="s">
        <v>3006</v>
      </c>
    </row>
    <row r="1025" spans="1:6" x14ac:dyDescent="0.2">
      <c r="A1025" s="17" t="s">
        <v>3007</v>
      </c>
      <c r="B1025" s="6">
        <v>17.283999999999999</v>
      </c>
      <c r="C1025" s="17" t="s">
        <v>2955</v>
      </c>
      <c r="D1025" s="17" t="s">
        <v>1579</v>
      </c>
      <c r="E1025" s="17" t="s">
        <v>2943</v>
      </c>
      <c r="F1025" s="17" t="s">
        <v>3008</v>
      </c>
    </row>
    <row r="1026" spans="1:6" x14ac:dyDescent="0.2">
      <c r="A1026" s="17" t="s">
        <v>3009</v>
      </c>
      <c r="B1026" s="6">
        <v>17.285</v>
      </c>
      <c r="C1026" s="17" t="s">
        <v>2955</v>
      </c>
      <c r="D1026" s="17" t="s">
        <v>3010</v>
      </c>
      <c r="E1026" s="17" t="s">
        <v>2943</v>
      </c>
      <c r="F1026" s="17" t="s">
        <v>3011</v>
      </c>
    </row>
    <row r="1027" spans="1:6" x14ac:dyDescent="0.2">
      <c r="A1027" s="17" t="s">
        <v>3012</v>
      </c>
      <c r="B1027" s="6">
        <v>17.300999999999998</v>
      </c>
      <c r="C1027" s="17" t="s">
        <v>3013</v>
      </c>
      <c r="D1027" s="17" t="s">
        <v>617</v>
      </c>
      <c r="E1027" s="17" t="s">
        <v>2943</v>
      </c>
      <c r="F1027" s="17" t="s">
        <v>3014</v>
      </c>
    </row>
    <row r="1028" spans="1:6" x14ac:dyDescent="0.2">
      <c r="A1028" s="17" t="s">
        <v>3015</v>
      </c>
      <c r="B1028" s="6">
        <v>17.302</v>
      </c>
      <c r="C1028" s="17" t="s">
        <v>3016</v>
      </c>
      <c r="D1028" s="17" t="s">
        <v>617</v>
      </c>
      <c r="E1028" s="17" t="s">
        <v>2943</v>
      </c>
      <c r="F1028" s="17" t="s">
        <v>3017</v>
      </c>
    </row>
    <row r="1029" spans="1:6" x14ac:dyDescent="0.2">
      <c r="A1029" s="17" t="s">
        <v>3018</v>
      </c>
      <c r="B1029" s="6">
        <v>17.303000000000001</v>
      </c>
      <c r="C1029" s="17" t="s">
        <v>3019</v>
      </c>
      <c r="D1029" s="17" t="s">
        <v>876</v>
      </c>
      <c r="E1029" s="17" t="s">
        <v>2943</v>
      </c>
      <c r="F1029" s="17" t="s">
        <v>3020</v>
      </c>
    </row>
    <row r="1030" spans="1:6" x14ac:dyDescent="0.2">
      <c r="A1030" s="17" t="s">
        <v>3021</v>
      </c>
      <c r="B1030" s="6">
        <v>17.306000000000001</v>
      </c>
      <c r="C1030" s="17" t="s">
        <v>3019</v>
      </c>
      <c r="D1030" s="17" t="s">
        <v>620</v>
      </c>
      <c r="E1030" s="17" t="s">
        <v>2943</v>
      </c>
      <c r="F1030" s="17" t="s">
        <v>3022</v>
      </c>
    </row>
    <row r="1031" spans="1:6" x14ac:dyDescent="0.2">
      <c r="A1031" s="17" t="s">
        <v>3023</v>
      </c>
      <c r="B1031" s="6">
        <v>17.306999999999999</v>
      </c>
      <c r="C1031" s="17" t="s">
        <v>3016</v>
      </c>
      <c r="D1031" s="17" t="s">
        <v>633</v>
      </c>
      <c r="E1031" s="17" t="s">
        <v>2943</v>
      </c>
      <c r="F1031" s="17" t="s">
        <v>3024</v>
      </c>
    </row>
    <row r="1032" spans="1:6" x14ac:dyDescent="0.2">
      <c r="A1032" s="17" t="s">
        <v>3025</v>
      </c>
      <c r="B1032" s="6">
        <v>17.308</v>
      </c>
      <c r="C1032" s="17" t="s">
        <v>3019</v>
      </c>
      <c r="D1032" s="17" t="s">
        <v>605</v>
      </c>
      <c r="E1032" s="17" t="s">
        <v>2943</v>
      </c>
      <c r="F1032" s="17" t="s">
        <v>3026</v>
      </c>
    </row>
    <row r="1033" spans="1:6" x14ac:dyDescent="0.2">
      <c r="A1033" s="17" t="s">
        <v>3027</v>
      </c>
      <c r="B1033" s="6">
        <v>17.309000000000001</v>
      </c>
      <c r="C1033" s="17" t="s">
        <v>3028</v>
      </c>
      <c r="D1033" s="17" t="s">
        <v>768</v>
      </c>
      <c r="E1033" s="17" t="s">
        <v>2943</v>
      </c>
      <c r="F1033" s="17" t="s">
        <v>3029</v>
      </c>
    </row>
    <row r="1034" spans="1:6" x14ac:dyDescent="0.2">
      <c r="A1034" s="17" t="s">
        <v>3030</v>
      </c>
      <c r="B1034" s="6">
        <v>17.309999999999999</v>
      </c>
      <c r="C1034" s="17" t="s">
        <v>3016</v>
      </c>
      <c r="D1034" s="17" t="s">
        <v>711</v>
      </c>
      <c r="E1034" s="17" t="s">
        <v>2943</v>
      </c>
      <c r="F1034" s="17" t="s">
        <v>3031</v>
      </c>
    </row>
    <row r="1035" spans="1:6" x14ac:dyDescent="0.2">
      <c r="A1035" s="17" t="s">
        <v>3032</v>
      </c>
      <c r="B1035" s="6">
        <v>17.401</v>
      </c>
      <c r="C1035" s="17" t="s">
        <v>3033</v>
      </c>
      <c r="D1035" s="17" t="s">
        <v>3034</v>
      </c>
      <c r="E1035" s="17" t="s">
        <v>2943</v>
      </c>
      <c r="F1035" s="17" t="s">
        <v>3035</v>
      </c>
    </row>
    <row r="1036" spans="1:6" x14ac:dyDescent="0.2">
      <c r="A1036" s="17" t="s">
        <v>3036</v>
      </c>
      <c r="B1036" s="6">
        <v>17.501999999999999</v>
      </c>
      <c r="C1036" s="17" t="s">
        <v>3037</v>
      </c>
      <c r="D1036" s="17" t="s">
        <v>708</v>
      </c>
      <c r="E1036" s="17" t="s">
        <v>2943</v>
      </c>
      <c r="F1036" s="17" t="s">
        <v>3038</v>
      </c>
    </row>
    <row r="1037" spans="1:6" x14ac:dyDescent="0.2">
      <c r="A1037" s="17" t="s">
        <v>3039</v>
      </c>
      <c r="B1037" s="6">
        <v>17.503</v>
      </c>
      <c r="C1037" s="17" t="s">
        <v>3037</v>
      </c>
      <c r="D1037" s="17" t="s">
        <v>756</v>
      </c>
      <c r="E1037" s="17" t="s">
        <v>2943</v>
      </c>
      <c r="F1037" s="17" t="s">
        <v>3040</v>
      </c>
    </row>
    <row r="1038" spans="1:6" x14ac:dyDescent="0.2">
      <c r="A1038" s="17" t="s">
        <v>3041</v>
      </c>
      <c r="B1038" s="6">
        <v>17.504000000000001</v>
      </c>
      <c r="C1038" s="17" t="s">
        <v>3037</v>
      </c>
      <c r="D1038" s="17" t="s">
        <v>1336</v>
      </c>
      <c r="E1038" s="17" t="s">
        <v>2943</v>
      </c>
      <c r="F1038" s="17" t="s">
        <v>3042</v>
      </c>
    </row>
    <row r="1039" spans="1:6" x14ac:dyDescent="0.2">
      <c r="A1039" s="17" t="s">
        <v>3043</v>
      </c>
      <c r="B1039" s="6">
        <v>17.504999999999999</v>
      </c>
      <c r="C1039" s="17" t="s">
        <v>3037</v>
      </c>
      <c r="D1039" s="17" t="s">
        <v>1052</v>
      </c>
      <c r="E1039" s="17" t="s">
        <v>2943</v>
      </c>
      <c r="F1039" s="17" t="s">
        <v>3044</v>
      </c>
    </row>
    <row r="1040" spans="1:6" x14ac:dyDescent="0.2">
      <c r="A1040" s="17" t="s">
        <v>3045</v>
      </c>
      <c r="B1040" s="6">
        <v>17.506</v>
      </c>
      <c r="C1040" s="17" t="s">
        <v>3037</v>
      </c>
      <c r="D1040" s="17" t="s">
        <v>3046</v>
      </c>
      <c r="E1040" s="17" t="s">
        <v>2943</v>
      </c>
      <c r="F1040" s="17" t="s">
        <v>3047</v>
      </c>
    </row>
    <row r="1041" spans="1:6" x14ac:dyDescent="0.2">
      <c r="A1041" s="17" t="s">
        <v>3048</v>
      </c>
      <c r="B1041" s="6">
        <v>17.600000000000001</v>
      </c>
      <c r="C1041" s="17" t="s">
        <v>3049</v>
      </c>
      <c r="D1041" s="17" t="s">
        <v>886</v>
      </c>
      <c r="E1041" s="17" t="s">
        <v>2943</v>
      </c>
      <c r="F1041" s="17" t="s">
        <v>3050</v>
      </c>
    </row>
    <row r="1042" spans="1:6" x14ac:dyDescent="0.2">
      <c r="A1042" s="17" t="s">
        <v>3051</v>
      </c>
      <c r="B1042" s="6">
        <v>17.600999999999999</v>
      </c>
      <c r="C1042" s="17" t="s">
        <v>3049</v>
      </c>
      <c r="D1042" s="17" t="s">
        <v>886</v>
      </c>
      <c r="E1042" s="17" t="s">
        <v>2943</v>
      </c>
      <c r="F1042" s="17" t="s">
        <v>3052</v>
      </c>
    </row>
    <row r="1043" spans="1:6" x14ac:dyDescent="0.2">
      <c r="A1043" s="17" t="s">
        <v>3053</v>
      </c>
      <c r="B1043" s="6">
        <v>17.602</v>
      </c>
      <c r="C1043" s="17" t="s">
        <v>3049</v>
      </c>
      <c r="D1043" s="17" t="s">
        <v>886</v>
      </c>
      <c r="E1043" s="17" t="s">
        <v>2943</v>
      </c>
      <c r="F1043" s="17" t="s">
        <v>3054</v>
      </c>
    </row>
    <row r="1044" spans="1:6" x14ac:dyDescent="0.2">
      <c r="A1044" s="17" t="s">
        <v>3055</v>
      </c>
      <c r="B1044" s="6">
        <v>17.603000000000002</v>
      </c>
      <c r="C1044" s="17" t="s">
        <v>3049</v>
      </c>
      <c r="D1044" s="17" t="s">
        <v>900</v>
      </c>
      <c r="E1044" s="17" t="s">
        <v>2943</v>
      </c>
      <c r="F1044" s="17" t="s">
        <v>3056</v>
      </c>
    </row>
    <row r="1045" spans="1:6" x14ac:dyDescent="0.2">
      <c r="A1045" s="17" t="s">
        <v>3057</v>
      </c>
      <c r="B1045" s="6">
        <v>17.603999999999999</v>
      </c>
      <c r="C1045" s="17" t="s">
        <v>3049</v>
      </c>
      <c r="D1045" s="17" t="s">
        <v>1446</v>
      </c>
      <c r="E1045" s="17" t="s">
        <v>2943</v>
      </c>
      <c r="F1045" s="17" t="s">
        <v>3058</v>
      </c>
    </row>
    <row r="1046" spans="1:6" x14ac:dyDescent="0.2">
      <c r="A1046" s="17" t="s">
        <v>3059</v>
      </c>
      <c r="B1046" s="6">
        <v>17.7</v>
      </c>
      <c r="C1046" s="17" t="s">
        <v>3060</v>
      </c>
      <c r="D1046" s="17" t="s">
        <v>886</v>
      </c>
      <c r="E1046" s="17" t="s">
        <v>2943</v>
      </c>
      <c r="F1046" s="17" t="s">
        <v>3061</v>
      </c>
    </row>
    <row r="1047" spans="1:6" x14ac:dyDescent="0.2">
      <c r="A1047" s="17" t="s">
        <v>3062</v>
      </c>
      <c r="B1047" s="6">
        <v>17.72</v>
      </c>
      <c r="C1047" s="17" t="s">
        <v>3063</v>
      </c>
      <c r="D1047" s="17" t="s">
        <v>1045</v>
      </c>
      <c r="E1047" s="17" t="s">
        <v>2943</v>
      </c>
      <c r="F1047" s="17" t="s">
        <v>3064</v>
      </c>
    </row>
    <row r="1048" spans="1:6" x14ac:dyDescent="0.2">
      <c r="A1048" s="17" t="s">
        <v>3065</v>
      </c>
      <c r="B1048" s="6">
        <v>17.800999999999998</v>
      </c>
      <c r="C1048" s="17" t="s">
        <v>3066</v>
      </c>
      <c r="D1048" s="17" t="s">
        <v>699</v>
      </c>
      <c r="E1048" s="17" t="s">
        <v>2943</v>
      </c>
      <c r="F1048" s="17" t="s">
        <v>3067</v>
      </c>
    </row>
    <row r="1049" spans="1:6" x14ac:dyDescent="0.2">
      <c r="A1049" s="17" t="s">
        <v>3068</v>
      </c>
      <c r="B1049" s="6">
        <v>17.802</v>
      </c>
      <c r="C1049" s="17" t="s">
        <v>3066</v>
      </c>
      <c r="D1049" s="17" t="s">
        <v>979</v>
      </c>
      <c r="E1049" s="17" t="s">
        <v>2943</v>
      </c>
      <c r="F1049" s="17" t="s">
        <v>3069</v>
      </c>
    </row>
    <row r="1050" spans="1:6" x14ac:dyDescent="0.2">
      <c r="A1050" s="17" t="s">
        <v>3070</v>
      </c>
      <c r="B1050" s="6">
        <v>17.803000000000001</v>
      </c>
      <c r="C1050" s="17" t="s">
        <v>3066</v>
      </c>
      <c r="D1050" s="17" t="s">
        <v>979</v>
      </c>
      <c r="E1050" s="17" t="s">
        <v>2943</v>
      </c>
      <c r="F1050" s="17" t="s">
        <v>3071</v>
      </c>
    </row>
    <row r="1051" spans="1:6" x14ac:dyDescent="0.2">
      <c r="A1051" s="17" t="s">
        <v>3072</v>
      </c>
      <c r="B1051" s="6">
        <v>17.803999999999998</v>
      </c>
      <c r="C1051" s="17" t="s">
        <v>3066</v>
      </c>
      <c r="D1051" s="17" t="s">
        <v>979</v>
      </c>
      <c r="E1051" s="17" t="s">
        <v>2943</v>
      </c>
      <c r="F1051" s="17" t="s">
        <v>3073</v>
      </c>
    </row>
    <row r="1052" spans="1:6" x14ac:dyDescent="0.2">
      <c r="A1052" s="17" t="s">
        <v>3074</v>
      </c>
      <c r="B1052" s="6">
        <v>17.805</v>
      </c>
      <c r="C1052" s="17" t="s">
        <v>3066</v>
      </c>
      <c r="D1052" s="17" t="s">
        <v>708</v>
      </c>
      <c r="E1052" s="17" t="s">
        <v>2943</v>
      </c>
      <c r="F1052" s="17" t="s">
        <v>3075</v>
      </c>
    </row>
    <row r="1053" spans="1:6" x14ac:dyDescent="0.2">
      <c r="A1053" s="17" t="s">
        <v>3076</v>
      </c>
      <c r="B1053" s="6">
        <v>17.806000000000001</v>
      </c>
      <c r="C1053" s="17" t="s">
        <v>3066</v>
      </c>
      <c r="D1053" s="17" t="s">
        <v>771</v>
      </c>
      <c r="E1053" s="17" t="s">
        <v>2943</v>
      </c>
      <c r="F1053" s="17" t="s">
        <v>3077</v>
      </c>
    </row>
    <row r="1054" spans="1:6" x14ac:dyDescent="0.2">
      <c r="A1054" s="17" t="s">
        <v>3078</v>
      </c>
      <c r="B1054" s="6">
        <v>17.806999999999999</v>
      </c>
      <c r="C1054" s="17" t="s">
        <v>3066</v>
      </c>
      <c r="D1054" s="17" t="s">
        <v>633</v>
      </c>
      <c r="E1054" s="17" t="s">
        <v>2943</v>
      </c>
      <c r="F1054" s="17" t="s">
        <v>3079</v>
      </c>
    </row>
    <row r="1055" spans="1:6" x14ac:dyDescent="0.2">
      <c r="A1055" s="17" t="s">
        <v>3080</v>
      </c>
      <c r="B1055" s="6">
        <v>19.009</v>
      </c>
      <c r="C1055" s="17" t="s">
        <v>560</v>
      </c>
      <c r="D1055" s="17" t="s">
        <v>3081</v>
      </c>
      <c r="E1055" s="17" t="s">
        <v>3082</v>
      </c>
      <c r="F1055" s="17" t="s">
        <v>3083</v>
      </c>
    </row>
    <row r="1056" spans="1:6" x14ac:dyDescent="0.2">
      <c r="A1056" s="17" t="s">
        <v>3084</v>
      </c>
      <c r="B1056" s="6">
        <v>19.010000000000002</v>
      </c>
      <c r="C1056" s="17" t="s">
        <v>560</v>
      </c>
      <c r="D1056" s="17" t="s">
        <v>3081</v>
      </c>
      <c r="E1056" s="17" t="s">
        <v>3082</v>
      </c>
      <c r="F1056" s="17" t="s">
        <v>3085</v>
      </c>
    </row>
    <row r="1057" spans="1:6" x14ac:dyDescent="0.2">
      <c r="A1057" s="17" t="s">
        <v>3086</v>
      </c>
      <c r="B1057" s="6">
        <v>19.010999999999999</v>
      </c>
      <c r="C1057" s="17" t="s">
        <v>560</v>
      </c>
      <c r="D1057" s="17" t="s">
        <v>3081</v>
      </c>
      <c r="E1057" s="17" t="s">
        <v>3082</v>
      </c>
      <c r="F1057" s="17" t="s">
        <v>3087</v>
      </c>
    </row>
    <row r="1058" spans="1:6" x14ac:dyDescent="0.2">
      <c r="A1058" s="17" t="s">
        <v>3088</v>
      </c>
      <c r="B1058" s="6">
        <v>19.012</v>
      </c>
      <c r="C1058" s="17" t="s">
        <v>560</v>
      </c>
      <c r="D1058" s="17" t="s">
        <v>3081</v>
      </c>
      <c r="E1058" s="17" t="s">
        <v>3082</v>
      </c>
      <c r="F1058" s="17" t="s">
        <v>3089</v>
      </c>
    </row>
    <row r="1059" spans="1:6" x14ac:dyDescent="0.2">
      <c r="A1059" s="17" t="s">
        <v>3090</v>
      </c>
      <c r="B1059" s="6">
        <v>19.013000000000002</v>
      </c>
      <c r="C1059" s="17" t="s">
        <v>3091</v>
      </c>
      <c r="D1059" s="17" t="s">
        <v>3092</v>
      </c>
      <c r="E1059" s="17" t="s">
        <v>3082</v>
      </c>
      <c r="F1059" s="17" t="s">
        <v>3093</v>
      </c>
    </row>
    <row r="1060" spans="1:6" x14ac:dyDescent="0.2">
      <c r="A1060" s="17" t="s">
        <v>3094</v>
      </c>
      <c r="B1060" s="6">
        <v>19.015000000000001</v>
      </c>
      <c r="C1060" s="17" t="s">
        <v>560</v>
      </c>
      <c r="D1060" s="17" t="s">
        <v>3092</v>
      </c>
      <c r="E1060" s="17" t="s">
        <v>3082</v>
      </c>
      <c r="F1060" s="17" t="s">
        <v>3095</v>
      </c>
    </row>
    <row r="1061" spans="1:6" x14ac:dyDescent="0.2">
      <c r="A1061" s="17" t="s">
        <v>3096</v>
      </c>
      <c r="B1061" s="6">
        <v>19.015999999999998</v>
      </c>
      <c r="C1061" s="17" t="s">
        <v>3097</v>
      </c>
      <c r="D1061" s="17" t="s">
        <v>3098</v>
      </c>
      <c r="E1061" s="17" t="s">
        <v>3082</v>
      </c>
      <c r="F1061" s="17" t="s">
        <v>3099</v>
      </c>
    </row>
    <row r="1062" spans="1:6" x14ac:dyDescent="0.2">
      <c r="A1062" s="17" t="s">
        <v>3100</v>
      </c>
      <c r="B1062" s="6">
        <v>19.016999999999999</v>
      </c>
      <c r="C1062" s="17" t="s">
        <v>3101</v>
      </c>
      <c r="D1062" s="17" t="s">
        <v>903</v>
      </c>
      <c r="E1062" s="17" t="s">
        <v>3082</v>
      </c>
      <c r="F1062" s="17" t="s">
        <v>3102</v>
      </c>
    </row>
    <row r="1063" spans="1:6" x14ac:dyDescent="0.2">
      <c r="A1063" s="17" t="s">
        <v>3103</v>
      </c>
      <c r="B1063" s="6">
        <v>19.018000000000001</v>
      </c>
      <c r="C1063" s="17" t="s">
        <v>3104</v>
      </c>
      <c r="D1063" s="17" t="s">
        <v>1656</v>
      </c>
      <c r="E1063" s="17" t="s">
        <v>3082</v>
      </c>
      <c r="F1063" s="17" t="s">
        <v>3105</v>
      </c>
    </row>
    <row r="1064" spans="1:6" x14ac:dyDescent="0.2">
      <c r="A1064" s="17" t="s">
        <v>3106</v>
      </c>
      <c r="B1064" s="6">
        <v>19.018999999999998</v>
      </c>
      <c r="C1064" s="17" t="s">
        <v>3107</v>
      </c>
      <c r="D1064" s="17" t="s">
        <v>3108</v>
      </c>
      <c r="E1064" s="17" t="s">
        <v>3082</v>
      </c>
      <c r="F1064" s="17" t="s">
        <v>3109</v>
      </c>
    </row>
    <row r="1065" spans="1:6" x14ac:dyDescent="0.2">
      <c r="A1065" s="17" t="s">
        <v>3110</v>
      </c>
      <c r="B1065" s="6">
        <v>19.02</v>
      </c>
      <c r="C1065" s="17" t="s">
        <v>3091</v>
      </c>
      <c r="D1065" s="17" t="s">
        <v>820</v>
      </c>
      <c r="E1065" s="17" t="s">
        <v>3082</v>
      </c>
      <c r="F1065" s="17" t="s">
        <v>3111</v>
      </c>
    </row>
    <row r="1066" spans="1:6" x14ac:dyDescent="0.2">
      <c r="A1066" s="17" t="s">
        <v>3112</v>
      </c>
      <c r="B1066" s="6">
        <v>19.021000000000001</v>
      </c>
      <c r="C1066" s="17" t="s">
        <v>3097</v>
      </c>
      <c r="D1066" s="17" t="s">
        <v>3113</v>
      </c>
      <c r="E1066" s="17" t="s">
        <v>3082</v>
      </c>
      <c r="F1066" s="17" t="s">
        <v>3114</v>
      </c>
    </row>
    <row r="1067" spans="1:6" x14ac:dyDescent="0.2">
      <c r="A1067" s="17" t="s">
        <v>3115</v>
      </c>
      <c r="B1067" s="6">
        <v>19.021999999999998</v>
      </c>
      <c r="C1067" s="17" t="s">
        <v>560</v>
      </c>
      <c r="D1067" s="17" t="s">
        <v>3116</v>
      </c>
      <c r="E1067" s="17" t="s">
        <v>3082</v>
      </c>
      <c r="F1067" s="17" t="s">
        <v>3117</v>
      </c>
    </row>
    <row r="1068" spans="1:6" x14ac:dyDescent="0.2">
      <c r="A1068" s="17" t="s">
        <v>3118</v>
      </c>
      <c r="B1068" s="6">
        <v>19.023</v>
      </c>
      <c r="C1068" s="17" t="s">
        <v>3119</v>
      </c>
      <c r="D1068" s="17" t="s">
        <v>3120</v>
      </c>
      <c r="E1068" s="17" t="s">
        <v>3082</v>
      </c>
      <c r="F1068" s="17" t="s">
        <v>3121</v>
      </c>
    </row>
    <row r="1069" spans="1:6" x14ac:dyDescent="0.2">
      <c r="A1069" s="17" t="s">
        <v>3122</v>
      </c>
      <c r="B1069" s="6">
        <v>19.024000000000001</v>
      </c>
      <c r="C1069" s="17" t="s">
        <v>3123</v>
      </c>
      <c r="D1069" s="17" t="s">
        <v>3124</v>
      </c>
      <c r="E1069" s="17" t="s">
        <v>3082</v>
      </c>
      <c r="F1069" s="17" t="s">
        <v>3125</v>
      </c>
    </row>
    <row r="1070" spans="1:6" x14ac:dyDescent="0.2">
      <c r="A1070" s="17" t="s">
        <v>3126</v>
      </c>
      <c r="B1070" s="6">
        <v>19.024999999999999</v>
      </c>
      <c r="C1070" s="17" t="s">
        <v>560</v>
      </c>
      <c r="D1070" s="17" t="s">
        <v>3113</v>
      </c>
      <c r="E1070" s="17" t="s">
        <v>3082</v>
      </c>
      <c r="F1070" s="17" t="s">
        <v>3127</v>
      </c>
    </row>
    <row r="1071" spans="1:6" x14ac:dyDescent="0.2">
      <c r="A1071" s="17" t="s">
        <v>3128</v>
      </c>
      <c r="B1071" s="6">
        <v>19.026</v>
      </c>
      <c r="C1071" s="17" t="s">
        <v>3123</v>
      </c>
      <c r="D1071" s="17" t="s">
        <v>3129</v>
      </c>
      <c r="E1071" s="17" t="s">
        <v>3082</v>
      </c>
      <c r="F1071" s="17" t="s">
        <v>3130</v>
      </c>
    </row>
    <row r="1072" spans="1:6" x14ac:dyDescent="0.2">
      <c r="A1072" s="17" t="s">
        <v>3131</v>
      </c>
      <c r="B1072" s="6">
        <v>19.027000000000001</v>
      </c>
      <c r="C1072" s="17" t="s">
        <v>3132</v>
      </c>
      <c r="D1072" s="17" t="s">
        <v>3133</v>
      </c>
      <c r="E1072" s="17" t="s">
        <v>3082</v>
      </c>
      <c r="F1072" s="17" t="s">
        <v>3134</v>
      </c>
    </row>
    <row r="1073" spans="1:6" x14ac:dyDescent="0.2">
      <c r="A1073" s="17" t="s">
        <v>3135</v>
      </c>
      <c r="B1073" s="6">
        <v>19.029</v>
      </c>
      <c r="C1073" s="17" t="s">
        <v>3136</v>
      </c>
      <c r="D1073" s="17" t="s">
        <v>3137</v>
      </c>
      <c r="E1073" s="17" t="s">
        <v>3082</v>
      </c>
      <c r="F1073" s="17" t="s">
        <v>3138</v>
      </c>
    </row>
    <row r="1074" spans="1:6" x14ac:dyDescent="0.2">
      <c r="A1074" s="17" t="s">
        <v>3139</v>
      </c>
      <c r="B1074" s="6">
        <v>19.03</v>
      </c>
      <c r="C1074" s="17" t="s">
        <v>3140</v>
      </c>
      <c r="D1074" s="17" t="s">
        <v>3141</v>
      </c>
      <c r="E1074" s="17" t="s">
        <v>3082</v>
      </c>
      <c r="F1074" s="17" t="s">
        <v>3142</v>
      </c>
    </row>
    <row r="1075" spans="1:6" x14ac:dyDescent="0.2">
      <c r="A1075" s="17" t="s">
        <v>3143</v>
      </c>
      <c r="B1075" s="6">
        <v>19.030999999999999</v>
      </c>
      <c r="C1075" s="17" t="s">
        <v>3140</v>
      </c>
      <c r="D1075" s="17" t="s">
        <v>3144</v>
      </c>
      <c r="E1075" s="17" t="s">
        <v>3082</v>
      </c>
      <c r="F1075" s="17" t="s">
        <v>3145</v>
      </c>
    </row>
    <row r="1076" spans="1:6" x14ac:dyDescent="0.2">
      <c r="A1076" s="17" t="s">
        <v>3146</v>
      </c>
      <c r="B1076" s="6">
        <v>19.032</v>
      </c>
      <c r="C1076" s="17" t="s">
        <v>3147</v>
      </c>
      <c r="D1076" s="17" t="s">
        <v>3148</v>
      </c>
      <c r="E1076" s="17" t="s">
        <v>3082</v>
      </c>
      <c r="F1076" s="17" t="s">
        <v>3149</v>
      </c>
    </row>
    <row r="1077" spans="1:6" x14ac:dyDescent="0.2">
      <c r="A1077" s="17" t="s">
        <v>3150</v>
      </c>
      <c r="B1077" s="6">
        <v>19.033000000000001</v>
      </c>
      <c r="C1077" s="17" t="s">
        <v>567</v>
      </c>
      <c r="D1077" s="17" t="s">
        <v>1977</v>
      </c>
      <c r="E1077" s="17" t="s">
        <v>3082</v>
      </c>
      <c r="F1077" s="17" t="s">
        <v>3151</v>
      </c>
    </row>
    <row r="1078" spans="1:6" x14ac:dyDescent="0.2">
      <c r="A1078" s="17" t="s">
        <v>557</v>
      </c>
      <c r="B1078" s="6">
        <v>19.04</v>
      </c>
      <c r="C1078" s="17" t="s">
        <v>556</v>
      </c>
      <c r="D1078" s="17" t="s">
        <v>3152</v>
      </c>
      <c r="E1078" s="17" t="s">
        <v>3082</v>
      </c>
      <c r="F1078" s="17" t="s">
        <v>3153</v>
      </c>
    </row>
    <row r="1079" spans="1:6" x14ac:dyDescent="0.2">
      <c r="A1079" s="17" t="s">
        <v>3154</v>
      </c>
      <c r="B1079" s="6">
        <v>19.087</v>
      </c>
      <c r="C1079" s="17" t="s">
        <v>3101</v>
      </c>
      <c r="D1079" s="17" t="s">
        <v>3155</v>
      </c>
      <c r="E1079" s="17" t="s">
        <v>3082</v>
      </c>
      <c r="F1079" s="17" t="s">
        <v>3156</v>
      </c>
    </row>
    <row r="1080" spans="1:6" x14ac:dyDescent="0.2">
      <c r="A1080" s="17" t="s">
        <v>3157</v>
      </c>
      <c r="B1080" s="6">
        <v>19.120999999999999</v>
      </c>
      <c r="C1080" s="17" t="s">
        <v>3158</v>
      </c>
      <c r="D1080" s="17" t="s">
        <v>3159</v>
      </c>
      <c r="E1080" s="17" t="s">
        <v>3082</v>
      </c>
      <c r="F1080" s="17" t="s">
        <v>3160</v>
      </c>
    </row>
    <row r="1081" spans="1:6" x14ac:dyDescent="0.2">
      <c r="A1081" s="17" t="s">
        <v>3161</v>
      </c>
      <c r="B1081" s="6">
        <v>19.123000000000001</v>
      </c>
      <c r="C1081" s="17" t="s">
        <v>3123</v>
      </c>
      <c r="D1081" s="17" t="s">
        <v>3162</v>
      </c>
      <c r="E1081" s="17" t="s">
        <v>3082</v>
      </c>
      <c r="F1081" s="17" t="s">
        <v>3163</v>
      </c>
    </row>
    <row r="1082" spans="1:6" x14ac:dyDescent="0.2">
      <c r="A1082" s="17" t="s">
        <v>3164</v>
      </c>
      <c r="B1082" s="6">
        <v>19.123999999999999</v>
      </c>
      <c r="C1082" s="17" t="s">
        <v>3165</v>
      </c>
      <c r="D1082" s="17" t="s">
        <v>3166</v>
      </c>
      <c r="E1082" s="17" t="s">
        <v>3082</v>
      </c>
      <c r="F1082" s="17" t="s">
        <v>3167</v>
      </c>
    </row>
    <row r="1083" spans="1:6" x14ac:dyDescent="0.2">
      <c r="A1083" s="17" t="s">
        <v>3168</v>
      </c>
      <c r="B1083" s="6">
        <v>19.204000000000001</v>
      </c>
      <c r="C1083" s="17" t="s">
        <v>3101</v>
      </c>
      <c r="D1083" s="17" t="s">
        <v>1040</v>
      </c>
      <c r="E1083" s="17" t="s">
        <v>3082</v>
      </c>
      <c r="F1083" s="17" t="s">
        <v>3169</v>
      </c>
    </row>
    <row r="1084" spans="1:6" x14ac:dyDescent="0.2">
      <c r="A1084" s="17" t="s">
        <v>3170</v>
      </c>
      <c r="B1084" s="6">
        <v>19.221</v>
      </c>
      <c r="C1084" s="17" t="s">
        <v>3097</v>
      </c>
      <c r="D1084" s="17" t="s">
        <v>3171</v>
      </c>
      <c r="E1084" s="17" t="s">
        <v>3082</v>
      </c>
      <c r="F1084" s="17" t="s">
        <v>3172</v>
      </c>
    </row>
    <row r="1085" spans="1:6" x14ac:dyDescent="0.2">
      <c r="A1085" s="17" t="s">
        <v>3173</v>
      </c>
      <c r="B1085" s="6">
        <v>19.224</v>
      </c>
      <c r="C1085" s="17" t="s">
        <v>567</v>
      </c>
      <c r="D1085" s="17" t="s">
        <v>657</v>
      </c>
      <c r="E1085" s="17" t="s">
        <v>3082</v>
      </c>
      <c r="F1085" s="17" t="s">
        <v>3174</v>
      </c>
    </row>
    <row r="1086" spans="1:6" x14ac:dyDescent="0.2">
      <c r="A1086" s="17" t="s">
        <v>3175</v>
      </c>
      <c r="B1086" s="6">
        <v>19.3</v>
      </c>
      <c r="C1086" s="17" t="s">
        <v>3176</v>
      </c>
      <c r="D1086" s="17" t="s">
        <v>630</v>
      </c>
      <c r="E1086" s="17" t="s">
        <v>3082</v>
      </c>
      <c r="F1086" s="17" t="s">
        <v>3177</v>
      </c>
    </row>
    <row r="1087" spans="1:6" x14ac:dyDescent="0.2">
      <c r="A1087" s="17" t="s">
        <v>3178</v>
      </c>
      <c r="B1087" s="6">
        <v>19.300999999999998</v>
      </c>
      <c r="C1087" s="17" t="s">
        <v>3179</v>
      </c>
      <c r="D1087" s="17" t="s">
        <v>3180</v>
      </c>
      <c r="E1087" s="17" t="s">
        <v>3082</v>
      </c>
      <c r="F1087" s="17" t="s">
        <v>3181</v>
      </c>
    </row>
    <row r="1088" spans="1:6" x14ac:dyDescent="0.2">
      <c r="A1088" s="17" t="s">
        <v>3182</v>
      </c>
      <c r="B1088" s="6">
        <v>19.321999999999999</v>
      </c>
      <c r="C1088" s="17" t="s">
        <v>3183</v>
      </c>
      <c r="D1088" s="17" t="s">
        <v>3184</v>
      </c>
      <c r="E1088" s="17" t="s">
        <v>3082</v>
      </c>
      <c r="F1088" s="17" t="s">
        <v>3185</v>
      </c>
    </row>
    <row r="1089" spans="1:6" x14ac:dyDescent="0.2">
      <c r="A1089" s="17" t="s">
        <v>559</v>
      </c>
      <c r="B1089" s="6">
        <v>19.344999999999999</v>
      </c>
      <c r="C1089" s="17" t="s">
        <v>558</v>
      </c>
      <c r="D1089" s="17" t="s">
        <v>1186</v>
      </c>
      <c r="E1089" s="17" t="s">
        <v>3082</v>
      </c>
      <c r="F1089" s="17" t="s">
        <v>3186</v>
      </c>
    </row>
    <row r="1090" spans="1:6" x14ac:dyDescent="0.2">
      <c r="A1090" s="17" t="s">
        <v>3187</v>
      </c>
      <c r="B1090" s="6">
        <v>19.399999999999999</v>
      </c>
      <c r="C1090" s="17" t="s">
        <v>560</v>
      </c>
      <c r="D1090" s="17" t="s">
        <v>771</v>
      </c>
      <c r="E1090" s="17" t="s">
        <v>3082</v>
      </c>
      <c r="F1090" s="17" t="s">
        <v>3188</v>
      </c>
    </row>
    <row r="1091" spans="1:6" x14ac:dyDescent="0.2">
      <c r="A1091" s="17" t="s">
        <v>3189</v>
      </c>
      <c r="B1091" s="6">
        <v>19.401</v>
      </c>
      <c r="C1091" s="17" t="s">
        <v>560</v>
      </c>
      <c r="D1091" s="17" t="s">
        <v>771</v>
      </c>
      <c r="E1091" s="17" t="s">
        <v>3082</v>
      </c>
      <c r="F1091" s="17" t="s">
        <v>3190</v>
      </c>
    </row>
    <row r="1092" spans="1:6" x14ac:dyDescent="0.2">
      <c r="A1092" s="17" t="s">
        <v>561</v>
      </c>
      <c r="B1092" s="6">
        <v>19.402000000000001</v>
      </c>
      <c r="C1092" s="17" t="s">
        <v>560</v>
      </c>
      <c r="D1092" s="17" t="s">
        <v>771</v>
      </c>
      <c r="E1092" s="17" t="s">
        <v>3082</v>
      </c>
      <c r="F1092" s="17" t="s">
        <v>3191</v>
      </c>
    </row>
    <row r="1093" spans="1:6" x14ac:dyDescent="0.2">
      <c r="A1093" s="17" t="s">
        <v>3192</v>
      </c>
      <c r="B1093" s="6">
        <v>19.408000000000001</v>
      </c>
      <c r="C1093" s="17" t="s">
        <v>560</v>
      </c>
      <c r="D1093" s="17" t="s">
        <v>771</v>
      </c>
      <c r="E1093" s="17" t="s">
        <v>3082</v>
      </c>
      <c r="F1093" s="17" t="s">
        <v>3193</v>
      </c>
    </row>
    <row r="1094" spans="1:6" x14ac:dyDescent="0.2">
      <c r="A1094" s="17" t="s">
        <v>3194</v>
      </c>
      <c r="B1094" s="6">
        <v>19.414999999999999</v>
      </c>
      <c r="C1094" s="17" t="s">
        <v>560</v>
      </c>
      <c r="D1094" s="17" t="s">
        <v>771</v>
      </c>
      <c r="E1094" s="17" t="s">
        <v>3082</v>
      </c>
      <c r="F1094" s="17" t="s">
        <v>3195</v>
      </c>
    </row>
    <row r="1095" spans="1:6" x14ac:dyDescent="0.2">
      <c r="A1095" s="17" t="s">
        <v>3196</v>
      </c>
      <c r="B1095" s="6">
        <v>19.420999999999999</v>
      </c>
      <c r="C1095" s="17" t="s">
        <v>560</v>
      </c>
      <c r="D1095" s="17" t="s">
        <v>774</v>
      </c>
      <c r="E1095" s="17" t="s">
        <v>3082</v>
      </c>
      <c r="F1095" s="17" t="s">
        <v>3197</v>
      </c>
    </row>
    <row r="1096" spans="1:6" x14ac:dyDescent="0.2">
      <c r="A1096" s="17" t="s">
        <v>3198</v>
      </c>
      <c r="B1096" s="6">
        <v>19.431999999999999</v>
      </c>
      <c r="C1096" s="17" t="s">
        <v>560</v>
      </c>
      <c r="D1096" s="17" t="s">
        <v>636</v>
      </c>
      <c r="E1096" s="17" t="s">
        <v>3082</v>
      </c>
      <c r="F1096" s="17" t="s">
        <v>3199</v>
      </c>
    </row>
    <row r="1097" spans="1:6" x14ac:dyDescent="0.2">
      <c r="A1097" s="17" t="s">
        <v>3200</v>
      </c>
      <c r="B1097" s="6">
        <v>19.440000000000001</v>
      </c>
      <c r="C1097" s="17" t="s">
        <v>560</v>
      </c>
      <c r="D1097" s="17" t="s">
        <v>1593</v>
      </c>
      <c r="E1097" s="17" t="s">
        <v>3082</v>
      </c>
      <c r="F1097" s="17" t="s">
        <v>3201</v>
      </c>
    </row>
    <row r="1098" spans="1:6" x14ac:dyDescent="0.2">
      <c r="A1098" s="17" t="s">
        <v>3202</v>
      </c>
      <c r="B1098" s="6">
        <v>19.440999999999999</v>
      </c>
      <c r="C1098" s="17" t="s">
        <v>3203</v>
      </c>
      <c r="D1098" s="17" t="s">
        <v>3204</v>
      </c>
      <c r="E1098" s="17" t="s">
        <v>3082</v>
      </c>
      <c r="F1098" s="17" t="s">
        <v>3205</v>
      </c>
    </row>
    <row r="1099" spans="1:6" x14ac:dyDescent="0.2">
      <c r="A1099" s="17" t="s">
        <v>3206</v>
      </c>
      <c r="B1099" s="6">
        <v>19.45</v>
      </c>
      <c r="C1099" s="17" t="s">
        <v>560</v>
      </c>
      <c r="D1099" s="17" t="s">
        <v>1204</v>
      </c>
      <c r="E1099" s="17" t="s">
        <v>3082</v>
      </c>
      <c r="F1099" s="17" t="s">
        <v>3207</v>
      </c>
    </row>
    <row r="1100" spans="1:6" x14ac:dyDescent="0.2">
      <c r="A1100" s="17" t="s">
        <v>3208</v>
      </c>
      <c r="B1100" s="6">
        <v>19.451000000000001</v>
      </c>
      <c r="C1100" s="17" t="s">
        <v>560</v>
      </c>
      <c r="D1100" s="17" t="s">
        <v>3209</v>
      </c>
      <c r="E1100" s="17" t="s">
        <v>3082</v>
      </c>
      <c r="F1100" s="17" t="s">
        <v>3210</v>
      </c>
    </row>
    <row r="1101" spans="1:6" x14ac:dyDescent="0.2">
      <c r="A1101" s="17" t="s">
        <v>3211</v>
      </c>
      <c r="B1101" s="6">
        <v>19.452000000000002</v>
      </c>
      <c r="C1101" s="17" t="s">
        <v>560</v>
      </c>
      <c r="D1101" s="17" t="s">
        <v>3212</v>
      </c>
      <c r="E1101" s="17" t="s">
        <v>3082</v>
      </c>
      <c r="F1101" s="17" t="s">
        <v>3213</v>
      </c>
    </row>
    <row r="1102" spans="1:6" x14ac:dyDescent="0.2">
      <c r="A1102" s="17" t="s">
        <v>3214</v>
      </c>
      <c r="B1102" s="6">
        <v>19.5</v>
      </c>
      <c r="C1102" s="17" t="s">
        <v>3097</v>
      </c>
      <c r="D1102" s="17" t="s">
        <v>633</v>
      </c>
      <c r="E1102" s="17" t="s">
        <v>3082</v>
      </c>
      <c r="F1102" s="17" t="s">
        <v>3215</v>
      </c>
    </row>
    <row r="1103" spans="1:6" x14ac:dyDescent="0.2">
      <c r="A1103" s="17" t="s">
        <v>3216</v>
      </c>
      <c r="B1103" s="6">
        <v>19.501000000000001</v>
      </c>
      <c r="C1103" s="17" t="s">
        <v>3123</v>
      </c>
      <c r="D1103" s="17" t="s">
        <v>3217</v>
      </c>
      <c r="E1103" s="17" t="s">
        <v>3082</v>
      </c>
      <c r="F1103" s="17" t="s">
        <v>3218</v>
      </c>
    </row>
    <row r="1104" spans="1:6" x14ac:dyDescent="0.2">
      <c r="A1104" s="17" t="s">
        <v>3219</v>
      </c>
      <c r="B1104" s="6">
        <v>19.510000000000002</v>
      </c>
      <c r="C1104" s="17" t="s">
        <v>3104</v>
      </c>
      <c r="D1104" s="17" t="s">
        <v>633</v>
      </c>
      <c r="E1104" s="17" t="s">
        <v>3082</v>
      </c>
      <c r="F1104" s="17" t="s">
        <v>3220</v>
      </c>
    </row>
    <row r="1105" spans="1:6" x14ac:dyDescent="0.2">
      <c r="A1105" s="17" t="s">
        <v>3221</v>
      </c>
      <c r="B1105" s="6">
        <v>19.510999999999999</v>
      </c>
      <c r="C1105" s="17" t="s">
        <v>3104</v>
      </c>
      <c r="D1105" s="17" t="s">
        <v>636</v>
      </c>
      <c r="E1105" s="17" t="s">
        <v>3082</v>
      </c>
      <c r="F1105" s="17" t="s">
        <v>3222</v>
      </c>
    </row>
    <row r="1106" spans="1:6" x14ac:dyDescent="0.2">
      <c r="A1106" s="17" t="s">
        <v>3223</v>
      </c>
      <c r="B1106" s="6">
        <v>19.515000000000001</v>
      </c>
      <c r="C1106" s="17" t="s">
        <v>3104</v>
      </c>
      <c r="D1106" s="17" t="s">
        <v>3224</v>
      </c>
      <c r="E1106" s="17" t="s">
        <v>3082</v>
      </c>
      <c r="F1106" s="17" t="s">
        <v>3225</v>
      </c>
    </row>
    <row r="1107" spans="1:6" x14ac:dyDescent="0.2">
      <c r="A1107" s="17" t="s">
        <v>3226</v>
      </c>
      <c r="B1107" s="6">
        <v>19.516999999999999</v>
      </c>
      <c r="C1107" s="17" t="s">
        <v>3104</v>
      </c>
      <c r="D1107" s="17" t="s">
        <v>636</v>
      </c>
      <c r="E1107" s="17" t="s">
        <v>3082</v>
      </c>
      <c r="F1107" s="17" t="s">
        <v>3227</v>
      </c>
    </row>
    <row r="1108" spans="1:6" x14ac:dyDescent="0.2">
      <c r="A1108" s="17" t="s">
        <v>3228</v>
      </c>
      <c r="B1108" s="6">
        <v>19.518000000000001</v>
      </c>
      <c r="C1108" s="17" t="s">
        <v>3104</v>
      </c>
      <c r="D1108" s="17" t="s">
        <v>636</v>
      </c>
      <c r="E1108" s="17" t="s">
        <v>3082</v>
      </c>
      <c r="F1108" s="17" t="s">
        <v>3229</v>
      </c>
    </row>
    <row r="1109" spans="1:6" x14ac:dyDescent="0.2">
      <c r="A1109" s="17" t="s">
        <v>3230</v>
      </c>
      <c r="B1109" s="6">
        <v>19.518999999999998</v>
      </c>
      <c r="C1109" s="17" t="s">
        <v>3104</v>
      </c>
      <c r="D1109" s="17" t="s">
        <v>636</v>
      </c>
      <c r="E1109" s="17" t="s">
        <v>3082</v>
      </c>
      <c r="F1109" s="17" t="s">
        <v>3231</v>
      </c>
    </row>
    <row r="1110" spans="1:6" x14ac:dyDescent="0.2">
      <c r="A1110" s="17" t="s">
        <v>3232</v>
      </c>
      <c r="B1110" s="6">
        <v>19.52</v>
      </c>
      <c r="C1110" s="17" t="s">
        <v>3104</v>
      </c>
      <c r="D1110" s="17" t="s">
        <v>636</v>
      </c>
      <c r="E1110" s="17" t="s">
        <v>3082</v>
      </c>
      <c r="F1110" s="17" t="s">
        <v>3233</v>
      </c>
    </row>
    <row r="1111" spans="1:6" x14ac:dyDescent="0.2">
      <c r="A1111" s="17" t="s">
        <v>3234</v>
      </c>
      <c r="B1111" s="6">
        <v>19.521999999999998</v>
      </c>
      <c r="C1111" s="17" t="s">
        <v>3104</v>
      </c>
      <c r="D1111" s="17" t="s">
        <v>636</v>
      </c>
      <c r="E1111" s="17" t="s">
        <v>3082</v>
      </c>
      <c r="F1111" s="17" t="s">
        <v>3235</v>
      </c>
    </row>
    <row r="1112" spans="1:6" x14ac:dyDescent="0.2">
      <c r="A1112" s="17" t="s">
        <v>3236</v>
      </c>
      <c r="B1112" s="6">
        <v>19.600000000000001</v>
      </c>
      <c r="C1112" s="17" t="s">
        <v>3097</v>
      </c>
      <c r="D1112" s="17" t="s">
        <v>3237</v>
      </c>
      <c r="E1112" s="17" t="s">
        <v>3082</v>
      </c>
      <c r="F1112" s="17" t="s">
        <v>3238</v>
      </c>
    </row>
    <row r="1113" spans="1:6" x14ac:dyDescent="0.2">
      <c r="A1113" s="17" t="s">
        <v>3239</v>
      </c>
      <c r="B1113" s="6">
        <v>19.600999999999999</v>
      </c>
      <c r="C1113" s="17" t="s">
        <v>3097</v>
      </c>
      <c r="D1113" s="17" t="s">
        <v>3240</v>
      </c>
      <c r="E1113" s="17" t="s">
        <v>3082</v>
      </c>
      <c r="F1113" s="17" t="s">
        <v>3241</v>
      </c>
    </row>
    <row r="1114" spans="1:6" x14ac:dyDescent="0.2">
      <c r="A1114" s="17" t="s">
        <v>3242</v>
      </c>
      <c r="B1114" s="6">
        <v>19.666</v>
      </c>
      <c r="C1114" s="17" t="s">
        <v>3123</v>
      </c>
      <c r="D1114" s="17" t="s">
        <v>3243</v>
      </c>
      <c r="E1114" s="17" t="s">
        <v>3082</v>
      </c>
      <c r="F1114" s="17" t="s">
        <v>3244</v>
      </c>
    </row>
    <row r="1115" spans="1:6" x14ac:dyDescent="0.2">
      <c r="A1115" s="17" t="s">
        <v>3245</v>
      </c>
      <c r="B1115" s="6">
        <v>19.7</v>
      </c>
      <c r="C1115" s="17" t="s">
        <v>3123</v>
      </c>
      <c r="D1115" s="17" t="s">
        <v>3246</v>
      </c>
      <c r="E1115" s="17" t="s">
        <v>3082</v>
      </c>
      <c r="F1115" s="17" t="s">
        <v>3247</v>
      </c>
    </row>
    <row r="1116" spans="1:6" x14ac:dyDescent="0.2">
      <c r="A1116" s="17" t="s">
        <v>563</v>
      </c>
      <c r="B1116" s="6">
        <v>19.701000000000001</v>
      </c>
      <c r="C1116" s="17" t="s">
        <v>562</v>
      </c>
      <c r="D1116" s="17" t="s">
        <v>2895</v>
      </c>
      <c r="E1116" s="17" t="s">
        <v>3082</v>
      </c>
      <c r="F1116" s="17" t="s">
        <v>3248</v>
      </c>
    </row>
    <row r="1117" spans="1:6" x14ac:dyDescent="0.2">
      <c r="A1117" s="17" t="s">
        <v>3249</v>
      </c>
      <c r="B1117" s="6">
        <v>19.702999999999999</v>
      </c>
      <c r="C1117" s="17" t="s">
        <v>564</v>
      </c>
      <c r="D1117" s="17" t="s">
        <v>3250</v>
      </c>
      <c r="E1117" s="17" t="s">
        <v>3082</v>
      </c>
      <c r="F1117" s="17" t="s">
        <v>3251</v>
      </c>
    </row>
    <row r="1118" spans="1:6" x14ac:dyDescent="0.2">
      <c r="A1118" s="17" t="s">
        <v>565</v>
      </c>
      <c r="B1118" s="6">
        <v>19.704000000000001</v>
      </c>
      <c r="C1118" s="17" t="s">
        <v>564</v>
      </c>
      <c r="D1118" s="17" t="s">
        <v>3250</v>
      </c>
      <c r="E1118" s="17" t="s">
        <v>3082</v>
      </c>
      <c r="F1118" s="17" t="s">
        <v>3252</v>
      </c>
    </row>
    <row r="1119" spans="1:6" x14ac:dyDescent="0.2">
      <c r="A1119" s="17" t="s">
        <v>566</v>
      </c>
      <c r="B1119" s="6">
        <v>19.704999999999998</v>
      </c>
      <c r="C1119" s="17" t="s">
        <v>564</v>
      </c>
      <c r="D1119" s="17" t="s">
        <v>3250</v>
      </c>
      <c r="E1119" s="17" t="s">
        <v>3082</v>
      </c>
      <c r="F1119" s="17" t="s">
        <v>3253</v>
      </c>
    </row>
    <row r="1120" spans="1:6" x14ac:dyDescent="0.2">
      <c r="A1120" s="17" t="s">
        <v>3254</v>
      </c>
      <c r="B1120" s="6">
        <v>19.75</v>
      </c>
      <c r="C1120" s="17" t="s">
        <v>3255</v>
      </c>
      <c r="D1120" s="17" t="s">
        <v>3256</v>
      </c>
      <c r="E1120" s="17" t="s">
        <v>3082</v>
      </c>
      <c r="F1120" s="17" t="s">
        <v>3257</v>
      </c>
    </row>
    <row r="1121" spans="1:6" x14ac:dyDescent="0.2">
      <c r="A1121" s="17" t="s">
        <v>3258</v>
      </c>
      <c r="B1121" s="6">
        <v>19.8</v>
      </c>
      <c r="C1121" s="17" t="s">
        <v>3259</v>
      </c>
      <c r="D1121" s="17" t="s">
        <v>3260</v>
      </c>
      <c r="E1121" s="17" t="s">
        <v>3082</v>
      </c>
      <c r="F1121" s="17" t="s">
        <v>3261</v>
      </c>
    </row>
    <row r="1122" spans="1:6" x14ac:dyDescent="0.2">
      <c r="A1122" s="17" t="s">
        <v>3262</v>
      </c>
      <c r="B1122" s="6">
        <v>19.800999999999998</v>
      </c>
      <c r="C1122" s="17" t="s">
        <v>3123</v>
      </c>
      <c r="D1122" s="17" t="s">
        <v>3263</v>
      </c>
      <c r="E1122" s="17" t="s">
        <v>3082</v>
      </c>
      <c r="F1122" s="17" t="s">
        <v>3264</v>
      </c>
    </row>
    <row r="1123" spans="1:6" x14ac:dyDescent="0.2">
      <c r="A1123" s="17" t="s">
        <v>3265</v>
      </c>
      <c r="B1123" s="6">
        <v>19.878</v>
      </c>
      <c r="C1123" s="17" t="s">
        <v>3123</v>
      </c>
      <c r="D1123" s="17" t="s">
        <v>3266</v>
      </c>
      <c r="E1123" s="17" t="s">
        <v>3082</v>
      </c>
      <c r="F1123" s="17" t="s">
        <v>3267</v>
      </c>
    </row>
    <row r="1124" spans="1:6" x14ac:dyDescent="0.2">
      <c r="A1124" s="17" t="s">
        <v>3268</v>
      </c>
      <c r="B1124" s="6">
        <v>19.899999999999999</v>
      </c>
      <c r="C1124" s="17" t="s">
        <v>3269</v>
      </c>
      <c r="D1124" s="17" t="s">
        <v>3270</v>
      </c>
      <c r="E1124" s="17" t="s">
        <v>3082</v>
      </c>
      <c r="F1124" s="17" t="s">
        <v>3271</v>
      </c>
    </row>
    <row r="1125" spans="1:6" x14ac:dyDescent="0.2">
      <c r="A1125" s="17" t="s">
        <v>568</v>
      </c>
      <c r="B1125" s="6">
        <v>19.901</v>
      </c>
      <c r="C1125" s="17" t="s">
        <v>567</v>
      </c>
      <c r="D1125" s="17" t="s">
        <v>2468</v>
      </c>
      <c r="E1125" s="17" t="s">
        <v>3082</v>
      </c>
      <c r="F1125" s="17" t="s">
        <v>3272</v>
      </c>
    </row>
    <row r="1126" spans="1:6" x14ac:dyDescent="0.2">
      <c r="A1126" s="17" t="s">
        <v>3273</v>
      </c>
      <c r="B1126" s="6">
        <v>19.978999999999999</v>
      </c>
      <c r="C1126" s="17" t="s">
        <v>3274</v>
      </c>
      <c r="D1126" s="17" t="s">
        <v>3275</v>
      </c>
      <c r="E1126" s="17" t="s">
        <v>3082</v>
      </c>
      <c r="F1126" s="17" t="s">
        <v>3276</v>
      </c>
    </row>
    <row r="1127" spans="1:6" x14ac:dyDescent="0.2">
      <c r="A1127" s="17" t="s">
        <v>3277</v>
      </c>
      <c r="B1127" s="6">
        <v>20.106000000000002</v>
      </c>
      <c r="C1127" s="17" t="s">
        <v>3278</v>
      </c>
      <c r="D1127" s="17" t="s">
        <v>974</v>
      </c>
      <c r="E1127" s="17" t="s">
        <v>3279</v>
      </c>
      <c r="F1127" s="17" t="s">
        <v>3280</v>
      </c>
    </row>
    <row r="1128" spans="1:6" x14ac:dyDescent="0.2">
      <c r="A1128" s="17" t="s">
        <v>3281</v>
      </c>
      <c r="B1128" s="6">
        <v>20.108000000000001</v>
      </c>
      <c r="C1128" s="17" t="s">
        <v>3278</v>
      </c>
      <c r="D1128" s="17" t="s">
        <v>753</v>
      </c>
      <c r="E1128" s="17" t="s">
        <v>3279</v>
      </c>
      <c r="F1128" s="17" t="s">
        <v>3282</v>
      </c>
    </row>
    <row r="1129" spans="1:6" x14ac:dyDescent="0.2">
      <c r="A1129" s="17" t="s">
        <v>3283</v>
      </c>
      <c r="B1129" s="6">
        <v>20.109000000000002</v>
      </c>
      <c r="C1129" s="17" t="s">
        <v>3278</v>
      </c>
      <c r="D1129" s="17" t="s">
        <v>753</v>
      </c>
      <c r="E1129" s="17" t="s">
        <v>3279</v>
      </c>
      <c r="F1129" s="17" t="s">
        <v>3284</v>
      </c>
    </row>
    <row r="1130" spans="1:6" x14ac:dyDescent="0.2">
      <c r="A1130" s="17" t="s">
        <v>3285</v>
      </c>
      <c r="B1130" s="6">
        <v>20.11</v>
      </c>
      <c r="C1130" s="17" t="s">
        <v>3286</v>
      </c>
      <c r="D1130" s="17" t="s">
        <v>3287</v>
      </c>
      <c r="E1130" s="17" t="s">
        <v>3279</v>
      </c>
      <c r="F1130" s="17" t="s">
        <v>3288</v>
      </c>
    </row>
    <row r="1131" spans="1:6" x14ac:dyDescent="0.2">
      <c r="A1131" s="17" t="s">
        <v>3289</v>
      </c>
      <c r="B1131" s="6">
        <v>20.2</v>
      </c>
      <c r="C1131" s="17" t="s">
        <v>3290</v>
      </c>
      <c r="D1131" s="17" t="s">
        <v>620</v>
      </c>
      <c r="E1131" s="17" t="s">
        <v>3279</v>
      </c>
      <c r="F1131" s="17" t="s">
        <v>3291</v>
      </c>
    </row>
    <row r="1132" spans="1:6" x14ac:dyDescent="0.2">
      <c r="A1132" s="17" t="s">
        <v>3292</v>
      </c>
      <c r="B1132" s="6">
        <v>20.204999999999998</v>
      </c>
      <c r="C1132" s="17" t="s">
        <v>3290</v>
      </c>
      <c r="D1132" s="17" t="s">
        <v>876</v>
      </c>
      <c r="E1132" s="17" t="s">
        <v>3279</v>
      </c>
      <c r="F1132" s="17" t="s">
        <v>3293</v>
      </c>
    </row>
    <row r="1133" spans="1:6" x14ac:dyDescent="0.2">
      <c r="A1133" s="17" t="s">
        <v>3294</v>
      </c>
      <c r="B1133" s="6">
        <v>20.215</v>
      </c>
      <c r="C1133" s="17" t="s">
        <v>3290</v>
      </c>
      <c r="D1133" s="17" t="s">
        <v>1081</v>
      </c>
      <c r="E1133" s="17" t="s">
        <v>3279</v>
      </c>
      <c r="F1133" s="17" t="s">
        <v>3295</v>
      </c>
    </row>
    <row r="1134" spans="1:6" x14ac:dyDescent="0.2">
      <c r="A1134" s="17" t="s">
        <v>3296</v>
      </c>
      <c r="B1134" s="6">
        <v>20.218</v>
      </c>
      <c r="C1134" s="17" t="s">
        <v>3297</v>
      </c>
      <c r="D1134" s="17" t="s">
        <v>974</v>
      </c>
      <c r="E1134" s="17" t="s">
        <v>3279</v>
      </c>
      <c r="F1134" s="17" t="s">
        <v>3298</v>
      </c>
    </row>
    <row r="1135" spans="1:6" x14ac:dyDescent="0.2">
      <c r="A1135" s="17" t="s">
        <v>3299</v>
      </c>
      <c r="B1135" s="6">
        <v>20.219000000000001</v>
      </c>
      <c r="C1135" s="17" t="s">
        <v>3290</v>
      </c>
      <c r="D1135" s="17" t="s">
        <v>753</v>
      </c>
      <c r="E1135" s="17" t="s">
        <v>3279</v>
      </c>
      <c r="F1135" s="17" t="s">
        <v>3300</v>
      </c>
    </row>
    <row r="1136" spans="1:6" x14ac:dyDescent="0.2">
      <c r="A1136" s="17" t="s">
        <v>3301</v>
      </c>
      <c r="B1136" s="6">
        <v>20.222999999999999</v>
      </c>
      <c r="C1136" s="17" t="s">
        <v>3290</v>
      </c>
      <c r="D1136" s="17" t="s">
        <v>900</v>
      </c>
      <c r="E1136" s="17" t="s">
        <v>3279</v>
      </c>
      <c r="F1136" s="17" t="s">
        <v>3302</v>
      </c>
    </row>
    <row r="1137" spans="1:6" x14ac:dyDescent="0.2">
      <c r="A1137" s="17" t="s">
        <v>3303</v>
      </c>
      <c r="B1137" s="6">
        <v>20.231000000000002</v>
      </c>
      <c r="C1137" s="17" t="s">
        <v>3297</v>
      </c>
      <c r="D1137" s="17" t="s">
        <v>711</v>
      </c>
      <c r="E1137" s="17" t="s">
        <v>3279</v>
      </c>
      <c r="F1137" s="17" t="s">
        <v>3304</v>
      </c>
    </row>
    <row r="1138" spans="1:6" x14ac:dyDescent="0.2">
      <c r="A1138" s="17" t="s">
        <v>3305</v>
      </c>
      <c r="B1138" s="6">
        <v>20.231999999999999</v>
      </c>
      <c r="C1138" s="17" t="s">
        <v>3297</v>
      </c>
      <c r="D1138" s="17" t="s">
        <v>636</v>
      </c>
      <c r="E1138" s="17" t="s">
        <v>3279</v>
      </c>
      <c r="F1138" s="17" t="s">
        <v>3306</v>
      </c>
    </row>
    <row r="1139" spans="1:6" x14ac:dyDescent="0.2">
      <c r="A1139" s="17" t="s">
        <v>3307</v>
      </c>
      <c r="B1139" s="6">
        <v>20.233000000000001</v>
      </c>
      <c r="C1139" s="17" t="s">
        <v>3297</v>
      </c>
      <c r="D1139" s="17" t="s">
        <v>636</v>
      </c>
      <c r="E1139" s="17" t="s">
        <v>3279</v>
      </c>
      <c r="F1139" s="17" t="s">
        <v>3308</v>
      </c>
    </row>
    <row r="1140" spans="1:6" x14ac:dyDescent="0.2">
      <c r="A1140" s="17" t="s">
        <v>3309</v>
      </c>
      <c r="B1140" s="6">
        <v>20.234000000000002</v>
      </c>
      <c r="C1140" s="17" t="s">
        <v>3297</v>
      </c>
      <c r="D1140" s="17" t="s">
        <v>711</v>
      </c>
      <c r="E1140" s="17" t="s">
        <v>3279</v>
      </c>
      <c r="F1140" s="17" t="s">
        <v>3310</v>
      </c>
    </row>
    <row r="1141" spans="1:6" x14ac:dyDescent="0.2">
      <c r="A1141" s="17" t="s">
        <v>3311</v>
      </c>
      <c r="B1141" s="6">
        <v>20.234999999999999</v>
      </c>
      <c r="C1141" s="17" t="s">
        <v>3297</v>
      </c>
      <c r="D1141" s="17" t="s">
        <v>711</v>
      </c>
      <c r="E1141" s="17" t="s">
        <v>3279</v>
      </c>
      <c r="F1141" s="17" t="s">
        <v>3312</v>
      </c>
    </row>
    <row r="1142" spans="1:6" x14ac:dyDescent="0.2">
      <c r="A1142" s="17" t="s">
        <v>3313</v>
      </c>
      <c r="B1142" s="6">
        <v>20.236999999999998</v>
      </c>
      <c r="C1142" s="17" t="s">
        <v>3297</v>
      </c>
      <c r="D1142" s="17" t="s">
        <v>711</v>
      </c>
      <c r="E1142" s="17" t="s">
        <v>3279</v>
      </c>
      <c r="F1142" s="17" t="s">
        <v>3314</v>
      </c>
    </row>
    <row r="1143" spans="1:6" x14ac:dyDescent="0.2">
      <c r="A1143" s="17" t="s">
        <v>3315</v>
      </c>
      <c r="B1143" s="6">
        <v>20.239000000000001</v>
      </c>
      <c r="C1143" s="17" t="s">
        <v>3297</v>
      </c>
      <c r="D1143" s="17" t="s">
        <v>3316</v>
      </c>
      <c r="E1143" s="17" t="s">
        <v>3279</v>
      </c>
      <c r="F1143" s="17" t="s">
        <v>3317</v>
      </c>
    </row>
    <row r="1144" spans="1:6" x14ac:dyDescent="0.2">
      <c r="A1144" s="17" t="s">
        <v>3318</v>
      </c>
      <c r="B1144" s="6">
        <v>20.239999999999998</v>
      </c>
      <c r="C1144" s="17" t="s">
        <v>3290</v>
      </c>
      <c r="D1144" s="17" t="s">
        <v>711</v>
      </c>
      <c r="E1144" s="17" t="s">
        <v>3279</v>
      </c>
      <c r="F1144" s="17" t="s">
        <v>3319</v>
      </c>
    </row>
    <row r="1145" spans="1:6" x14ac:dyDescent="0.2">
      <c r="A1145" s="17" t="s">
        <v>3320</v>
      </c>
      <c r="B1145" s="6">
        <v>20.300999999999998</v>
      </c>
      <c r="C1145" s="17" t="s">
        <v>3321</v>
      </c>
      <c r="D1145" s="17" t="s">
        <v>883</v>
      </c>
      <c r="E1145" s="17" t="s">
        <v>3279</v>
      </c>
      <c r="F1145" s="17" t="s">
        <v>3322</v>
      </c>
    </row>
    <row r="1146" spans="1:6" x14ac:dyDescent="0.2">
      <c r="A1146" s="17" t="s">
        <v>3323</v>
      </c>
      <c r="B1146" s="6">
        <v>20.312999999999999</v>
      </c>
      <c r="C1146" s="17" t="s">
        <v>3321</v>
      </c>
      <c r="D1146" s="17" t="s">
        <v>771</v>
      </c>
      <c r="E1146" s="17" t="s">
        <v>3279</v>
      </c>
      <c r="F1146" s="17" t="s">
        <v>3324</v>
      </c>
    </row>
    <row r="1147" spans="1:6" x14ac:dyDescent="0.2">
      <c r="A1147" s="17" t="s">
        <v>3325</v>
      </c>
      <c r="B1147" s="6">
        <v>20.314</v>
      </c>
      <c r="C1147" s="17" t="s">
        <v>3321</v>
      </c>
      <c r="D1147" s="17" t="s">
        <v>711</v>
      </c>
      <c r="E1147" s="17" t="s">
        <v>3279</v>
      </c>
      <c r="F1147" s="17" t="s">
        <v>3326</v>
      </c>
    </row>
    <row r="1148" spans="1:6" x14ac:dyDescent="0.2">
      <c r="A1148" s="17" t="s">
        <v>3327</v>
      </c>
      <c r="B1148" s="6">
        <v>20.315000000000001</v>
      </c>
      <c r="C1148" s="17" t="s">
        <v>3321</v>
      </c>
      <c r="D1148" s="17" t="s">
        <v>711</v>
      </c>
      <c r="E1148" s="17" t="s">
        <v>3279</v>
      </c>
      <c r="F1148" s="17" t="s">
        <v>3328</v>
      </c>
    </row>
    <row r="1149" spans="1:6" x14ac:dyDescent="0.2">
      <c r="A1149" s="17" t="s">
        <v>3329</v>
      </c>
      <c r="B1149" s="6">
        <v>20.315999999999999</v>
      </c>
      <c r="C1149" s="17" t="s">
        <v>3321</v>
      </c>
      <c r="D1149" s="17" t="s">
        <v>900</v>
      </c>
      <c r="E1149" s="17" t="s">
        <v>3279</v>
      </c>
      <c r="F1149" s="17" t="s">
        <v>3330</v>
      </c>
    </row>
    <row r="1150" spans="1:6" x14ac:dyDescent="0.2">
      <c r="A1150" s="17" t="s">
        <v>3331</v>
      </c>
      <c r="B1150" s="6">
        <v>20.317</v>
      </c>
      <c r="C1150" s="17" t="s">
        <v>3321</v>
      </c>
      <c r="D1150" s="17" t="s">
        <v>714</v>
      </c>
      <c r="E1150" s="17" t="s">
        <v>3279</v>
      </c>
      <c r="F1150" s="17" t="s">
        <v>3332</v>
      </c>
    </row>
    <row r="1151" spans="1:6" x14ac:dyDescent="0.2">
      <c r="A1151" s="17" t="s">
        <v>3333</v>
      </c>
      <c r="B1151" s="6">
        <v>20.318000000000001</v>
      </c>
      <c r="C1151" s="17" t="s">
        <v>3321</v>
      </c>
      <c r="D1151" s="17" t="s">
        <v>714</v>
      </c>
      <c r="E1151" s="17" t="s">
        <v>3279</v>
      </c>
      <c r="F1151" s="17" t="s">
        <v>3334</v>
      </c>
    </row>
    <row r="1152" spans="1:6" x14ac:dyDescent="0.2">
      <c r="A1152" s="17" t="s">
        <v>3335</v>
      </c>
      <c r="B1152" s="6">
        <v>20.318999999999999</v>
      </c>
      <c r="C1152" s="17" t="s">
        <v>3321</v>
      </c>
      <c r="D1152" s="17" t="s">
        <v>3336</v>
      </c>
      <c r="E1152" s="17" t="s">
        <v>3279</v>
      </c>
      <c r="F1152" s="17" t="s">
        <v>3337</v>
      </c>
    </row>
    <row r="1153" spans="1:6" x14ac:dyDescent="0.2">
      <c r="A1153" s="17" t="s">
        <v>3338</v>
      </c>
      <c r="B1153" s="6">
        <v>20.32</v>
      </c>
      <c r="C1153" s="17" t="s">
        <v>3321</v>
      </c>
      <c r="D1153" s="17" t="s">
        <v>1907</v>
      </c>
      <c r="E1153" s="17" t="s">
        <v>3279</v>
      </c>
      <c r="F1153" s="17" t="s">
        <v>3339</v>
      </c>
    </row>
    <row r="1154" spans="1:6" x14ac:dyDescent="0.2">
      <c r="A1154" s="17" t="s">
        <v>3340</v>
      </c>
      <c r="B1154" s="6">
        <v>20.321000000000002</v>
      </c>
      <c r="C1154" s="17" t="s">
        <v>3321</v>
      </c>
      <c r="D1154" s="17" t="s">
        <v>3341</v>
      </c>
      <c r="E1154" s="17" t="s">
        <v>3279</v>
      </c>
      <c r="F1154" s="17" t="s">
        <v>3342</v>
      </c>
    </row>
    <row r="1155" spans="1:6" x14ac:dyDescent="0.2">
      <c r="A1155" s="17" t="s">
        <v>3343</v>
      </c>
      <c r="B1155" s="6">
        <v>20.323</v>
      </c>
      <c r="C1155" s="17" t="s">
        <v>3321</v>
      </c>
      <c r="D1155" s="17" t="s">
        <v>2358</v>
      </c>
      <c r="E1155" s="17" t="s">
        <v>3279</v>
      </c>
      <c r="F1155" s="17" t="s">
        <v>3344</v>
      </c>
    </row>
    <row r="1156" spans="1:6" x14ac:dyDescent="0.2">
      <c r="A1156" s="17" t="s">
        <v>3345</v>
      </c>
      <c r="B1156" s="6">
        <v>20.5</v>
      </c>
      <c r="C1156" s="17" t="s">
        <v>3346</v>
      </c>
      <c r="D1156" s="17" t="s">
        <v>620</v>
      </c>
      <c r="E1156" s="17" t="s">
        <v>3279</v>
      </c>
      <c r="F1156" s="17" t="s">
        <v>3347</v>
      </c>
    </row>
    <row r="1157" spans="1:6" x14ac:dyDescent="0.2">
      <c r="A1157" s="17" t="s">
        <v>3348</v>
      </c>
      <c r="B1157" s="6">
        <v>20.504999999999999</v>
      </c>
      <c r="C1157" s="17" t="s">
        <v>3346</v>
      </c>
      <c r="D1157" s="17" t="s">
        <v>617</v>
      </c>
      <c r="E1157" s="17" t="s">
        <v>3279</v>
      </c>
      <c r="F1157" s="17" t="s">
        <v>3349</v>
      </c>
    </row>
    <row r="1158" spans="1:6" x14ac:dyDescent="0.2">
      <c r="A1158" s="17" t="s">
        <v>3350</v>
      </c>
      <c r="B1158" s="6">
        <v>20.507000000000001</v>
      </c>
      <c r="C1158" s="17" t="s">
        <v>3346</v>
      </c>
      <c r="D1158" s="17" t="s">
        <v>1348</v>
      </c>
      <c r="E1158" s="17" t="s">
        <v>3279</v>
      </c>
      <c r="F1158" s="17" t="s">
        <v>3351</v>
      </c>
    </row>
    <row r="1159" spans="1:6" x14ac:dyDescent="0.2">
      <c r="A1159" s="17" t="s">
        <v>3352</v>
      </c>
      <c r="B1159" s="6">
        <v>20.509</v>
      </c>
      <c r="C1159" s="17" t="s">
        <v>3346</v>
      </c>
      <c r="D1159" s="17" t="s">
        <v>971</v>
      </c>
      <c r="E1159" s="17" t="s">
        <v>3279</v>
      </c>
      <c r="F1159" s="17" t="s">
        <v>3353</v>
      </c>
    </row>
    <row r="1160" spans="1:6" x14ac:dyDescent="0.2">
      <c r="A1160" s="17" t="s">
        <v>3354</v>
      </c>
      <c r="B1160" s="6">
        <v>20.513000000000002</v>
      </c>
      <c r="C1160" s="17" t="s">
        <v>3346</v>
      </c>
      <c r="D1160" s="17" t="s">
        <v>1040</v>
      </c>
      <c r="E1160" s="17" t="s">
        <v>3279</v>
      </c>
      <c r="F1160" s="17" t="s">
        <v>3355</v>
      </c>
    </row>
    <row r="1161" spans="1:6" x14ac:dyDescent="0.2">
      <c r="A1161" s="17" t="s">
        <v>3356</v>
      </c>
      <c r="B1161" s="6">
        <v>20.513999999999999</v>
      </c>
      <c r="C1161" s="17" t="s">
        <v>3346</v>
      </c>
      <c r="D1161" s="17" t="s">
        <v>753</v>
      </c>
      <c r="E1161" s="17" t="s">
        <v>3279</v>
      </c>
      <c r="F1161" s="17" t="s">
        <v>3357</v>
      </c>
    </row>
    <row r="1162" spans="1:6" x14ac:dyDescent="0.2">
      <c r="A1162" s="17" t="s">
        <v>3358</v>
      </c>
      <c r="B1162" s="6">
        <v>20.515999999999998</v>
      </c>
      <c r="C1162" s="17" t="s">
        <v>3346</v>
      </c>
      <c r="D1162" s="17" t="s">
        <v>771</v>
      </c>
      <c r="E1162" s="17" t="s">
        <v>3279</v>
      </c>
      <c r="F1162" s="17" t="s">
        <v>3359</v>
      </c>
    </row>
    <row r="1163" spans="1:6" x14ac:dyDescent="0.2">
      <c r="A1163" s="17" t="s">
        <v>3360</v>
      </c>
      <c r="B1163" s="6">
        <v>20.518000000000001</v>
      </c>
      <c r="C1163" s="17" t="s">
        <v>3346</v>
      </c>
      <c r="D1163" s="17" t="s">
        <v>771</v>
      </c>
      <c r="E1163" s="17" t="s">
        <v>3279</v>
      </c>
      <c r="F1163" s="17" t="s">
        <v>3361</v>
      </c>
    </row>
    <row r="1164" spans="1:6" x14ac:dyDescent="0.2">
      <c r="A1164" s="17" t="s">
        <v>3362</v>
      </c>
      <c r="B1164" s="6">
        <v>20.518999999999998</v>
      </c>
      <c r="C1164" s="17" t="s">
        <v>3346</v>
      </c>
      <c r="D1164" s="17" t="s">
        <v>711</v>
      </c>
      <c r="E1164" s="17" t="s">
        <v>3279</v>
      </c>
      <c r="F1164" s="17" t="s">
        <v>3363</v>
      </c>
    </row>
    <row r="1165" spans="1:6" x14ac:dyDescent="0.2">
      <c r="A1165" s="17" t="s">
        <v>3364</v>
      </c>
      <c r="B1165" s="6">
        <v>20.52</v>
      </c>
      <c r="C1165" s="17" t="s">
        <v>3346</v>
      </c>
      <c r="D1165" s="17" t="s">
        <v>1293</v>
      </c>
      <c r="E1165" s="17" t="s">
        <v>3279</v>
      </c>
      <c r="F1165" s="17" t="s">
        <v>3365</v>
      </c>
    </row>
    <row r="1166" spans="1:6" x14ac:dyDescent="0.2">
      <c r="A1166" s="17" t="s">
        <v>3366</v>
      </c>
      <c r="B1166" s="6">
        <v>20.521000000000001</v>
      </c>
      <c r="C1166" s="17" t="s">
        <v>3346</v>
      </c>
      <c r="D1166" s="17" t="s">
        <v>711</v>
      </c>
      <c r="E1166" s="17" t="s">
        <v>3279</v>
      </c>
      <c r="F1166" s="17" t="s">
        <v>3367</v>
      </c>
    </row>
    <row r="1167" spans="1:6" x14ac:dyDescent="0.2">
      <c r="A1167" s="17" t="s">
        <v>3368</v>
      </c>
      <c r="B1167" s="6">
        <v>20.521999999999998</v>
      </c>
      <c r="C1167" s="17" t="s">
        <v>3346</v>
      </c>
      <c r="D1167" s="17" t="s">
        <v>711</v>
      </c>
      <c r="E1167" s="17" t="s">
        <v>3279</v>
      </c>
      <c r="F1167" s="17" t="s">
        <v>3369</v>
      </c>
    </row>
    <row r="1168" spans="1:6" x14ac:dyDescent="0.2">
      <c r="A1168" s="17" t="s">
        <v>3370</v>
      </c>
      <c r="B1168" s="6">
        <v>20.523</v>
      </c>
      <c r="C1168" s="17" t="s">
        <v>3346</v>
      </c>
      <c r="D1168" s="17" t="s">
        <v>3371</v>
      </c>
      <c r="E1168" s="17" t="s">
        <v>3279</v>
      </c>
      <c r="F1168" s="17" t="s">
        <v>3372</v>
      </c>
    </row>
    <row r="1169" spans="1:6" x14ac:dyDescent="0.2">
      <c r="A1169" s="17" t="s">
        <v>3373</v>
      </c>
      <c r="B1169" s="6">
        <v>20.524000000000001</v>
      </c>
      <c r="C1169" s="17" t="s">
        <v>3346</v>
      </c>
      <c r="D1169" s="17" t="s">
        <v>3374</v>
      </c>
      <c r="E1169" s="17" t="s">
        <v>3279</v>
      </c>
      <c r="F1169" s="17" t="s">
        <v>3375</v>
      </c>
    </row>
    <row r="1170" spans="1:6" x14ac:dyDescent="0.2">
      <c r="A1170" s="17" t="s">
        <v>3376</v>
      </c>
      <c r="B1170" s="6">
        <v>20.524999999999999</v>
      </c>
      <c r="C1170" s="17" t="s">
        <v>3346</v>
      </c>
      <c r="D1170" s="17" t="s">
        <v>3377</v>
      </c>
      <c r="E1170" s="17" t="s">
        <v>3279</v>
      </c>
      <c r="F1170" s="17" t="s">
        <v>3378</v>
      </c>
    </row>
    <row r="1171" spans="1:6" x14ac:dyDescent="0.2">
      <c r="A1171" s="17" t="s">
        <v>3379</v>
      </c>
      <c r="B1171" s="6">
        <v>20.526</v>
      </c>
      <c r="C1171" s="17" t="s">
        <v>3346</v>
      </c>
      <c r="D1171" s="17" t="s">
        <v>3377</v>
      </c>
      <c r="E1171" s="17" t="s">
        <v>3279</v>
      </c>
      <c r="F1171" s="17" t="s">
        <v>3380</v>
      </c>
    </row>
    <row r="1172" spans="1:6" x14ac:dyDescent="0.2">
      <c r="A1172" s="17" t="s">
        <v>3381</v>
      </c>
      <c r="B1172" s="6">
        <v>20.527000000000001</v>
      </c>
      <c r="C1172" s="17" t="s">
        <v>3346</v>
      </c>
      <c r="D1172" s="17" t="s">
        <v>3382</v>
      </c>
      <c r="E1172" s="17" t="s">
        <v>3279</v>
      </c>
      <c r="F1172" s="17" t="s">
        <v>3383</v>
      </c>
    </row>
    <row r="1173" spans="1:6" x14ac:dyDescent="0.2">
      <c r="A1173" s="17" t="s">
        <v>3384</v>
      </c>
      <c r="B1173" s="6">
        <v>20.527999999999999</v>
      </c>
      <c r="C1173" s="17" t="s">
        <v>3346</v>
      </c>
      <c r="D1173" s="17" t="s">
        <v>3385</v>
      </c>
      <c r="E1173" s="17" t="s">
        <v>3279</v>
      </c>
      <c r="F1173" s="17" t="s">
        <v>3386</v>
      </c>
    </row>
    <row r="1174" spans="1:6" x14ac:dyDescent="0.2">
      <c r="A1174" s="17" t="s">
        <v>3387</v>
      </c>
      <c r="B1174" s="6">
        <v>20.529</v>
      </c>
      <c r="C1174" s="17" t="s">
        <v>3346</v>
      </c>
      <c r="D1174" s="17" t="s">
        <v>3388</v>
      </c>
      <c r="E1174" s="17" t="s">
        <v>3279</v>
      </c>
      <c r="F1174" s="17" t="s">
        <v>3389</v>
      </c>
    </row>
    <row r="1175" spans="1:6" x14ac:dyDescent="0.2">
      <c r="A1175" s="17" t="s">
        <v>3390</v>
      </c>
      <c r="B1175" s="6">
        <v>20.6</v>
      </c>
      <c r="C1175" s="17" t="s">
        <v>3391</v>
      </c>
      <c r="D1175" s="17" t="s">
        <v>883</v>
      </c>
      <c r="E1175" s="17" t="s">
        <v>3279</v>
      </c>
      <c r="F1175" s="17" t="s">
        <v>3392</v>
      </c>
    </row>
    <row r="1176" spans="1:6" x14ac:dyDescent="0.2">
      <c r="A1176" s="17" t="s">
        <v>3393</v>
      </c>
      <c r="B1176" s="6">
        <v>20.600999999999999</v>
      </c>
      <c r="C1176" s="17" t="s">
        <v>3391</v>
      </c>
      <c r="D1176" s="17" t="s">
        <v>3394</v>
      </c>
      <c r="E1176" s="17" t="s">
        <v>3279</v>
      </c>
      <c r="F1176" s="17" t="s">
        <v>3395</v>
      </c>
    </row>
    <row r="1177" spans="1:6" x14ac:dyDescent="0.2">
      <c r="A1177" s="17" t="s">
        <v>3396</v>
      </c>
      <c r="B1177" s="6">
        <v>20.602</v>
      </c>
      <c r="C1177" s="17" t="s">
        <v>3391</v>
      </c>
      <c r="D1177" s="17" t="s">
        <v>3397</v>
      </c>
      <c r="E1177" s="17" t="s">
        <v>3279</v>
      </c>
      <c r="F1177" s="17" t="s">
        <v>3398</v>
      </c>
    </row>
    <row r="1178" spans="1:6" x14ac:dyDescent="0.2">
      <c r="A1178" s="17" t="s">
        <v>3399</v>
      </c>
      <c r="B1178" s="6">
        <v>20.606999999999999</v>
      </c>
      <c r="C1178" s="17" t="s">
        <v>3391</v>
      </c>
      <c r="D1178" s="17" t="s">
        <v>633</v>
      </c>
      <c r="E1178" s="17" t="s">
        <v>3279</v>
      </c>
      <c r="F1178" s="17" t="s">
        <v>3400</v>
      </c>
    </row>
    <row r="1179" spans="1:6" x14ac:dyDescent="0.2">
      <c r="A1179" s="17" t="s">
        <v>3401</v>
      </c>
      <c r="B1179" s="6">
        <v>20.608000000000001</v>
      </c>
      <c r="C1179" s="17" t="s">
        <v>3391</v>
      </c>
      <c r="D1179" s="17" t="s">
        <v>633</v>
      </c>
      <c r="E1179" s="17" t="s">
        <v>3279</v>
      </c>
      <c r="F1179" s="17" t="s">
        <v>3402</v>
      </c>
    </row>
    <row r="1180" spans="1:6" x14ac:dyDescent="0.2">
      <c r="A1180" s="17" t="s">
        <v>3403</v>
      </c>
      <c r="B1180" s="6">
        <v>20.609000000000002</v>
      </c>
      <c r="C1180" s="17" t="s">
        <v>3391</v>
      </c>
      <c r="D1180" s="17" t="s">
        <v>3404</v>
      </c>
      <c r="E1180" s="17" t="s">
        <v>3279</v>
      </c>
      <c r="F1180" s="17" t="s">
        <v>3405</v>
      </c>
    </row>
    <row r="1181" spans="1:6" x14ac:dyDescent="0.2">
      <c r="A1181" s="17" t="s">
        <v>3406</v>
      </c>
      <c r="B1181" s="6">
        <v>20.61</v>
      </c>
      <c r="C1181" s="17" t="s">
        <v>3391</v>
      </c>
      <c r="D1181" s="17" t="s">
        <v>3404</v>
      </c>
      <c r="E1181" s="17" t="s">
        <v>3279</v>
      </c>
      <c r="F1181" s="17" t="s">
        <v>3407</v>
      </c>
    </row>
    <row r="1182" spans="1:6" x14ac:dyDescent="0.2">
      <c r="A1182" s="17" t="s">
        <v>3408</v>
      </c>
      <c r="B1182" s="6">
        <v>20.611000000000001</v>
      </c>
      <c r="C1182" s="17" t="s">
        <v>3391</v>
      </c>
      <c r="D1182" s="17" t="s">
        <v>3404</v>
      </c>
      <c r="E1182" s="17" t="s">
        <v>3279</v>
      </c>
      <c r="F1182" s="17" t="s">
        <v>3409</v>
      </c>
    </row>
    <row r="1183" spans="1:6" x14ac:dyDescent="0.2">
      <c r="A1183" s="17" t="s">
        <v>3410</v>
      </c>
      <c r="B1183" s="6">
        <v>20.611999999999998</v>
      </c>
      <c r="C1183" s="17" t="s">
        <v>3391</v>
      </c>
      <c r="D1183" s="17" t="s">
        <v>3404</v>
      </c>
      <c r="E1183" s="17" t="s">
        <v>3279</v>
      </c>
      <c r="F1183" s="17" t="s">
        <v>3411</v>
      </c>
    </row>
    <row r="1184" spans="1:6" x14ac:dyDescent="0.2">
      <c r="A1184" s="17" t="s">
        <v>3412</v>
      </c>
      <c r="B1184" s="6">
        <v>20.613</v>
      </c>
      <c r="C1184" s="17" t="s">
        <v>3391</v>
      </c>
      <c r="D1184" s="17" t="s">
        <v>3404</v>
      </c>
      <c r="E1184" s="17" t="s">
        <v>3279</v>
      </c>
      <c r="F1184" s="17" t="s">
        <v>3413</v>
      </c>
    </row>
    <row r="1185" spans="1:6" x14ac:dyDescent="0.2">
      <c r="A1185" s="17" t="s">
        <v>3414</v>
      </c>
      <c r="B1185" s="6">
        <v>20.614000000000001</v>
      </c>
      <c r="C1185" s="17" t="s">
        <v>3391</v>
      </c>
      <c r="D1185" s="17" t="s">
        <v>711</v>
      </c>
      <c r="E1185" s="17" t="s">
        <v>3279</v>
      </c>
      <c r="F1185" s="17" t="s">
        <v>3415</v>
      </c>
    </row>
    <row r="1186" spans="1:6" x14ac:dyDescent="0.2">
      <c r="A1186" s="17" t="s">
        <v>3416</v>
      </c>
      <c r="B1186" s="6">
        <v>20.616</v>
      </c>
      <c r="C1186" s="17" t="s">
        <v>3391</v>
      </c>
      <c r="D1186" s="17" t="s">
        <v>3417</v>
      </c>
      <c r="E1186" s="17" t="s">
        <v>3279</v>
      </c>
      <c r="F1186" s="17" t="s">
        <v>3418</v>
      </c>
    </row>
    <row r="1187" spans="1:6" x14ac:dyDescent="0.2">
      <c r="A1187" s="17" t="s">
        <v>3419</v>
      </c>
      <c r="B1187" s="6">
        <v>20.7</v>
      </c>
      <c r="C1187" s="17" t="s">
        <v>3420</v>
      </c>
      <c r="D1187" s="17" t="s">
        <v>883</v>
      </c>
      <c r="E1187" s="17" t="s">
        <v>3279</v>
      </c>
      <c r="F1187" s="17" t="s">
        <v>3421</v>
      </c>
    </row>
    <row r="1188" spans="1:6" x14ac:dyDescent="0.2">
      <c r="A1188" s="17" t="s">
        <v>3422</v>
      </c>
      <c r="B1188" s="6">
        <v>20.701000000000001</v>
      </c>
      <c r="C1188" s="17" t="s">
        <v>3423</v>
      </c>
      <c r="D1188" s="17" t="s">
        <v>630</v>
      </c>
      <c r="E1188" s="17" t="s">
        <v>3279</v>
      </c>
      <c r="F1188" s="17" t="s">
        <v>3424</v>
      </c>
    </row>
    <row r="1189" spans="1:6" x14ac:dyDescent="0.2">
      <c r="A1189" s="17" t="s">
        <v>3425</v>
      </c>
      <c r="B1189" s="6">
        <v>20.702999999999999</v>
      </c>
      <c r="C1189" s="17" t="s">
        <v>3420</v>
      </c>
      <c r="D1189" s="17" t="s">
        <v>753</v>
      </c>
      <c r="E1189" s="17" t="s">
        <v>3279</v>
      </c>
      <c r="F1189" s="17" t="s">
        <v>3426</v>
      </c>
    </row>
    <row r="1190" spans="1:6" x14ac:dyDescent="0.2">
      <c r="A1190" s="17" t="s">
        <v>3427</v>
      </c>
      <c r="B1190" s="6">
        <v>20.71</v>
      </c>
      <c r="C1190" s="17" t="s">
        <v>3420</v>
      </c>
      <c r="D1190" s="17" t="s">
        <v>1907</v>
      </c>
      <c r="E1190" s="17" t="s">
        <v>3279</v>
      </c>
      <c r="F1190" s="17" t="s">
        <v>3428</v>
      </c>
    </row>
    <row r="1191" spans="1:6" x14ac:dyDescent="0.2">
      <c r="A1191" s="17" t="s">
        <v>3429</v>
      </c>
      <c r="B1191" s="6">
        <v>20.72</v>
      </c>
      <c r="C1191" s="17" t="s">
        <v>3420</v>
      </c>
      <c r="D1191" s="17" t="s">
        <v>900</v>
      </c>
      <c r="E1191" s="17" t="s">
        <v>3279</v>
      </c>
      <c r="F1191" s="17" t="s">
        <v>3430</v>
      </c>
    </row>
    <row r="1192" spans="1:6" x14ac:dyDescent="0.2">
      <c r="A1192" s="17" t="s">
        <v>3431</v>
      </c>
      <c r="B1192" s="6">
        <v>20.721</v>
      </c>
      <c r="C1192" s="17" t="s">
        <v>3420</v>
      </c>
      <c r="D1192" s="17" t="s">
        <v>714</v>
      </c>
      <c r="E1192" s="17" t="s">
        <v>3279</v>
      </c>
      <c r="F1192" s="17" t="s">
        <v>3432</v>
      </c>
    </row>
    <row r="1193" spans="1:6" x14ac:dyDescent="0.2">
      <c r="A1193" s="17" t="s">
        <v>3433</v>
      </c>
      <c r="B1193" s="6">
        <v>20.722999999999999</v>
      </c>
      <c r="C1193" s="17" t="s">
        <v>3420</v>
      </c>
      <c r="D1193" s="17" t="s">
        <v>2325</v>
      </c>
      <c r="E1193" s="17" t="s">
        <v>3279</v>
      </c>
      <c r="F1193" s="17" t="s">
        <v>3434</v>
      </c>
    </row>
    <row r="1194" spans="1:6" x14ac:dyDescent="0.2">
      <c r="A1194" s="17" t="s">
        <v>3435</v>
      </c>
      <c r="B1194" s="6">
        <v>20.724</v>
      </c>
      <c r="C1194" s="17" t="s">
        <v>3420</v>
      </c>
      <c r="D1194" s="17" t="s">
        <v>3436</v>
      </c>
      <c r="E1194" s="17" t="s">
        <v>3279</v>
      </c>
      <c r="F1194" s="17" t="s">
        <v>3437</v>
      </c>
    </row>
    <row r="1195" spans="1:6" x14ac:dyDescent="0.2">
      <c r="A1195" s="17" t="s">
        <v>3438</v>
      </c>
      <c r="B1195" s="6">
        <v>20.760999999999999</v>
      </c>
      <c r="C1195" s="17" t="s">
        <v>3423</v>
      </c>
      <c r="D1195" s="17" t="s">
        <v>714</v>
      </c>
      <c r="E1195" s="17" t="s">
        <v>3279</v>
      </c>
      <c r="F1195" s="17" t="s">
        <v>3439</v>
      </c>
    </row>
    <row r="1196" spans="1:6" x14ac:dyDescent="0.2">
      <c r="A1196" s="17" t="s">
        <v>3440</v>
      </c>
      <c r="B1196" s="6">
        <v>20.762</v>
      </c>
      <c r="C1196" s="17" t="s">
        <v>3423</v>
      </c>
      <c r="D1196" s="17" t="s">
        <v>711</v>
      </c>
      <c r="E1196" s="17" t="s">
        <v>3279</v>
      </c>
      <c r="F1196" s="17" t="s">
        <v>3441</v>
      </c>
    </row>
    <row r="1197" spans="1:6" x14ac:dyDescent="0.2">
      <c r="A1197" s="17" t="s">
        <v>3442</v>
      </c>
      <c r="B1197" s="6">
        <v>20.802</v>
      </c>
      <c r="C1197" s="17" t="s">
        <v>3443</v>
      </c>
      <c r="D1197" s="17" t="s">
        <v>733</v>
      </c>
      <c r="E1197" s="17" t="s">
        <v>3279</v>
      </c>
      <c r="F1197" s="17" t="s">
        <v>3444</v>
      </c>
    </row>
    <row r="1198" spans="1:6" x14ac:dyDescent="0.2">
      <c r="A1198" s="17" t="s">
        <v>3445</v>
      </c>
      <c r="B1198" s="6">
        <v>20.803000000000001</v>
      </c>
      <c r="C1198" s="17" t="s">
        <v>3443</v>
      </c>
      <c r="D1198" s="17" t="s">
        <v>733</v>
      </c>
      <c r="E1198" s="17" t="s">
        <v>3279</v>
      </c>
      <c r="F1198" s="17" t="s">
        <v>3446</v>
      </c>
    </row>
    <row r="1199" spans="1:6" x14ac:dyDescent="0.2">
      <c r="A1199" s="17" t="s">
        <v>3447</v>
      </c>
      <c r="B1199" s="6">
        <v>20.806000000000001</v>
      </c>
      <c r="C1199" s="17" t="s">
        <v>3443</v>
      </c>
      <c r="D1199" s="17" t="s">
        <v>733</v>
      </c>
      <c r="E1199" s="17" t="s">
        <v>3279</v>
      </c>
      <c r="F1199" s="17" t="s">
        <v>3448</v>
      </c>
    </row>
    <row r="1200" spans="1:6" x14ac:dyDescent="0.2">
      <c r="A1200" s="17" t="s">
        <v>3449</v>
      </c>
      <c r="B1200" s="6">
        <v>20.806999999999999</v>
      </c>
      <c r="C1200" s="17" t="s">
        <v>3443</v>
      </c>
      <c r="D1200" s="17" t="s">
        <v>733</v>
      </c>
      <c r="E1200" s="17" t="s">
        <v>3279</v>
      </c>
      <c r="F1200" s="17" t="s">
        <v>3450</v>
      </c>
    </row>
    <row r="1201" spans="1:6" x14ac:dyDescent="0.2">
      <c r="A1201" s="17" t="s">
        <v>3451</v>
      </c>
      <c r="B1201" s="6">
        <v>20.808</v>
      </c>
      <c r="C1201" s="17" t="s">
        <v>3443</v>
      </c>
      <c r="D1201" s="17" t="s">
        <v>733</v>
      </c>
      <c r="E1201" s="17" t="s">
        <v>3279</v>
      </c>
      <c r="F1201" s="17" t="s">
        <v>3452</v>
      </c>
    </row>
    <row r="1202" spans="1:6" x14ac:dyDescent="0.2">
      <c r="A1202" s="17" t="s">
        <v>3453</v>
      </c>
      <c r="B1202" s="6">
        <v>20.812000000000001</v>
      </c>
      <c r="C1202" s="17" t="s">
        <v>3443</v>
      </c>
      <c r="D1202" s="17" t="s">
        <v>733</v>
      </c>
      <c r="E1202" s="17" t="s">
        <v>3279</v>
      </c>
      <c r="F1202" s="17" t="s">
        <v>3454</v>
      </c>
    </row>
    <row r="1203" spans="1:6" x14ac:dyDescent="0.2">
      <c r="A1203" s="17" t="s">
        <v>3455</v>
      </c>
      <c r="B1203" s="6">
        <v>20.812999999999999</v>
      </c>
      <c r="C1203" s="17" t="s">
        <v>3443</v>
      </c>
      <c r="D1203" s="17" t="s">
        <v>759</v>
      </c>
      <c r="E1203" s="17" t="s">
        <v>3279</v>
      </c>
      <c r="F1203" s="17" t="s">
        <v>3456</v>
      </c>
    </row>
    <row r="1204" spans="1:6" x14ac:dyDescent="0.2">
      <c r="A1204" s="17" t="s">
        <v>3457</v>
      </c>
      <c r="B1204" s="6">
        <v>20.814</v>
      </c>
      <c r="C1204" s="17" t="s">
        <v>3443</v>
      </c>
      <c r="D1204" s="17" t="s">
        <v>714</v>
      </c>
      <c r="E1204" s="17" t="s">
        <v>3279</v>
      </c>
      <c r="F1204" s="17" t="s">
        <v>3458</v>
      </c>
    </row>
    <row r="1205" spans="1:6" x14ac:dyDescent="0.2">
      <c r="A1205" s="17" t="s">
        <v>3459</v>
      </c>
      <c r="B1205" s="6">
        <v>20.815999999999999</v>
      </c>
      <c r="C1205" s="17" t="s">
        <v>3443</v>
      </c>
      <c r="D1205" s="17" t="s">
        <v>3460</v>
      </c>
      <c r="E1205" s="17" t="s">
        <v>3279</v>
      </c>
      <c r="F1205" s="17" t="s">
        <v>3461</v>
      </c>
    </row>
    <row r="1206" spans="1:6" x14ac:dyDescent="0.2">
      <c r="A1206" s="17" t="s">
        <v>3462</v>
      </c>
      <c r="B1206" s="6">
        <v>20.817</v>
      </c>
      <c r="C1206" s="17" t="s">
        <v>3443</v>
      </c>
      <c r="D1206" s="17" t="s">
        <v>1841</v>
      </c>
      <c r="E1206" s="17" t="s">
        <v>3279</v>
      </c>
      <c r="F1206" s="17" t="s">
        <v>3463</v>
      </c>
    </row>
    <row r="1207" spans="1:6" x14ac:dyDescent="0.2">
      <c r="A1207" s="17" t="s">
        <v>3464</v>
      </c>
      <c r="B1207" s="6">
        <v>20.818000000000001</v>
      </c>
      <c r="C1207" s="17" t="s">
        <v>3443</v>
      </c>
      <c r="D1207" s="17" t="s">
        <v>3465</v>
      </c>
      <c r="E1207" s="17" t="s">
        <v>3279</v>
      </c>
      <c r="F1207" s="17" t="s">
        <v>3466</v>
      </c>
    </row>
    <row r="1208" spans="1:6" x14ac:dyDescent="0.2">
      <c r="A1208" s="17" t="s">
        <v>3467</v>
      </c>
      <c r="B1208" s="6">
        <v>20.818999999999999</v>
      </c>
      <c r="C1208" s="17" t="s">
        <v>3443</v>
      </c>
      <c r="D1208" s="17" t="s">
        <v>3468</v>
      </c>
      <c r="E1208" s="17" t="s">
        <v>3279</v>
      </c>
      <c r="F1208" s="17" t="s">
        <v>3469</v>
      </c>
    </row>
    <row r="1209" spans="1:6" x14ac:dyDescent="0.2">
      <c r="A1209" s="17" t="s">
        <v>3470</v>
      </c>
      <c r="B1209" s="6">
        <v>20.82</v>
      </c>
      <c r="C1209" s="17" t="s">
        <v>3443</v>
      </c>
      <c r="D1209" s="17" t="s">
        <v>3471</v>
      </c>
      <c r="E1209" s="17" t="s">
        <v>3279</v>
      </c>
      <c r="F1209" s="17" t="s">
        <v>3472</v>
      </c>
    </row>
    <row r="1210" spans="1:6" x14ac:dyDescent="0.2">
      <c r="A1210" s="17" t="s">
        <v>3473</v>
      </c>
      <c r="B1210" s="6">
        <v>20.821000000000002</v>
      </c>
      <c r="C1210" s="17" t="s">
        <v>3443</v>
      </c>
      <c r="D1210" s="17" t="s">
        <v>3474</v>
      </c>
      <c r="E1210" s="17" t="s">
        <v>3279</v>
      </c>
      <c r="F1210" s="17" t="s">
        <v>3475</v>
      </c>
    </row>
    <row r="1211" spans="1:6" x14ac:dyDescent="0.2">
      <c r="A1211" s="17" t="s">
        <v>3476</v>
      </c>
      <c r="B1211" s="6">
        <v>20.901</v>
      </c>
      <c r="C1211" s="17" t="s">
        <v>3423</v>
      </c>
      <c r="D1211" s="17" t="s">
        <v>740</v>
      </c>
      <c r="E1211" s="17" t="s">
        <v>3279</v>
      </c>
      <c r="F1211" s="17" t="s">
        <v>3477</v>
      </c>
    </row>
    <row r="1212" spans="1:6" x14ac:dyDescent="0.2">
      <c r="A1212" s="17" t="s">
        <v>3478</v>
      </c>
      <c r="B1212" s="6">
        <v>20.904</v>
      </c>
      <c r="C1212" s="17" t="s">
        <v>3423</v>
      </c>
      <c r="D1212" s="17" t="s">
        <v>753</v>
      </c>
      <c r="E1212" s="17" t="s">
        <v>3279</v>
      </c>
      <c r="F1212" s="17" t="s">
        <v>3479</v>
      </c>
    </row>
    <row r="1213" spans="1:6" x14ac:dyDescent="0.2">
      <c r="A1213" s="17" t="s">
        <v>3480</v>
      </c>
      <c r="B1213" s="6">
        <v>20.905000000000001</v>
      </c>
      <c r="C1213" s="17" t="s">
        <v>3423</v>
      </c>
      <c r="D1213" s="17" t="s">
        <v>753</v>
      </c>
      <c r="E1213" s="17" t="s">
        <v>3279</v>
      </c>
      <c r="F1213" s="17" t="s">
        <v>3481</v>
      </c>
    </row>
    <row r="1214" spans="1:6" x14ac:dyDescent="0.2">
      <c r="A1214" s="17" t="s">
        <v>3482</v>
      </c>
      <c r="B1214" s="6">
        <v>20.91</v>
      </c>
      <c r="C1214" s="17" t="s">
        <v>3423</v>
      </c>
      <c r="D1214" s="17" t="s">
        <v>900</v>
      </c>
      <c r="E1214" s="17" t="s">
        <v>3279</v>
      </c>
      <c r="F1214" s="17" t="s">
        <v>3483</v>
      </c>
    </row>
    <row r="1215" spans="1:6" x14ac:dyDescent="0.2">
      <c r="A1215" s="17" t="s">
        <v>3484</v>
      </c>
      <c r="B1215" s="6">
        <v>20.93</v>
      </c>
      <c r="C1215" s="17" t="s">
        <v>3423</v>
      </c>
      <c r="D1215" s="17" t="s">
        <v>633</v>
      </c>
      <c r="E1215" s="17" t="s">
        <v>3279</v>
      </c>
      <c r="F1215" s="17" t="s">
        <v>3485</v>
      </c>
    </row>
    <row r="1216" spans="1:6" x14ac:dyDescent="0.2">
      <c r="A1216" s="17" t="s">
        <v>3486</v>
      </c>
      <c r="B1216" s="6">
        <v>20.931000000000001</v>
      </c>
      <c r="C1216" s="17" t="s">
        <v>3423</v>
      </c>
      <c r="D1216" s="17" t="s">
        <v>711</v>
      </c>
      <c r="E1216" s="17" t="s">
        <v>3279</v>
      </c>
      <c r="F1216" s="17" t="s">
        <v>3487</v>
      </c>
    </row>
    <row r="1217" spans="1:6" x14ac:dyDescent="0.2">
      <c r="A1217" s="17" t="s">
        <v>3488</v>
      </c>
      <c r="B1217" s="6">
        <v>20.931999999999999</v>
      </c>
      <c r="C1217" s="17" t="s">
        <v>3423</v>
      </c>
      <c r="D1217" s="17" t="s">
        <v>3489</v>
      </c>
      <c r="E1217" s="17" t="s">
        <v>3279</v>
      </c>
      <c r="F1217" s="17" t="s">
        <v>3490</v>
      </c>
    </row>
    <row r="1218" spans="1:6" x14ac:dyDescent="0.2">
      <c r="A1218" s="17" t="s">
        <v>3491</v>
      </c>
      <c r="B1218" s="6">
        <v>20.933</v>
      </c>
      <c r="C1218" s="17" t="s">
        <v>3423</v>
      </c>
      <c r="D1218" s="17" t="s">
        <v>3492</v>
      </c>
      <c r="E1218" s="17" t="s">
        <v>3279</v>
      </c>
      <c r="F1218" s="17" t="s">
        <v>3493</v>
      </c>
    </row>
    <row r="1219" spans="1:6" x14ac:dyDescent="0.2">
      <c r="A1219" s="17" t="s">
        <v>3494</v>
      </c>
      <c r="B1219" s="6">
        <v>20.934000000000001</v>
      </c>
      <c r="C1219" s="17" t="s">
        <v>3423</v>
      </c>
      <c r="D1219" s="17" t="s">
        <v>3495</v>
      </c>
      <c r="E1219" s="17" t="s">
        <v>3279</v>
      </c>
      <c r="F1219" s="17" t="s">
        <v>3496</v>
      </c>
    </row>
    <row r="1220" spans="1:6" x14ac:dyDescent="0.2">
      <c r="A1220" s="17" t="s">
        <v>3497</v>
      </c>
      <c r="B1220" s="6">
        <v>21.004000000000001</v>
      </c>
      <c r="C1220" s="17" t="s">
        <v>3498</v>
      </c>
      <c r="D1220" s="17" t="s">
        <v>605</v>
      </c>
      <c r="E1220" s="17" t="s">
        <v>3499</v>
      </c>
      <c r="F1220" s="17" t="s">
        <v>3500</v>
      </c>
    </row>
    <row r="1221" spans="1:6" x14ac:dyDescent="0.2">
      <c r="A1221" s="17" t="s">
        <v>3501</v>
      </c>
      <c r="B1221" s="6">
        <v>21.006</v>
      </c>
      <c r="C1221" s="17" t="s">
        <v>3498</v>
      </c>
      <c r="D1221" s="17" t="s">
        <v>1081</v>
      </c>
      <c r="E1221" s="17" t="s">
        <v>3499</v>
      </c>
      <c r="F1221" s="17" t="s">
        <v>3502</v>
      </c>
    </row>
    <row r="1222" spans="1:6" x14ac:dyDescent="0.2">
      <c r="A1222" s="17" t="s">
        <v>3503</v>
      </c>
      <c r="B1222" s="6">
        <v>21.007999999999999</v>
      </c>
      <c r="C1222" s="17" t="s">
        <v>3498</v>
      </c>
      <c r="D1222" s="17" t="s">
        <v>768</v>
      </c>
      <c r="E1222" s="17" t="s">
        <v>3499</v>
      </c>
      <c r="F1222" s="17" t="s">
        <v>3504</v>
      </c>
    </row>
    <row r="1223" spans="1:6" x14ac:dyDescent="0.2">
      <c r="A1223" s="17" t="s">
        <v>3505</v>
      </c>
      <c r="B1223" s="6">
        <v>21.009</v>
      </c>
      <c r="C1223" s="17" t="s">
        <v>3506</v>
      </c>
      <c r="D1223" s="17" t="s">
        <v>2177</v>
      </c>
      <c r="E1223" s="17" t="s">
        <v>3499</v>
      </c>
      <c r="F1223" s="17" t="s">
        <v>3507</v>
      </c>
    </row>
    <row r="1224" spans="1:6" x14ac:dyDescent="0.2">
      <c r="A1224" s="17" t="s">
        <v>3508</v>
      </c>
      <c r="B1224" s="6">
        <v>21.01</v>
      </c>
      <c r="C1224" s="17" t="s">
        <v>3509</v>
      </c>
      <c r="D1224" s="17" t="s">
        <v>3510</v>
      </c>
      <c r="E1224" s="17" t="s">
        <v>3499</v>
      </c>
      <c r="F1224" s="17" t="s">
        <v>3511</v>
      </c>
    </row>
    <row r="1225" spans="1:6" x14ac:dyDescent="0.2">
      <c r="A1225" s="17" t="s">
        <v>3512</v>
      </c>
      <c r="B1225" s="6">
        <v>21.010999999999999</v>
      </c>
      <c r="C1225" s="17" t="s">
        <v>3509</v>
      </c>
      <c r="D1225" s="17" t="s">
        <v>3513</v>
      </c>
      <c r="E1225" s="17" t="s">
        <v>3499</v>
      </c>
      <c r="F1225" s="17" t="s">
        <v>3514</v>
      </c>
    </row>
    <row r="1226" spans="1:6" x14ac:dyDescent="0.2">
      <c r="A1226" s="17" t="s">
        <v>3515</v>
      </c>
      <c r="B1226" s="6">
        <v>21.012</v>
      </c>
      <c r="C1226" s="17" t="s">
        <v>3509</v>
      </c>
      <c r="D1226" s="17" t="s">
        <v>3516</v>
      </c>
      <c r="E1226" s="17" t="s">
        <v>3499</v>
      </c>
      <c r="F1226" s="17" t="s">
        <v>3517</v>
      </c>
    </row>
    <row r="1227" spans="1:6" x14ac:dyDescent="0.2">
      <c r="A1227" s="17" t="s">
        <v>3518</v>
      </c>
      <c r="B1227" s="6">
        <v>21.013999999999999</v>
      </c>
      <c r="C1227" s="17" t="s">
        <v>3509</v>
      </c>
      <c r="D1227" s="17" t="s">
        <v>3519</v>
      </c>
      <c r="E1227" s="17" t="s">
        <v>3499</v>
      </c>
      <c r="F1227" s="17" t="s">
        <v>3520</v>
      </c>
    </row>
    <row r="1228" spans="1:6" x14ac:dyDescent="0.2">
      <c r="A1228" s="17" t="s">
        <v>3521</v>
      </c>
      <c r="B1228" s="6">
        <v>21.015000000000001</v>
      </c>
      <c r="C1228" s="17" t="s">
        <v>3522</v>
      </c>
      <c r="D1228" s="17" t="s">
        <v>3523</v>
      </c>
      <c r="E1228" s="17" t="s">
        <v>3499</v>
      </c>
      <c r="F1228" s="17" t="s">
        <v>3524</v>
      </c>
    </row>
    <row r="1229" spans="1:6" x14ac:dyDescent="0.2">
      <c r="A1229" s="17" t="s">
        <v>3525</v>
      </c>
      <c r="B1229" s="6">
        <v>21.02</v>
      </c>
      <c r="C1229" s="17" t="s">
        <v>3509</v>
      </c>
      <c r="D1229" s="17" t="s">
        <v>1432</v>
      </c>
      <c r="E1229" s="17" t="s">
        <v>3499</v>
      </c>
      <c r="F1229" s="17" t="s">
        <v>3526</v>
      </c>
    </row>
    <row r="1230" spans="1:6" x14ac:dyDescent="0.2">
      <c r="A1230" s="17" t="s">
        <v>3527</v>
      </c>
      <c r="B1230" s="6">
        <v>21.021000000000001</v>
      </c>
      <c r="C1230" s="17" t="s">
        <v>3509</v>
      </c>
      <c r="D1230" s="17" t="s">
        <v>1432</v>
      </c>
      <c r="E1230" s="17" t="s">
        <v>3499</v>
      </c>
      <c r="F1230" s="17" t="s">
        <v>3528</v>
      </c>
    </row>
    <row r="1231" spans="1:6" x14ac:dyDescent="0.2">
      <c r="A1231" s="17" t="s">
        <v>3529</v>
      </c>
      <c r="B1231" s="6">
        <v>23.001000000000001</v>
      </c>
      <c r="C1231" s="17" t="s">
        <v>3530</v>
      </c>
      <c r="D1231" s="17" t="s">
        <v>617</v>
      </c>
      <c r="E1231" s="17" t="s">
        <v>3531</v>
      </c>
      <c r="F1231" s="17" t="s">
        <v>3532</v>
      </c>
    </row>
    <row r="1232" spans="1:6" x14ac:dyDescent="0.2">
      <c r="A1232" s="17" t="s">
        <v>3533</v>
      </c>
      <c r="B1232" s="6">
        <v>23.001999999999999</v>
      </c>
      <c r="C1232" s="17" t="s">
        <v>3530</v>
      </c>
      <c r="D1232" s="17" t="s">
        <v>620</v>
      </c>
      <c r="E1232" s="17" t="s">
        <v>3531</v>
      </c>
      <c r="F1232" s="17" t="s">
        <v>3534</v>
      </c>
    </row>
    <row r="1233" spans="1:6" x14ac:dyDescent="0.2">
      <c r="A1233" s="17" t="s">
        <v>3535</v>
      </c>
      <c r="B1233" s="6">
        <v>23.003</v>
      </c>
      <c r="C1233" s="17" t="s">
        <v>3530</v>
      </c>
      <c r="D1233" s="17" t="s">
        <v>620</v>
      </c>
      <c r="E1233" s="17" t="s">
        <v>3531</v>
      </c>
      <c r="F1233" s="17" t="s">
        <v>3536</v>
      </c>
    </row>
    <row r="1234" spans="1:6" x14ac:dyDescent="0.2">
      <c r="A1234" s="17" t="s">
        <v>3537</v>
      </c>
      <c r="B1234" s="6">
        <v>23.009</v>
      </c>
      <c r="C1234" s="17" t="s">
        <v>3530</v>
      </c>
      <c r="D1234" s="17" t="s">
        <v>620</v>
      </c>
      <c r="E1234" s="17" t="s">
        <v>3531</v>
      </c>
      <c r="F1234" s="17" t="s">
        <v>3538</v>
      </c>
    </row>
    <row r="1235" spans="1:6" x14ac:dyDescent="0.2">
      <c r="A1235" s="17" t="s">
        <v>3539</v>
      </c>
      <c r="B1235" s="6">
        <v>23.010999999999999</v>
      </c>
      <c r="C1235" s="17" t="s">
        <v>3530</v>
      </c>
      <c r="D1235" s="17" t="s">
        <v>620</v>
      </c>
      <c r="E1235" s="17" t="s">
        <v>3531</v>
      </c>
      <c r="F1235" s="17" t="s">
        <v>3540</v>
      </c>
    </row>
    <row r="1236" spans="1:6" x14ac:dyDescent="0.2">
      <c r="A1236" s="17" t="s">
        <v>3541</v>
      </c>
      <c r="B1236" s="6">
        <v>27.001000000000001</v>
      </c>
      <c r="C1236" s="17" t="s">
        <v>3542</v>
      </c>
      <c r="D1236" s="17" t="s">
        <v>876</v>
      </c>
      <c r="E1236" s="17" t="s">
        <v>3543</v>
      </c>
      <c r="F1236" s="17" t="s">
        <v>3544</v>
      </c>
    </row>
    <row r="1237" spans="1:6" x14ac:dyDescent="0.2">
      <c r="A1237" s="17" t="s">
        <v>3545</v>
      </c>
      <c r="B1237" s="6">
        <v>27.001999999999999</v>
      </c>
      <c r="C1237" s="17" t="s">
        <v>3542</v>
      </c>
      <c r="D1237" s="17" t="s">
        <v>617</v>
      </c>
      <c r="E1237" s="17" t="s">
        <v>3543</v>
      </c>
      <c r="F1237" s="17" t="s">
        <v>3546</v>
      </c>
    </row>
    <row r="1238" spans="1:6" x14ac:dyDescent="0.2">
      <c r="A1238" s="17" t="s">
        <v>3547</v>
      </c>
      <c r="B1238" s="6">
        <v>27.003</v>
      </c>
      <c r="C1238" s="17" t="s">
        <v>3542</v>
      </c>
      <c r="D1238" s="17" t="s">
        <v>876</v>
      </c>
      <c r="E1238" s="17" t="s">
        <v>3543</v>
      </c>
      <c r="F1238" s="17" t="s">
        <v>3548</v>
      </c>
    </row>
    <row r="1239" spans="1:6" x14ac:dyDescent="0.2">
      <c r="A1239" s="17" t="s">
        <v>3549</v>
      </c>
      <c r="B1239" s="6">
        <v>27.004999999999999</v>
      </c>
      <c r="C1239" s="17" t="s">
        <v>3542</v>
      </c>
      <c r="D1239" s="17" t="s">
        <v>620</v>
      </c>
      <c r="E1239" s="17" t="s">
        <v>3543</v>
      </c>
      <c r="F1239" s="17" t="s">
        <v>3550</v>
      </c>
    </row>
    <row r="1240" spans="1:6" x14ac:dyDescent="0.2">
      <c r="A1240" s="17" t="s">
        <v>3551</v>
      </c>
      <c r="B1240" s="6">
        <v>27.006</v>
      </c>
      <c r="C1240" s="17" t="s">
        <v>3542</v>
      </c>
      <c r="D1240" s="17" t="s">
        <v>620</v>
      </c>
      <c r="E1240" s="17" t="s">
        <v>3543</v>
      </c>
      <c r="F1240" s="17" t="s">
        <v>3552</v>
      </c>
    </row>
    <row r="1241" spans="1:6" x14ac:dyDescent="0.2">
      <c r="A1241" s="17" t="s">
        <v>3553</v>
      </c>
      <c r="B1241" s="6">
        <v>27.010999999999999</v>
      </c>
      <c r="C1241" s="17" t="s">
        <v>3542</v>
      </c>
      <c r="D1241" s="17" t="s">
        <v>883</v>
      </c>
      <c r="E1241" s="17" t="s">
        <v>3543</v>
      </c>
      <c r="F1241" s="17" t="s">
        <v>3554</v>
      </c>
    </row>
    <row r="1242" spans="1:6" x14ac:dyDescent="0.2">
      <c r="A1242" s="17" t="s">
        <v>3555</v>
      </c>
      <c r="B1242" s="6">
        <v>27.013000000000002</v>
      </c>
      <c r="C1242" s="17" t="s">
        <v>3542</v>
      </c>
      <c r="D1242" s="17" t="s">
        <v>886</v>
      </c>
      <c r="E1242" s="17" t="s">
        <v>3543</v>
      </c>
      <c r="F1242" s="17" t="s">
        <v>3556</v>
      </c>
    </row>
    <row r="1243" spans="1:6" x14ac:dyDescent="0.2">
      <c r="A1243" s="17" t="s">
        <v>3557</v>
      </c>
      <c r="B1243" s="6">
        <v>29.001000000000001</v>
      </c>
      <c r="C1243" s="17" t="s">
        <v>3558</v>
      </c>
      <c r="D1243" s="17" t="s">
        <v>876</v>
      </c>
      <c r="E1243" s="17" t="s">
        <v>3559</v>
      </c>
      <c r="F1243" s="17" t="s">
        <v>3560</v>
      </c>
    </row>
    <row r="1244" spans="1:6" x14ac:dyDescent="0.2">
      <c r="A1244" s="17" t="s">
        <v>3561</v>
      </c>
      <c r="B1244" s="6">
        <v>30.001000000000001</v>
      </c>
      <c r="C1244" s="17" t="s">
        <v>3562</v>
      </c>
      <c r="D1244" s="17" t="s">
        <v>617</v>
      </c>
      <c r="E1244" s="17" t="s">
        <v>3563</v>
      </c>
      <c r="F1244" s="17" t="s">
        <v>3564</v>
      </c>
    </row>
    <row r="1245" spans="1:6" x14ac:dyDescent="0.2">
      <c r="A1245" s="17" t="s">
        <v>3565</v>
      </c>
      <c r="B1245" s="6">
        <v>30.004999999999999</v>
      </c>
      <c r="C1245" s="17" t="s">
        <v>3562</v>
      </c>
      <c r="D1245" s="17" t="s">
        <v>886</v>
      </c>
      <c r="E1245" s="17" t="s">
        <v>3563</v>
      </c>
      <c r="F1245" s="17" t="s">
        <v>3566</v>
      </c>
    </row>
    <row r="1246" spans="1:6" x14ac:dyDescent="0.2">
      <c r="A1246" s="17" t="s">
        <v>3567</v>
      </c>
      <c r="B1246" s="6">
        <v>30.007999999999999</v>
      </c>
      <c r="C1246" s="17" t="s">
        <v>3562</v>
      </c>
      <c r="D1246" s="17" t="s">
        <v>971</v>
      </c>
      <c r="E1246" s="17" t="s">
        <v>3563</v>
      </c>
      <c r="F1246" s="17" t="s">
        <v>3568</v>
      </c>
    </row>
    <row r="1247" spans="1:6" x14ac:dyDescent="0.2">
      <c r="A1247" s="17" t="s">
        <v>3569</v>
      </c>
      <c r="B1247" s="6">
        <v>30.01</v>
      </c>
      <c r="C1247" s="17" t="s">
        <v>3562</v>
      </c>
      <c r="D1247" s="17" t="s">
        <v>971</v>
      </c>
      <c r="E1247" s="17" t="s">
        <v>3563</v>
      </c>
      <c r="F1247" s="17" t="s">
        <v>3570</v>
      </c>
    </row>
    <row r="1248" spans="1:6" x14ac:dyDescent="0.2">
      <c r="A1248" s="17" t="s">
        <v>3571</v>
      </c>
      <c r="B1248" s="6">
        <v>30.010999999999999</v>
      </c>
      <c r="C1248" s="17" t="s">
        <v>3562</v>
      </c>
      <c r="D1248" s="17" t="s">
        <v>630</v>
      </c>
      <c r="E1248" s="17" t="s">
        <v>3563</v>
      </c>
      <c r="F1248" s="17" t="s">
        <v>3572</v>
      </c>
    </row>
    <row r="1249" spans="1:6" x14ac:dyDescent="0.2">
      <c r="A1249" s="17" t="s">
        <v>3573</v>
      </c>
      <c r="B1249" s="6">
        <v>30.013000000000002</v>
      </c>
      <c r="C1249" s="17" t="s">
        <v>3562</v>
      </c>
      <c r="D1249" s="17" t="s">
        <v>837</v>
      </c>
      <c r="E1249" s="17" t="s">
        <v>3563</v>
      </c>
      <c r="F1249" s="17" t="s">
        <v>3574</v>
      </c>
    </row>
    <row r="1250" spans="1:6" x14ac:dyDescent="0.2">
      <c r="A1250" s="17" t="s">
        <v>3575</v>
      </c>
      <c r="B1250" s="6">
        <v>31.007000000000001</v>
      </c>
      <c r="C1250" s="17" t="s">
        <v>3576</v>
      </c>
      <c r="D1250" s="17" t="s">
        <v>1289</v>
      </c>
      <c r="E1250" s="17" t="s">
        <v>3577</v>
      </c>
      <c r="F1250" s="17" t="s">
        <v>3578</v>
      </c>
    </row>
    <row r="1251" spans="1:6" x14ac:dyDescent="0.2">
      <c r="A1251" s="17" t="s">
        <v>3579</v>
      </c>
      <c r="B1251" s="6">
        <v>32.000999999999998</v>
      </c>
      <c r="C1251" s="17" t="s">
        <v>3580</v>
      </c>
      <c r="D1251" s="17" t="s">
        <v>617</v>
      </c>
      <c r="E1251" s="17" t="s">
        <v>3581</v>
      </c>
      <c r="F1251" s="17" t="s">
        <v>3582</v>
      </c>
    </row>
    <row r="1252" spans="1:6" x14ac:dyDescent="0.2">
      <c r="A1252" s="17" t="s">
        <v>3583</v>
      </c>
      <c r="B1252" s="6">
        <v>33.000999999999998</v>
      </c>
      <c r="C1252" s="17" t="s">
        <v>3584</v>
      </c>
      <c r="D1252" s="17" t="s">
        <v>617</v>
      </c>
      <c r="E1252" s="17" t="s">
        <v>3585</v>
      </c>
      <c r="F1252" s="17" t="s">
        <v>3586</v>
      </c>
    </row>
    <row r="1253" spans="1:6" x14ac:dyDescent="0.2">
      <c r="A1253" s="17" t="s">
        <v>3587</v>
      </c>
      <c r="B1253" s="6">
        <v>34.000999999999998</v>
      </c>
      <c r="C1253" s="17" t="s">
        <v>3588</v>
      </c>
      <c r="D1253" s="17" t="s">
        <v>617</v>
      </c>
      <c r="E1253" s="17" t="s">
        <v>3589</v>
      </c>
      <c r="F1253" s="17" t="s">
        <v>3590</v>
      </c>
    </row>
    <row r="1254" spans="1:6" x14ac:dyDescent="0.2">
      <c r="A1254" s="17" t="s">
        <v>3591</v>
      </c>
      <c r="B1254" s="6">
        <v>34.002000000000002</v>
      </c>
      <c r="C1254" s="17" t="s">
        <v>3588</v>
      </c>
      <c r="D1254" s="17" t="s">
        <v>3592</v>
      </c>
      <c r="E1254" s="17" t="s">
        <v>3589</v>
      </c>
      <c r="F1254" s="17" t="s">
        <v>3593</v>
      </c>
    </row>
    <row r="1255" spans="1:6" x14ac:dyDescent="0.2">
      <c r="A1255" s="17" t="s">
        <v>3594</v>
      </c>
      <c r="B1255" s="6">
        <v>36.000999999999998</v>
      </c>
      <c r="C1255" s="17" t="s">
        <v>3595</v>
      </c>
      <c r="D1255" s="17" t="s">
        <v>876</v>
      </c>
      <c r="E1255" s="17" t="s">
        <v>3596</v>
      </c>
      <c r="F1255" s="17" t="s">
        <v>3597</v>
      </c>
    </row>
    <row r="1256" spans="1:6" x14ac:dyDescent="0.2">
      <c r="A1256" s="17" t="s">
        <v>3598</v>
      </c>
      <c r="B1256" s="6">
        <v>39.002000000000002</v>
      </c>
      <c r="C1256" s="17" t="s">
        <v>3599</v>
      </c>
      <c r="D1256" s="17" t="s">
        <v>600</v>
      </c>
      <c r="E1256" s="17" t="s">
        <v>3600</v>
      </c>
      <c r="F1256" s="17" t="s">
        <v>3601</v>
      </c>
    </row>
    <row r="1257" spans="1:6" x14ac:dyDescent="0.2">
      <c r="A1257" s="17" t="s">
        <v>3602</v>
      </c>
      <c r="B1257" s="6">
        <v>39.003</v>
      </c>
      <c r="C1257" s="17" t="s">
        <v>3599</v>
      </c>
      <c r="D1257" s="17" t="s">
        <v>600</v>
      </c>
      <c r="E1257" s="17" t="s">
        <v>3600</v>
      </c>
      <c r="F1257" s="17" t="s">
        <v>3603</v>
      </c>
    </row>
    <row r="1258" spans="1:6" x14ac:dyDescent="0.2">
      <c r="A1258" s="17" t="s">
        <v>3604</v>
      </c>
      <c r="B1258" s="6">
        <v>39.006999999999998</v>
      </c>
      <c r="C1258" s="17" t="s">
        <v>3599</v>
      </c>
      <c r="D1258" s="17" t="s">
        <v>600</v>
      </c>
      <c r="E1258" s="17" t="s">
        <v>3600</v>
      </c>
      <c r="F1258" s="17" t="s">
        <v>3605</v>
      </c>
    </row>
    <row r="1259" spans="1:6" x14ac:dyDescent="0.2">
      <c r="A1259" s="17" t="s">
        <v>3606</v>
      </c>
      <c r="B1259" s="6">
        <v>39.012</v>
      </c>
      <c r="C1259" s="17" t="s">
        <v>3599</v>
      </c>
      <c r="D1259" s="17" t="s">
        <v>714</v>
      </c>
      <c r="E1259" s="17" t="s">
        <v>3600</v>
      </c>
      <c r="F1259" s="17" t="s">
        <v>3607</v>
      </c>
    </row>
    <row r="1260" spans="1:6" x14ac:dyDescent="0.2">
      <c r="A1260" s="17" t="s">
        <v>3608</v>
      </c>
      <c r="B1260" s="6">
        <v>40.000999999999998</v>
      </c>
      <c r="C1260" s="17" t="s">
        <v>3609</v>
      </c>
      <c r="D1260" s="17" t="s">
        <v>617</v>
      </c>
      <c r="E1260" s="17" t="s">
        <v>3610</v>
      </c>
      <c r="F1260" s="17" t="s">
        <v>3611</v>
      </c>
    </row>
    <row r="1261" spans="1:6" x14ac:dyDescent="0.2">
      <c r="A1261" s="17" t="s">
        <v>3612</v>
      </c>
      <c r="B1261" s="6">
        <v>40.002000000000002</v>
      </c>
      <c r="C1261" s="17" t="s">
        <v>3609</v>
      </c>
      <c r="D1261" s="17" t="s">
        <v>617</v>
      </c>
      <c r="E1261" s="17" t="s">
        <v>3610</v>
      </c>
      <c r="F1261" s="17" t="s">
        <v>3613</v>
      </c>
    </row>
    <row r="1262" spans="1:6" x14ac:dyDescent="0.2">
      <c r="A1262" s="17" t="s">
        <v>3614</v>
      </c>
      <c r="B1262" s="6">
        <v>42.000999999999998</v>
      </c>
      <c r="C1262" s="17" t="s">
        <v>3615</v>
      </c>
      <c r="D1262" s="17" t="s">
        <v>600</v>
      </c>
      <c r="E1262" s="17" t="s">
        <v>3616</v>
      </c>
      <c r="F1262" s="17" t="s">
        <v>3617</v>
      </c>
    </row>
    <row r="1263" spans="1:6" x14ac:dyDescent="0.2">
      <c r="A1263" s="17" t="s">
        <v>3618</v>
      </c>
      <c r="B1263" s="6">
        <v>42.002000000000002</v>
      </c>
      <c r="C1263" s="17" t="s">
        <v>3615</v>
      </c>
      <c r="D1263" s="17" t="s">
        <v>617</v>
      </c>
      <c r="E1263" s="17" t="s">
        <v>3616</v>
      </c>
      <c r="F1263" s="17" t="s">
        <v>3619</v>
      </c>
    </row>
    <row r="1264" spans="1:6" x14ac:dyDescent="0.2">
      <c r="A1264" s="17" t="s">
        <v>3620</v>
      </c>
      <c r="B1264" s="6">
        <v>42.008000000000003</v>
      </c>
      <c r="C1264" s="17" t="s">
        <v>3615</v>
      </c>
      <c r="D1264" s="17" t="s">
        <v>883</v>
      </c>
      <c r="E1264" s="17" t="s">
        <v>3616</v>
      </c>
      <c r="F1264" s="17" t="s">
        <v>3621</v>
      </c>
    </row>
    <row r="1265" spans="1:6" x14ac:dyDescent="0.2">
      <c r="A1265" s="17" t="s">
        <v>3622</v>
      </c>
      <c r="B1265" s="6">
        <v>42.009</v>
      </c>
      <c r="C1265" s="17" t="s">
        <v>3615</v>
      </c>
      <c r="D1265" s="17" t="s">
        <v>633</v>
      </c>
      <c r="E1265" s="17" t="s">
        <v>3616</v>
      </c>
      <c r="F1265" s="17" t="s">
        <v>3623</v>
      </c>
    </row>
    <row r="1266" spans="1:6" x14ac:dyDescent="0.2">
      <c r="A1266" s="17" t="s">
        <v>3624</v>
      </c>
      <c r="B1266" s="6">
        <v>43.000999999999998</v>
      </c>
      <c r="C1266" s="17" t="s">
        <v>3625</v>
      </c>
      <c r="D1266" s="17" t="s">
        <v>617</v>
      </c>
      <c r="E1266" s="17" t="s">
        <v>3626</v>
      </c>
      <c r="F1266" s="17" t="s">
        <v>3627</v>
      </c>
    </row>
    <row r="1267" spans="1:6" x14ac:dyDescent="0.2">
      <c r="A1267" s="17" t="s">
        <v>3628</v>
      </c>
      <c r="B1267" s="6">
        <v>43.002000000000002</v>
      </c>
      <c r="C1267" s="17" t="s">
        <v>3625</v>
      </c>
      <c r="D1267" s="17" t="s">
        <v>876</v>
      </c>
      <c r="E1267" s="17" t="s">
        <v>3626</v>
      </c>
      <c r="F1267" s="17" t="s">
        <v>3629</v>
      </c>
    </row>
    <row r="1268" spans="1:6" x14ac:dyDescent="0.2">
      <c r="A1268" s="17" t="s">
        <v>3630</v>
      </c>
      <c r="B1268" s="6">
        <v>43.003</v>
      </c>
      <c r="C1268" s="17" t="s">
        <v>3625</v>
      </c>
      <c r="D1268" s="17" t="s">
        <v>3631</v>
      </c>
      <c r="E1268" s="17" t="s">
        <v>3626</v>
      </c>
      <c r="F1268" s="17" t="s">
        <v>3632</v>
      </c>
    </row>
    <row r="1269" spans="1:6" x14ac:dyDescent="0.2">
      <c r="A1269" s="17" t="s">
        <v>3633</v>
      </c>
      <c r="B1269" s="6">
        <v>43.003999999999998</v>
      </c>
      <c r="C1269" s="17" t="s">
        <v>3625</v>
      </c>
      <c r="D1269" s="17" t="s">
        <v>3634</v>
      </c>
      <c r="E1269" s="17" t="s">
        <v>3626</v>
      </c>
      <c r="F1269" s="17" t="s">
        <v>3635</v>
      </c>
    </row>
    <row r="1270" spans="1:6" x14ac:dyDescent="0.2">
      <c r="A1270" s="17" t="s">
        <v>3636</v>
      </c>
      <c r="B1270" s="6">
        <v>43.005000000000003</v>
      </c>
      <c r="C1270" s="17" t="s">
        <v>3625</v>
      </c>
      <c r="D1270" s="17" t="s">
        <v>3634</v>
      </c>
      <c r="E1270" s="17" t="s">
        <v>3626</v>
      </c>
      <c r="F1270" s="17" t="s">
        <v>3637</v>
      </c>
    </row>
    <row r="1271" spans="1:6" x14ac:dyDescent="0.2">
      <c r="A1271" s="17" t="s">
        <v>3638</v>
      </c>
      <c r="B1271" s="6">
        <v>43.006</v>
      </c>
      <c r="C1271" s="17" t="s">
        <v>3625</v>
      </c>
      <c r="D1271" s="17" t="s">
        <v>3634</v>
      </c>
      <c r="E1271" s="17" t="s">
        <v>3626</v>
      </c>
      <c r="F1271" s="17" t="s">
        <v>3639</v>
      </c>
    </row>
    <row r="1272" spans="1:6" x14ac:dyDescent="0.2">
      <c r="A1272" s="17" t="s">
        <v>3640</v>
      </c>
      <c r="B1272" s="6">
        <v>43.006999999999998</v>
      </c>
      <c r="C1272" s="17" t="s">
        <v>3625</v>
      </c>
      <c r="D1272" s="17" t="s">
        <v>3631</v>
      </c>
      <c r="E1272" s="17" t="s">
        <v>3626</v>
      </c>
      <c r="F1272" s="17" t="s">
        <v>3641</v>
      </c>
    </row>
    <row r="1273" spans="1:6" x14ac:dyDescent="0.2">
      <c r="A1273" s="17" t="s">
        <v>3642</v>
      </c>
      <c r="B1273" s="6">
        <v>43.008000000000003</v>
      </c>
      <c r="C1273" s="17" t="s">
        <v>3625</v>
      </c>
      <c r="D1273" s="17" t="s">
        <v>3631</v>
      </c>
      <c r="E1273" s="17" t="s">
        <v>3626</v>
      </c>
      <c r="F1273" s="17" t="s">
        <v>3643</v>
      </c>
    </row>
    <row r="1274" spans="1:6" x14ac:dyDescent="0.2">
      <c r="A1274" s="17" t="s">
        <v>3644</v>
      </c>
      <c r="B1274" s="6">
        <v>43.009</v>
      </c>
      <c r="C1274" s="17" t="s">
        <v>3625</v>
      </c>
      <c r="D1274" s="17" t="s">
        <v>3631</v>
      </c>
      <c r="E1274" s="17" t="s">
        <v>3626</v>
      </c>
      <c r="F1274" s="17" t="s">
        <v>3645</v>
      </c>
    </row>
    <row r="1275" spans="1:6" x14ac:dyDescent="0.2">
      <c r="A1275" s="17" t="s">
        <v>3646</v>
      </c>
      <c r="B1275" s="6">
        <v>43.01</v>
      </c>
      <c r="C1275" s="17" t="s">
        <v>3625</v>
      </c>
      <c r="D1275" s="17" t="s">
        <v>3631</v>
      </c>
      <c r="E1275" s="17" t="s">
        <v>3626</v>
      </c>
      <c r="F1275" s="17" t="s">
        <v>3647</v>
      </c>
    </row>
    <row r="1276" spans="1:6" x14ac:dyDescent="0.2">
      <c r="A1276" s="17" t="s">
        <v>3648</v>
      </c>
      <c r="B1276" s="6">
        <v>43.011000000000003</v>
      </c>
      <c r="C1276" s="17" t="s">
        <v>3625</v>
      </c>
      <c r="D1276" s="17" t="s">
        <v>3631</v>
      </c>
      <c r="E1276" s="17" t="s">
        <v>3626</v>
      </c>
      <c r="F1276" s="17" t="s">
        <v>3649</v>
      </c>
    </row>
    <row r="1277" spans="1:6" x14ac:dyDescent="0.2">
      <c r="A1277" s="17" t="s">
        <v>3650</v>
      </c>
      <c r="B1277" s="6">
        <v>43.012</v>
      </c>
      <c r="C1277" s="17" t="s">
        <v>3625</v>
      </c>
      <c r="D1277" s="17" t="s">
        <v>3651</v>
      </c>
      <c r="E1277" s="17" t="s">
        <v>3626</v>
      </c>
      <c r="F1277" s="17" t="s">
        <v>3652</v>
      </c>
    </row>
    <row r="1278" spans="1:6" x14ac:dyDescent="0.2">
      <c r="A1278" s="17" t="s">
        <v>3653</v>
      </c>
      <c r="B1278" s="6">
        <v>44.002000000000002</v>
      </c>
      <c r="C1278" s="17" t="s">
        <v>3654</v>
      </c>
      <c r="D1278" s="17" t="s">
        <v>1040</v>
      </c>
      <c r="E1278" s="17" t="s">
        <v>3655</v>
      </c>
      <c r="F1278" s="17" t="s">
        <v>3656</v>
      </c>
    </row>
    <row r="1279" spans="1:6" x14ac:dyDescent="0.2">
      <c r="A1279" s="17" t="s">
        <v>570</v>
      </c>
      <c r="B1279" s="6">
        <v>45.024000000000001</v>
      </c>
      <c r="C1279" s="17" t="s">
        <v>569</v>
      </c>
      <c r="D1279" s="17" t="s">
        <v>1621</v>
      </c>
      <c r="E1279" s="17" t="s">
        <v>3657</v>
      </c>
      <c r="F1279" s="17" t="s">
        <v>3658</v>
      </c>
    </row>
    <row r="1280" spans="1:6" x14ac:dyDescent="0.2">
      <c r="A1280" s="17" t="s">
        <v>3659</v>
      </c>
      <c r="B1280" s="6">
        <v>45.024999999999999</v>
      </c>
      <c r="C1280" s="17" t="s">
        <v>569</v>
      </c>
      <c r="D1280" s="17" t="s">
        <v>1621</v>
      </c>
      <c r="E1280" s="17" t="s">
        <v>3657</v>
      </c>
      <c r="F1280" s="17" t="s">
        <v>3660</v>
      </c>
    </row>
    <row r="1281" spans="1:6" x14ac:dyDescent="0.2">
      <c r="A1281" s="17" t="s">
        <v>3661</v>
      </c>
      <c r="B1281" s="6">
        <v>45.128999999999998</v>
      </c>
      <c r="C1281" s="17" t="s">
        <v>3662</v>
      </c>
      <c r="D1281" s="17" t="s">
        <v>924</v>
      </c>
      <c r="E1281" s="17" t="s">
        <v>3663</v>
      </c>
      <c r="F1281" s="17" t="s">
        <v>3664</v>
      </c>
    </row>
    <row r="1282" spans="1:6" x14ac:dyDescent="0.2">
      <c r="A1282" s="17" t="s">
        <v>3665</v>
      </c>
      <c r="B1282" s="6">
        <v>45.13</v>
      </c>
      <c r="C1282" s="17" t="s">
        <v>3662</v>
      </c>
      <c r="D1282" s="17" t="s">
        <v>924</v>
      </c>
      <c r="E1282" s="17" t="s">
        <v>3663</v>
      </c>
      <c r="F1282" s="17" t="s">
        <v>3666</v>
      </c>
    </row>
    <row r="1283" spans="1:6" x14ac:dyDescent="0.2">
      <c r="A1283" s="17" t="s">
        <v>3667</v>
      </c>
      <c r="B1283" s="6">
        <v>45.149000000000001</v>
      </c>
      <c r="C1283" s="17" t="s">
        <v>3662</v>
      </c>
      <c r="D1283" s="17" t="s">
        <v>1081</v>
      </c>
      <c r="E1283" s="17" t="s">
        <v>3663</v>
      </c>
      <c r="F1283" s="17" t="s">
        <v>3668</v>
      </c>
    </row>
    <row r="1284" spans="1:6" x14ac:dyDescent="0.2">
      <c r="A1284" s="17" t="s">
        <v>3669</v>
      </c>
      <c r="B1284" s="6">
        <v>45.16</v>
      </c>
      <c r="C1284" s="17" t="s">
        <v>3662</v>
      </c>
      <c r="D1284" s="17" t="s">
        <v>1621</v>
      </c>
      <c r="E1284" s="17" t="s">
        <v>3663</v>
      </c>
      <c r="F1284" s="17" t="s">
        <v>3670</v>
      </c>
    </row>
    <row r="1285" spans="1:6" x14ac:dyDescent="0.2">
      <c r="A1285" s="17" t="s">
        <v>3671</v>
      </c>
      <c r="B1285" s="6">
        <v>45.161000000000001</v>
      </c>
      <c r="C1285" s="17" t="s">
        <v>3662</v>
      </c>
      <c r="D1285" s="17" t="s">
        <v>1621</v>
      </c>
      <c r="E1285" s="17" t="s">
        <v>3663</v>
      </c>
      <c r="F1285" s="17" t="s">
        <v>3672</v>
      </c>
    </row>
    <row r="1286" spans="1:6" x14ac:dyDescent="0.2">
      <c r="A1286" s="17" t="s">
        <v>3673</v>
      </c>
      <c r="B1286" s="6">
        <v>45.161999999999999</v>
      </c>
      <c r="C1286" s="17" t="s">
        <v>3662</v>
      </c>
      <c r="D1286" s="17" t="s">
        <v>1621</v>
      </c>
      <c r="E1286" s="17" t="s">
        <v>3663</v>
      </c>
      <c r="F1286" s="17" t="s">
        <v>3674</v>
      </c>
    </row>
    <row r="1287" spans="1:6" x14ac:dyDescent="0.2">
      <c r="A1287" s="17" t="s">
        <v>3675</v>
      </c>
      <c r="B1287" s="6">
        <v>45.162999999999997</v>
      </c>
      <c r="C1287" s="17" t="s">
        <v>3662</v>
      </c>
      <c r="D1287" s="17" t="s">
        <v>1621</v>
      </c>
      <c r="E1287" s="17" t="s">
        <v>3663</v>
      </c>
      <c r="F1287" s="17" t="s">
        <v>3676</v>
      </c>
    </row>
    <row r="1288" spans="1:6" x14ac:dyDescent="0.2">
      <c r="A1288" s="17" t="s">
        <v>3677</v>
      </c>
      <c r="B1288" s="6">
        <v>45.164000000000001</v>
      </c>
      <c r="C1288" s="17" t="s">
        <v>3662</v>
      </c>
      <c r="D1288" s="17" t="s">
        <v>1621</v>
      </c>
      <c r="E1288" s="17" t="s">
        <v>3663</v>
      </c>
      <c r="F1288" s="17" t="s">
        <v>3678</v>
      </c>
    </row>
    <row r="1289" spans="1:6" x14ac:dyDescent="0.2">
      <c r="A1289" s="17" t="s">
        <v>3679</v>
      </c>
      <c r="B1289" s="6">
        <v>45.168999999999997</v>
      </c>
      <c r="C1289" s="17" t="s">
        <v>3662</v>
      </c>
      <c r="D1289" s="17" t="s">
        <v>711</v>
      </c>
      <c r="E1289" s="17" t="s">
        <v>3663</v>
      </c>
      <c r="F1289" s="17" t="s">
        <v>3680</v>
      </c>
    </row>
    <row r="1290" spans="1:6" x14ac:dyDescent="0.2">
      <c r="A1290" s="17" t="s">
        <v>3681</v>
      </c>
      <c r="B1290" s="6">
        <v>45.201000000000001</v>
      </c>
      <c r="C1290" s="17" t="s">
        <v>3682</v>
      </c>
      <c r="D1290" s="17" t="s">
        <v>962</v>
      </c>
      <c r="E1290" s="17" t="s">
        <v>3683</v>
      </c>
      <c r="F1290" s="17" t="s">
        <v>3684</v>
      </c>
    </row>
    <row r="1291" spans="1:6" x14ac:dyDescent="0.2">
      <c r="A1291" s="17" t="s">
        <v>3685</v>
      </c>
      <c r="B1291" s="6">
        <v>45.301000000000002</v>
      </c>
      <c r="C1291" s="17" t="s">
        <v>3686</v>
      </c>
      <c r="D1291" s="17" t="s">
        <v>699</v>
      </c>
      <c r="E1291" s="17" t="s">
        <v>3687</v>
      </c>
      <c r="F1291" s="17" t="s">
        <v>3688</v>
      </c>
    </row>
    <row r="1292" spans="1:6" x14ac:dyDescent="0.2">
      <c r="A1292" s="17" t="s">
        <v>3689</v>
      </c>
      <c r="B1292" s="6">
        <v>45.308</v>
      </c>
      <c r="C1292" s="17" t="s">
        <v>3686</v>
      </c>
      <c r="D1292" s="17" t="s">
        <v>636</v>
      </c>
      <c r="E1292" s="17" t="s">
        <v>3687</v>
      </c>
      <c r="F1292" s="17" t="s">
        <v>3690</v>
      </c>
    </row>
    <row r="1293" spans="1:6" x14ac:dyDescent="0.2">
      <c r="A1293" s="17" t="s">
        <v>3691</v>
      </c>
      <c r="B1293" s="6">
        <v>45.308999999999997</v>
      </c>
      <c r="C1293" s="17" t="s">
        <v>3686</v>
      </c>
      <c r="D1293" s="17" t="s">
        <v>711</v>
      </c>
      <c r="E1293" s="17" t="s">
        <v>3687</v>
      </c>
      <c r="F1293" s="17" t="s">
        <v>3692</v>
      </c>
    </row>
    <row r="1294" spans="1:6" x14ac:dyDescent="0.2">
      <c r="A1294" s="17" t="s">
        <v>3693</v>
      </c>
      <c r="B1294" s="6">
        <v>45.31</v>
      </c>
      <c r="C1294" s="17" t="s">
        <v>3686</v>
      </c>
      <c r="D1294" s="17" t="s">
        <v>1432</v>
      </c>
      <c r="E1294" s="17" t="s">
        <v>3687</v>
      </c>
      <c r="F1294" s="17" t="s">
        <v>3694</v>
      </c>
    </row>
    <row r="1295" spans="1:6" x14ac:dyDescent="0.2">
      <c r="A1295" s="17" t="s">
        <v>3695</v>
      </c>
      <c r="B1295" s="6">
        <v>45.311</v>
      </c>
      <c r="C1295" s="17" t="s">
        <v>3686</v>
      </c>
      <c r="D1295" s="17" t="s">
        <v>1432</v>
      </c>
      <c r="E1295" s="17" t="s">
        <v>3687</v>
      </c>
      <c r="F1295" s="17" t="s">
        <v>3696</v>
      </c>
    </row>
    <row r="1296" spans="1:6" x14ac:dyDescent="0.2">
      <c r="A1296" s="17" t="s">
        <v>3697</v>
      </c>
      <c r="B1296" s="6">
        <v>45.311999999999998</v>
      </c>
      <c r="C1296" s="17" t="s">
        <v>3686</v>
      </c>
      <c r="D1296" s="17" t="s">
        <v>1432</v>
      </c>
      <c r="E1296" s="17" t="s">
        <v>3687</v>
      </c>
      <c r="F1296" s="17" t="s">
        <v>3698</v>
      </c>
    </row>
    <row r="1297" spans="1:6" x14ac:dyDescent="0.2">
      <c r="A1297" s="17" t="s">
        <v>3699</v>
      </c>
      <c r="B1297" s="6">
        <v>45.313000000000002</v>
      </c>
      <c r="C1297" s="17" t="s">
        <v>3686</v>
      </c>
      <c r="D1297" s="17" t="s">
        <v>1052</v>
      </c>
      <c r="E1297" s="17" t="s">
        <v>3687</v>
      </c>
      <c r="F1297" s="17" t="s">
        <v>3700</v>
      </c>
    </row>
    <row r="1298" spans="1:6" x14ac:dyDescent="0.2">
      <c r="A1298" s="17" t="s">
        <v>3701</v>
      </c>
      <c r="B1298" s="6">
        <v>45.4</v>
      </c>
      <c r="C1298" s="17" t="s">
        <v>3702</v>
      </c>
      <c r="D1298" s="17" t="s">
        <v>3703</v>
      </c>
      <c r="E1298" s="17"/>
      <c r="F1298" s="17" t="s">
        <v>3704</v>
      </c>
    </row>
    <row r="1299" spans="1:6" x14ac:dyDescent="0.2">
      <c r="A1299" s="17" t="s">
        <v>3705</v>
      </c>
      <c r="B1299" s="6">
        <v>47.040999999999997</v>
      </c>
      <c r="C1299" s="17" t="s">
        <v>3706</v>
      </c>
      <c r="D1299" s="17" t="s">
        <v>3707</v>
      </c>
      <c r="E1299" s="17" t="s">
        <v>3708</v>
      </c>
      <c r="F1299" s="17" t="s">
        <v>3709</v>
      </c>
    </row>
    <row r="1300" spans="1:6" x14ac:dyDescent="0.2">
      <c r="A1300" s="17" t="s">
        <v>3710</v>
      </c>
      <c r="B1300" s="6">
        <v>47.048999999999999</v>
      </c>
      <c r="C1300" s="17" t="s">
        <v>3706</v>
      </c>
      <c r="D1300" s="17" t="s">
        <v>962</v>
      </c>
      <c r="E1300" s="17" t="s">
        <v>3708</v>
      </c>
      <c r="F1300" s="17" t="s">
        <v>3711</v>
      </c>
    </row>
    <row r="1301" spans="1:6" x14ac:dyDescent="0.2">
      <c r="A1301" s="17" t="s">
        <v>3712</v>
      </c>
      <c r="B1301" s="6">
        <v>47.05</v>
      </c>
      <c r="C1301" s="17" t="s">
        <v>3706</v>
      </c>
      <c r="D1301" s="17" t="s">
        <v>962</v>
      </c>
      <c r="E1301" s="17" t="s">
        <v>3708</v>
      </c>
      <c r="F1301" s="17" t="s">
        <v>3713</v>
      </c>
    </row>
    <row r="1302" spans="1:6" x14ac:dyDescent="0.2">
      <c r="A1302" s="17" t="s">
        <v>3714</v>
      </c>
      <c r="B1302" s="6">
        <v>47.07</v>
      </c>
      <c r="C1302" s="17" t="s">
        <v>3706</v>
      </c>
      <c r="D1302" s="17" t="s">
        <v>633</v>
      </c>
      <c r="E1302" s="17" t="s">
        <v>3708</v>
      </c>
      <c r="F1302" s="17" t="s">
        <v>3715</v>
      </c>
    </row>
    <row r="1303" spans="1:6" x14ac:dyDescent="0.2">
      <c r="A1303" s="17" t="s">
        <v>3716</v>
      </c>
      <c r="B1303" s="6">
        <v>47.073999999999998</v>
      </c>
      <c r="C1303" s="17" t="s">
        <v>3706</v>
      </c>
      <c r="D1303" s="17" t="s">
        <v>630</v>
      </c>
      <c r="E1303" s="17" t="s">
        <v>3708</v>
      </c>
      <c r="F1303" s="17" t="s">
        <v>3717</v>
      </c>
    </row>
    <row r="1304" spans="1:6" x14ac:dyDescent="0.2">
      <c r="A1304" s="17" t="s">
        <v>3718</v>
      </c>
      <c r="B1304" s="6">
        <v>47.075000000000003</v>
      </c>
      <c r="C1304" s="17" t="s">
        <v>3706</v>
      </c>
      <c r="D1304" s="17" t="s">
        <v>630</v>
      </c>
      <c r="E1304" s="17" t="s">
        <v>3708</v>
      </c>
      <c r="F1304" s="17" t="s">
        <v>3719</v>
      </c>
    </row>
    <row r="1305" spans="1:6" x14ac:dyDescent="0.2">
      <c r="A1305" s="17" t="s">
        <v>3720</v>
      </c>
      <c r="B1305" s="6">
        <v>47.076000000000001</v>
      </c>
      <c r="C1305" s="17" t="s">
        <v>3706</v>
      </c>
      <c r="D1305" s="17" t="s">
        <v>630</v>
      </c>
      <c r="E1305" s="17" t="s">
        <v>3708</v>
      </c>
      <c r="F1305" s="17" t="s">
        <v>3721</v>
      </c>
    </row>
    <row r="1306" spans="1:6" x14ac:dyDescent="0.2">
      <c r="A1306" s="17" t="s">
        <v>3722</v>
      </c>
      <c r="B1306" s="6">
        <v>47.078000000000003</v>
      </c>
      <c r="C1306" s="17" t="s">
        <v>3706</v>
      </c>
      <c r="D1306" s="17" t="s">
        <v>759</v>
      </c>
      <c r="E1306" s="17" t="s">
        <v>3708</v>
      </c>
      <c r="F1306" s="17" t="s">
        <v>3723</v>
      </c>
    </row>
    <row r="1307" spans="1:6" x14ac:dyDescent="0.2">
      <c r="A1307" s="17" t="s">
        <v>3724</v>
      </c>
      <c r="B1307" s="6">
        <v>47.079000000000001</v>
      </c>
      <c r="C1307" s="17" t="s">
        <v>3706</v>
      </c>
      <c r="D1307" s="17" t="s">
        <v>636</v>
      </c>
      <c r="E1307" s="17" t="s">
        <v>3708</v>
      </c>
      <c r="F1307" s="17" t="s">
        <v>3725</v>
      </c>
    </row>
    <row r="1308" spans="1:6" x14ac:dyDescent="0.2">
      <c r="A1308" s="17" t="s">
        <v>3726</v>
      </c>
      <c r="B1308" s="6">
        <v>47.08</v>
      </c>
      <c r="C1308" s="17" t="s">
        <v>3706</v>
      </c>
      <c r="D1308" s="17" t="s">
        <v>714</v>
      </c>
      <c r="E1308" s="17" t="s">
        <v>3708</v>
      </c>
      <c r="F1308" s="17" t="s">
        <v>3727</v>
      </c>
    </row>
    <row r="1309" spans="1:6" x14ac:dyDescent="0.2">
      <c r="A1309" s="17" t="s">
        <v>3728</v>
      </c>
      <c r="B1309" s="6">
        <v>47.081000000000003</v>
      </c>
      <c r="C1309" s="17" t="s">
        <v>3706</v>
      </c>
      <c r="D1309" s="17" t="s">
        <v>714</v>
      </c>
      <c r="E1309" s="17" t="s">
        <v>3708</v>
      </c>
      <c r="F1309" s="17" t="s">
        <v>3729</v>
      </c>
    </row>
    <row r="1310" spans="1:6" x14ac:dyDescent="0.2">
      <c r="A1310" s="17" t="s">
        <v>3730</v>
      </c>
      <c r="B1310" s="6">
        <v>47.082000000000001</v>
      </c>
      <c r="C1310" s="17" t="s">
        <v>3706</v>
      </c>
      <c r="D1310" s="17" t="s">
        <v>1883</v>
      </c>
      <c r="E1310" s="17" t="s">
        <v>3708</v>
      </c>
      <c r="F1310" s="17" t="s">
        <v>3731</v>
      </c>
    </row>
    <row r="1311" spans="1:6" x14ac:dyDescent="0.2">
      <c r="A1311" s="17" t="s">
        <v>3732</v>
      </c>
      <c r="B1311" s="6">
        <v>47.082999999999998</v>
      </c>
      <c r="C1311" s="17" t="s">
        <v>3706</v>
      </c>
      <c r="D1311" s="17" t="s">
        <v>3733</v>
      </c>
      <c r="E1311" s="17" t="s">
        <v>3708</v>
      </c>
      <c r="F1311" s="17" t="s">
        <v>3734</v>
      </c>
    </row>
    <row r="1312" spans="1:6" x14ac:dyDescent="0.2">
      <c r="A1312" s="17" t="s">
        <v>3735</v>
      </c>
      <c r="B1312" s="6">
        <v>57.000999999999998</v>
      </c>
      <c r="C1312" s="17" t="s">
        <v>3736</v>
      </c>
      <c r="D1312" s="17" t="s">
        <v>600</v>
      </c>
      <c r="E1312" s="17" t="s">
        <v>3737</v>
      </c>
      <c r="F1312" s="17" t="s">
        <v>3738</v>
      </c>
    </row>
    <row r="1313" spans="1:6" x14ac:dyDescent="0.2">
      <c r="A1313" s="17" t="s">
        <v>3739</v>
      </c>
      <c r="B1313" s="6">
        <v>58.000999999999998</v>
      </c>
      <c r="C1313" s="17" t="s">
        <v>3740</v>
      </c>
      <c r="D1313" s="17" t="s">
        <v>617</v>
      </c>
      <c r="E1313" s="17" t="s">
        <v>3741</v>
      </c>
      <c r="F1313" s="17" t="s">
        <v>3742</v>
      </c>
    </row>
    <row r="1314" spans="1:6" x14ac:dyDescent="0.2">
      <c r="A1314" s="17" t="s">
        <v>3743</v>
      </c>
      <c r="B1314" s="6">
        <v>59.006</v>
      </c>
      <c r="C1314" s="17" t="s">
        <v>3744</v>
      </c>
      <c r="D1314" s="17" t="s">
        <v>620</v>
      </c>
      <c r="E1314" s="17" t="s">
        <v>3745</v>
      </c>
      <c r="F1314" s="17" t="s">
        <v>3746</v>
      </c>
    </row>
    <row r="1315" spans="1:6" x14ac:dyDescent="0.2">
      <c r="A1315" s="17" t="s">
        <v>3747</v>
      </c>
      <c r="B1315" s="6">
        <v>59.006999999999998</v>
      </c>
      <c r="C1315" s="17" t="s">
        <v>3744</v>
      </c>
      <c r="D1315" s="17" t="s">
        <v>620</v>
      </c>
      <c r="E1315" s="17" t="s">
        <v>3745</v>
      </c>
      <c r="F1315" s="17" t="s">
        <v>3748</v>
      </c>
    </row>
    <row r="1316" spans="1:6" x14ac:dyDescent="0.2">
      <c r="A1316" s="17" t="s">
        <v>3749</v>
      </c>
      <c r="B1316" s="6">
        <v>59.008000000000003</v>
      </c>
      <c r="C1316" s="17" t="s">
        <v>3744</v>
      </c>
      <c r="D1316" s="17" t="s">
        <v>876</v>
      </c>
      <c r="E1316" s="17" t="s">
        <v>3745</v>
      </c>
      <c r="F1316" s="17" t="s">
        <v>3750</v>
      </c>
    </row>
    <row r="1317" spans="1:6" x14ac:dyDescent="0.2">
      <c r="A1317" s="17" t="s">
        <v>3751</v>
      </c>
      <c r="B1317" s="6">
        <v>59.011000000000003</v>
      </c>
      <c r="C1317" s="17" t="s">
        <v>3744</v>
      </c>
      <c r="D1317" s="17" t="s">
        <v>600</v>
      </c>
      <c r="E1317" s="17" t="s">
        <v>3745</v>
      </c>
      <c r="F1317" s="17" t="s">
        <v>3752</v>
      </c>
    </row>
    <row r="1318" spans="1:6" x14ac:dyDescent="0.2">
      <c r="A1318" s="17" t="s">
        <v>3753</v>
      </c>
      <c r="B1318" s="6">
        <v>59.012</v>
      </c>
      <c r="C1318" s="17" t="s">
        <v>3744</v>
      </c>
      <c r="D1318" s="17" t="s">
        <v>600</v>
      </c>
      <c r="E1318" s="17" t="s">
        <v>3745</v>
      </c>
      <c r="F1318" s="17" t="s">
        <v>3754</v>
      </c>
    </row>
    <row r="1319" spans="1:6" x14ac:dyDescent="0.2">
      <c r="A1319" s="17" t="s">
        <v>3755</v>
      </c>
      <c r="B1319" s="6">
        <v>59.015999999999998</v>
      </c>
      <c r="C1319" s="17" t="s">
        <v>3744</v>
      </c>
      <c r="D1319" s="17" t="s">
        <v>883</v>
      </c>
      <c r="E1319" s="17" t="s">
        <v>3745</v>
      </c>
      <c r="F1319" s="17" t="s">
        <v>3756</v>
      </c>
    </row>
    <row r="1320" spans="1:6" x14ac:dyDescent="0.2">
      <c r="A1320" s="17" t="s">
        <v>3757</v>
      </c>
      <c r="B1320" s="6">
        <v>59.026000000000003</v>
      </c>
      <c r="C1320" s="17" t="s">
        <v>3744</v>
      </c>
      <c r="D1320" s="17" t="s">
        <v>962</v>
      </c>
      <c r="E1320" s="17" t="s">
        <v>3745</v>
      </c>
      <c r="F1320" s="17" t="s">
        <v>3758</v>
      </c>
    </row>
    <row r="1321" spans="1:6" x14ac:dyDescent="0.2">
      <c r="A1321" s="17" t="s">
        <v>3759</v>
      </c>
      <c r="B1321" s="6">
        <v>59.036999999999999</v>
      </c>
      <c r="C1321" s="17" t="s">
        <v>3744</v>
      </c>
      <c r="D1321" s="17" t="s">
        <v>733</v>
      </c>
      <c r="E1321" s="17" t="s">
        <v>3745</v>
      </c>
      <c r="F1321" s="17" t="s">
        <v>3760</v>
      </c>
    </row>
    <row r="1322" spans="1:6" x14ac:dyDescent="0.2">
      <c r="A1322" s="17" t="s">
        <v>3761</v>
      </c>
      <c r="B1322" s="6">
        <v>59.040999999999997</v>
      </c>
      <c r="C1322" s="17" t="s">
        <v>3744</v>
      </c>
      <c r="D1322" s="17" t="s">
        <v>608</v>
      </c>
      <c r="E1322" s="17" t="s">
        <v>3745</v>
      </c>
      <c r="F1322" s="17" t="s">
        <v>3762</v>
      </c>
    </row>
    <row r="1323" spans="1:6" x14ac:dyDescent="0.2">
      <c r="A1323" s="17" t="s">
        <v>3763</v>
      </c>
      <c r="B1323" s="6">
        <v>59.042999999999999</v>
      </c>
      <c r="C1323" s="17" t="s">
        <v>3744</v>
      </c>
      <c r="D1323" s="17" t="s">
        <v>748</v>
      </c>
      <c r="E1323" s="17" t="s">
        <v>3745</v>
      </c>
      <c r="F1323" s="17" t="s">
        <v>3764</v>
      </c>
    </row>
    <row r="1324" spans="1:6" x14ac:dyDescent="0.2">
      <c r="A1324" s="17" t="s">
        <v>3765</v>
      </c>
      <c r="B1324" s="6">
        <v>59.043999999999997</v>
      </c>
      <c r="C1324" s="17" t="s">
        <v>3744</v>
      </c>
      <c r="D1324" s="17" t="s">
        <v>748</v>
      </c>
      <c r="E1324" s="17" t="s">
        <v>3745</v>
      </c>
      <c r="F1324" s="17" t="s">
        <v>3766</v>
      </c>
    </row>
    <row r="1325" spans="1:6" x14ac:dyDescent="0.2">
      <c r="A1325" s="17" t="s">
        <v>3767</v>
      </c>
      <c r="B1325" s="6">
        <v>59.045999999999999</v>
      </c>
      <c r="C1325" s="17" t="s">
        <v>3744</v>
      </c>
      <c r="D1325" s="17" t="s">
        <v>630</v>
      </c>
      <c r="E1325" s="17" t="s">
        <v>3745</v>
      </c>
      <c r="F1325" s="17" t="s">
        <v>3768</v>
      </c>
    </row>
    <row r="1326" spans="1:6" x14ac:dyDescent="0.2">
      <c r="A1326" s="17" t="s">
        <v>3769</v>
      </c>
      <c r="B1326" s="6">
        <v>59.05</v>
      </c>
      <c r="C1326" s="17" t="s">
        <v>3744</v>
      </c>
      <c r="D1326" s="17" t="s">
        <v>774</v>
      </c>
      <c r="E1326" s="17" t="s">
        <v>3745</v>
      </c>
      <c r="F1326" s="17" t="s">
        <v>3770</v>
      </c>
    </row>
    <row r="1327" spans="1:6" x14ac:dyDescent="0.2">
      <c r="A1327" s="17" t="s">
        <v>3771</v>
      </c>
      <c r="B1327" s="6">
        <v>59.052</v>
      </c>
      <c r="C1327" s="17" t="s">
        <v>3744</v>
      </c>
      <c r="D1327" s="17" t="s">
        <v>636</v>
      </c>
      <c r="E1327" s="17" t="s">
        <v>3745</v>
      </c>
      <c r="F1327" s="17" t="s">
        <v>3772</v>
      </c>
    </row>
    <row r="1328" spans="1:6" x14ac:dyDescent="0.2">
      <c r="A1328" s="17" t="s">
        <v>3773</v>
      </c>
      <c r="B1328" s="6">
        <v>59.052999999999997</v>
      </c>
      <c r="C1328" s="17" t="s">
        <v>3744</v>
      </c>
      <c r="D1328" s="17" t="s">
        <v>636</v>
      </c>
      <c r="E1328" s="17" t="s">
        <v>3745</v>
      </c>
      <c r="F1328" s="17" t="s">
        <v>3774</v>
      </c>
    </row>
    <row r="1329" spans="1:6" x14ac:dyDescent="0.2">
      <c r="A1329" s="17" t="s">
        <v>3775</v>
      </c>
      <c r="B1329" s="6">
        <v>59.054000000000002</v>
      </c>
      <c r="C1329" s="17" t="s">
        <v>3744</v>
      </c>
      <c r="D1329" s="17" t="s">
        <v>636</v>
      </c>
      <c r="E1329" s="17" t="s">
        <v>3745</v>
      </c>
      <c r="F1329" s="17" t="s">
        <v>3776</v>
      </c>
    </row>
    <row r="1330" spans="1:6" x14ac:dyDescent="0.2">
      <c r="A1330" s="17" t="s">
        <v>3777</v>
      </c>
      <c r="B1330" s="6">
        <v>59.055</v>
      </c>
      <c r="C1330" s="17" t="s">
        <v>3744</v>
      </c>
      <c r="D1330" s="17" t="s">
        <v>714</v>
      </c>
      <c r="E1330" s="17" t="s">
        <v>3745</v>
      </c>
      <c r="F1330" s="17" t="s">
        <v>3778</v>
      </c>
    </row>
    <row r="1331" spans="1:6" x14ac:dyDescent="0.2">
      <c r="A1331" s="17" t="s">
        <v>3779</v>
      </c>
      <c r="B1331" s="6">
        <v>59.058</v>
      </c>
      <c r="C1331" s="17" t="s">
        <v>3744</v>
      </c>
      <c r="D1331" s="17" t="s">
        <v>826</v>
      </c>
      <c r="E1331" s="17" t="s">
        <v>3745</v>
      </c>
      <c r="F1331" s="17" t="s">
        <v>3780</v>
      </c>
    </row>
    <row r="1332" spans="1:6" x14ac:dyDescent="0.2">
      <c r="A1332" s="17" t="s">
        <v>3781</v>
      </c>
      <c r="B1332" s="6">
        <v>59.061</v>
      </c>
      <c r="C1332" s="17" t="s">
        <v>3744</v>
      </c>
      <c r="D1332" s="17" t="s">
        <v>3782</v>
      </c>
      <c r="E1332" s="17" t="s">
        <v>3745</v>
      </c>
      <c r="F1332" s="17" t="s">
        <v>3783</v>
      </c>
    </row>
    <row r="1333" spans="1:6" x14ac:dyDescent="0.2">
      <c r="A1333" s="17" t="s">
        <v>3784</v>
      </c>
      <c r="B1333" s="6">
        <v>59.061999999999998</v>
      </c>
      <c r="C1333" s="17" t="s">
        <v>3744</v>
      </c>
      <c r="D1333" s="17" t="s">
        <v>1894</v>
      </c>
      <c r="E1333" s="17" t="s">
        <v>3745</v>
      </c>
      <c r="F1333" s="17" t="s">
        <v>3785</v>
      </c>
    </row>
    <row r="1334" spans="1:6" x14ac:dyDescent="0.2">
      <c r="A1334" s="17" t="s">
        <v>3786</v>
      </c>
      <c r="B1334" s="6">
        <v>59.063000000000002</v>
      </c>
      <c r="C1334" s="17" t="s">
        <v>3744</v>
      </c>
      <c r="D1334" s="17" t="s">
        <v>3787</v>
      </c>
      <c r="E1334" s="17" t="s">
        <v>3745</v>
      </c>
      <c r="F1334" s="17" t="s">
        <v>3788</v>
      </c>
    </row>
    <row r="1335" spans="1:6" x14ac:dyDescent="0.2">
      <c r="A1335" s="17" t="s">
        <v>3789</v>
      </c>
      <c r="B1335" s="6">
        <v>59.064999999999998</v>
      </c>
      <c r="C1335" s="17" t="s">
        <v>3744</v>
      </c>
      <c r="D1335" s="17" t="s">
        <v>3790</v>
      </c>
      <c r="E1335" s="17" t="s">
        <v>3745</v>
      </c>
      <c r="F1335" s="17" t="s">
        <v>3791</v>
      </c>
    </row>
    <row r="1336" spans="1:6" x14ac:dyDescent="0.2">
      <c r="A1336" s="17" t="s">
        <v>3792</v>
      </c>
      <c r="B1336" s="6">
        <v>59.066000000000003</v>
      </c>
      <c r="C1336" s="17" t="s">
        <v>3744</v>
      </c>
      <c r="D1336" s="17" t="s">
        <v>940</v>
      </c>
      <c r="E1336" s="17" t="s">
        <v>3745</v>
      </c>
      <c r="F1336" s="17" t="s">
        <v>3793</v>
      </c>
    </row>
    <row r="1337" spans="1:6" x14ac:dyDescent="0.2">
      <c r="A1337" s="17" t="s">
        <v>3794</v>
      </c>
      <c r="B1337" s="6">
        <v>59.067</v>
      </c>
      <c r="C1337" s="17" t="s">
        <v>3744</v>
      </c>
      <c r="D1337" s="17" t="s">
        <v>940</v>
      </c>
      <c r="E1337" s="17" t="s">
        <v>3745</v>
      </c>
      <c r="F1337" s="17" t="s">
        <v>3795</v>
      </c>
    </row>
    <row r="1338" spans="1:6" x14ac:dyDescent="0.2">
      <c r="A1338" s="17" t="s">
        <v>3796</v>
      </c>
      <c r="B1338" s="6">
        <v>64.004999999999995</v>
      </c>
      <c r="C1338" s="17" t="s">
        <v>3797</v>
      </c>
      <c r="D1338" s="17" t="s">
        <v>620</v>
      </c>
      <c r="E1338" s="17" t="s">
        <v>3798</v>
      </c>
      <c r="F1338" s="17" t="s">
        <v>3799</v>
      </c>
    </row>
    <row r="1339" spans="1:6" x14ac:dyDescent="0.2">
      <c r="A1339" s="17" t="s">
        <v>3800</v>
      </c>
      <c r="B1339" s="6">
        <v>64.007000000000005</v>
      </c>
      <c r="C1339" s="17" t="s">
        <v>3797</v>
      </c>
      <c r="D1339" s="17" t="s">
        <v>876</v>
      </c>
      <c r="E1339" s="17" t="s">
        <v>3798</v>
      </c>
      <c r="F1339" s="17" t="s">
        <v>3801</v>
      </c>
    </row>
    <row r="1340" spans="1:6" x14ac:dyDescent="0.2">
      <c r="A1340" s="17" t="s">
        <v>3802</v>
      </c>
      <c r="B1340" s="6">
        <v>64.007999999999996</v>
      </c>
      <c r="C1340" s="17" t="s">
        <v>3797</v>
      </c>
      <c r="D1340" s="17" t="s">
        <v>600</v>
      </c>
      <c r="E1340" s="17" t="s">
        <v>3798</v>
      </c>
      <c r="F1340" s="17" t="s">
        <v>3803</v>
      </c>
    </row>
    <row r="1341" spans="1:6" x14ac:dyDescent="0.2">
      <c r="A1341" s="17" t="s">
        <v>3804</v>
      </c>
      <c r="B1341" s="6">
        <v>64.009</v>
      </c>
      <c r="C1341" s="17" t="s">
        <v>3797</v>
      </c>
      <c r="D1341" s="17" t="s">
        <v>600</v>
      </c>
      <c r="E1341" s="17" t="s">
        <v>3798</v>
      </c>
      <c r="F1341" s="17" t="s">
        <v>3805</v>
      </c>
    </row>
    <row r="1342" spans="1:6" x14ac:dyDescent="0.2">
      <c r="A1342" s="17" t="s">
        <v>3806</v>
      </c>
      <c r="B1342" s="6">
        <v>64.010000000000005</v>
      </c>
      <c r="C1342" s="17" t="s">
        <v>3797</v>
      </c>
      <c r="D1342" s="17" t="s">
        <v>876</v>
      </c>
      <c r="E1342" s="17" t="s">
        <v>3798</v>
      </c>
      <c r="F1342" s="17" t="s">
        <v>3807</v>
      </c>
    </row>
    <row r="1343" spans="1:6" x14ac:dyDescent="0.2">
      <c r="A1343" s="17" t="s">
        <v>3808</v>
      </c>
      <c r="B1343" s="6">
        <v>64.010999999999996</v>
      </c>
      <c r="C1343" s="17" t="s">
        <v>3797</v>
      </c>
      <c r="D1343" s="17" t="s">
        <v>876</v>
      </c>
      <c r="E1343" s="17" t="s">
        <v>3798</v>
      </c>
      <c r="F1343" s="17" t="s">
        <v>3809</v>
      </c>
    </row>
    <row r="1344" spans="1:6" x14ac:dyDescent="0.2">
      <c r="A1344" s="17" t="s">
        <v>3810</v>
      </c>
      <c r="B1344" s="6">
        <v>64.012</v>
      </c>
      <c r="C1344" s="17" t="s">
        <v>3797</v>
      </c>
      <c r="D1344" s="17" t="s">
        <v>876</v>
      </c>
      <c r="E1344" s="17" t="s">
        <v>3798</v>
      </c>
      <c r="F1344" s="17" t="s">
        <v>3811</v>
      </c>
    </row>
    <row r="1345" spans="1:6" x14ac:dyDescent="0.2">
      <c r="A1345" s="17" t="s">
        <v>3812</v>
      </c>
      <c r="B1345" s="6">
        <v>64.013000000000005</v>
      </c>
      <c r="C1345" s="17" t="s">
        <v>3797</v>
      </c>
      <c r="D1345" s="17" t="s">
        <v>876</v>
      </c>
      <c r="E1345" s="17" t="s">
        <v>3798</v>
      </c>
      <c r="F1345" s="17" t="s">
        <v>3813</v>
      </c>
    </row>
    <row r="1346" spans="1:6" x14ac:dyDescent="0.2">
      <c r="A1346" s="17" t="s">
        <v>3814</v>
      </c>
      <c r="B1346" s="6">
        <v>64.013999999999996</v>
      </c>
      <c r="C1346" s="17" t="s">
        <v>3797</v>
      </c>
      <c r="D1346" s="17" t="s">
        <v>620</v>
      </c>
      <c r="E1346" s="17" t="s">
        <v>3798</v>
      </c>
      <c r="F1346" s="17" t="s">
        <v>3815</v>
      </c>
    </row>
    <row r="1347" spans="1:6" x14ac:dyDescent="0.2">
      <c r="A1347" s="17" t="s">
        <v>3816</v>
      </c>
      <c r="B1347" s="6">
        <v>64.015000000000001</v>
      </c>
      <c r="C1347" s="17" t="s">
        <v>3797</v>
      </c>
      <c r="D1347" s="17" t="s">
        <v>620</v>
      </c>
      <c r="E1347" s="17" t="s">
        <v>3798</v>
      </c>
      <c r="F1347" s="17" t="s">
        <v>3817</v>
      </c>
    </row>
    <row r="1348" spans="1:6" x14ac:dyDescent="0.2">
      <c r="A1348" s="17" t="s">
        <v>3818</v>
      </c>
      <c r="B1348" s="6">
        <v>64.016000000000005</v>
      </c>
      <c r="C1348" s="17" t="s">
        <v>3797</v>
      </c>
      <c r="D1348" s="17" t="s">
        <v>620</v>
      </c>
      <c r="E1348" s="17" t="s">
        <v>3798</v>
      </c>
      <c r="F1348" s="17" t="s">
        <v>3819</v>
      </c>
    </row>
    <row r="1349" spans="1:6" x14ac:dyDescent="0.2">
      <c r="A1349" s="17" t="s">
        <v>3820</v>
      </c>
      <c r="B1349" s="6">
        <v>64.018000000000001</v>
      </c>
      <c r="C1349" s="17" t="s">
        <v>3797</v>
      </c>
      <c r="D1349" s="17" t="s">
        <v>883</v>
      </c>
      <c r="E1349" s="17" t="s">
        <v>3798</v>
      </c>
      <c r="F1349" s="17" t="s">
        <v>3821</v>
      </c>
    </row>
    <row r="1350" spans="1:6" x14ac:dyDescent="0.2">
      <c r="A1350" s="17" t="s">
        <v>3822</v>
      </c>
      <c r="B1350" s="6">
        <v>64.019000000000005</v>
      </c>
      <c r="C1350" s="17" t="s">
        <v>3797</v>
      </c>
      <c r="D1350" s="17" t="s">
        <v>883</v>
      </c>
      <c r="E1350" s="17" t="s">
        <v>3798</v>
      </c>
      <c r="F1350" s="17" t="s">
        <v>3823</v>
      </c>
    </row>
    <row r="1351" spans="1:6" x14ac:dyDescent="0.2">
      <c r="A1351" s="17" t="s">
        <v>3824</v>
      </c>
      <c r="B1351" s="6">
        <v>64.022000000000006</v>
      </c>
      <c r="C1351" s="17" t="s">
        <v>3797</v>
      </c>
      <c r="D1351" s="17" t="s">
        <v>959</v>
      </c>
      <c r="E1351" s="17" t="s">
        <v>3798</v>
      </c>
      <c r="F1351" s="17" t="s">
        <v>3825</v>
      </c>
    </row>
    <row r="1352" spans="1:6" x14ac:dyDescent="0.2">
      <c r="A1352" s="17" t="s">
        <v>3826</v>
      </c>
      <c r="B1352" s="6">
        <v>64.024000000000001</v>
      </c>
      <c r="C1352" s="17" t="s">
        <v>3797</v>
      </c>
      <c r="D1352" s="17" t="s">
        <v>1336</v>
      </c>
      <c r="E1352" s="17" t="s">
        <v>3798</v>
      </c>
      <c r="F1352" s="17" t="s">
        <v>3827</v>
      </c>
    </row>
    <row r="1353" spans="1:6" x14ac:dyDescent="0.2">
      <c r="A1353" s="17" t="s">
        <v>3828</v>
      </c>
      <c r="B1353" s="6">
        <v>64.025999999999996</v>
      </c>
      <c r="C1353" s="17" t="s">
        <v>3797</v>
      </c>
      <c r="D1353" s="17" t="s">
        <v>714</v>
      </c>
      <c r="E1353" s="17" t="s">
        <v>3798</v>
      </c>
      <c r="F1353" s="17" t="s">
        <v>3829</v>
      </c>
    </row>
    <row r="1354" spans="1:6" x14ac:dyDescent="0.2">
      <c r="A1354" s="17" t="s">
        <v>3830</v>
      </c>
      <c r="B1354" s="6">
        <v>64.027000000000001</v>
      </c>
      <c r="C1354" s="17" t="s">
        <v>3831</v>
      </c>
      <c r="D1354" s="17" t="s">
        <v>3832</v>
      </c>
      <c r="E1354" s="17" t="s">
        <v>3798</v>
      </c>
      <c r="F1354" s="17" t="s">
        <v>3833</v>
      </c>
    </row>
    <row r="1355" spans="1:6" x14ac:dyDescent="0.2">
      <c r="A1355" s="17" t="s">
        <v>3830</v>
      </c>
      <c r="B1355" s="6">
        <v>64.028000000000006</v>
      </c>
      <c r="C1355" s="17" t="s">
        <v>3831</v>
      </c>
      <c r="D1355" s="17" t="s">
        <v>3834</v>
      </c>
      <c r="E1355" s="17" t="s">
        <v>3798</v>
      </c>
      <c r="F1355" s="17" t="s">
        <v>3835</v>
      </c>
    </row>
    <row r="1356" spans="1:6" x14ac:dyDescent="0.2">
      <c r="A1356" s="17" t="s">
        <v>3836</v>
      </c>
      <c r="B1356" s="6">
        <v>64.028999999999996</v>
      </c>
      <c r="C1356" s="17" t="s">
        <v>3797</v>
      </c>
      <c r="D1356" s="17" t="s">
        <v>3837</v>
      </c>
      <c r="E1356" s="17" t="s">
        <v>3798</v>
      </c>
      <c r="F1356" s="17" t="s">
        <v>3838</v>
      </c>
    </row>
    <row r="1357" spans="1:6" x14ac:dyDescent="0.2">
      <c r="A1357" s="17" t="s">
        <v>3839</v>
      </c>
      <c r="B1357" s="6">
        <v>64.03</v>
      </c>
      <c r="C1357" s="17" t="s">
        <v>3831</v>
      </c>
      <c r="D1357" s="17" t="s">
        <v>3840</v>
      </c>
      <c r="E1357" s="17" t="s">
        <v>3798</v>
      </c>
      <c r="F1357" s="17" t="s">
        <v>3841</v>
      </c>
    </row>
    <row r="1358" spans="1:6" x14ac:dyDescent="0.2">
      <c r="A1358" s="17" t="s">
        <v>3842</v>
      </c>
      <c r="B1358" s="6">
        <v>64.031000000000006</v>
      </c>
      <c r="C1358" s="17" t="s">
        <v>3831</v>
      </c>
      <c r="D1358" s="17" t="s">
        <v>3840</v>
      </c>
      <c r="E1358" s="17" t="s">
        <v>3798</v>
      </c>
      <c r="F1358" s="17" t="s">
        <v>3843</v>
      </c>
    </row>
    <row r="1359" spans="1:6" x14ac:dyDescent="0.2">
      <c r="A1359" s="17" t="s">
        <v>3844</v>
      </c>
      <c r="B1359" s="6">
        <v>64.031999999999996</v>
      </c>
      <c r="C1359" s="17" t="s">
        <v>3831</v>
      </c>
      <c r="D1359" s="17" t="s">
        <v>2589</v>
      </c>
      <c r="E1359" s="17" t="s">
        <v>3798</v>
      </c>
      <c r="F1359" s="17" t="s">
        <v>3845</v>
      </c>
    </row>
    <row r="1360" spans="1:6" x14ac:dyDescent="0.2">
      <c r="A1360" s="17" t="s">
        <v>3846</v>
      </c>
      <c r="B1360" s="6">
        <v>64.033000000000001</v>
      </c>
      <c r="C1360" s="17" t="s">
        <v>3797</v>
      </c>
      <c r="D1360" s="17" t="s">
        <v>3847</v>
      </c>
      <c r="E1360" s="17" t="s">
        <v>3798</v>
      </c>
      <c r="F1360" s="17" t="s">
        <v>3848</v>
      </c>
    </row>
    <row r="1361" spans="1:6" x14ac:dyDescent="0.2">
      <c r="A1361" s="17" t="s">
        <v>3849</v>
      </c>
      <c r="B1361" s="6">
        <v>64.034000000000006</v>
      </c>
      <c r="C1361" s="17" t="s">
        <v>3850</v>
      </c>
      <c r="D1361" s="17" t="s">
        <v>3851</v>
      </c>
      <c r="E1361" s="17" t="s">
        <v>3798</v>
      </c>
      <c r="F1361" s="17" t="s">
        <v>3852</v>
      </c>
    </row>
    <row r="1362" spans="1:6" x14ac:dyDescent="0.2">
      <c r="A1362" s="17" t="s">
        <v>3853</v>
      </c>
      <c r="B1362" s="6">
        <v>64.034999999999997</v>
      </c>
      <c r="C1362" s="17" t="s">
        <v>3797</v>
      </c>
      <c r="D1362" s="17" t="s">
        <v>2887</v>
      </c>
      <c r="E1362" s="17" t="s">
        <v>3798</v>
      </c>
      <c r="F1362" s="17" t="s">
        <v>3854</v>
      </c>
    </row>
    <row r="1363" spans="1:6" x14ac:dyDescent="0.2">
      <c r="A1363" s="17" t="s">
        <v>3855</v>
      </c>
      <c r="B1363" s="6">
        <v>64.036000000000001</v>
      </c>
      <c r="C1363" s="17" t="s">
        <v>3831</v>
      </c>
      <c r="D1363" s="17" t="s">
        <v>2887</v>
      </c>
      <c r="E1363" s="17" t="s">
        <v>3798</v>
      </c>
      <c r="F1363" s="17" t="s">
        <v>3856</v>
      </c>
    </row>
    <row r="1364" spans="1:6" x14ac:dyDescent="0.2">
      <c r="A1364" s="17" t="s">
        <v>3857</v>
      </c>
      <c r="B1364" s="6">
        <v>64.037000000000006</v>
      </c>
      <c r="C1364" s="17" t="s">
        <v>3850</v>
      </c>
      <c r="D1364" s="17" t="s">
        <v>3858</v>
      </c>
      <c r="E1364" s="17" t="s">
        <v>3798</v>
      </c>
      <c r="F1364" s="17" t="s">
        <v>3859</v>
      </c>
    </row>
    <row r="1365" spans="1:6" x14ac:dyDescent="0.2">
      <c r="A1365" s="17" t="s">
        <v>3860</v>
      </c>
      <c r="B1365" s="6">
        <v>64.037999999999997</v>
      </c>
      <c r="C1365" s="17" t="s">
        <v>3850</v>
      </c>
      <c r="D1365" s="17" t="s">
        <v>657</v>
      </c>
      <c r="E1365" s="17" t="s">
        <v>3798</v>
      </c>
      <c r="F1365" s="17" t="s">
        <v>3861</v>
      </c>
    </row>
    <row r="1366" spans="1:6" x14ac:dyDescent="0.2">
      <c r="A1366" s="17" t="s">
        <v>3862</v>
      </c>
      <c r="B1366" s="6">
        <v>64.039000000000001</v>
      </c>
      <c r="C1366" s="17" t="s">
        <v>3850</v>
      </c>
      <c r="D1366" s="17" t="s">
        <v>3863</v>
      </c>
      <c r="E1366" s="17" t="s">
        <v>3798</v>
      </c>
      <c r="F1366" s="17" t="s">
        <v>3864</v>
      </c>
    </row>
    <row r="1367" spans="1:6" x14ac:dyDescent="0.2">
      <c r="A1367" s="17" t="s">
        <v>3865</v>
      </c>
      <c r="B1367" s="6">
        <v>64.040000000000006</v>
      </c>
      <c r="C1367" s="17" t="s">
        <v>3850</v>
      </c>
      <c r="D1367" s="17" t="s">
        <v>3863</v>
      </c>
      <c r="E1367" s="17" t="s">
        <v>3798</v>
      </c>
      <c r="F1367" s="17" t="s">
        <v>3866</v>
      </c>
    </row>
    <row r="1368" spans="1:6" x14ac:dyDescent="0.2">
      <c r="A1368" s="17" t="s">
        <v>3867</v>
      </c>
      <c r="B1368" s="6">
        <v>64.040999999999997</v>
      </c>
      <c r="C1368" s="17" t="s">
        <v>3850</v>
      </c>
      <c r="D1368" s="17" t="s">
        <v>3863</v>
      </c>
      <c r="E1368" s="17" t="s">
        <v>3798</v>
      </c>
      <c r="F1368" s="17" t="s">
        <v>3868</v>
      </c>
    </row>
    <row r="1369" spans="1:6" x14ac:dyDescent="0.2">
      <c r="A1369" s="17" t="s">
        <v>3869</v>
      </c>
      <c r="B1369" s="6">
        <v>64.042000000000002</v>
      </c>
      <c r="C1369" s="17" t="s">
        <v>3850</v>
      </c>
      <c r="D1369" s="17" t="s">
        <v>3863</v>
      </c>
      <c r="E1369" s="17" t="s">
        <v>3798</v>
      </c>
      <c r="F1369" s="17" t="s">
        <v>3870</v>
      </c>
    </row>
    <row r="1370" spans="1:6" x14ac:dyDescent="0.2">
      <c r="A1370" s="17" t="s">
        <v>3871</v>
      </c>
      <c r="B1370" s="6">
        <v>64.043000000000006</v>
      </c>
      <c r="C1370" s="17" t="s">
        <v>3850</v>
      </c>
      <c r="D1370" s="17" t="s">
        <v>3863</v>
      </c>
      <c r="E1370" s="17" t="s">
        <v>3798</v>
      </c>
      <c r="F1370" s="17" t="s">
        <v>3872</v>
      </c>
    </row>
    <row r="1371" spans="1:6" x14ac:dyDescent="0.2">
      <c r="A1371" s="17" t="s">
        <v>3873</v>
      </c>
      <c r="B1371" s="6">
        <v>64.043999999999997</v>
      </c>
      <c r="C1371" s="17" t="s">
        <v>3850</v>
      </c>
      <c r="D1371" s="17" t="s">
        <v>3863</v>
      </c>
      <c r="E1371" s="17" t="s">
        <v>3798</v>
      </c>
      <c r="F1371" s="17" t="s">
        <v>3874</v>
      </c>
    </row>
    <row r="1372" spans="1:6" x14ac:dyDescent="0.2">
      <c r="A1372" s="17" t="s">
        <v>3875</v>
      </c>
      <c r="B1372" s="6">
        <v>64.045000000000002</v>
      </c>
      <c r="C1372" s="17" t="s">
        <v>3850</v>
      </c>
      <c r="D1372" s="17" t="s">
        <v>3863</v>
      </c>
      <c r="E1372" s="17" t="s">
        <v>3798</v>
      </c>
      <c r="F1372" s="17" t="s">
        <v>3876</v>
      </c>
    </row>
    <row r="1373" spans="1:6" x14ac:dyDescent="0.2">
      <c r="A1373" s="17" t="s">
        <v>3877</v>
      </c>
      <c r="B1373" s="6">
        <v>64.046000000000006</v>
      </c>
      <c r="C1373" s="17" t="s">
        <v>3850</v>
      </c>
      <c r="D1373" s="17" t="s">
        <v>3863</v>
      </c>
      <c r="E1373" s="17" t="s">
        <v>3798</v>
      </c>
      <c r="F1373" s="17" t="s">
        <v>3878</v>
      </c>
    </row>
    <row r="1374" spans="1:6" x14ac:dyDescent="0.2">
      <c r="A1374" s="17" t="s">
        <v>3879</v>
      </c>
      <c r="B1374" s="6">
        <v>64.046999999999997</v>
      </c>
      <c r="C1374" s="17" t="s">
        <v>3850</v>
      </c>
      <c r="D1374" s="17" t="s">
        <v>3863</v>
      </c>
      <c r="E1374" s="17" t="s">
        <v>3798</v>
      </c>
      <c r="F1374" s="17" t="s">
        <v>3880</v>
      </c>
    </row>
    <row r="1375" spans="1:6" x14ac:dyDescent="0.2">
      <c r="A1375" s="17" t="s">
        <v>3881</v>
      </c>
      <c r="B1375" s="6">
        <v>64.048000000000002</v>
      </c>
      <c r="C1375" s="17" t="s">
        <v>3850</v>
      </c>
      <c r="D1375" s="17" t="s">
        <v>1934</v>
      </c>
      <c r="E1375" s="17" t="s">
        <v>3798</v>
      </c>
      <c r="F1375" s="17" t="s">
        <v>3882</v>
      </c>
    </row>
    <row r="1376" spans="1:6" x14ac:dyDescent="0.2">
      <c r="A1376" s="17" t="s">
        <v>3883</v>
      </c>
      <c r="B1376" s="6">
        <v>64.049000000000007</v>
      </c>
      <c r="C1376" s="17" t="s">
        <v>3850</v>
      </c>
      <c r="D1376" s="17" t="s">
        <v>1934</v>
      </c>
      <c r="E1376" s="17" t="s">
        <v>3798</v>
      </c>
      <c r="F1376" s="17" t="s">
        <v>3884</v>
      </c>
    </row>
    <row r="1377" spans="1:6" x14ac:dyDescent="0.2">
      <c r="A1377" s="17" t="s">
        <v>3885</v>
      </c>
      <c r="B1377" s="6">
        <v>64.05</v>
      </c>
      <c r="C1377" s="17" t="s">
        <v>3850</v>
      </c>
      <c r="D1377" s="17" t="s">
        <v>1934</v>
      </c>
      <c r="E1377" s="17" t="s">
        <v>3798</v>
      </c>
      <c r="F1377" s="17" t="s">
        <v>3886</v>
      </c>
    </row>
    <row r="1378" spans="1:6" x14ac:dyDescent="0.2">
      <c r="A1378" s="17" t="s">
        <v>3887</v>
      </c>
      <c r="B1378" s="6">
        <v>64.051000000000002</v>
      </c>
      <c r="C1378" s="17" t="s">
        <v>3850</v>
      </c>
      <c r="D1378" s="17" t="s">
        <v>3275</v>
      </c>
      <c r="E1378" s="17" t="s">
        <v>3798</v>
      </c>
      <c r="F1378" s="17" t="s">
        <v>3888</v>
      </c>
    </row>
    <row r="1379" spans="1:6" x14ac:dyDescent="0.2">
      <c r="A1379" s="17" t="s">
        <v>3889</v>
      </c>
      <c r="B1379" s="6">
        <v>64.099999999999994</v>
      </c>
      <c r="C1379" s="17" t="s">
        <v>3831</v>
      </c>
      <c r="D1379" s="17" t="s">
        <v>876</v>
      </c>
      <c r="E1379" s="17" t="s">
        <v>3798</v>
      </c>
      <c r="F1379" s="17" t="s">
        <v>3890</v>
      </c>
    </row>
    <row r="1380" spans="1:6" x14ac:dyDescent="0.2">
      <c r="A1380" s="17" t="s">
        <v>3891</v>
      </c>
      <c r="B1380" s="6">
        <v>64.100999999999999</v>
      </c>
      <c r="C1380" s="17" t="s">
        <v>3831</v>
      </c>
      <c r="D1380" s="17" t="s">
        <v>876</v>
      </c>
      <c r="E1380" s="17" t="s">
        <v>3798</v>
      </c>
      <c r="F1380" s="17" t="s">
        <v>3892</v>
      </c>
    </row>
    <row r="1381" spans="1:6" x14ac:dyDescent="0.2">
      <c r="A1381" s="17" t="s">
        <v>3893</v>
      </c>
      <c r="B1381" s="6">
        <v>64.102999999999994</v>
      </c>
      <c r="C1381" s="17" t="s">
        <v>3831</v>
      </c>
      <c r="D1381" s="17" t="s">
        <v>876</v>
      </c>
      <c r="E1381" s="17" t="s">
        <v>3798</v>
      </c>
      <c r="F1381" s="17" t="s">
        <v>3894</v>
      </c>
    </row>
    <row r="1382" spans="1:6" x14ac:dyDescent="0.2">
      <c r="A1382" s="17" t="s">
        <v>3895</v>
      </c>
      <c r="B1382" s="6">
        <v>64.103999999999999</v>
      </c>
      <c r="C1382" s="17" t="s">
        <v>3831</v>
      </c>
      <c r="D1382" s="17" t="s">
        <v>600</v>
      </c>
      <c r="E1382" s="17" t="s">
        <v>3798</v>
      </c>
      <c r="F1382" s="17" t="s">
        <v>3896</v>
      </c>
    </row>
    <row r="1383" spans="1:6" x14ac:dyDescent="0.2">
      <c r="A1383" s="17" t="s">
        <v>3897</v>
      </c>
      <c r="B1383" s="6">
        <v>64.105000000000004</v>
      </c>
      <c r="C1383" s="17" t="s">
        <v>3831</v>
      </c>
      <c r="D1383" s="17" t="s">
        <v>600</v>
      </c>
      <c r="E1383" s="17" t="s">
        <v>3798</v>
      </c>
      <c r="F1383" s="17" t="s">
        <v>3898</v>
      </c>
    </row>
    <row r="1384" spans="1:6" x14ac:dyDescent="0.2">
      <c r="A1384" s="17" t="s">
        <v>3899</v>
      </c>
      <c r="B1384" s="6">
        <v>64.105999999999995</v>
      </c>
      <c r="C1384" s="17" t="s">
        <v>3831</v>
      </c>
      <c r="D1384" s="17" t="s">
        <v>876</v>
      </c>
      <c r="E1384" s="17" t="s">
        <v>3798</v>
      </c>
      <c r="F1384" s="17" t="s">
        <v>3900</v>
      </c>
    </row>
    <row r="1385" spans="1:6" x14ac:dyDescent="0.2">
      <c r="A1385" s="17" t="s">
        <v>3901</v>
      </c>
      <c r="B1385" s="6">
        <v>64.108999999999995</v>
      </c>
      <c r="C1385" s="17" t="s">
        <v>3831</v>
      </c>
      <c r="D1385" s="17" t="s">
        <v>600</v>
      </c>
      <c r="E1385" s="17" t="s">
        <v>3798</v>
      </c>
      <c r="F1385" s="17" t="s">
        <v>3902</v>
      </c>
    </row>
    <row r="1386" spans="1:6" x14ac:dyDescent="0.2">
      <c r="A1386" s="17" t="s">
        <v>3903</v>
      </c>
      <c r="B1386" s="6">
        <v>64.11</v>
      </c>
      <c r="C1386" s="17" t="s">
        <v>3831</v>
      </c>
      <c r="D1386" s="17" t="s">
        <v>600</v>
      </c>
      <c r="E1386" s="17" t="s">
        <v>3798</v>
      </c>
      <c r="F1386" s="17" t="s">
        <v>3904</v>
      </c>
    </row>
    <row r="1387" spans="1:6" x14ac:dyDescent="0.2">
      <c r="A1387" s="17" t="s">
        <v>3905</v>
      </c>
      <c r="B1387" s="6">
        <v>64.114000000000004</v>
      </c>
      <c r="C1387" s="17" t="s">
        <v>3831</v>
      </c>
      <c r="D1387" s="17" t="s">
        <v>600</v>
      </c>
      <c r="E1387" s="17" t="s">
        <v>3798</v>
      </c>
      <c r="F1387" s="17" t="s">
        <v>3906</v>
      </c>
    </row>
    <row r="1388" spans="1:6" x14ac:dyDescent="0.2">
      <c r="A1388" s="17" t="s">
        <v>3907</v>
      </c>
      <c r="B1388" s="6">
        <v>64.114999999999995</v>
      </c>
      <c r="C1388" s="17" t="s">
        <v>3831</v>
      </c>
      <c r="D1388" s="17" t="s">
        <v>876</v>
      </c>
      <c r="E1388" s="17" t="s">
        <v>3798</v>
      </c>
      <c r="F1388" s="17" t="s">
        <v>3908</v>
      </c>
    </row>
    <row r="1389" spans="1:6" x14ac:dyDescent="0.2">
      <c r="A1389" s="17" t="s">
        <v>3909</v>
      </c>
      <c r="B1389" s="6">
        <v>64.116</v>
      </c>
      <c r="C1389" s="17" t="s">
        <v>3831</v>
      </c>
      <c r="D1389" s="17" t="s">
        <v>600</v>
      </c>
      <c r="E1389" s="17" t="s">
        <v>3798</v>
      </c>
      <c r="F1389" s="17" t="s">
        <v>3910</v>
      </c>
    </row>
    <row r="1390" spans="1:6" x14ac:dyDescent="0.2">
      <c r="A1390" s="17" t="s">
        <v>3911</v>
      </c>
      <c r="B1390" s="6">
        <v>64.117000000000004</v>
      </c>
      <c r="C1390" s="17" t="s">
        <v>3831</v>
      </c>
      <c r="D1390" s="17" t="s">
        <v>600</v>
      </c>
      <c r="E1390" s="17" t="s">
        <v>3798</v>
      </c>
      <c r="F1390" s="17" t="s">
        <v>3912</v>
      </c>
    </row>
    <row r="1391" spans="1:6" x14ac:dyDescent="0.2">
      <c r="A1391" s="17" t="s">
        <v>3913</v>
      </c>
      <c r="B1391" s="6">
        <v>64.117999999999995</v>
      </c>
      <c r="C1391" s="17" t="s">
        <v>3831</v>
      </c>
      <c r="D1391" s="17" t="s">
        <v>883</v>
      </c>
      <c r="E1391" s="17" t="s">
        <v>3798</v>
      </c>
      <c r="F1391" s="17" t="s">
        <v>3914</v>
      </c>
    </row>
    <row r="1392" spans="1:6" x14ac:dyDescent="0.2">
      <c r="A1392" s="17" t="s">
        <v>3915</v>
      </c>
      <c r="B1392" s="6">
        <v>64.119</v>
      </c>
      <c r="C1392" s="17" t="s">
        <v>3831</v>
      </c>
      <c r="D1392" s="17" t="s">
        <v>883</v>
      </c>
      <c r="E1392" s="17" t="s">
        <v>3798</v>
      </c>
      <c r="F1392" s="17" t="s">
        <v>3916</v>
      </c>
    </row>
    <row r="1393" spans="1:6" x14ac:dyDescent="0.2">
      <c r="A1393" s="17" t="s">
        <v>3917</v>
      </c>
      <c r="B1393" s="6">
        <v>64.12</v>
      </c>
      <c r="C1393" s="17" t="s">
        <v>3831</v>
      </c>
      <c r="D1393" s="17" t="s">
        <v>924</v>
      </c>
      <c r="E1393" s="17" t="s">
        <v>3798</v>
      </c>
      <c r="F1393" s="17" t="s">
        <v>3918</v>
      </c>
    </row>
    <row r="1394" spans="1:6" x14ac:dyDescent="0.2">
      <c r="A1394" s="17" t="s">
        <v>3919</v>
      </c>
      <c r="B1394" s="6">
        <v>64.123999999999995</v>
      </c>
      <c r="C1394" s="17" t="s">
        <v>3831</v>
      </c>
      <c r="D1394" s="17" t="s">
        <v>608</v>
      </c>
      <c r="E1394" s="17" t="s">
        <v>3798</v>
      </c>
      <c r="F1394" s="17" t="s">
        <v>3920</v>
      </c>
    </row>
    <row r="1395" spans="1:6" x14ac:dyDescent="0.2">
      <c r="A1395" s="17" t="s">
        <v>3921</v>
      </c>
      <c r="B1395" s="6">
        <v>64.125</v>
      </c>
      <c r="C1395" s="17" t="s">
        <v>3831</v>
      </c>
      <c r="D1395" s="17" t="s">
        <v>630</v>
      </c>
      <c r="E1395" s="17" t="s">
        <v>3798</v>
      </c>
      <c r="F1395" s="17" t="s">
        <v>3922</v>
      </c>
    </row>
    <row r="1396" spans="1:6" x14ac:dyDescent="0.2">
      <c r="A1396" s="17" t="s">
        <v>3923</v>
      </c>
      <c r="B1396" s="6">
        <v>64.126000000000005</v>
      </c>
      <c r="C1396" s="17" t="s">
        <v>3831</v>
      </c>
      <c r="D1396" s="17" t="s">
        <v>753</v>
      </c>
      <c r="E1396" s="17" t="s">
        <v>3798</v>
      </c>
      <c r="F1396" s="17" t="s">
        <v>3924</v>
      </c>
    </row>
    <row r="1397" spans="1:6" x14ac:dyDescent="0.2">
      <c r="A1397" s="17" t="s">
        <v>3925</v>
      </c>
      <c r="B1397" s="6">
        <v>64.126999999999995</v>
      </c>
      <c r="C1397" s="17" t="s">
        <v>3831</v>
      </c>
      <c r="D1397" s="17" t="s">
        <v>759</v>
      </c>
      <c r="E1397" s="17" t="s">
        <v>3798</v>
      </c>
      <c r="F1397" s="17" t="s">
        <v>3926</v>
      </c>
    </row>
    <row r="1398" spans="1:6" x14ac:dyDescent="0.2">
      <c r="A1398" s="17" t="s">
        <v>3927</v>
      </c>
      <c r="B1398" s="6">
        <v>64.128</v>
      </c>
      <c r="C1398" s="17" t="s">
        <v>3831</v>
      </c>
      <c r="D1398" s="17" t="s">
        <v>759</v>
      </c>
      <c r="E1398" s="17" t="s">
        <v>3798</v>
      </c>
      <c r="F1398" s="17" t="s">
        <v>3928</v>
      </c>
    </row>
    <row r="1399" spans="1:6" x14ac:dyDescent="0.2">
      <c r="A1399" s="17" t="s">
        <v>3929</v>
      </c>
      <c r="B1399" s="6">
        <v>64.200999999999993</v>
      </c>
      <c r="C1399" s="17" t="s">
        <v>3930</v>
      </c>
      <c r="D1399" s="17" t="s">
        <v>3707</v>
      </c>
      <c r="E1399" s="17" t="s">
        <v>3798</v>
      </c>
      <c r="F1399" s="17" t="s">
        <v>3931</v>
      </c>
    </row>
    <row r="1400" spans="1:6" x14ac:dyDescent="0.2">
      <c r="A1400" s="17" t="s">
        <v>3932</v>
      </c>
      <c r="B1400" s="6">
        <v>64.201999999999998</v>
      </c>
      <c r="C1400" s="17" t="s">
        <v>3930</v>
      </c>
      <c r="D1400" s="17" t="s">
        <v>3707</v>
      </c>
      <c r="E1400" s="17" t="s">
        <v>3798</v>
      </c>
      <c r="F1400" s="17" t="s">
        <v>3933</v>
      </c>
    </row>
    <row r="1401" spans="1:6" x14ac:dyDescent="0.2">
      <c r="A1401" s="17" t="s">
        <v>3934</v>
      </c>
      <c r="B1401" s="6">
        <v>64.203000000000003</v>
      </c>
      <c r="C1401" s="17" t="s">
        <v>3930</v>
      </c>
      <c r="D1401" s="17" t="s">
        <v>971</v>
      </c>
      <c r="E1401" s="17" t="s">
        <v>3798</v>
      </c>
      <c r="F1401" s="17" t="s">
        <v>3935</v>
      </c>
    </row>
    <row r="1402" spans="1:6" x14ac:dyDescent="0.2">
      <c r="A1402" s="17" t="s">
        <v>3936</v>
      </c>
      <c r="B1402" s="6">
        <v>66.001000000000005</v>
      </c>
      <c r="C1402" s="17" t="s">
        <v>3937</v>
      </c>
      <c r="D1402" s="17" t="s">
        <v>883</v>
      </c>
      <c r="E1402" s="17" t="s">
        <v>3938</v>
      </c>
      <c r="F1402" s="17" t="s">
        <v>3939</v>
      </c>
    </row>
    <row r="1403" spans="1:6" x14ac:dyDescent="0.2">
      <c r="A1403" s="17" t="s">
        <v>3940</v>
      </c>
      <c r="B1403" s="6">
        <v>66.031999999999996</v>
      </c>
      <c r="C1403" s="17" t="s">
        <v>3937</v>
      </c>
      <c r="D1403" s="17" t="s">
        <v>893</v>
      </c>
      <c r="E1403" s="17" t="s">
        <v>3938</v>
      </c>
      <c r="F1403" s="17" t="s">
        <v>3941</v>
      </c>
    </row>
    <row r="1404" spans="1:6" x14ac:dyDescent="0.2">
      <c r="A1404" s="17" t="s">
        <v>3942</v>
      </c>
      <c r="B1404" s="6">
        <v>66.033000000000001</v>
      </c>
      <c r="C1404" s="17" t="s">
        <v>3937</v>
      </c>
      <c r="D1404" s="17" t="s">
        <v>759</v>
      </c>
      <c r="E1404" s="17" t="s">
        <v>3938</v>
      </c>
      <c r="F1404" s="17" t="s">
        <v>3943</v>
      </c>
    </row>
    <row r="1405" spans="1:6" x14ac:dyDescent="0.2">
      <c r="A1405" s="17" t="s">
        <v>3944</v>
      </c>
      <c r="B1405" s="6">
        <v>66.034000000000006</v>
      </c>
      <c r="C1405" s="17" t="s">
        <v>3937</v>
      </c>
      <c r="D1405" s="17" t="s">
        <v>1045</v>
      </c>
      <c r="E1405" s="17" t="s">
        <v>3938</v>
      </c>
      <c r="F1405" s="17" t="s">
        <v>3945</v>
      </c>
    </row>
    <row r="1406" spans="1:6" x14ac:dyDescent="0.2">
      <c r="A1406" s="17" t="s">
        <v>3946</v>
      </c>
      <c r="B1406" s="6">
        <v>66.037000000000006</v>
      </c>
      <c r="C1406" s="17" t="s">
        <v>3937</v>
      </c>
      <c r="D1406" s="17" t="s">
        <v>711</v>
      </c>
      <c r="E1406" s="17" t="s">
        <v>3938</v>
      </c>
      <c r="F1406" s="17" t="s">
        <v>3947</v>
      </c>
    </row>
    <row r="1407" spans="1:6" x14ac:dyDescent="0.2">
      <c r="A1407" s="17" t="s">
        <v>3948</v>
      </c>
      <c r="B1407" s="6">
        <v>66.037999999999997</v>
      </c>
      <c r="C1407" s="17" t="s">
        <v>3937</v>
      </c>
      <c r="D1407" s="17" t="s">
        <v>3949</v>
      </c>
      <c r="E1407" s="17" t="s">
        <v>3938</v>
      </c>
      <c r="F1407" s="17" t="s">
        <v>3950</v>
      </c>
    </row>
    <row r="1408" spans="1:6" x14ac:dyDescent="0.2">
      <c r="A1408" s="17" t="s">
        <v>3951</v>
      </c>
      <c r="B1408" s="6">
        <v>66.039000000000001</v>
      </c>
      <c r="C1408" s="17" t="s">
        <v>3937</v>
      </c>
      <c r="D1408" s="17" t="s">
        <v>714</v>
      </c>
      <c r="E1408" s="17" t="s">
        <v>3938</v>
      </c>
      <c r="F1408" s="17" t="s">
        <v>3952</v>
      </c>
    </row>
    <row r="1409" spans="1:6" x14ac:dyDescent="0.2">
      <c r="A1409" s="17" t="s">
        <v>3953</v>
      </c>
      <c r="B1409" s="6">
        <v>66.040000000000006</v>
      </c>
      <c r="C1409" s="17" t="s">
        <v>3937</v>
      </c>
      <c r="D1409" s="17" t="s">
        <v>714</v>
      </c>
      <c r="E1409" s="17" t="s">
        <v>3938</v>
      </c>
      <c r="F1409" s="17" t="s">
        <v>3954</v>
      </c>
    </row>
    <row r="1410" spans="1:6" x14ac:dyDescent="0.2">
      <c r="A1410" s="17" t="s">
        <v>3955</v>
      </c>
      <c r="B1410" s="6">
        <v>66.042000000000002</v>
      </c>
      <c r="C1410" s="17" t="s">
        <v>3937</v>
      </c>
      <c r="D1410" s="17" t="s">
        <v>3956</v>
      </c>
      <c r="E1410" s="17" t="s">
        <v>3938</v>
      </c>
      <c r="F1410" s="17" t="s">
        <v>3957</v>
      </c>
    </row>
    <row r="1411" spans="1:6" x14ac:dyDescent="0.2">
      <c r="A1411" s="17" t="s">
        <v>3958</v>
      </c>
      <c r="B1411" s="6">
        <v>66.043000000000006</v>
      </c>
      <c r="C1411" s="17" t="s">
        <v>3937</v>
      </c>
      <c r="D1411" s="17" t="s">
        <v>3959</v>
      </c>
      <c r="E1411" s="17" t="s">
        <v>3938</v>
      </c>
      <c r="F1411" s="17" t="s">
        <v>3960</v>
      </c>
    </row>
    <row r="1412" spans="1:6" x14ac:dyDescent="0.2">
      <c r="A1412" s="17" t="s">
        <v>3961</v>
      </c>
      <c r="B1412" s="6">
        <v>66.11</v>
      </c>
      <c r="C1412" s="17" t="s">
        <v>3962</v>
      </c>
      <c r="D1412" s="17" t="s">
        <v>636</v>
      </c>
      <c r="E1412" s="17" t="s">
        <v>3938</v>
      </c>
      <c r="F1412" s="17" t="s">
        <v>3963</v>
      </c>
    </row>
    <row r="1413" spans="1:6" x14ac:dyDescent="0.2">
      <c r="A1413" s="17" t="s">
        <v>3964</v>
      </c>
      <c r="B1413" s="6">
        <v>66.12</v>
      </c>
      <c r="C1413" s="17" t="s">
        <v>3965</v>
      </c>
      <c r="D1413" s="17" t="s">
        <v>3966</v>
      </c>
      <c r="E1413" s="17" t="s">
        <v>3938</v>
      </c>
      <c r="F1413" s="17" t="s">
        <v>3967</v>
      </c>
    </row>
    <row r="1414" spans="1:6" x14ac:dyDescent="0.2">
      <c r="A1414" s="17" t="s">
        <v>3968</v>
      </c>
      <c r="B1414" s="6">
        <v>66.120999999999995</v>
      </c>
      <c r="C1414" s="17" t="s">
        <v>3965</v>
      </c>
      <c r="D1414" s="17" t="s">
        <v>3969</v>
      </c>
      <c r="E1414" s="17" t="s">
        <v>3938</v>
      </c>
      <c r="F1414" s="17" t="s">
        <v>3970</v>
      </c>
    </row>
    <row r="1415" spans="1:6" x14ac:dyDescent="0.2">
      <c r="A1415" s="17" t="s">
        <v>3971</v>
      </c>
      <c r="B1415" s="6">
        <v>66.122</v>
      </c>
      <c r="C1415" s="17" t="s">
        <v>3965</v>
      </c>
      <c r="D1415" s="17" t="s">
        <v>3972</v>
      </c>
      <c r="E1415" s="17" t="s">
        <v>3938</v>
      </c>
      <c r="F1415" s="17" t="s">
        <v>3973</v>
      </c>
    </row>
    <row r="1416" spans="1:6" x14ac:dyDescent="0.2">
      <c r="A1416" s="17" t="s">
        <v>3974</v>
      </c>
      <c r="B1416" s="6">
        <v>66.123000000000005</v>
      </c>
      <c r="C1416" s="17" t="s">
        <v>3965</v>
      </c>
      <c r="D1416" s="17" t="s">
        <v>3972</v>
      </c>
      <c r="E1416" s="17" t="s">
        <v>3938</v>
      </c>
      <c r="F1416" s="17" t="s">
        <v>3975</v>
      </c>
    </row>
    <row r="1417" spans="1:6" x14ac:dyDescent="0.2">
      <c r="A1417" s="17" t="s">
        <v>3976</v>
      </c>
      <c r="B1417" s="6">
        <v>66.123999999999995</v>
      </c>
      <c r="C1417" s="17" t="s">
        <v>3977</v>
      </c>
      <c r="D1417" s="17" t="s">
        <v>3492</v>
      </c>
      <c r="E1417" s="17" t="s">
        <v>3938</v>
      </c>
      <c r="F1417" s="17" t="s">
        <v>3978</v>
      </c>
    </row>
    <row r="1418" spans="1:6" x14ac:dyDescent="0.2">
      <c r="A1418" s="17" t="s">
        <v>3979</v>
      </c>
      <c r="B1418" s="6">
        <v>66.125</v>
      </c>
      <c r="C1418" s="17" t="s">
        <v>3977</v>
      </c>
      <c r="D1418" s="17" t="s">
        <v>3492</v>
      </c>
      <c r="E1418" s="17" t="s">
        <v>3938</v>
      </c>
      <c r="F1418" s="17" t="s">
        <v>3980</v>
      </c>
    </row>
    <row r="1419" spans="1:6" x14ac:dyDescent="0.2">
      <c r="A1419" s="17" t="s">
        <v>3981</v>
      </c>
      <c r="B1419" s="6">
        <v>66.126000000000005</v>
      </c>
      <c r="C1419" s="17" t="s">
        <v>3982</v>
      </c>
      <c r="D1419" s="17" t="s">
        <v>1678</v>
      </c>
      <c r="E1419" s="17" t="s">
        <v>3938</v>
      </c>
      <c r="F1419" s="17" t="s">
        <v>3983</v>
      </c>
    </row>
    <row r="1420" spans="1:6" x14ac:dyDescent="0.2">
      <c r="A1420" s="17" t="s">
        <v>3984</v>
      </c>
      <c r="B1420" s="6">
        <v>66.128</v>
      </c>
      <c r="C1420" s="17" t="s">
        <v>3985</v>
      </c>
      <c r="D1420" s="17" t="s">
        <v>3141</v>
      </c>
      <c r="E1420" s="17" t="s">
        <v>3938</v>
      </c>
      <c r="F1420" s="17" t="s">
        <v>3986</v>
      </c>
    </row>
    <row r="1421" spans="1:6" x14ac:dyDescent="0.2">
      <c r="A1421" s="17" t="s">
        <v>3987</v>
      </c>
      <c r="B1421" s="6">
        <v>66.129000000000005</v>
      </c>
      <c r="C1421" s="17" t="s">
        <v>3988</v>
      </c>
      <c r="D1421" s="17" t="s">
        <v>3989</v>
      </c>
      <c r="E1421" s="17" t="s">
        <v>3938</v>
      </c>
      <c r="F1421" s="17" t="s">
        <v>3990</v>
      </c>
    </row>
    <row r="1422" spans="1:6" x14ac:dyDescent="0.2">
      <c r="A1422" s="17" t="s">
        <v>3991</v>
      </c>
      <c r="B1422" s="6">
        <v>66.201999999999998</v>
      </c>
      <c r="C1422" s="17" t="s">
        <v>3992</v>
      </c>
      <c r="D1422" s="17" t="s">
        <v>711</v>
      </c>
      <c r="E1422" s="17" t="s">
        <v>3938</v>
      </c>
      <c r="F1422" s="17" t="s">
        <v>3993</v>
      </c>
    </row>
    <row r="1423" spans="1:6" x14ac:dyDescent="0.2">
      <c r="A1423" s="17" t="s">
        <v>3994</v>
      </c>
      <c r="B1423" s="6">
        <v>66.203000000000003</v>
      </c>
      <c r="C1423" s="17" t="s">
        <v>3992</v>
      </c>
      <c r="D1423" s="17" t="s">
        <v>714</v>
      </c>
      <c r="E1423" s="17" t="s">
        <v>3938</v>
      </c>
      <c r="F1423" s="17" t="s">
        <v>3995</v>
      </c>
    </row>
    <row r="1424" spans="1:6" x14ac:dyDescent="0.2">
      <c r="A1424" s="17" t="s">
        <v>3996</v>
      </c>
      <c r="B1424" s="6">
        <v>66.203999999999994</v>
      </c>
      <c r="C1424" s="17" t="s">
        <v>3988</v>
      </c>
      <c r="D1424" s="17" t="s">
        <v>3997</v>
      </c>
      <c r="E1424" s="17" t="s">
        <v>3938</v>
      </c>
      <c r="F1424" s="17" t="s">
        <v>3998</v>
      </c>
    </row>
    <row r="1425" spans="1:6" x14ac:dyDescent="0.2">
      <c r="A1425" s="17" t="s">
        <v>3999</v>
      </c>
      <c r="B1425" s="6">
        <v>66.305000000000007</v>
      </c>
      <c r="C1425" s="17" t="s">
        <v>4000</v>
      </c>
      <c r="D1425" s="17" t="s">
        <v>1045</v>
      </c>
      <c r="E1425" s="17" t="s">
        <v>3938</v>
      </c>
      <c r="F1425" s="17" t="s">
        <v>4001</v>
      </c>
    </row>
    <row r="1426" spans="1:6" x14ac:dyDescent="0.2">
      <c r="A1426" s="17" t="s">
        <v>4002</v>
      </c>
      <c r="B1426" s="6">
        <v>66.305999999999997</v>
      </c>
      <c r="C1426" s="17" t="s">
        <v>4003</v>
      </c>
      <c r="D1426" s="17" t="s">
        <v>633</v>
      </c>
      <c r="E1426" s="17" t="s">
        <v>3938</v>
      </c>
      <c r="F1426" s="17" t="s">
        <v>4004</v>
      </c>
    </row>
    <row r="1427" spans="1:6" x14ac:dyDescent="0.2">
      <c r="A1427" s="17" t="s">
        <v>4005</v>
      </c>
      <c r="B1427" s="6">
        <v>66.308999999999997</v>
      </c>
      <c r="C1427" s="17" t="s">
        <v>4000</v>
      </c>
      <c r="D1427" s="17" t="s">
        <v>636</v>
      </c>
      <c r="E1427" s="17" t="s">
        <v>3938</v>
      </c>
      <c r="F1427" s="17" t="s">
        <v>4006</v>
      </c>
    </row>
    <row r="1428" spans="1:6" x14ac:dyDescent="0.2">
      <c r="A1428" s="17" t="s">
        <v>4007</v>
      </c>
      <c r="B1428" s="6">
        <v>66.31</v>
      </c>
      <c r="C1428" s="17" t="s">
        <v>4000</v>
      </c>
      <c r="D1428" s="17" t="s">
        <v>636</v>
      </c>
      <c r="E1428" s="17" t="s">
        <v>3938</v>
      </c>
      <c r="F1428" s="17" t="s">
        <v>4008</v>
      </c>
    </row>
    <row r="1429" spans="1:6" x14ac:dyDescent="0.2">
      <c r="A1429" s="17" t="s">
        <v>4009</v>
      </c>
      <c r="B1429" s="6">
        <v>66.313000000000002</v>
      </c>
      <c r="C1429" s="17" t="s">
        <v>4000</v>
      </c>
      <c r="D1429" s="17" t="s">
        <v>4010</v>
      </c>
      <c r="E1429" s="17" t="s">
        <v>3938</v>
      </c>
      <c r="F1429" s="17" t="s">
        <v>4011</v>
      </c>
    </row>
    <row r="1430" spans="1:6" x14ac:dyDescent="0.2">
      <c r="A1430" s="17" t="s">
        <v>4012</v>
      </c>
      <c r="B1430" s="6">
        <v>66.418000000000006</v>
      </c>
      <c r="C1430" s="17" t="s">
        <v>4013</v>
      </c>
      <c r="D1430" s="17" t="s">
        <v>959</v>
      </c>
      <c r="E1430" s="17" t="s">
        <v>3938</v>
      </c>
      <c r="F1430" s="17" t="s">
        <v>4014</v>
      </c>
    </row>
    <row r="1431" spans="1:6" x14ac:dyDescent="0.2">
      <c r="A1431" s="17" t="s">
        <v>4015</v>
      </c>
      <c r="B1431" s="6">
        <v>66.418999999999997</v>
      </c>
      <c r="C1431" s="17" t="s">
        <v>4013</v>
      </c>
      <c r="D1431" s="17" t="s">
        <v>959</v>
      </c>
      <c r="E1431" s="17" t="s">
        <v>3938</v>
      </c>
      <c r="F1431" s="17" t="s">
        <v>4016</v>
      </c>
    </row>
    <row r="1432" spans="1:6" x14ac:dyDescent="0.2">
      <c r="A1432" s="17" t="s">
        <v>4017</v>
      </c>
      <c r="B1432" s="6">
        <v>66.424000000000007</v>
      </c>
      <c r="C1432" s="17" t="s">
        <v>4013</v>
      </c>
      <c r="D1432" s="17" t="s">
        <v>1052</v>
      </c>
      <c r="E1432" s="17" t="s">
        <v>3938</v>
      </c>
      <c r="F1432" s="17" t="s">
        <v>4018</v>
      </c>
    </row>
    <row r="1433" spans="1:6" x14ac:dyDescent="0.2">
      <c r="A1433" s="17" t="s">
        <v>4019</v>
      </c>
      <c r="B1433" s="6">
        <v>66.432000000000002</v>
      </c>
      <c r="C1433" s="17" t="s">
        <v>4013</v>
      </c>
      <c r="D1433" s="17" t="s">
        <v>1348</v>
      </c>
      <c r="E1433" s="17" t="s">
        <v>3938</v>
      </c>
      <c r="F1433" s="17" t="s">
        <v>4020</v>
      </c>
    </row>
    <row r="1434" spans="1:6" x14ac:dyDescent="0.2">
      <c r="A1434" s="17" t="s">
        <v>4021</v>
      </c>
      <c r="B1434" s="6">
        <v>66.433000000000007</v>
      </c>
      <c r="C1434" s="17" t="s">
        <v>4013</v>
      </c>
      <c r="D1434" s="17" t="s">
        <v>1348</v>
      </c>
      <c r="E1434" s="17" t="s">
        <v>3938</v>
      </c>
      <c r="F1434" s="17" t="s">
        <v>4022</v>
      </c>
    </row>
    <row r="1435" spans="1:6" x14ac:dyDescent="0.2">
      <c r="A1435" s="17" t="s">
        <v>4023</v>
      </c>
      <c r="B1435" s="6">
        <v>66.436000000000007</v>
      </c>
      <c r="C1435" s="17" t="s">
        <v>4013</v>
      </c>
      <c r="D1435" s="17" t="s">
        <v>1052</v>
      </c>
      <c r="E1435" s="17" t="s">
        <v>3938</v>
      </c>
      <c r="F1435" s="17" t="s">
        <v>4024</v>
      </c>
    </row>
    <row r="1436" spans="1:6" x14ac:dyDescent="0.2">
      <c r="A1436" s="17" t="s">
        <v>4025</v>
      </c>
      <c r="B1436" s="6">
        <v>66.436999999999998</v>
      </c>
      <c r="C1436" s="17" t="s">
        <v>4013</v>
      </c>
      <c r="D1436" s="17" t="s">
        <v>633</v>
      </c>
      <c r="E1436" s="17" t="s">
        <v>3938</v>
      </c>
      <c r="F1436" s="17" t="s">
        <v>4026</v>
      </c>
    </row>
    <row r="1437" spans="1:6" x14ac:dyDescent="0.2">
      <c r="A1437" s="17" t="s">
        <v>4027</v>
      </c>
      <c r="B1437" s="6">
        <v>66.438999999999993</v>
      </c>
      <c r="C1437" s="17" t="s">
        <v>4013</v>
      </c>
      <c r="D1437" s="17" t="s">
        <v>1052</v>
      </c>
      <c r="E1437" s="17" t="s">
        <v>3938</v>
      </c>
      <c r="F1437" s="17" t="s">
        <v>4028</v>
      </c>
    </row>
    <row r="1438" spans="1:6" x14ac:dyDescent="0.2">
      <c r="A1438" s="17" t="s">
        <v>4029</v>
      </c>
      <c r="B1438" s="6">
        <v>66.44</v>
      </c>
      <c r="C1438" s="17" t="s">
        <v>4013</v>
      </c>
      <c r="D1438" s="17" t="s">
        <v>4030</v>
      </c>
      <c r="E1438" s="17" t="s">
        <v>3938</v>
      </c>
      <c r="F1438" s="17" t="s">
        <v>4031</v>
      </c>
    </row>
    <row r="1439" spans="1:6" x14ac:dyDescent="0.2">
      <c r="A1439" s="17" t="s">
        <v>4032</v>
      </c>
      <c r="B1439" s="6">
        <v>66.441000000000003</v>
      </c>
      <c r="C1439" s="17" t="s">
        <v>3988</v>
      </c>
      <c r="D1439" s="17" t="s">
        <v>4033</v>
      </c>
      <c r="E1439" s="17" t="s">
        <v>3938</v>
      </c>
      <c r="F1439" s="17" t="s">
        <v>4034</v>
      </c>
    </row>
    <row r="1440" spans="1:6" x14ac:dyDescent="0.2">
      <c r="A1440" s="17" t="s">
        <v>4035</v>
      </c>
      <c r="B1440" s="6">
        <v>66.453999999999994</v>
      </c>
      <c r="C1440" s="17" t="s">
        <v>4013</v>
      </c>
      <c r="D1440" s="17" t="s">
        <v>974</v>
      </c>
      <c r="E1440" s="17" t="s">
        <v>3938</v>
      </c>
      <c r="F1440" s="17" t="s">
        <v>4036</v>
      </c>
    </row>
    <row r="1441" spans="1:6" x14ac:dyDescent="0.2">
      <c r="A1441" s="17" t="s">
        <v>4037</v>
      </c>
      <c r="B1441" s="6">
        <v>66.456000000000003</v>
      </c>
      <c r="C1441" s="17" t="s">
        <v>4013</v>
      </c>
      <c r="D1441" s="17" t="s">
        <v>740</v>
      </c>
      <c r="E1441" s="17" t="s">
        <v>3938</v>
      </c>
      <c r="F1441" s="17" t="s">
        <v>4038</v>
      </c>
    </row>
    <row r="1442" spans="1:6" x14ac:dyDescent="0.2">
      <c r="A1442" s="17" t="s">
        <v>4039</v>
      </c>
      <c r="B1442" s="6">
        <v>66.457999999999998</v>
      </c>
      <c r="C1442" s="17" t="s">
        <v>4013</v>
      </c>
      <c r="D1442" s="17" t="s">
        <v>745</v>
      </c>
      <c r="E1442" s="17" t="s">
        <v>3938</v>
      </c>
      <c r="F1442" s="17" t="s">
        <v>4040</v>
      </c>
    </row>
    <row r="1443" spans="1:6" x14ac:dyDescent="0.2">
      <c r="A1443" s="17" t="s">
        <v>4041</v>
      </c>
      <c r="B1443" s="6">
        <v>66.459999999999994</v>
      </c>
      <c r="C1443" s="17" t="s">
        <v>4013</v>
      </c>
      <c r="D1443" s="17" t="s">
        <v>748</v>
      </c>
      <c r="E1443" s="17" t="s">
        <v>3938</v>
      </c>
      <c r="F1443" s="17" t="s">
        <v>4042</v>
      </c>
    </row>
    <row r="1444" spans="1:6" x14ac:dyDescent="0.2">
      <c r="A1444" s="17" t="s">
        <v>4043</v>
      </c>
      <c r="B1444" s="6">
        <v>66.460999999999999</v>
      </c>
      <c r="C1444" s="17" t="s">
        <v>4013</v>
      </c>
      <c r="D1444" s="17" t="s">
        <v>893</v>
      </c>
      <c r="E1444" s="17" t="s">
        <v>3938</v>
      </c>
      <c r="F1444" s="17" t="s">
        <v>4044</v>
      </c>
    </row>
    <row r="1445" spans="1:6" x14ac:dyDescent="0.2">
      <c r="A1445" s="17" t="s">
        <v>4045</v>
      </c>
      <c r="B1445" s="6">
        <v>66.462000000000003</v>
      </c>
      <c r="C1445" s="17" t="s">
        <v>4013</v>
      </c>
      <c r="D1445" s="17" t="s">
        <v>636</v>
      </c>
      <c r="E1445" s="17" t="s">
        <v>3938</v>
      </c>
      <c r="F1445" s="17" t="s">
        <v>4046</v>
      </c>
    </row>
    <row r="1446" spans="1:6" x14ac:dyDescent="0.2">
      <c r="A1446" s="17" t="s">
        <v>4047</v>
      </c>
      <c r="B1446" s="6">
        <v>66.465999999999994</v>
      </c>
      <c r="C1446" s="17" t="s">
        <v>4013</v>
      </c>
      <c r="D1446" s="17" t="s">
        <v>756</v>
      </c>
      <c r="E1446" s="17" t="s">
        <v>3938</v>
      </c>
      <c r="F1446" s="17" t="s">
        <v>4048</v>
      </c>
    </row>
    <row r="1447" spans="1:6" x14ac:dyDescent="0.2">
      <c r="A1447" s="17" t="s">
        <v>4049</v>
      </c>
      <c r="B1447" s="6">
        <v>66.466999999999999</v>
      </c>
      <c r="C1447" s="17" t="s">
        <v>4013</v>
      </c>
      <c r="D1447" s="17" t="s">
        <v>756</v>
      </c>
      <c r="E1447" s="17" t="s">
        <v>3938</v>
      </c>
      <c r="F1447" s="17" t="s">
        <v>4050</v>
      </c>
    </row>
    <row r="1448" spans="1:6" x14ac:dyDescent="0.2">
      <c r="A1448" s="17" t="s">
        <v>4051</v>
      </c>
      <c r="B1448" s="6">
        <v>66.468000000000004</v>
      </c>
      <c r="C1448" s="17" t="s">
        <v>4013</v>
      </c>
      <c r="D1448" s="17" t="s">
        <v>759</v>
      </c>
      <c r="E1448" s="17" t="s">
        <v>3938</v>
      </c>
      <c r="F1448" s="17" t="s">
        <v>4052</v>
      </c>
    </row>
    <row r="1449" spans="1:6" x14ac:dyDescent="0.2">
      <c r="A1449" s="17" t="s">
        <v>4053</v>
      </c>
      <c r="B1449" s="6">
        <v>66.468999999999994</v>
      </c>
      <c r="C1449" s="17" t="s">
        <v>4013</v>
      </c>
      <c r="D1449" s="17" t="s">
        <v>759</v>
      </c>
      <c r="E1449" s="17" t="s">
        <v>3938</v>
      </c>
      <c r="F1449" s="17" t="s">
        <v>4054</v>
      </c>
    </row>
    <row r="1450" spans="1:6" x14ac:dyDescent="0.2">
      <c r="A1450" s="17" t="s">
        <v>4055</v>
      </c>
      <c r="B1450" s="6">
        <v>66.471999999999994</v>
      </c>
      <c r="C1450" s="17" t="s">
        <v>4013</v>
      </c>
      <c r="D1450" s="17" t="s">
        <v>774</v>
      </c>
      <c r="E1450" s="17" t="s">
        <v>3938</v>
      </c>
      <c r="F1450" s="17" t="s">
        <v>4056</v>
      </c>
    </row>
    <row r="1451" spans="1:6" x14ac:dyDescent="0.2">
      <c r="A1451" s="17" t="s">
        <v>4057</v>
      </c>
      <c r="B1451" s="6">
        <v>66.472999999999999</v>
      </c>
      <c r="C1451" s="17" t="s">
        <v>4058</v>
      </c>
      <c r="D1451" s="17" t="s">
        <v>774</v>
      </c>
      <c r="E1451" s="17" t="s">
        <v>3938</v>
      </c>
      <c r="F1451" s="17" t="s">
        <v>4059</v>
      </c>
    </row>
    <row r="1452" spans="1:6" x14ac:dyDescent="0.2">
      <c r="A1452" s="17" t="s">
        <v>4060</v>
      </c>
      <c r="B1452" s="6">
        <v>66.474000000000004</v>
      </c>
      <c r="C1452" s="17" t="s">
        <v>4013</v>
      </c>
      <c r="D1452" s="17" t="s">
        <v>1045</v>
      </c>
      <c r="E1452" s="17" t="s">
        <v>3938</v>
      </c>
      <c r="F1452" s="17" t="s">
        <v>4061</v>
      </c>
    </row>
    <row r="1453" spans="1:6" x14ac:dyDescent="0.2">
      <c r="A1453" s="17" t="s">
        <v>4062</v>
      </c>
      <c r="B1453" s="6">
        <v>66.474999999999994</v>
      </c>
      <c r="C1453" s="17" t="s">
        <v>4013</v>
      </c>
      <c r="D1453" s="17" t="s">
        <v>1045</v>
      </c>
      <c r="E1453" s="17" t="s">
        <v>3938</v>
      </c>
      <c r="F1453" s="17" t="s">
        <v>4063</v>
      </c>
    </row>
    <row r="1454" spans="1:6" x14ac:dyDescent="0.2">
      <c r="A1454" s="17" t="s">
        <v>4064</v>
      </c>
      <c r="B1454" s="6">
        <v>66.480999999999995</v>
      </c>
      <c r="C1454" s="17" t="s">
        <v>4013</v>
      </c>
      <c r="D1454" s="17" t="s">
        <v>636</v>
      </c>
      <c r="E1454" s="17" t="s">
        <v>3938</v>
      </c>
      <c r="F1454" s="17" t="s">
        <v>4065</v>
      </c>
    </row>
    <row r="1455" spans="1:6" x14ac:dyDescent="0.2">
      <c r="A1455" s="17" t="s">
        <v>4066</v>
      </c>
      <c r="B1455" s="6">
        <v>66.481999999999999</v>
      </c>
      <c r="C1455" s="17" t="s">
        <v>4013</v>
      </c>
      <c r="D1455" s="17" t="s">
        <v>4067</v>
      </c>
      <c r="E1455" s="17" t="s">
        <v>3938</v>
      </c>
      <c r="F1455" s="17" t="s">
        <v>4068</v>
      </c>
    </row>
    <row r="1456" spans="1:6" x14ac:dyDescent="0.2">
      <c r="A1456" s="17" t="s">
        <v>4069</v>
      </c>
      <c r="B1456" s="6">
        <v>66.483000000000004</v>
      </c>
      <c r="C1456" s="17" t="s">
        <v>4013</v>
      </c>
      <c r="D1456" s="17" t="s">
        <v>4067</v>
      </c>
      <c r="E1456" s="17" t="s">
        <v>3938</v>
      </c>
      <c r="F1456" s="17" t="s">
        <v>4070</v>
      </c>
    </row>
    <row r="1457" spans="1:6" x14ac:dyDescent="0.2">
      <c r="A1457" s="17" t="s">
        <v>4071</v>
      </c>
      <c r="B1457" s="6">
        <v>66.507999999999996</v>
      </c>
      <c r="C1457" s="17" t="s">
        <v>4072</v>
      </c>
      <c r="D1457" s="17" t="s">
        <v>608</v>
      </c>
      <c r="E1457" s="17" t="s">
        <v>3938</v>
      </c>
      <c r="F1457" s="17" t="s">
        <v>4073</v>
      </c>
    </row>
    <row r="1458" spans="1:6" x14ac:dyDescent="0.2">
      <c r="A1458" s="17" t="s">
        <v>4074</v>
      </c>
      <c r="B1458" s="6">
        <v>66.509</v>
      </c>
      <c r="C1458" s="17" t="s">
        <v>4075</v>
      </c>
      <c r="D1458" s="17" t="s">
        <v>1045</v>
      </c>
      <c r="E1458" s="17" t="s">
        <v>3938</v>
      </c>
      <c r="F1458" s="17" t="s">
        <v>4076</v>
      </c>
    </row>
    <row r="1459" spans="1:6" x14ac:dyDescent="0.2">
      <c r="A1459" s="17" t="s">
        <v>4077</v>
      </c>
      <c r="B1459" s="6">
        <v>66.510000000000005</v>
      </c>
      <c r="C1459" s="17" t="s">
        <v>4075</v>
      </c>
      <c r="D1459" s="17" t="s">
        <v>1052</v>
      </c>
      <c r="E1459" s="17" t="s">
        <v>3938</v>
      </c>
      <c r="F1459" s="17" t="s">
        <v>4078</v>
      </c>
    </row>
    <row r="1460" spans="1:6" x14ac:dyDescent="0.2">
      <c r="A1460" s="17" t="s">
        <v>4079</v>
      </c>
      <c r="B1460" s="6">
        <v>66.510999999999996</v>
      </c>
      <c r="C1460" s="17" t="s">
        <v>4075</v>
      </c>
      <c r="D1460" s="17" t="s">
        <v>1045</v>
      </c>
      <c r="E1460" s="17" t="s">
        <v>3938</v>
      </c>
      <c r="F1460" s="17" t="s">
        <v>4080</v>
      </c>
    </row>
    <row r="1461" spans="1:6" x14ac:dyDescent="0.2">
      <c r="A1461" s="17" t="s">
        <v>4081</v>
      </c>
      <c r="B1461" s="6">
        <v>66.513000000000005</v>
      </c>
      <c r="C1461" s="17" t="s">
        <v>4075</v>
      </c>
      <c r="D1461" s="17" t="s">
        <v>633</v>
      </c>
      <c r="E1461" s="17" t="s">
        <v>3938</v>
      </c>
      <c r="F1461" s="17" t="s">
        <v>4082</v>
      </c>
    </row>
    <row r="1462" spans="1:6" x14ac:dyDescent="0.2">
      <c r="A1462" s="17" t="s">
        <v>4083</v>
      </c>
      <c r="B1462" s="6">
        <v>66.513999999999996</v>
      </c>
      <c r="C1462" s="17" t="s">
        <v>4075</v>
      </c>
      <c r="D1462" s="17" t="s">
        <v>633</v>
      </c>
      <c r="E1462" s="17" t="s">
        <v>3938</v>
      </c>
      <c r="F1462" s="17" t="s">
        <v>4084</v>
      </c>
    </row>
    <row r="1463" spans="1:6" x14ac:dyDescent="0.2">
      <c r="A1463" s="17" t="s">
        <v>4085</v>
      </c>
      <c r="B1463" s="6">
        <v>66.516000000000005</v>
      </c>
      <c r="C1463" s="17" t="s">
        <v>4075</v>
      </c>
      <c r="D1463" s="17" t="s">
        <v>633</v>
      </c>
      <c r="E1463" s="17" t="s">
        <v>3938</v>
      </c>
      <c r="F1463" s="17" t="s">
        <v>4086</v>
      </c>
    </row>
    <row r="1464" spans="1:6" x14ac:dyDescent="0.2">
      <c r="A1464" s="17" t="s">
        <v>4087</v>
      </c>
      <c r="B1464" s="6">
        <v>66.516999999999996</v>
      </c>
      <c r="C1464" s="17" t="s">
        <v>4075</v>
      </c>
      <c r="D1464" s="17" t="s">
        <v>900</v>
      </c>
      <c r="E1464" s="17" t="s">
        <v>3938</v>
      </c>
      <c r="F1464" s="17" t="s">
        <v>4088</v>
      </c>
    </row>
    <row r="1465" spans="1:6" x14ac:dyDescent="0.2">
      <c r="A1465" s="17" t="s">
        <v>4089</v>
      </c>
      <c r="B1465" s="6">
        <v>66.518000000000001</v>
      </c>
      <c r="C1465" s="17" t="s">
        <v>4072</v>
      </c>
      <c r="D1465" s="17" t="s">
        <v>636</v>
      </c>
      <c r="E1465" s="17" t="s">
        <v>3938</v>
      </c>
      <c r="F1465" s="17" t="s">
        <v>4090</v>
      </c>
    </row>
    <row r="1466" spans="1:6" x14ac:dyDescent="0.2">
      <c r="A1466" s="17" t="s">
        <v>4091</v>
      </c>
      <c r="B1466" s="6">
        <v>66.599999999999994</v>
      </c>
      <c r="C1466" s="17" t="s">
        <v>3982</v>
      </c>
      <c r="D1466" s="17" t="s">
        <v>3707</v>
      </c>
      <c r="E1466" s="17" t="s">
        <v>3938</v>
      </c>
      <c r="F1466" s="17" t="s">
        <v>4092</v>
      </c>
    </row>
    <row r="1467" spans="1:6" x14ac:dyDescent="0.2">
      <c r="A1467" s="17" t="s">
        <v>4093</v>
      </c>
      <c r="B1467" s="6">
        <v>66.603999999999999</v>
      </c>
      <c r="C1467" s="17" t="s">
        <v>4000</v>
      </c>
      <c r="D1467" s="17" t="s">
        <v>756</v>
      </c>
      <c r="E1467" s="17" t="s">
        <v>3938</v>
      </c>
      <c r="F1467" s="17" t="s">
        <v>4094</v>
      </c>
    </row>
    <row r="1468" spans="1:6" x14ac:dyDescent="0.2">
      <c r="A1468" s="17" t="s">
        <v>4095</v>
      </c>
      <c r="B1468" s="6">
        <v>66.605000000000004</v>
      </c>
      <c r="C1468" s="17" t="s">
        <v>4096</v>
      </c>
      <c r="D1468" s="17" t="s">
        <v>759</v>
      </c>
      <c r="E1468" s="17" t="s">
        <v>3938</v>
      </c>
      <c r="F1468" s="17" t="s">
        <v>4097</v>
      </c>
    </row>
    <row r="1469" spans="1:6" x14ac:dyDescent="0.2">
      <c r="A1469" s="17" t="s">
        <v>4098</v>
      </c>
      <c r="B1469" s="6">
        <v>66.608000000000004</v>
      </c>
      <c r="C1469" s="17" t="s">
        <v>4099</v>
      </c>
      <c r="D1469" s="17" t="s">
        <v>759</v>
      </c>
      <c r="E1469" s="17" t="s">
        <v>3938</v>
      </c>
      <c r="F1469" s="17" t="s">
        <v>4100</v>
      </c>
    </row>
    <row r="1470" spans="1:6" x14ac:dyDescent="0.2">
      <c r="A1470" s="17" t="s">
        <v>4101</v>
      </c>
      <c r="B1470" s="6">
        <v>66.608999999999995</v>
      </c>
      <c r="C1470" s="17" t="s">
        <v>4096</v>
      </c>
      <c r="D1470" s="17" t="s">
        <v>1052</v>
      </c>
      <c r="E1470" s="17" t="s">
        <v>3938</v>
      </c>
      <c r="F1470" s="17" t="s">
        <v>4102</v>
      </c>
    </row>
    <row r="1471" spans="1:6" x14ac:dyDescent="0.2">
      <c r="A1471" s="17" t="s">
        <v>4103</v>
      </c>
      <c r="B1471" s="6">
        <v>66.61</v>
      </c>
      <c r="C1471" s="17" t="s">
        <v>4096</v>
      </c>
      <c r="D1471" s="17" t="s">
        <v>1052</v>
      </c>
      <c r="E1471" s="17" t="s">
        <v>3938</v>
      </c>
      <c r="F1471" s="17" t="s">
        <v>4104</v>
      </c>
    </row>
    <row r="1472" spans="1:6" x14ac:dyDescent="0.2">
      <c r="A1472" s="17" t="s">
        <v>4105</v>
      </c>
      <c r="B1472" s="6">
        <v>66.611000000000004</v>
      </c>
      <c r="C1472" s="17" t="s">
        <v>4096</v>
      </c>
      <c r="D1472" s="17" t="s">
        <v>1045</v>
      </c>
      <c r="E1472" s="17" t="s">
        <v>3938</v>
      </c>
      <c r="F1472" s="17" t="s">
        <v>4106</v>
      </c>
    </row>
    <row r="1473" spans="1:6" x14ac:dyDescent="0.2">
      <c r="A1473" s="17" t="s">
        <v>4107</v>
      </c>
      <c r="B1473" s="6">
        <v>66.611999999999995</v>
      </c>
      <c r="C1473" s="17" t="s">
        <v>4099</v>
      </c>
      <c r="D1473" s="17" t="s">
        <v>900</v>
      </c>
      <c r="E1473" s="17" t="s">
        <v>3938</v>
      </c>
      <c r="F1473" s="17" t="s">
        <v>4108</v>
      </c>
    </row>
    <row r="1474" spans="1:6" x14ac:dyDescent="0.2">
      <c r="A1474" s="17" t="s">
        <v>4109</v>
      </c>
      <c r="B1474" s="6">
        <v>66.7</v>
      </c>
      <c r="C1474" s="17" t="s">
        <v>4000</v>
      </c>
      <c r="D1474" s="17" t="s">
        <v>924</v>
      </c>
      <c r="E1474" s="17" t="s">
        <v>3938</v>
      </c>
      <c r="F1474" s="17" t="s">
        <v>4110</v>
      </c>
    </row>
    <row r="1475" spans="1:6" x14ac:dyDescent="0.2">
      <c r="A1475" s="17" t="s">
        <v>4111</v>
      </c>
      <c r="B1475" s="6">
        <v>66.700999999999993</v>
      </c>
      <c r="C1475" s="17" t="s">
        <v>4000</v>
      </c>
      <c r="D1475" s="17" t="s">
        <v>979</v>
      </c>
      <c r="E1475" s="17" t="s">
        <v>3938</v>
      </c>
      <c r="F1475" s="17" t="s">
        <v>4112</v>
      </c>
    </row>
    <row r="1476" spans="1:6" x14ac:dyDescent="0.2">
      <c r="A1476" s="17" t="s">
        <v>4113</v>
      </c>
      <c r="B1476" s="6">
        <v>66.706999999999994</v>
      </c>
      <c r="C1476" s="17" t="s">
        <v>4114</v>
      </c>
      <c r="D1476" s="17" t="s">
        <v>756</v>
      </c>
      <c r="E1476" s="17" t="s">
        <v>3938</v>
      </c>
      <c r="F1476" s="17" t="s">
        <v>4115</v>
      </c>
    </row>
    <row r="1477" spans="1:6" x14ac:dyDescent="0.2">
      <c r="A1477" s="17" t="s">
        <v>4116</v>
      </c>
      <c r="B1477" s="6">
        <v>66.707999999999998</v>
      </c>
      <c r="C1477" s="17" t="s">
        <v>4114</v>
      </c>
      <c r="D1477" s="17" t="s">
        <v>756</v>
      </c>
      <c r="E1477" s="17" t="s">
        <v>3938</v>
      </c>
      <c r="F1477" s="17" t="s">
        <v>4117</v>
      </c>
    </row>
    <row r="1478" spans="1:6" x14ac:dyDescent="0.2">
      <c r="A1478" s="17" t="s">
        <v>4118</v>
      </c>
      <c r="B1478" s="6">
        <v>66.713999999999999</v>
      </c>
      <c r="C1478" s="17" t="s">
        <v>4114</v>
      </c>
      <c r="D1478" s="17" t="s">
        <v>768</v>
      </c>
      <c r="E1478" s="17" t="s">
        <v>3938</v>
      </c>
      <c r="F1478" s="17" t="s">
        <v>4119</v>
      </c>
    </row>
    <row r="1479" spans="1:6" x14ac:dyDescent="0.2">
      <c r="A1479" s="17" t="s">
        <v>4120</v>
      </c>
      <c r="B1479" s="6">
        <v>66.715999999999994</v>
      </c>
      <c r="C1479" s="17" t="s">
        <v>4114</v>
      </c>
      <c r="D1479" s="17" t="s">
        <v>1052</v>
      </c>
      <c r="E1479" s="17" t="s">
        <v>3938</v>
      </c>
      <c r="F1479" s="17" t="s">
        <v>4121</v>
      </c>
    </row>
    <row r="1480" spans="1:6" x14ac:dyDescent="0.2">
      <c r="A1480" s="17" t="s">
        <v>4122</v>
      </c>
      <c r="B1480" s="6">
        <v>66.716999999999999</v>
      </c>
      <c r="C1480" s="17" t="s">
        <v>4114</v>
      </c>
      <c r="D1480" s="17" t="s">
        <v>1045</v>
      </c>
      <c r="E1480" s="17" t="s">
        <v>3938</v>
      </c>
      <c r="F1480" s="17" t="s">
        <v>4123</v>
      </c>
    </row>
    <row r="1481" spans="1:6" x14ac:dyDescent="0.2">
      <c r="A1481" s="17" t="s">
        <v>4124</v>
      </c>
      <c r="B1481" s="6">
        <v>66.801000000000002</v>
      </c>
      <c r="C1481" s="17" t="s">
        <v>4125</v>
      </c>
      <c r="D1481" s="17" t="s">
        <v>974</v>
      </c>
      <c r="E1481" s="17" t="s">
        <v>3938</v>
      </c>
      <c r="F1481" s="17" t="s">
        <v>4126</v>
      </c>
    </row>
    <row r="1482" spans="1:6" x14ac:dyDescent="0.2">
      <c r="A1482" s="17" t="s">
        <v>4127</v>
      </c>
      <c r="B1482" s="6">
        <v>66.802000000000007</v>
      </c>
      <c r="C1482" s="17" t="s">
        <v>4125</v>
      </c>
      <c r="D1482" s="17" t="s">
        <v>974</v>
      </c>
      <c r="E1482" s="17" t="s">
        <v>3938</v>
      </c>
      <c r="F1482" s="17" t="s">
        <v>4128</v>
      </c>
    </row>
    <row r="1483" spans="1:6" x14ac:dyDescent="0.2">
      <c r="A1483" s="17" t="s">
        <v>4129</v>
      </c>
      <c r="B1483" s="6">
        <v>66.804000000000002</v>
      </c>
      <c r="C1483" s="17" t="s">
        <v>4125</v>
      </c>
      <c r="D1483" s="17" t="s">
        <v>740</v>
      </c>
      <c r="E1483" s="17" t="s">
        <v>3938</v>
      </c>
      <c r="F1483" s="17" t="s">
        <v>4130</v>
      </c>
    </row>
    <row r="1484" spans="1:6" x14ac:dyDescent="0.2">
      <c r="A1484" s="17" t="s">
        <v>4131</v>
      </c>
      <c r="B1484" s="6">
        <v>66.805000000000007</v>
      </c>
      <c r="C1484" s="17" t="s">
        <v>4125</v>
      </c>
      <c r="D1484" s="17" t="s">
        <v>1040</v>
      </c>
      <c r="E1484" s="17" t="s">
        <v>3938</v>
      </c>
      <c r="F1484" s="17" t="s">
        <v>4132</v>
      </c>
    </row>
    <row r="1485" spans="1:6" x14ac:dyDescent="0.2">
      <c r="A1485" s="17" t="s">
        <v>4133</v>
      </c>
      <c r="B1485" s="6">
        <v>66.805999999999997</v>
      </c>
      <c r="C1485" s="17" t="s">
        <v>4125</v>
      </c>
      <c r="D1485" s="17" t="s">
        <v>745</v>
      </c>
      <c r="E1485" s="17" t="s">
        <v>3938</v>
      </c>
      <c r="F1485" s="17" t="s">
        <v>4134</v>
      </c>
    </row>
    <row r="1486" spans="1:6" x14ac:dyDescent="0.2">
      <c r="A1486" s="17" t="s">
        <v>4135</v>
      </c>
      <c r="B1486" s="6">
        <v>66.808000000000007</v>
      </c>
      <c r="C1486" s="17" t="s">
        <v>4125</v>
      </c>
      <c r="D1486" s="17" t="s">
        <v>893</v>
      </c>
      <c r="E1486" s="17" t="s">
        <v>3938</v>
      </c>
      <c r="F1486" s="17" t="s">
        <v>4136</v>
      </c>
    </row>
    <row r="1487" spans="1:6" x14ac:dyDescent="0.2">
      <c r="A1487" s="17" t="s">
        <v>4137</v>
      </c>
      <c r="B1487" s="6">
        <v>66.808999999999997</v>
      </c>
      <c r="C1487" s="17" t="s">
        <v>4125</v>
      </c>
      <c r="D1487" s="17" t="s">
        <v>708</v>
      </c>
      <c r="E1487" s="17" t="s">
        <v>3938</v>
      </c>
      <c r="F1487" s="17" t="s">
        <v>4138</v>
      </c>
    </row>
    <row r="1488" spans="1:6" x14ac:dyDescent="0.2">
      <c r="A1488" s="17" t="s">
        <v>4139</v>
      </c>
      <c r="B1488" s="6">
        <v>66.811999999999998</v>
      </c>
      <c r="C1488" s="17" t="s">
        <v>4125</v>
      </c>
      <c r="D1488" s="17" t="s">
        <v>1045</v>
      </c>
      <c r="E1488" s="17" t="s">
        <v>3938</v>
      </c>
      <c r="F1488" s="17" t="s">
        <v>4140</v>
      </c>
    </row>
    <row r="1489" spans="1:6" x14ac:dyDescent="0.2">
      <c r="A1489" s="17" t="s">
        <v>4141</v>
      </c>
      <c r="B1489" s="6">
        <v>66.813000000000002</v>
      </c>
      <c r="C1489" s="17" t="s">
        <v>4125</v>
      </c>
      <c r="D1489" s="17" t="s">
        <v>1045</v>
      </c>
      <c r="E1489" s="17" t="s">
        <v>3938</v>
      </c>
      <c r="F1489" s="17" t="s">
        <v>4142</v>
      </c>
    </row>
    <row r="1490" spans="1:6" x14ac:dyDescent="0.2">
      <c r="A1490" s="17" t="s">
        <v>4143</v>
      </c>
      <c r="B1490" s="6">
        <v>66.813999999999993</v>
      </c>
      <c r="C1490" s="17" t="s">
        <v>4125</v>
      </c>
      <c r="D1490" s="17" t="s">
        <v>1052</v>
      </c>
      <c r="E1490" s="17" t="s">
        <v>3938</v>
      </c>
      <c r="F1490" s="17" t="s">
        <v>4144</v>
      </c>
    </row>
    <row r="1491" spans="1:6" x14ac:dyDescent="0.2">
      <c r="A1491" s="17" t="s">
        <v>4145</v>
      </c>
      <c r="B1491" s="6">
        <v>66.814999999999998</v>
      </c>
      <c r="C1491" s="17" t="s">
        <v>4125</v>
      </c>
      <c r="D1491" s="17" t="s">
        <v>1052</v>
      </c>
      <c r="E1491" s="17" t="s">
        <v>3938</v>
      </c>
      <c r="F1491" s="17" t="s">
        <v>4146</v>
      </c>
    </row>
    <row r="1492" spans="1:6" x14ac:dyDescent="0.2">
      <c r="A1492" s="17" t="s">
        <v>4147</v>
      </c>
      <c r="B1492" s="6">
        <v>66.816000000000003</v>
      </c>
      <c r="C1492" s="17" t="s">
        <v>4125</v>
      </c>
      <c r="D1492" s="17" t="s">
        <v>1045</v>
      </c>
      <c r="E1492" s="17" t="s">
        <v>3938</v>
      </c>
      <c r="F1492" s="17" t="s">
        <v>4148</v>
      </c>
    </row>
    <row r="1493" spans="1:6" x14ac:dyDescent="0.2">
      <c r="A1493" s="17" t="s">
        <v>4149</v>
      </c>
      <c r="B1493" s="6">
        <v>66.816999999999993</v>
      </c>
      <c r="C1493" s="17" t="s">
        <v>4125</v>
      </c>
      <c r="D1493" s="17" t="s">
        <v>1045</v>
      </c>
      <c r="E1493" s="17" t="s">
        <v>3938</v>
      </c>
      <c r="F1493" s="17" t="s">
        <v>4150</v>
      </c>
    </row>
    <row r="1494" spans="1:6" x14ac:dyDescent="0.2">
      <c r="A1494" s="17" t="s">
        <v>4151</v>
      </c>
      <c r="B1494" s="6">
        <v>66.817999999999998</v>
      </c>
      <c r="C1494" s="17" t="s">
        <v>4125</v>
      </c>
      <c r="D1494" s="17" t="s">
        <v>1045</v>
      </c>
      <c r="E1494" s="17" t="s">
        <v>3938</v>
      </c>
      <c r="F1494" s="17" t="s">
        <v>4152</v>
      </c>
    </row>
    <row r="1495" spans="1:6" x14ac:dyDescent="0.2">
      <c r="A1495" s="17" t="s">
        <v>4153</v>
      </c>
      <c r="B1495" s="6">
        <v>66.819000000000003</v>
      </c>
      <c r="C1495" s="17" t="s">
        <v>4125</v>
      </c>
      <c r="D1495" s="17" t="s">
        <v>4067</v>
      </c>
      <c r="E1495" s="17" t="s">
        <v>3938</v>
      </c>
      <c r="F1495" s="17" t="s">
        <v>4154</v>
      </c>
    </row>
    <row r="1496" spans="1:6" x14ac:dyDescent="0.2">
      <c r="A1496" s="17" t="s">
        <v>4155</v>
      </c>
      <c r="B1496" s="6">
        <v>66.926000000000002</v>
      </c>
      <c r="C1496" s="17" t="s">
        <v>4058</v>
      </c>
      <c r="D1496" s="17" t="s">
        <v>753</v>
      </c>
      <c r="E1496" s="17" t="s">
        <v>3938</v>
      </c>
      <c r="F1496" s="17" t="s">
        <v>4156</v>
      </c>
    </row>
    <row r="1497" spans="1:6" x14ac:dyDescent="0.2">
      <c r="A1497" s="17" t="s">
        <v>4157</v>
      </c>
      <c r="B1497" s="6">
        <v>66.930999999999997</v>
      </c>
      <c r="C1497" s="17" t="s">
        <v>4058</v>
      </c>
      <c r="D1497" s="17" t="s">
        <v>1045</v>
      </c>
      <c r="E1497" s="17" t="s">
        <v>3938</v>
      </c>
      <c r="F1497" s="17" t="s">
        <v>4158</v>
      </c>
    </row>
    <row r="1498" spans="1:6" x14ac:dyDescent="0.2">
      <c r="A1498" s="17" t="s">
        <v>4159</v>
      </c>
      <c r="B1498" s="6">
        <v>66.95</v>
      </c>
      <c r="C1498" s="17" t="s">
        <v>4096</v>
      </c>
      <c r="D1498" s="17" t="s">
        <v>630</v>
      </c>
      <c r="E1498" s="17" t="s">
        <v>3938</v>
      </c>
      <c r="F1498" s="17" t="s">
        <v>4160</v>
      </c>
    </row>
    <row r="1499" spans="1:6" x14ac:dyDescent="0.2">
      <c r="A1499" s="17" t="s">
        <v>4161</v>
      </c>
      <c r="B1499" s="6">
        <v>66.950999999999993</v>
      </c>
      <c r="C1499" s="17" t="s">
        <v>4096</v>
      </c>
      <c r="D1499" s="17" t="s">
        <v>630</v>
      </c>
      <c r="E1499" s="17" t="s">
        <v>3938</v>
      </c>
      <c r="F1499" s="17" t="s">
        <v>4162</v>
      </c>
    </row>
    <row r="1500" spans="1:6" x14ac:dyDescent="0.2">
      <c r="A1500" s="17" t="s">
        <v>4163</v>
      </c>
      <c r="B1500" s="6">
        <v>66.951999999999998</v>
      </c>
      <c r="C1500" s="17" t="s">
        <v>4096</v>
      </c>
      <c r="D1500" s="17" t="s">
        <v>636</v>
      </c>
      <c r="E1500" s="17" t="s">
        <v>3938</v>
      </c>
      <c r="F1500" s="17" t="s">
        <v>4164</v>
      </c>
    </row>
    <row r="1501" spans="1:6" x14ac:dyDescent="0.2">
      <c r="A1501" s="17" t="s">
        <v>4165</v>
      </c>
      <c r="B1501" s="6">
        <v>66.953999999999994</v>
      </c>
      <c r="C1501" s="17" t="s">
        <v>3988</v>
      </c>
      <c r="D1501" s="17" t="s">
        <v>4166</v>
      </c>
      <c r="E1501" s="17" t="s">
        <v>3938</v>
      </c>
      <c r="F1501" s="17" t="s">
        <v>4167</v>
      </c>
    </row>
    <row r="1502" spans="1:6" x14ac:dyDescent="0.2">
      <c r="A1502" s="17" t="s">
        <v>4168</v>
      </c>
      <c r="B1502" s="6">
        <v>68.001000000000005</v>
      </c>
      <c r="C1502" s="17" t="s">
        <v>4169</v>
      </c>
      <c r="D1502" s="17" t="s">
        <v>883</v>
      </c>
      <c r="E1502" s="17" t="s">
        <v>4170</v>
      </c>
      <c r="F1502" s="17" t="s">
        <v>4171</v>
      </c>
    </row>
    <row r="1503" spans="1:6" x14ac:dyDescent="0.2">
      <c r="A1503" s="17" t="s">
        <v>4172</v>
      </c>
      <c r="B1503" s="6">
        <v>70.001999999999995</v>
      </c>
      <c r="C1503" s="17" t="s">
        <v>4173</v>
      </c>
      <c r="D1503" s="17" t="s">
        <v>883</v>
      </c>
      <c r="E1503" s="17" t="s">
        <v>4174</v>
      </c>
      <c r="F1503" s="17" t="s">
        <v>4175</v>
      </c>
    </row>
    <row r="1504" spans="1:6" x14ac:dyDescent="0.2">
      <c r="A1504" s="17" t="s">
        <v>4176</v>
      </c>
      <c r="B1504" s="6">
        <v>70.003</v>
      </c>
      <c r="C1504" s="17" t="s">
        <v>4173</v>
      </c>
      <c r="D1504" s="17" t="s">
        <v>883</v>
      </c>
      <c r="E1504" s="17" t="s">
        <v>4174</v>
      </c>
      <c r="F1504" s="17" t="s">
        <v>4177</v>
      </c>
    </row>
    <row r="1505" spans="1:6" x14ac:dyDescent="0.2">
      <c r="A1505" s="17" t="s">
        <v>4178</v>
      </c>
      <c r="B1505" s="6">
        <v>77.006</v>
      </c>
      <c r="C1505" s="17" t="s">
        <v>4179</v>
      </c>
      <c r="D1505" s="17" t="s">
        <v>711</v>
      </c>
      <c r="E1505" s="17" t="s">
        <v>4180</v>
      </c>
      <c r="F1505" s="17" t="s">
        <v>4181</v>
      </c>
    </row>
    <row r="1506" spans="1:6" x14ac:dyDescent="0.2">
      <c r="A1506" s="17" t="s">
        <v>4182</v>
      </c>
      <c r="B1506" s="6">
        <v>77.007000000000005</v>
      </c>
      <c r="C1506" s="17" t="s">
        <v>4179</v>
      </c>
      <c r="D1506" s="17" t="s">
        <v>714</v>
      </c>
      <c r="E1506" s="17" t="s">
        <v>4180</v>
      </c>
      <c r="F1506" s="17" t="s">
        <v>4183</v>
      </c>
    </row>
    <row r="1507" spans="1:6" x14ac:dyDescent="0.2">
      <c r="A1507" s="17" t="s">
        <v>4184</v>
      </c>
      <c r="B1507" s="6">
        <v>77.007999999999996</v>
      </c>
      <c r="C1507" s="17" t="s">
        <v>4179</v>
      </c>
      <c r="D1507" s="17" t="s">
        <v>900</v>
      </c>
      <c r="E1507" s="17" t="s">
        <v>4180</v>
      </c>
      <c r="F1507" s="17" t="s">
        <v>4185</v>
      </c>
    </row>
    <row r="1508" spans="1:6" x14ac:dyDescent="0.2">
      <c r="A1508" s="17" t="s">
        <v>4186</v>
      </c>
      <c r="B1508" s="6">
        <v>77.009</v>
      </c>
      <c r="C1508" s="17" t="s">
        <v>4179</v>
      </c>
      <c r="D1508" s="17" t="s">
        <v>3316</v>
      </c>
      <c r="E1508" s="17" t="s">
        <v>4180</v>
      </c>
      <c r="F1508" s="17" t="s">
        <v>4187</v>
      </c>
    </row>
    <row r="1509" spans="1:6" x14ac:dyDescent="0.2">
      <c r="A1509" s="17" t="s">
        <v>4188</v>
      </c>
      <c r="B1509" s="6">
        <v>78.004000000000005</v>
      </c>
      <c r="C1509" s="17" t="s">
        <v>4189</v>
      </c>
      <c r="D1509" s="17" t="s">
        <v>924</v>
      </c>
      <c r="E1509" s="17" t="s">
        <v>4190</v>
      </c>
      <c r="F1509" s="17" t="s">
        <v>4191</v>
      </c>
    </row>
    <row r="1510" spans="1:6" x14ac:dyDescent="0.2">
      <c r="A1510" s="17" t="s">
        <v>4192</v>
      </c>
      <c r="B1510" s="6">
        <v>81.003</v>
      </c>
      <c r="C1510" s="17" t="s">
        <v>4193</v>
      </c>
      <c r="D1510" s="17" t="s">
        <v>886</v>
      </c>
      <c r="E1510" s="17" t="s">
        <v>4194</v>
      </c>
      <c r="F1510" s="17" t="s">
        <v>4195</v>
      </c>
    </row>
    <row r="1511" spans="1:6" x14ac:dyDescent="0.2">
      <c r="A1511" s="17" t="s">
        <v>4196</v>
      </c>
      <c r="B1511" s="6">
        <v>81.022000000000006</v>
      </c>
      <c r="C1511" s="17" t="s">
        <v>4193</v>
      </c>
      <c r="D1511" s="17" t="s">
        <v>886</v>
      </c>
      <c r="E1511" s="17" t="s">
        <v>4194</v>
      </c>
      <c r="F1511" s="17" t="s">
        <v>4197</v>
      </c>
    </row>
    <row r="1512" spans="1:6" x14ac:dyDescent="0.2">
      <c r="A1512" s="17" t="s">
        <v>4198</v>
      </c>
      <c r="B1512" s="6">
        <v>81.036000000000001</v>
      </c>
      <c r="C1512" s="17" t="s">
        <v>4193</v>
      </c>
      <c r="D1512" s="17" t="s">
        <v>886</v>
      </c>
      <c r="E1512" s="17" t="s">
        <v>4194</v>
      </c>
      <c r="F1512" s="17" t="s">
        <v>4199</v>
      </c>
    </row>
    <row r="1513" spans="1:6" x14ac:dyDescent="0.2">
      <c r="A1513" s="17" t="s">
        <v>4200</v>
      </c>
      <c r="B1513" s="6">
        <v>81.040999999999997</v>
      </c>
      <c r="C1513" s="17" t="s">
        <v>4193</v>
      </c>
      <c r="D1513" s="17" t="s">
        <v>886</v>
      </c>
      <c r="E1513" s="17" t="s">
        <v>4194</v>
      </c>
      <c r="F1513" s="17" t="s">
        <v>4201</v>
      </c>
    </row>
    <row r="1514" spans="1:6" x14ac:dyDescent="0.2">
      <c r="A1514" s="17" t="s">
        <v>4202</v>
      </c>
      <c r="B1514" s="6">
        <v>81.042000000000002</v>
      </c>
      <c r="C1514" s="17" t="s">
        <v>4193</v>
      </c>
      <c r="D1514" s="17" t="s">
        <v>886</v>
      </c>
      <c r="E1514" s="17" t="s">
        <v>4194</v>
      </c>
      <c r="F1514" s="17" t="s">
        <v>4203</v>
      </c>
    </row>
    <row r="1515" spans="1:6" x14ac:dyDescent="0.2">
      <c r="A1515" s="17" t="s">
        <v>4204</v>
      </c>
      <c r="B1515" s="6">
        <v>81.049000000000007</v>
      </c>
      <c r="C1515" s="17" t="s">
        <v>4193</v>
      </c>
      <c r="D1515" s="17" t="s">
        <v>886</v>
      </c>
      <c r="E1515" s="17" t="s">
        <v>4194</v>
      </c>
      <c r="F1515" s="17" t="s">
        <v>4205</v>
      </c>
    </row>
    <row r="1516" spans="1:6" x14ac:dyDescent="0.2">
      <c r="A1516" s="17" t="s">
        <v>4206</v>
      </c>
      <c r="B1516" s="6">
        <v>81.057000000000002</v>
      </c>
      <c r="C1516" s="17" t="s">
        <v>4193</v>
      </c>
      <c r="D1516" s="17" t="s">
        <v>1081</v>
      </c>
      <c r="E1516" s="17" t="s">
        <v>4194</v>
      </c>
      <c r="F1516" s="17" t="s">
        <v>4207</v>
      </c>
    </row>
    <row r="1517" spans="1:6" x14ac:dyDescent="0.2">
      <c r="A1517" s="17" t="s">
        <v>4208</v>
      </c>
      <c r="B1517" s="6">
        <v>81.063999999999993</v>
      </c>
      <c r="C1517" s="17" t="s">
        <v>4193</v>
      </c>
      <c r="D1517" s="17" t="s">
        <v>1081</v>
      </c>
      <c r="E1517" s="17" t="s">
        <v>4194</v>
      </c>
      <c r="F1517" s="17" t="s">
        <v>4209</v>
      </c>
    </row>
    <row r="1518" spans="1:6" x14ac:dyDescent="0.2">
      <c r="A1518" s="17" t="s">
        <v>4210</v>
      </c>
      <c r="B1518" s="6">
        <v>81.078999999999994</v>
      </c>
      <c r="C1518" s="17" t="s">
        <v>4193</v>
      </c>
      <c r="D1518" s="17" t="s">
        <v>974</v>
      </c>
      <c r="E1518" s="17" t="s">
        <v>4194</v>
      </c>
      <c r="F1518" s="17" t="s">
        <v>4211</v>
      </c>
    </row>
    <row r="1519" spans="1:6" x14ac:dyDescent="0.2">
      <c r="A1519" s="17" t="s">
        <v>4212</v>
      </c>
      <c r="B1519" s="6">
        <v>81.085999999999999</v>
      </c>
      <c r="C1519" s="17" t="s">
        <v>4193</v>
      </c>
      <c r="D1519" s="17" t="s">
        <v>979</v>
      </c>
      <c r="E1519" s="17" t="s">
        <v>4194</v>
      </c>
      <c r="F1519" s="17" t="s">
        <v>4213</v>
      </c>
    </row>
    <row r="1520" spans="1:6" x14ac:dyDescent="0.2">
      <c r="A1520" s="17" t="s">
        <v>4214</v>
      </c>
      <c r="B1520" s="6">
        <v>81.087000000000003</v>
      </c>
      <c r="C1520" s="17" t="s">
        <v>4193</v>
      </c>
      <c r="D1520" s="17" t="s">
        <v>979</v>
      </c>
      <c r="E1520" s="17" t="s">
        <v>4194</v>
      </c>
      <c r="F1520" s="17" t="s">
        <v>4215</v>
      </c>
    </row>
    <row r="1521" spans="1:6" x14ac:dyDescent="0.2">
      <c r="A1521" s="17" t="s">
        <v>4216</v>
      </c>
      <c r="B1521" s="6">
        <v>81.088999999999999</v>
      </c>
      <c r="C1521" s="17" t="s">
        <v>4193</v>
      </c>
      <c r="D1521" s="17" t="s">
        <v>979</v>
      </c>
      <c r="E1521" s="17" t="s">
        <v>4194</v>
      </c>
      <c r="F1521" s="17" t="s">
        <v>4217</v>
      </c>
    </row>
    <row r="1522" spans="1:6" x14ac:dyDescent="0.2">
      <c r="A1522" s="17" t="s">
        <v>4218</v>
      </c>
      <c r="B1522" s="6">
        <v>81.103999999999999</v>
      </c>
      <c r="C1522" s="17" t="s">
        <v>4193</v>
      </c>
      <c r="D1522" s="17" t="s">
        <v>630</v>
      </c>
      <c r="E1522" s="17" t="s">
        <v>4194</v>
      </c>
      <c r="F1522" s="17" t="s">
        <v>4219</v>
      </c>
    </row>
    <row r="1523" spans="1:6" x14ac:dyDescent="0.2">
      <c r="A1523" s="17" t="s">
        <v>4220</v>
      </c>
      <c r="B1523" s="6">
        <v>81.105000000000004</v>
      </c>
      <c r="C1523" s="17" t="s">
        <v>4193</v>
      </c>
      <c r="D1523" s="17" t="s">
        <v>753</v>
      </c>
      <c r="E1523" s="17" t="s">
        <v>4194</v>
      </c>
      <c r="F1523" s="17" t="s">
        <v>4221</v>
      </c>
    </row>
    <row r="1524" spans="1:6" x14ac:dyDescent="0.2">
      <c r="A1524" s="17" t="s">
        <v>4222</v>
      </c>
      <c r="B1524" s="6">
        <v>81.105999999999995</v>
      </c>
      <c r="C1524" s="17" t="s">
        <v>4193</v>
      </c>
      <c r="D1524" s="17" t="s">
        <v>753</v>
      </c>
      <c r="E1524" s="17" t="s">
        <v>4194</v>
      </c>
      <c r="F1524" s="17" t="s">
        <v>4223</v>
      </c>
    </row>
    <row r="1525" spans="1:6" x14ac:dyDescent="0.2">
      <c r="A1525" s="17" t="s">
        <v>4224</v>
      </c>
      <c r="B1525" s="6">
        <v>81.108000000000004</v>
      </c>
      <c r="C1525" s="17" t="s">
        <v>4193</v>
      </c>
      <c r="D1525" s="17" t="s">
        <v>756</v>
      </c>
      <c r="E1525" s="17" t="s">
        <v>4194</v>
      </c>
      <c r="F1525" s="17" t="s">
        <v>4225</v>
      </c>
    </row>
    <row r="1526" spans="1:6" x14ac:dyDescent="0.2">
      <c r="A1526" s="17" t="s">
        <v>4226</v>
      </c>
      <c r="B1526" s="6">
        <v>81.111999999999995</v>
      </c>
      <c r="C1526" s="17" t="s">
        <v>4193</v>
      </c>
      <c r="D1526" s="17" t="s">
        <v>759</v>
      </c>
      <c r="E1526" s="17" t="s">
        <v>4194</v>
      </c>
      <c r="F1526" s="17" t="s">
        <v>4227</v>
      </c>
    </row>
    <row r="1527" spans="1:6" x14ac:dyDescent="0.2">
      <c r="A1527" s="17" t="s">
        <v>4228</v>
      </c>
      <c r="B1527" s="6">
        <v>81.113</v>
      </c>
      <c r="C1527" s="17" t="s">
        <v>4193</v>
      </c>
      <c r="D1527" s="17" t="s">
        <v>1432</v>
      </c>
      <c r="E1527" s="17" t="s">
        <v>4194</v>
      </c>
      <c r="F1527" s="17" t="s">
        <v>4229</v>
      </c>
    </row>
    <row r="1528" spans="1:6" x14ac:dyDescent="0.2">
      <c r="A1528" s="17" t="s">
        <v>4230</v>
      </c>
      <c r="B1528" s="6">
        <v>81.117000000000004</v>
      </c>
      <c r="C1528" s="17" t="s">
        <v>4193</v>
      </c>
      <c r="D1528" s="17" t="s">
        <v>768</v>
      </c>
      <c r="E1528" s="17" t="s">
        <v>4194</v>
      </c>
      <c r="F1528" s="17" t="s">
        <v>4231</v>
      </c>
    </row>
    <row r="1529" spans="1:6" x14ac:dyDescent="0.2">
      <c r="A1529" s="17" t="s">
        <v>4232</v>
      </c>
      <c r="B1529" s="6">
        <v>81.119</v>
      </c>
      <c r="C1529" s="17" t="s">
        <v>4193</v>
      </c>
      <c r="D1529" s="17" t="s">
        <v>771</v>
      </c>
      <c r="E1529" s="17" t="s">
        <v>4194</v>
      </c>
      <c r="F1529" s="17" t="s">
        <v>4233</v>
      </c>
    </row>
    <row r="1530" spans="1:6" x14ac:dyDescent="0.2">
      <c r="A1530" s="17" t="s">
        <v>4234</v>
      </c>
      <c r="B1530" s="6">
        <v>81.120999999999995</v>
      </c>
      <c r="C1530" s="17" t="s">
        <v>4193</v>
      </c>
      <c r="D1530" s="17" t="s">
        <v>774</v>
      </c>
      <c r="E1530" s="17" t="s">
        <v>4194</v>
      </c>
      <c r="F1530" s="17" t="s">
        <v>4235</v>
      </c>
    </row>
    <row r="1531" spans="1:6" x14ac:dyDescent="0.2">
      <c r="A1531" s="17" t="s">
        <v>4236</v>
      </c>
      <c r="B1531" s="6">
        <v>81.122</v>
      </c>
      <c r="C1531" s="17" t="s">
        <v>4193</v>
      </c>
      <c r="D1531" s="17" t="s">
        <v>636</v>
      </c>
      <c r="E1531" s="17" t="s">
        <v>4194</v>
      </c>
      <c r="F1531" s="17" t="s">
        <v>4237</v>
      </c>
    </row>
    <row r="1532" spans="1:6" x14ac:dyDescent="0.2">
      <c r="A1532" s="17" t="s">
        <v>4238</v>
      </c>
      <c r="B1532" s="6">
        <v>81.123000000000005</v>
      </c>
      <c r="C1532" s="17" t="s">
        <v>4193</v>
      </c>
      <c r="D1532" s="17" t="s">
        <v>636</v>
      </c>
      <c r="E1532" s="17" t="s">
        <v>4194</v>
      </c>
      <c r="F1532" s="17" t="s">
        <v>4239</v>
      </c>
    </row>
    <row r="1533" spans="1:6" x14ac:dyDescent="0.2">
      <c r="A1533" s="17" t="s">
        <v>4240</v>
      </c>
      <c r="B1533" s="6">
        <v>81.123999999999995</v>
      </c>
      <c r="C1533" s="17" t="s">
        <v>4193</v>
      </c>
      <c r="D1533" s="17" t="s">
        <v>900</v>
      </c>
      <c r="E1533" s="17" t="s">
        <v>4194</v>
      </c>
      <c r="F1533" s="17" t="s">
        <v>4241</v>
      </c>
    </row>
    <row r="1534" spans="1:6" x14ac:dyDescent="0.2">
      <c r="A1534" s="17" t="s">
        <v>4242</v>
      </c>
      <c r="B1534" s="6">
        <v>81.126000000000005</v>
      </c>
      <c r="C1534" s="17" t="s">
        <v>4193</v>
      </c>
      <c r="D1534" s="17" t="s">
        <v>711</v>
      </c>
      <c r="E1534" s="17" t="s">
        <v>4194</v>
      </c>
      <c r="F1534" s="17" t="s">
        <v>4243</v>
      </c>
    </row>
    <row r="1535" spans="1:6" x14ac:dyDescent="0.2">
      <c r="A1535" s="17" t="s">
        <v>4244</v>
      </c>
      <c r="B1535" s="6">
        <v>81.126999999999995</v>
      </c>
      <c r="C1535" s="17" t="s">
        <v>4193</v>
      </c>
      <c r="D1535" s="17" t="s">
        <v>2851</v>
      </c>
      <c r="E1535" s="17" t="s">
        <v>4194</v>
      </c>
      <c r="F1535" s="17" t="s">
        <v>4245</v>
      </c>
    </row>
    <row r="1536" spans="1:6" x14ac:dyDescent="0.2">
      <c r="A1536" s="17" t="s">
        <v>4246</v>
      </c>
      <c r="B1536" s="6">
        <v>81.128</v>
      </c>
      <c r="C1536" s="17" t="s">
        <v>4193</v>
      </c>
      <c r="D1536" s="17" t="s">
        <v>1451</v>
      </c>
      <c r="E1536" s="17" t="s">
        <v>4194</v>
      </c>
      <c r="F1536" s="17" t="s">
        <v>4247</v>
      </c>
    </row>
    <row r="1537" spans="1:6" x14ac:dyDescent="0.2">
      <c r="A1537" s="17" t="s">
        <v>4248</v>
      </c>
      <c r="B1537" s="6">
        <v>81.129000000000005</v>
      </c>
      <c r="C1537" s="17" t="s">
        <v>4193</v>
      </c>
      <c r="D1537" s="17" t="s">
        <v>2851</v>
      </c>
      <c r="E1537" s="17" t="s">
        <v>4194</v>
      </c>
      <c r="F1537" s="17" t="s">
        <v>4249</v>
      </c>
    </row>
    <row r="1538" spans="1:6" x14ac:dyDescent="0.2">
      <c r="A1538" s="17" t="s">
        <v>4250</v>
      </c>
      <c r="B1538" s="6">
        <v>81.135000000000005</v>
      </c>
      <c r="C1538" s="17" t="s">
        <v>4193</v>
      </c>
      <c r="D1538" s="17" t="s">
        <v>1883</v>
      </c>
      <c r="E1538" s="17" t="s">
        <v>4194</v>
      </c>
      <c r="F1538" s="17" t="s">
        <v>4251</v>
      </c>
    </row>
    <row r="1539" spans="1:6" x14ac:dyDescent="0.2">
      <c r="A1539" s="17" t="s">
        <v>4252</v>
      </c>
      <c r="B1539" s="6">
        <v>81.135999999999996</v>
      </c>
      <c r="C1539" s="17" t="s">
        <v>4193</v>
      </c>
      <c r="D1539" s="17" t="s">
        <v>4253</v>
      </c>
      <c r="E1539" s="17" t="s">
        <v>4194</v>
      </c>
      <c r="F1539" s="17" t="s">
        <v>4254</v>
      </c>
    </row>
    <row r="1540" spans="1:6" x14ac:dyDescent="0.2">
      <c r="A1540" s="17" t="s">
        <v>4255</v>
      </c>
      <c r="B1540" s="6">
        <v>81.137</v>
      </c>
      <c r="C1540" s="17" t="s">
        <v>4193</v>
      </c>
      <c r="D1540" s="17" t="s">
        <v>4256</v>
      </c>
      <c r="E1540" s="17" t="s">
        <v>4194</v>
      </c>
      <c r="F1540" s="17" t="s">
        <v>4257</v>
      </c>
    </row>
    <row r="1541" spans="1:6" x14ac:dyDescent="0.2">
      <c r="A1541" s="17" t="s">
        <v>4258</v>
      </c>
      <c r="B1541" s="6">
        <v>81.138000000000005</v>
      </c>
      <c r="C1541" s="17" t="s">
        <v>4193</v>
      </c>
      <c r="D1541" s="17" t="s">
        <v>4259</v>
      </c>
      <c r="E1541" s="17" t="s">
        <v>4194</v>
      </c>
      <c r="F1541" s="17" t="s">
        <v>4260</v>
      </c>
    </row>
    <row r="1542" spans="1:6" x14ac:dyDescent="0.2">
      <c r="A1542" s="17" t="s">
        <v>4261</v>
      </c>
      <c r="B1542" s="6">
        <v>81.138999999999996</v>
      </c>
      <c r="C1542" s="17" t="s">
        <v>4193</v>
      </c>
      <c r="D1542" s="17" t="s">
        <v>4262</v>
      </c>
      <c r="E1542" s="17" t="s">
        <v>4194</v>
      </c>
      <c r="F1542" s="17" t="s">
        <v>4263</v>
      </c>
    </row>
    <row r="1543" spans="1:6" x14ac:dyDescent="0.2">
      <c r="A1543" s="17" t="s">
        <v>4264</v>
      </c>
      <c r="B1543" s="6">
        <v>81.14</v>
      </c>
      <c r="C1543" s="17" t="s">
        <v>4193</v>
      </c>
      <c r="D1543" s="17" t="s">
        <v>4265</v>
      </c>
      <c r="E1543" s="17" t="s">
        <v>4194</v>
      </c>
      <c r="F1543" s="17" t="s">
        <v>4266</v>
      </c>
    </row>
    <row r="1544" spans="1:6" x14ac:dyDescent="0.2">
      <c r="A1544" s="17" t="s">
        <v>4267</v>
      </c>
      <c r="B1544" s="6">
        <v>81.213999999999999</v>
      </c>
      <c r="C1544" s="17" t="s">
        <v>4193</v>
      </c>
      <c r="D1544" s="17" t="s">
        <v>1189</v>
      </c>
      <c r="E1544" s="17" t="s">
        <v>4194</v>
      </c>
      <c r="F1544" s="17" t="s">
        <v>4268</v>
      </c>
    </row>
    <row r="1545" spans="1:6" x14ac:dyDescent="0.2">
      <c r="A1545" s="17" t="s">
        <v>4269</v>
      </c>
      <c r="B1545" s="6">
        <v>81.25</v>
      </c>
      <c r="C1545" s="17" t="s">
        <v>4193</v>
      </c>
      <c r="D1545" s="17" t="s">
        <v>4270</v>
      </c>
      <c r="E1545" s="17" t="s">
        <v>4194</v>
      </c>
      <c r="F1545" s="17" t="s">
        <v>4271</v>
      </c>
    </row>
    <row r="1546" spans="1:6" x14ac:dyDescent="0.2">
      <c r="A1546" s="17" t="s">
        <v>4272</v>
      </c>
      <c r="B1546" s="6">
        <v>84.001999999999995</v>
      </c>
      <c r="C1546" s="17" t="s">
        <v>4273</v>
      </c>
      <c r="D1546" s="17" t="s">
        <v>1081</v>
      </c>
      <c r="E1546" s="17" t="s">
        <v>4274</v>
      </c>
      <c r="F1546" s="17" t="s">
        <v>4275</v>
      </c>
    </row>
    <row r="1547" spans="1:6" x14ac:dyDescent="0.2">
      <c r="A1547" s="17" t="s">
        <v>4276</v>
      </c>
      <c r="B1547" s="6">
        <v>84.004000000000005</v>
      </c>
      <c r="C1547" s="17" t="s">
        <v>4277</v>
      </c>
      <c r="D1547" s="17" t="s">
        <v>1081</v>
      </c>
      <c r="E1547" s="17" t="s">
        <v>4274</v>
      </c>
      <c r="F1547" s="17" t="s">
        <v>4278</v>
      </c>
    </row>
    <row r="1548" spans="1:6" x14ac:dyDescent="0.2">
      <c r="A1548" s="17" t="s">
        <v>4279</v>
      </c>
      <c r="B1548" s="6">
        <v>84.007000000000005</v>
      </c>
      <c r="C1548" s="17" t="s">
        <v>4280</v>
      </c>
      <c r="D1548" s="17" t="s">
        <v>1081</v>
      </c>
      <c r="E1548" s="17" t="s">
        <v>4274</v>
      </c>
      <c r="F1548" s="17" t="s">
        <v>4281</v>
      </c>
    </row>
    <row r="1549" spans="1:6" x14ac:dyDescent="0.2">
      <c r="A1549" s="17" t="s">
        <v>4282</v>
      </c>
      <c r="B1549" s="6">
        <v>84.01</v>
      </c>
      <c r="C1549" s="17" t="s">
        <v>4277</v>
      </c>
      <c r="D1549" s="17" t="s">
        <v>1081</v>
      </c>
      <c r="E1549" s="17" t="s">
        <v>4274</v>
      </c>
      <c r="F1549" s="17" t="s">
        <v>4283</v>
      </c>
    </row>
    <row r="1550" spans="1:6" x14ac:dyDescent="0.2">
      <c r="A1550" s="17" t="s">
        <v>4284</v>
      </c>
      <c r="B1550" s="6">
        <v>84.010999999999996</v>
      </c>
      <c r="C1550" s="17" t="s">
        <v>4277</v>
      </c>
      <c r="D1550" s="17" t="s">
        <v>1081</v>
      </c>
      <c r="E1550" s="17" t="s">
        <v>4274</v>
      </c>
      <c r="F1550" s="17" t="s">
        <v>4285</v>
      </c>
    </row>
    <row r="1551" spans="1:6" x14ac:dyDescent="0.2">
      <c r="A1551" s="17" t="s">
        <v>4286</v>
      </c>
      <c r="B1551" s="6">
        <v>84.013000000000005</v>
      </c>
      <c r="C1551" s="17" t="s">
        <v>4277</v>
      </c>
      <c r="D1551" s="17" t="s">
        <v>1081</v>
      </c>
      <c r="E1551" s="17" t="s">
        <v>4274</v>
      </c>
      <c r="F1551" s="17" t="s">
        <v>4287</v>
      </c>
    </row>
    <row r="1552" spans="1:6" x14ac:dyDescent="0.2">
      <c r="A1552" s="17" t="s">
        <v>4288</v>
      </c>
      <c r="B1552" s="6">
        <v>84.015000000000001</v>
      </c>
      <c r="C1552" s="17" t="s">
        <v>4289</v>
      </c>
      <c r="D1552" s="17" t="s">
        <v>1081</v>
      </c>
      <c r="E1552" s="17" t="s">
        <v>4274</v>
      </c>
      <c r="F1552" s="17" t="s">
        <v>4290</v>
      </c>
    </row>
    <row r="1553" spans="1:6" x14ac:dyDescent="0.2">
      <c r="A1553" s="17" t="s">
        <v>4291</v>
      </c>
      <c r="B1553" s="6">
        <v>84.016000000000005</v>
      </c>
      <c r="C1553" s="17" t="s">
        <v>4289</v>
      </c>
      <c r="D1553" s="17" t="s">
        <v>1081</v>
      </c>
      <c r="E1553" s="17" t="s">
        <v>4274</v>
      </c>
      <c r="F1553" s="17" t="s">
        <v>4292</v>
      </c>
    </row>
    <row r="1554" spans="1:6" x14ac:dyDescent="0.2">
      <c r="A1554" s="17" t="s">
        <v>4293</v>
      </c>
      <c r="B1554" s="6">
        <v>84.018000000000001</v>
      </c>
      <c r="C1554" s="17" t="s">
        <v>4289</v>
      </c>
      <c r="D1554" s="17" t="s">
        <v>1081</v>
      </c>
      <c r="E1554" s="17" t="s">
        <v>4274</v>
      </c>
      <c r="F1554" s="17" t="s">
        <v>4294</v>
      </c>
    </row>
    <row r="1555" spans="1:6" x14ac:dyDescent="0.2">
      <c r="A1555" s="17" t="s">
        <v>4295</v>
      </c>
      <c r="B1555" s="6">
        <v>84.021000000000001</v>
      </c>
      <c r="C1555" s="17" t="s">
        <v>4289</v>
      </c>
      <c r="D1555" s="17" t="s">
        <v>1081</v>
      </c>
      <c r="E1555" s="17" t="s">
        <v>4274</v>
      </c>
      <c r="F1555" s="17" t="s">
        <v>4296</v>
      </c>
    </row>
    <row r="1556" spans="1:6" x14ac:dyDescent="0.2">
      <c r="A1556" s="17" t="s">
        <v>4297</v>
      </c>
      <c r="B1556" s="6">
        <v>84.022000000000006</v>
      </c>
      <c r="C1556" s="17" t="s">
        <v>4289</v>
      </c>
      <c r="D1556" s="17" t="s">
        <v>1081</v>
      </c>
      <c r="E1556" s="17" t="s">
        <v>4274</v>
      </c>
      <c r="F1556" s="17" t="s">
        <v>4298</v>
      </c>
    </row>
    <row r="1557" spans="1:6" x14ac:dyDescent="0.2">
      <c r="A1557" s="17" t="s">
        <v>4299</v>
      </c>
      <c r="B1557" s="6">
        <v>84.027000000000001</v>
      </c>
      <c r="C1557" s="17" t="s">
        <v>4300</v>
      </c>
      <c r="D1557" s="17" t="s">
        <v>1081</v>
      </c>
      <c r="E1557" s="17" t="s">
        <v>4274</v>
      </c>
      <c r="F1557" s="17" t="s">
        <v>4301</v>
      </c>
    </row>
    <row r="1558" spans="1:6" x14ac:dyDescent="0.2">
      <c r="A1558" s="17" t="s">
        <v>4302</v>
      </c>
      <c r="B1558" s="6">
        <v>84.031000000000006</v>
      </c>
      <c r="C1558" s="17" t="s">
        <v>4289</v>
      </c>
      <c r="D1558" s="17" t="s">
        <v>1081</v>
      </c>
      <c r="E1558" s="17" t="s">
        <v>4274</v>
      </c>
      <c r="F1558" s="17" t="s">
        <v>4303</v>
      </c>
    </row>
    <row r="1559" spans="1:6" x14ac:dyDescent="0.2">
      <c r="A1559" s="17" t="s">
        <v>4304</v>
      </c>
      <c r="B1559" s="6">
        <v>84.033000000000001</v>
      </c>
      <c r="C1559" s="17" t="s">
        <v>4280</v>
      </c>
      <c r="D1559" s="17" t="s">
        <v>1081</v>
      </c>
      <c r="E1559" s="17" t="s">
        <v>4274</v>
      </c>
      <c r="F1559" s="17" t="s">
        <v>4305</v>
      </c>
    </row>
    <row r="1560" spans="1:6" x14ac:dyDescent="0.2">
      <c r="A1560" s="17" t="s">
        <v>4306</v>
      </c>
      <c r="B1560" s="6">
        <v>84.04</v>
      </c>
      <c r="C1560" s="17" t="s">
        <v>4277</v>
      </c>
      <c r="D1560" s="17" t="s">
        <v>1081</v>
      </c>
      <c r="E1560" s="17" t="s">
        <v>4274</v>
      </c>
      <c r="F1560" s="17" t="s">
        <v>4307</v>
      </c>
    </row>
    <row r="1561" spans="1:6" x14ac:dyDescent="0.2">
      <c r="A1561" s="17" t="s">
        <v>4308</v>
      </c>
      <c r="B1561" s="6">
        <v>84.040999999999997</v>
      </c>
      <c r="C1561" s="17" t="s">
        <v>4277</v>
      </c>
      <c r="D1561" s="17" t="s">
        <v>1081</v>
      </c>
      <c r="E1561" s="17" t="s">
        <v>4274</v>
      </c>
      <c r="F1561" s="17" t="s">
        <v>4309</v>
      </c>
    </row>
    <row r="1562" spans="1:6" x14ac:dyDescent="0.2">
      <c r="A1562" s="17" t="s">
        <v>4310</v>
      </c>
      <c r="B1562" s="6">
        <v>84.042000000000002</v>
      </c>
      <c r="C1562" s="17" t="s">
        <v>4289</v>
      </c>
      <c r="D1562" s="17" t="s">
        <v>1081</v>
      </c>
      <c r="E1562" s="17" t="s">
        <v>4274</v>
      </c>
      <c r="F1562" s="17" t="s">
        <v>4311</v>
      </c>
    </row>
    <row r="1563" spans="1:6" x14ac:dyDescent="0.2">
      <c r="A1563" s="17" t="s">
        <v>4312</v>
      </c>
      <c r="B1563" s="6">
        <v>84.043999999999997</v>
      </c>
      <c r="C1563" s="17" t="s">
        <v>4289</v>
      </c>
      <c r="D1563" s="17" t="s">
        <v>1081</v>
      </c>
      <c r="E1563" s="17" t="s">
        <v>4274</v>
      </c>
      <c r="F1563" s="17" t="s">
        <v>4313</v>
      </c>
    </row>
    <row r="1564" spans="1:6" x14ac:dyDescent="0.2">
      <c r="A1564" s="17" t="s">
        <v>4314</v>
      </c>
      <c r="B1564" s="6">
        <v>84.046999999999997</v>
      </c>
      <c r="C1564" s="17" t="s">
        <v>4289</v>
      </c>
      <c r="D1564" s="17" t="s">
        <v>1081</v>
      </c>
      <c r="E1564" s="17" t="s">
        <v>4274</v>
      </c>
      <c r="F1564" s="17" t="s">
        <v>4315</v>
      </c>
    </row>
    <row r="1565" spans="1:6" x14ac:dyDescent="0.2">
      <c r="A1565" s="17" t="s">
        <v>4316</v>
      </c>
      <c r="B1565" s="6">
        <v>84.048000000000002</v>
      </c>
      <c r="C1565" s="17" t="s">
        <v>4273</v>
      </c>
      <c r="D1565" s="17" t="s">
        <v>1081</v>
      </c>
      <c r="E1565" s="17" t="s">
        <v>4274</v>
      </c>
      <c r="F1565" s="17" t="s">
        <v>4317</v>
      </c>
    </row>
    <row r="1566" spans="1:6" x14ac:dyDescent="0.2">
      <c r="A1566" s="17" t="s">
        <v>4318</v>
      </c>
      <c r="B1566" s="6">
        <v>84.051000000000002</v>
      </c>
      <c r="C1566" s="17" t="s">
        <v>4273</v>
      </c>
      <c r="D1566" s="17" t="s">
        <v>1081</v>
      </c>
      <c r="E1566" s="17" t="s">
        <v>4274</v>
      </c>
      <c r="F1566" s="17" t="s">
        <v>4319</v>
      </c>
    </row>
    <row r="1567" spans="1:6" x14ac:dyDescent="0.2">
      <c r="A1567" s="17" t="s">
        <v>4320</v>
      </c>
      <c r="B1567" s="6">
        <v>84.06</v>
      </c>
      <c r="C1567" s="17" t="s">
        <v>4277</v>
      </c>
      <c r="D1567" s="17" t="s">
        <v>1081</v>
      </c>
      <c r="E1567" s="17" t="s">
        <v>4274</v>
      </c>
      <c r="F1567" s="17" t="s">
        <v>4321</v>
      </c>
    </row>
    <row r="1568" spans="1:6" x14ac:dyDescent="0.2">
      <c r="A1568" s="17" t="s">
        <v>4322</v>
      </c>
      <c r="B1568" s="6">
        <v>84.063000000000002</v>
      </c>
      <c r="C1568" s="17" t="s">
        <v>4280</v>
      </c>
      <c r="D1568" s="17" t="s">
        <v>1081</v>
      </c>
      <c r="E1568" s="17" t="s">
        <v>4274</v>
      </c>
      <c r="F1568" s="17" t="s">
        <v>4323</v>
      </c>
    </row>
    <row r="1569" spans="1:6" x14ac:dyDescent="0.2">
      <c r="A1569" s="17" t="s">
        <v>4324</v>
      </c>
      <c r="B1569" s="6">
        <v>84.066000000000003</v>
      </c>
      <c r="C1569" s="17" t="s">
        <v>4289</v>
      </c>
      <c r="D1569" s="17" t="s">
        <v>1081</v>
      </c>
      <c r="E1569" s="17" t="s">
        <v>4274</v>
      </c>
      <c r="F1569" s="17" t="s">
        <v>4325</v>
      </c>
    </row>
    <row r="1570" spans="1:6" x14ac:dyDescent="0.2">
      <c r="A1570" s="17" t="s">
        <v>4326</v>
      </c>
      <c r="B1570" s="6">
        <v>84.100999999999999</v>
      </c>
      <c r="C1570" s="17" t="s">
        <v>4273</v>
      </c>
      <c r="D1570" s="17" t="s">
        <v>1081</v>
      </c>
      <c r="E1570" s="17" t="s">
        <v>4274</v>
      </c>
      <c r="F1570" s="17" t="s">
        <v>4327</v>
      </c>
    </row>
    <row r="1571" spans="1:6" x14ac:dyDescent="0.2">
      <c r="A1571" s="17" t="s">
        <v>4328</v>
      </c>
      <c r="B1571" s="6">
        <v>84.102999999999994</v>
      </c>
      <c r="C1571" s="17" t="s">
        <v>4289</v>
      </c>
      <c r="D1571" s="17" t="s">
        <v>1081</v>
      </c>
      <c r="E1571" s="17" t="s">
        <v>4274</v>
      </c>
      <c r="F1571" s="17" t="s">
        <v>4329</v>
      </c>
    </row>
    <row r="1572" spans="1:6" x14ac:dyDescent="0.2">
      <c r="A1572" s="17" t="s">
        <v>4330</v>
      </c>
      <c r="B1572" s="6">
        <v>84.116</v>
      </c>
      <c r="C1572" s="17" t="s">
        <v>4289</v>
      </c>
      <c r="D1572" s="17" t="s">
        <v>1081</v>
      </c>
      <c r="E1572" s="17" t="s">
        <v>4274</v>
      </c>
      <c r="F1572" s="17" t="s">
        <v>4331</v>
      </c>
    </row>
    <row r="1573" spans="1:6" x14ac:dyDescent="0.2">
      <c r="A1573" s="17" t="s">
        <v>4332</v>
      </c>
      <c r="B1573" s="6">
        <v>84.12</v>
      </c>
      <c r="C1573" s="17" t="s">
        <v>4289</v>
      </c>
      <c r="D1573" s="17" t="s">
        <v>1081</v>
      </c>
      <c r="E1573" s="17" t="s">
        <v>4274</v>
      </c>
      <c r="F1573" s="17" t="s">
        <v>4333</v>
      </c>
    </row>
    <row r="1574" spans="1:6" x14ac:dyDescent="0.2">
      <c r="A1574" s="17" t="s">
        <v>4334</v>
      </c>
      <c r="B1574" s="6">
        <v>84.126000000000005</v>
      </c>
      <c r="C1574" s="17" t="s">
        <v>4300</v>
      </c>
      <c r="D1574" s="17" t="s">
        <v>1081</v>
      </c>
      <c r="E1574" s="17" t="s">
        <v>4274</v>
      </c>
      <c r="F1574" s="17" t="s">
        <v>4335</v>
      </c>
    </row>
    <row r="1575" spans="1:6" x14ac:dyDescent="0.2">
      <c r="A1575" s="17" t="s">
        <v>4336</v>
      </c>
      <c r="B1575" s="6">
        <v>84.129000000000005</v>
      </c>
      <c r="C1575" s="17" t="s">
        <v>4300</v>
      </c>
      <c r="D1575" s="17" t="s">
        <v>1081</v>
      </c>
      <c r="E1575" s="17" t="s">
        <v>4274</v>
      </c>
      <c r="F1575" s="17" t="s">
        <v>4337</v>
      </c>
    </row>
    <row r="1576" spans="1:6" x14ac:dyDescent="0.2">
      <c r="A1576" s="17" t="s">
        <v>4338</v>
      </c>
      <c r="B1576" s="6">
        <v>84.141000000000005</v>
      </c>
      <c r="C1576" s="17" t="s">
        <v>4277</v>
      </c>
      <c r="D1576" s="17" t="s">
        <v>1081</v>
      </c>
      <c r="E1576" s="17" t="s">
        <v>4274</v>
      </c>
      <c r="F1576" s="17" t="s">
        <v>4339</v>
      </c>
    </row>
    <row r="1577" spans="1:6" x14ac:dyDescent="0.2">
      <c r="A1577" s="17" t="s">
        <v>4340</v>
      </c>
      <c r="B1577" s="6">
        <v>84.144000000000005</v>
      </c>
      <c r="C1577" s="17" t="s">
        <v>4277</v>
      </c>
      <c r="D1577" s="17" t="s">
        <v>1081</v>
      </c>
      <c r="E1577" s="17" t="s">
        <v>4274</v>
      </c>
      <c r="F1577" s="17" t="s">
        <v>4341</v>
      </c>
    </row>
    <row r="1578" spans="1:6" x14ac:dyDescent="0.2">
      <c r="A1578" s="17" t="s">
        <v>4342</v>
      </c>
      <c r="B1578" s="6">
        <v>84.144999999999996</v>
      </c>
      <c r="C1578" s="17" t="s">
        <v>4343</v>
      </c>
      <c r="D1578" s="17" t="s">
        <v>1081</v>
      </c>
      <c r="E1578" s="17" t="s">
        <v>4274</v>
      </c>
      <c r="F1578" s="17" t="s">
        <v>4344</v>
      </c>
    </row>
    <row r="1579" spans="1:6" x14ac:dyDescent="0.2">
      <c r="A1579" s="17" t="s">
        <v>4345</v>
      </c>
      <c r="B1579" s="6">
        <v>84.149000000000001</v>
      </c>
      <c r="C1579" s="17" t="s">
        <v>4277</v>
      </c>
      <c r="D1579" s="17" t="s">
        <v>733</v>
      </c>
      <c r="E1579" s="17" t="s">
        <v>4274</v>
      </c>
      <c r="F1579" s="17" t="s">
        <v>4346</v>
      </c>
    </row>
    <row r="1580" spans="1:6" x14ac:dyDescent="0.2">
      <c r="A1580" s="17" t="s">
        <v>4347</v>
      </c>
      <c r="B1580" s="6">
        <v>84.16</v>
      </c>
      <c r="C1580" s="17" t="s">
        <v>4300</v>
      </c>
      <c r="D1580" s="17" t="s">
        <v>979</v>
      </c>
      <c r="E1580" s="17" t="s">
        <v>4274</v>
      </c>
      <c r="F1580" s="17" t="s">
        <v>4348</v>
      </c>
    </row>
    <row r="1581" spans="1:6" x14ac:dyDescent="0.2">
      <c r="A1581" s="17" t="s">
        <v>4349</v>
      </c>
      <c r="B1581" s="6">
        <v>84.161000000000001</v>
      </c>
      <c r="C1581" s="17" t="s">
        <v>4300</v>
      </c>
      <c r="D1581" s="17" t="s">
        <v>979</v>
      </c>
      <c r="E1581" s="17" t="s">
        <v>4274</v>
      </c>
      <c r="F1581" s="17" t="s">
        <v>4350</v>
      </c>
    </row>
    <row r="1582" spans="1:6" x14ac:dyDescent="0.2">
      <c r="A1582" s="17" t="s">
        <v>4351</v>
      </c>
      <c r="B1582" s="6">
        <v>84.165000000000006</v>
      </c>
      <c r="C1582" s="17" t="s">
        <v>4352</v>
      </c>
      <c r="D1582" s="17" t="s">
        <v>740</v>
      </c>
      <c r="E1582" s="17" t="s">
        <v>4274</v>
      </c>
      <c r="F1582" s="17" t="s">
        <v>4353</v>
      </c>
    </row>
    <row r="1583" spans="1:6" x14ac:dyDescent="0.2">
      <c r="A1583" s="17" t="s">
        <v>4354</v>
      </c>
      <c r="B1583" s="6">
        <v>84.173000000000002</v>
      </c>
      <c r="C1583" s="17" t="s">
        <v>4300</v>
      </c>
      <c r="D1583" s="17" t="s">
        <v>740</v>
      </c>
      <c r="E1583" s="17" t="s">
        <v>4274</v>
      </c>
      <c r="F1583" s="17" t="s">
        <v>4355</v>
      </c>
    </row>
    <row r="1584" spans="1:6" x14ac:dyDescent="0.2">
      <c r="A1584" s="17" t="s">
        <v>4356</v>
      </c>
      <c r="B1584" s="6">
        <v>84.177000000000007</v>
      </c>
      <c r="C1584" s="17" t="s">
        <v>4300</v>
      </c>
      <c r="D1584" s="17" t="s">
        <v>608</v>
      </c>
      <c r="E1584" s="17" t="s">
        <v>4274</v>
      </c>
      <c r="F1584" s="17" t="s">
        <v>4357</v>
      </c>
    </row>
    <row r="1585" spans="1:6" x14ac:dyDescent="0.2">
      <c r="A1585" s="17" t="s">
        <v>4358</v>
      </c>
      <c r="B1585" s="6">
        <v>84.180999999999997</v>
      </c>
      <c r="C1585" s="17" t="s">
        <v>4300</v>
      </c>
      <c r="D1585" s="17" t="s">
        <v>1040</v>
      </c>
      <c r="E1585" s="17" t="s">
        <v>4274</v>
      </c>
      <c r="F1585" s="17" t="s">
        <v>4359</v>
      </c>
    </row>
    <row r="1586" spans="1:6" x14ac:dyDescent="0.2">
      <c r="A1586" s="17" t="s">
        <v>4360</v>
      </c>
      <c r="B1586" s="6">
        <v>84.183999999999997</v>
      </c>
      <c r="C1586" s="17" t="s">
        <v>4277</v>
      </c>
      <c r="D1586" s="17" t="s">
        <v>1040</v>
      </c>
      <c r="E1586" s="17" t="s">
        <v>4274</v>
      </c>
      <c r="F1586" s="17" t="s">
        <v>4361</v>
      </c>
    </row>
    <row r="1587" spans="1:6" x14ac:dyDescent="0.2">
      <c r="A1587" s="17" t="s">
        <v>4362</v>
      </c>
      <c r="B1587" s="6">
        <v>84.186999999999998</v>
      </c>
      <c r="C1587" s="17" t="s">
        <v>4300</v>
      </c>
      <c r="D1587" s="17" t="s">
        <v>1040</v>
      </c>
      <c r="E1587" s="17" t="s">
        <v>4274</v>
      </c>
      <c r="F1587" s="17" t="s">
        <v>4363</v>
      </c>
    </row>
    <row r="1588" spans="1:6" x14ac:dyDescent="0.2">
      <c r="A1588" s="17" t="s">
        <v>4364</v>
      </c>
      <c r="B1588" s="6">
        <v>84.191000000000003</v>
      </c>
      <c r="C1588" s="17" t="s">
        <v>4273</v>
      </c>
      <c r="D1588" s="17" t="s">
        <v>1040</v>
      </c>
      <c r="E1588" s="17" t="s">
        <v>4274</v>
      </c>
      <c r="F1588" s="17" t="s">
        <v>4365</v>
      </c>
    </row>
    <row r="1589" spans="1:6" x14ac:dyDescent="0.2">
      <c r="A1589" s="17" t="s">
        <v>4366</v>
      </c>
      <c r="B1589" s="6">
        <v>84.195999999999998</v>
      </c>
      <c r="C1589" s="17" t="s">
        <v>4277</v>
      </c>
      <c r="D1589" s="17" t="s">
        <v>1040</v>
      </c>
      <c r="E1589" s="17" t="s">
        <v>4274</v>
      </c>
      <c r="F1589" s="17" t="s">
        <v>4367</v>
      </c>
    </row>
    <row r="1590" spans="1:6" x14ac:dyDescent="0.2">
      <c r="A1590" s="17" t="s">
        <v>4368</v>
      </c>
      <c r="B1590" s="6">
        <v>84.2</v>
      </c>
      <c r="C1590" s="17" t="s">
        <v>4289</v>
      </c>
      <c r="D1590" s="17" t="s">
        <v>745</v>
      </c>
      <c r="E1590" s="17" t="s">
        <v>4274</v>
      </c>
      <c r="F1590" s="17" t="s">
        <v>4369</v>
      </c>
    </row>
    <row r="1591" spans="1:6" x14ac:dyDescent="0.2">
      <c r="A1591" s="17" t="s">
        <v>4370</v>
      </c>
      <c r="B1591" s="6">
        <v>84.206000000000003</v>
      </c>
      <c r="C1591" s="17" t="s">
        <v>4277</v>
      </c>
      <c r="D1591" s="17" t="s">
        <v>745</v>
      </c>
      <c r="E1591" s="17" t="s">
        <v>4274</v>
      </c>
      <c r="F1591" s="17" t="s">
        <v>4371</v>
      </c>
    </row>
    <row r="1592" spans="1:6" x14ac:dyDescent="0.2">
      <c r="A1592" s="17" t="s">
        <v>4372</v>
      </c>
      <c r="B1592" s="6">
        <v>84.215000000000003</v>
      </c>
      <c r="C1592" s="17" t="s">
        <v>4352</v>
      </c>
      <c r="D1592" s="17" t="s">
        <v>745</v>
      </c>
      <c r="E1592" s="17" t="s">
        <v>4274</v>
      </c>
      <c r="F1592" s="17" t="s">
        <v>4373</v>
      </c>
    </row>
    <row r="1593" spans="1:6" x14ac:dyDescent="0.2">
      <c r="A1593" s="17" t="s">
        <v>4374</v>
      </c>
      <c r="B1593" s="6">
        <v>84.216999999999999</v>
      </c>
      <c r="C1593" s="17" t="s">
        <v>4289</v>
      </c>
      <c r="D1593" s="17" t="s">
        <v>893</v>
      </c>
      <c r="E1593" s="17" t="s">
        <v>4274</v>
      </c>
      <c r="F1593" s="17" t="s">
        <v>4375</v>
      </c>
    </row>
    <row r="1594" spans="1:6" x14ac:dyDescent="0.2">
      <c r="A1594" s="17" t="s">
        <v>4376</v>
      </c>
      <c r="B1594" s="6">
        <v>84.22</v>
      </c>
      <c r="C1594" s="17" t="s">
        <v>4289</v>
      </c>
      <c r="D1594" s="17" t="s">
        <v>893</v>
      </c>
      <c r="E1594" s="17" t="s">
        <v>4274</v>
      </c>
      <c r="F1594" s="17" t="s">
        <v>4377</v>
      </c>
    </row>
    <row r="1595" spans="1:6" x14ac:dyDescent="0.2">
      <c r="A1595" s="17" t="s">
        <v>4378</v>
      </c>
      <c r="B1595" s="6">
        <v>84.228999999999999</v>
      </c>
      <c r="C1595" s="17" t="s">
        <v>4289</v>
      </c>
      <c r="D1595" s="17" t="s">
        <v>748</v>
      </c>
      <c r="E1595" s="17" t="s">
        <v>4274</v>
      </c>
      <c r="F1595" s="17" t="s">
        <v>4379</v>
      </c>
    </row>
    <row r="1596" spans="1:6" x14ac:dyDescent="0.2">
      <c r="A1596" s="17" t="s">
        <v>4380</v>
      </c>
      <c r="B1596" s="6">
        <v>84.234999999999999</v>
      </c>
      <c r="C1596" s="17" t="s">
        <v>4300</v>
      </c>
      <c r="D1596" s="17" t="s">
        <v>708</v>
      </c>
      <c r="E1596" s="17" t="s">
        <v>4274</v>
      </c>
      <c r="F1596" s="17" t="s">
        <v>4381</v>
      </c>
    </row>
    <row r="1597" spans="1:6" x14ac:dyDescent="0.2">
      <c r="A1597" s="17" t="s">
        <v>4382</v>
      </c>
      <c r="B1597" s="6">
        <v>84.24</v>
      </c>
      <c r="C1597" s="17" t="s">
        <v>4300</v>
      </c>
      <c r="D1597" s="17" t="s">
        <v>708</v>
      </c>
      <c r="E1597" s="17" t="s">
        <v>4274</v>
      </c>
      <c r="F1597" s="17" t="s">
        <v>4383</v>
      </c>
    </row>
    <row r="1598" spans="1:6" x14ac:dyDescent="0.2">
      <c r="A1598" s="17" t="s">
        <v>4384</v>
      </c>
      <c r="B1598" s="6">
        <v>84.245000000000005</v>
      </c>
      <c r="C1598" s="17" t="s">
        <v>4273</v>
      </c>
      <c r="D1598" s="17" t="s">
        <v>708</v>
      </c>
      <c r="E1598" s="17" t="s">
        <v>4274</v>
      </c>
      <c r="F1598" s="17" t="s">
        <v>4385</v>
      </c>
    </row>
    <row r="1599" spans="1:6" x14ac:dyDescent="0.2">
      <c r="A1599" s="17" t="s">
        <v>4386</v>
      </c>
      <c r="B1599" s="6">
        <v>84.245999999999995</v>
      </c>
      <c r="C1599" s="17" t="s">
        <v>4300</v>
      </c>
      <c r="D1599" s="17" t="s">
        <v>708</v>
      </c>
      <c r="E1599" s="17" t="s">
        <v>4274</v>
      </c>
      <c r="F1599" s="17" t="s">
        <v>4387</v>
      </c>
    </row>
    <row r="1600" spans="1:6" x14ac:dyDescent="0.2">
      <c r="A1600" s="17" t="s">
        <v>4388</v>
      </c>
      <c r="B1600" s="6">
        <v>84.25</v>
      </c>
      <c r="C1600" s="17" t="s">
        <v>4300</v>
      </c>
      <c r="D1600" s="17" t="s">
        <v>708</v>
      </c>
      <c r="E1600" s="17" t="s">
        <v>4274</v>
      </c>
      <c r="F1600" s="17" t="s">
        <v>4389</v>
      </c>
    </row>
    <row r="1601" spans="1:6" x14ac:dyDescent="0.2">
      <c r="A1601" s="17" t="s">
        <v>4390</v>
      </c>
      <c r="B1601" s="6">
        <v>84.256</v>
      </c>
      <c r="C1601" s="17" t="s">
        <v>4277</v>
      </c>
      <c r="D1601" s="17" t="s">
        <v>630</v>
      </c>
      <c r="E1601" s="17" t="s">
        <v>4274</v>
      </c>
      <c r="F1601" s="17" t="s">
        <v>4391</v>
      </c>
    </row>
    <row r="1602" spans="1:6" x14ac:dyDescent="0.2">
      <c r="A1602" s="17" t="s">
        <v>4392</v>
      </c>
      <c r="B1602" s="6">
        <v>84.259</v>
      </c>
      <c r="C1602" s="17" t="s">
        <v>4273</v>
      </c>
      <c r="D1602" s="17" t="s">
        <v>630</v>
      </c>
      <c r="E1602" s="17" t="s">
        <v>4274</v>
      </c>
      <c r="F1602" s="17" t="s">
        <v>4393</v>
      </c>
    </row>
    <row r="1603" spans="1:6" x14ac:dyDescent="0.2">
      <c r="A1603" s="17" t="s">
        <v>4394</v>
      </c>
      <c r="B1603" s="6">
        <v>84.263000000000005</v>
      </c>
      <c r="C1603" s="17" t="s">
        <v>4300</v>
      </c>
      <c r="D1603" s="17" t="s">
        <v>753</v>
      </c>
      <c r="E1603" s="17" t="s">
        <v>4274</v>
      </c>
      <c r="F1603" s="17" t="s">
        <v>4395</v>
      </c>
    </row>
    <row r="1604" spans="1:6" x14ac:dyDescent="0.2">
      <c r="A1604" s="17" t="s">
        <v>4396</v>
      </c>
      <c r="B1604" s="6">
        <v>84.263999999999996</v>
      </c>
      <c r="C1604" s="17" t="s">
        <v>4300</v>
      </c>
      <c r="D1604" s="17" t="s">
        <v>753</v>
      </c>
      <c r="E1604" s="17" t="s">
        <v>4274</v>
      </c>
      <c r="F1604" s="17" t="s">
        <v>4397</v>
      </c>
    </row>
    <row r="1605" spans="1:6" x14ac:dyDescent="0.2">
      <c r="A1605" s="17" t="s">
        <v>4398</v>
      </c>
      <c r="B1605" s="6">
        <v>84.268000000000001</v>
      </c>
      <c r="C1605" s="17" t="s">
        <v>4280</v>
      </c>
      <c r="D1605" s="17" t="s">
        <v>756</v>
      </c>
      <c r="E1605" s="17" t="s">
        <v>4274</v>
      </c>
      <c r="F1605" s="17" t="s">
        <v>4399</v>
      </c>
    </row>
    <row r="1606" spans="1:6" x14ac:dyDescent="0.2">
      <c r="A1606" s="17" t="s">
        <v>4400</v>
      </c>
      <c r="B1606" s="6">
        <v>84.274000000000001</v>
      </c>
      <c r="C1606" s="17" t="s">
        <v>4289</v>
      </c>
      <c r="D1606" s="17" t="s">
        <v>756</v>
      </c>
      <c r="E1606" s="17" t="s">
        <v>4274</v>
      </c>
      <c r="F1606" s="17" t="s">
        <v>4401</v>
      </c>
    </row>
    <row r="1607" spans="1:6" x14ac:dyDescent="0.2">
      <c r="A1607" s="17" t="s">
        <v>4402</v>
      </c>
      <c r="B1607" s="6">
        <v>84.281999999999996</v>
      </c>
      <c r="C1607" s="17" t="s">
        <v>4352</v>
      </c>
      <c r="D1607" s="17" t="s">
        <v>1336</v>
      </c>
      <c r="E1607" s="17" t="s">
        <v>4274</v>
      </c>
      <c r="F1607" s="17" t="s">
        <v>4403</v>
      </c>
    </row>
    <row r="1608" spans="1:6" x14ac:dyDescent="0.2">
      <c r="A1608" s="17" t="s">
        <v>4404</v>
      </c>
      <c r="B1608" s="6">
        <v>84.283000000000001</v>
      </c>
      <c r="C1608" s="17" t="s">
        <v>4277</v>
      </c>
      <c r="D1608" s="17" t="s">
        <v>1336</v>
      </c>
      <c r="E1608" s="17" t="s">
        <v>4274</v>
      </c>
      <c r="F1608" s="17" t="s">
        <v>4405</v>
      </c>
    </row>
    <row r="1609" spans="1:6" x14ac:dyDescent="0.2">
      <c r="A1609" s="17" t="s">
        <v>4406</v>
      </c>
      <c r="B1609" s="6">
        <v>84.287000000000006</v>
      </c>
      <c r="C1609" s="17" t="s">
        <v>4277</v>
      </c>
      <c r="D1609" s="17" t="s">
        <v>1336</v>
      </c>
      <c r="E1609" s="17" t="s">
        <v>4274</v>
      </c>
      <c r="F1609" s="17" t="s">
        <v>4407</v>
      </c>
    </row>
    <row r="1610" spans="1:6" x14ac:dyDescent="0.2">
      <c r="A1610" s="17" t="s">
        <v>4408</v>
      </c>
      <c r="B1610" s="6">
        <v>84.295000000000002</v>
      </c>
      <c r="C1610" s="17" t="s">
        <v>4352</v>
      </c>
      <c r="D1610" s="17" t="s">
        <v>1336</v>
      </c>
      <c r="E1610" s="17" t="s">
        <v>4274</v>
      </c>
      <c r="F1610" s="17" t="s">
        <v>4409</v>
      </c>
    </row>
    <row r="1611" spans="1:6" x14ac:dyDescent="0.2">
      <c r="A1611" s="17" t="s">
        <v>4410</v>
      </c>
      <c r="B1611" s="6">
        <v>84.299000000000007</v>
      </c>
      <c r="C1611" s="17" t="s">
        <v>4277</v>
      </c>
      <c r="D1611" s="17" t="s">
        <v>1336</v>
      </c>
      <c r="E1611" s="17" t="s">
        <v>4274</v>
      </c>
      <c r="F1611" s="17" t="s">
        <v>4411</v>
      </c>
    </row>
    <row r="1612" spans="1:6" x14ac:dyDescent="0.2">
      <c r="A1612" s="17" t="s">
        <v>4412</v>
      </c>
      <c r="B1612" s="6">
        <v>84.305000000000007</v>
      </c>
      <c r="C1612" s="17" t="s">
        <v>4413</v>
      </c>
      <c r="D1612" s="17" t="s">
        <v>1336</v>
      </c>
      <c r="E1612" s="17" t="s">
        <v>4274</v>
      </c>
      <c r="F1612" s="17" t="s">
        <v>4414</v>
      </c>
    </row>
    <row r="1613" spans="1:6" x14ac:dyDescent="0.2">
      <c r="A1613" s="17" t="s">
        <v>4415</v>
      </c>
      <c r="B1613" s="6">
        <v>84.314999999999998</v>
      </c>
      <c r="C1613" s="17" t="s">
        <v>4300</v>
      </c>
      <c r="D1613" s="17" t="s">
        <v>1336</v>
      </c>
      <c r="E1613" s="17" t="s">
        <v>4274</v>
      </c>
      <c r="F1613" s="17" t="s">
        <v>4416</v>
      </c>
    </row>
    <row r="1614" spans="1:6" x14ac:dyDescent="0.2">
      <c r="A1614" s="17" t="s">
        <v>4417</v>
      </c>
      <c r="B1614" s="6">
        <v>84.322999999999993</v>
      </c>
      <c r="C1614" s="17" t="s">
        <v>4300</v>
      </c>
      <c r="D1614" s="17" t="s">
        <v>1432</v>
      </c>
      <c r="E1614" s="17" t="s">
        <v>4274</v>
      </c>
      <c r="F1614" s="17" t="s">
        <v>4418</v>
      </c>
    </row>
    <row r="1615" spans="1:6" x14ac:dyDescent="0.2">
      <c r="A1615" s="17" t="s">
        <v>4419</v>
      </c>
      <c r="B1615" s="6">
        <v>84.323999999999998</v>
      </c>
      <c r="C1615" s="17" t="s">
        <v>4413</v>
      </c>
      <c r="D1615" s="17" t="s">
        <v>1432</v>
      </c>
      <c r="E1615" s="17" t="s">
        <v>4274</v>
      </c>
      <c r="F1615" s="17" t="s">
        <v>4420</v>
      </c>
    </row>
    <row r="1616" spans="1:6" x14ac:dyDescent="0.2">
      <c r="A1616" s="17" t="s">
        <v>4421</v>
      </c>
      <c r="B1616" s="6">
        <v>84.325000000000003</v>
      </c>
      <c r="C1616" s="17" t="s">
        <v>4300</v>
      </c>
      <c r="D1616" s="17" t="s">
        <v>1432</v>
      </c>
      <c r="E1616" s="17" t="s">
        <v>4274</v>
      </c>
      <c r="F1616" s="17" t="s">
        <v>4422</v>
      </c>
    </row>
    <row r="1617" spans="1:6" x14ac:dyDescent="0.2">
      <c r="A1617" s="17" t="s">
        <v>4423</v>
      </c>
      <c r="B1617" s="6">
        <v>84.325999999999993</v>
      </c>
      <c r="C1617" s="17" t="s">
        <v>4300</v>
      </c>
      <c r="D1617" s="17" t="s">
        <v>1432</v>
      </c>
      <c r="E1617" s="17" t="s">
        <v>4274</v>
      </c>
      <c r="F1617" s="17" t="s">
        <v>4424</v>
      </c>
    </row>
    <row r="1618" spans="1:6" x14ac:dyDescent="0.2">
      <c r="A1618" s="17" t="s">
        <v>4425</v>
      </c>
      <c r="B1618" s="6">
        <v>84.326999999999998</v>
      </c>
      <c r="C1618" s="17" t="s">
        <v>4300</v>
      </c>
      <c r="D1618" s="17" t="s">
        <v>1432</v>
      </c>
      <c r="E1618" s="17" t="s">
        <v>4274</v>
      </c>
      <c r="F1618" s="17" t="s">
        <v>4426</v>
      </c>
    </row>
    <row r="1619" spans="1:6" x14ac:dyDescent="0.2">
      <c r="A1619" s="17" t="s">
        <v>4427</v>
      </c>
      <c r="B1619" s="6">
        <v>84.328000000000003</v>
      </c>
      <c r="C1619" s="17" t="s">
        <v>4300</v>
      </c>
      <c r="D1619" s="17" t="s">
        <v>1432</v>
      </c>
      <c r="E1619" s="17" t="s">
        <v>4274</v>
      </c>
      <c r="F1619" s="17" t="s">
        <v>4428</v>
      </c>
    </row>
    <row r="1620" spans="1:6" x14ac:dyDescent="0.2">
      <c r="A1620" s="17" t="s">
        <v>4429</v>
      </c>
      <c r="B1620" s="6">
        <v>84.328999999999994</v>
      </c>
      <c r="C1620" s="17" t="s">
        <v>4413</v>
      </c>
      <c r="D1620" s="17" t="s">
        <v>1432</v>
      </c>
      <c r="E1620" s="17" t="s">
        <v>4274</v>
      </c>
      <c r="F1620" s="17" t="s">
        <v>4430</v>
      </c>
    </row>
    <row r="1621" spans="1:6" x14ac:dyDescent="0.2">
      <c r="A1621" s="17" t="s">
        <v>4431</v>
      </c>
      <c r="B1621" s="6">
        <v>84.33</v>
      </c>
      <c r="C1621" s="17" t="s">
        <v>4277</v>
      </c>
      <c r="D1621" s="17" t="s">
        <v>1432</v>
      </c>
      <c r="E1621" s="17" t="s">
        <v>4274</v>
      </c>
      <c r="F1621" s="17" t="s">
        <v>4432</v>
      </c>
    </row>
    <row r="1622" spans="1:6" x14ac:dyDescent="0.2">
      <c r="A1622" s="17" t="s">
        <v>4433</v>
      </c>
      <c r="B1622" s="6">
        <v>84.334000000000003</v>
      </c>
      <c r="C1622" s="17" t="s">
        <v>4289</v>
      </c>
      <c r="D1622" s="17" t="s">
        <v>768</v>
      </c>
      <c r="E1622" s="17" t="s">
        <v>4274</v>
      </c>
      <c r="F1622" s="17" t="s">
        <v>4434</v>
      </c>
    </row>
    <row r="1623" spans="1:6" x14ac:dyDescent="0.2">
      <c r="A1623" s="17" t="s">
        <v>4435</v>
      </c>
      <c r="B1623" s="6">
        <v>84.334999999999994</v>
      </c>
      <c r="C1623" s="17" t="s">
        <v>4289</v>
      </c>
      <c r="D1623" s="17" t="s">
        <v>768</v>
      </c>
      <c r="E1623" s="17" t="s">
        <v>4274</v>
      </c>
      <c r="F1623" s="17" t="s">
        <v>4436</v>
      </c>
    </row>
    <row r="1624" spans="1:6" x14ac:dyDescent="0.2">
      <c r="A1624" s="17" t="s">
        <v>4437</v>
      </c>
      <c r="B1624" s="6">
        <v>84.335999999999999</v>
      </c>
      <c r="C1624" s="17" t="s">
        <v>4352</v>
      </c>
      <c r="D1624" s="17" t="s">
        <v>768</v>
      </c>
      <c r="E1624" s="17" t="s">
        <v>4274</v>
      </c>
      <c r="F1624" s="17" t="s">
        <v>4438</v>
      </c>
    </row>
    <row r="1625" spans="1:6" x14ac:dyDescent="0.2">
      <c r="A1625" s="17" t="s">
        <v>4439</v>
      </c>
      <c r="B1625" s="6">
        <v>84.35</v>
      </c>
      <c r="C1625" s="17" t="s">
        <v>4352</v>
      </c>
      <c r="D1625" s="17" t="s">
        <v>774</v>
      </c>
      <c r="E1625" s="17" t="s">
        <v>4274</v>
      </c>
      <c r="F1625" s="17" t="s">
        <v>4440</v>
      </c>
    </row>
    <row r="1626" spans="1:6" x14ac:dyDescent="0.2">
      <c r="A1626" s="17" t="s">
        <v>4441</v>
      </c>
      <c r="B1626" s="6">
        <v>84.350999999999999</v>
      </c>
      <c r="C1626" s="17" t="s">
        <v>4352</v>
      </c>
      <c r="D1626" s="17" t="s">
        <v>774</v>
      </c>
      <c r="E1626" s="17" t="s">
        <v>4274</v>
      </c>
      <c r="F1626" s="17" t="s">
        <v>4442</v>
      </c>
    </row>
    <row r="1627" spans="1:6" x14ac:dyDescent="0.2">
      <c r="A1627" s="17" t="s">
        <v>4443</v>
      </c>
      <c r="B1627" s="6">
        <v>84.353999999999999</v>
      </c>
      <c r="C1627" s="17" t="s">
        <v>4352</v>
      </c>
      <c r="D1627" s="17" t="s">
        <v>1045</v>
      </c>
      <c r="E1627" s="17" t="s">
        <v>4274</v>
      </c>
      <c r="F1627" s="17" t="s">
        <v>4444</v>
      </c>
    </row>
    <row r="1628" spans="1:6" x14ac:dyDescent="0.2">
      <c r="A1628" s="17" t="s">
        <v>4445</v>
      </c>
      <c r="B1628" s="6">
        <v>84.355999999999995</v>
      </c>
      <c r="C1628" s="17" t="s">
        <v>4277</v>
      </c>
      <c r="D1628" s="17" t="s">
        <v>774</v>
      </c>
      <c r="E1628" s="17" t="s">
        <v>4274</v>
      </c>
      <c r="F1628" s="17" t="s">
        <v>4446</v>
      </c>
    </row>
    <row r="1629" spans="1:6" x14ac:dyDescent="0.2">
      <c r="A1629" s="17" t="s">
        <v>4447</v>
      </c>
      <c r="B1629" s="6">
        <v>84.358000000000004</v>
      </c>
      <c r="C1629" s="17" t="s">
        <v>4277</v>
      </c>
      <c r="D1629" s="17" t="s">
        <v>1045</v>
      </c>
      <c r="E1629" s="17" t="s">
        <v>4274</v>
      </c>
      <c r="F1629" s="17" t="s">
        <v>4448</v>
      </c>
    </row>
    <row r="1630" spans="1:6" x14ac:dyDescent="0.2">
      <c r="A1630" s="17" t="s">
        <v>4449</v>
      </c>
      <c r="B1630" s="6">
        <v>84.36</v>
      </c>
      <c r="C1630" s="17" t="s">
        <v>4277</v>
      </c>
      <c r="D1630" s="17" t="s">
        <v>1045</v>
      </c>
      <c r="E1630" s="17" t="s">
        <v>4274</v>
      </c>
      <c r="F1630" s="17" t="s">
        <v>4450</v>
      </c>
    </row>
    <row r="1631" spans="1:6" x14ac:dyDescent="0.2">
      <c r="A1631" s="17" t="s">
        <v>4451</v>
      </c>
      <c r="B1631" s="6">
        <v>84.361999999999995</v>
      </c>
      <c r="C1631" s="17" t="s">
        <v>4277</v>
      </c>
      <c r="D1631" s="17" t="s">
        <v>1045</v>
      </c>
      <c r="E1631" s="17" t="s">
        <v>4274</v>
      </c>
      <c r="F1631" s="17" t="s">
        <v>4452</v>
      </c>
    </row>
    <row r="1632" spans="1:6" x14ac:dyDescent="0.2">
      <c r="A1632" s="17" t="s">
        <v>4453</v>
      </c>
      <c r="B1632" s="6">
        <v>84.363</v>
      </c>
      <c r="C1632" s="17" t="s">
        <v>4352</v>
      </c>
      <c r="D1632" s="17" t="s">
        <v>1045</v>
      </c>
      <c r="E1632" s="17" t="s">
        <v>4274</v>
      </c>
      <c r="F1632" s="17" t="s">
        <v>4454</v>
      </c>
    </row>
    <row r="1633" spans="1:6" x14ac:dyDescent="0.2">
      <c r="A1633" s="17" t="s">
        <v>4455</v>
      </c>
      <c r="B1633" s="6">
        <v>84.364999999999995</v>
      </c>
      <c r="C1633" s="17" t="s">
        <v>4277</v>
      </c>
      <c r="D1633" s="17" t="s">
        <v>633</v>
      </c>
      <c r="E1633" s="17" t="s">
        <v>4274</v>
      </c>
      <c r="F1633" s="17" t="s">
        <v>4456</v>
      </c>
    </row>
    <row r="1634" spans="1:6" x14ac:dyDescent="0.2">
      <c r="A1634" s="17" t="s">
        <v>4457</v>
      </c>
      <c r="B1634" s="6">
        <v>84.366</v>
      </c>
      <c r="C1634" s="17" t="s">
        <v>4277</v>
      </c>
      <c r="D1634" s="17" t="s">
        <v>633</v>
      </c>
      <c r="E1634" s="17" t="s">
        <v>4274</v>
      </c>
      <c r="F1634" s="17" t="s">
        <v>4458</v>
      </c>
    </row>
    <row r="1635" spans="1:6" x14ac:dyDescent="0.2">
      <c r="A1635" s="17" t="s">
        <v>4459</v>
      </c>
      <c r="B1635" s="6">
        <v>84.367000000000004</v>
      </c>
      <c r="C1635" s="17" t="s">
        <v>4277</v>
      </c>
      <c r="D1635" s="17" t="s">
        <v>633</v>
      </c>
      <c r="E1635" s="17" t="s">
        <v>4274</v>
      </c>
      <c r="F1635" s="17" t="s">
        <v>4460</v>
      </c>
    </row>
    <row r="1636" spans="1:6" x14ac:dyDescent="0.2">
      <c r="A1636" s="17" t="s">
        <v>4461</v>
      </c>
      <c r="B1636" s="6">
        <v>84.367999999999995</v>
      </c>
      <c r="C1636" s="17" t="s">
        <v>4277</v>
      </c>
      <c r="D1636" s="17" t="s">
        <v>4462</v>
      </c>
      <c r="E1636" s="17" t="s">
        <v>4274</v>
      </c>
      <c r="F1636" s="17" t="s">
        <v>4463</v>
      </c>
    </row>
    <row r="1637" spans="1:6" x14ac:dyDescent="0.2">
      <c r="A1637" s="17" t="s">
        <v>4464</v>
      </c>
      <c r="B1637" s="6">
        <v>84.369</v>
      </c>
      <c r="C1637" s="17" t="s">
        <v>4277</v>
      </c>
      <c r="D1637" s="17" t="s">
        <v>633</v>
      </c>
      <c r="E1637" s="17" t="s">
        <v>4274</v>
      </c>
      <c r="F1637" s="17" t="s">
        <v>4465</v>
      </c>
    </row>
    <row r="1638" spans="1:6" x14ac:dyDescent="0.2">
      <c r="A1638" s="17" t="s">
        <v>4466</v>
      </c>
      <c r="B1638" s="6">
        <v>84.37</v>
      </c>
      <c r="C1638" s="17" t="s">
        <v>4352</v>
      </c>
      <c r="D1638" s="17" t="s">
        <v>636</v>
      </c>
      <c r="E1638" s="17" t="s">
        <v>4274</v>
      </c>
      <c r="F1638" s="17" t="s">
        <v>4467</v>
      </c>
    </row>
    <row r="1639" spans="1:6" x14ac:dyDescent="0.2">
      <c r="A1639" s="17" t="s">
        <v>4468</v>
      </c>
      <c r="B1639" s="6">
        <v>84.370999999999995</v>
      </c>
      <c r="C1639" s="17" t="s">
        <v>4277</v>
      </c>
      <c r="D1639" s="17" t="s">
        <v>711</v>
      </c>
      <c r="E1639" s="17" t="s">
        <v>4274</v>
      </c>
      <c r="F1639" s="17" t="s">
        <v>4469</v>
      </c>
    </row>
    <row r="1640" spans="1:6" x14ac:dyDescent="0.2">
      <c r="A1640" s="17" t="s">
        <v>4470</v>
      </c>
      <c r="B1640" s="6">
        <v>84.372</v>
      </c>
      <c r="C1640" s="17" t="s">
        <v>4413</v>
      </c>
      <c r="D1640" s="17" t="s">
        <v>711</v>
      </c>
      <c r="E1640" s="17" t="s">
        <v>4274</v>
      </c>
      <c r="F1640" s="17" t="s">
        <v>4471</v>
      </c>
    </row>
    <row r="1641" spans="1:6" x14ac:dyDescent="0.2">
      <c r="A1641" s="17" t="s">
        <v>4472</v>
      </c>
      <c r="B1641" s="6">
        <v>84.373000000000005</v>
      </c>
      <c r="C1641" s="17" t="s">
        <v>4300</v>
      </c>
      <c r="D1641" s="17" t="s">
        <v>711</v>
      </c>
      <c r="E1641" s="17" t="s">
        <v>4274</v>
      </c>
      <c r="F1641" s="17" t="s">
        <v>4473</v>
      </c>
    </row>
    <row r="1642" spans="1:6" x14ac:dyDescent="0.2">
      <c r="A1642" s="17" t="s">
        <v>4474</v>
      </c>
      <c r="B1642" s="6">
        <v>84.373999999999995</v>
      </c>
      <c r="C1642" s="17" t="s">
        <v>4352</v>
      </c>
      <c r="D1642" s="17" t="s">
        <v>711</v>
      </c>
      <c r="E1642" s="17" t="s">
        <v>4274</v>
      </c>
      <c r="F1642" s="17" t="s">
        <v>4475</v>
      </c>
    </row>
    <row r="1643" spans="1:6" x14ac:dyDescent="0.2">
      <c r="A1643" s="17" t="s">
        <v>4476</v>
      </c>
      <c r="B1643" s="6">
        <v>84.376999999999995</v>
      </c>
      <c r="C1643" s="17" t="s">
        <v>4277</v>
      </c>
      <c r="D1643" s="17" t="s">
        <v>714</v>
      </c>
      <c r="E1643" s="17" t="s">
        <v>4274</v>
      </c>
      <c r="F1643" s="17" t="s">
        <v>4477</v>
      </c>
    </row>
    <row r="1644" spans="1:6" x14ac:dyDescent="0.2">
      <c r="A1644" s="17" t="s">
        <v>4478</v>
      </c>
      <c r="B1644" s="6">
        <v>84.378</v>
      </c>
      <c r="C1644" s="17" t="s">
        <v>4289</v>
      </c>
      <c r="D1644" s="17" t="s">
        <v>714</v>
      </c>
      <c r="E1644" s="17" t="s">
        <v>4274</v>
      </c>
      <c r="F1644" s="17" t="s">
        <v>4479</v>
      </c>
    </row>
    <row r="1645" spans="1:6" x14ac:dyDescent="0.2">
      <c r="A1645" s="17" t="s">
        <v>4480</v>
      </c>
      <c r="B1645" s="6">
        <v>84.379000000000005</v>
      </c>
      <c r="C1645" s="17" t="s">
        <v>4280</v>
      </c>
      <c r="D1645" s="17" t="s">
        <v>714</v>
      </c>
      <c r="E1645" s="17" t="s">
        <v>4274</v>
      </c>
      <c r="F1645" s="17" t="s">
        <v>4481</v>
      </c>
    </row>
    <row r="1646" spans="1:6" x14ac:dyDescent="0.2">
      <c r="A1646" s="17" t="s">
        <v>4482</v>
      </c>
      <c r="B1646" s="6">
        <v>84.38</v>
      </c>
      <c r="C1646" s="17" t="s">
        <v>4300</v>
      </c>
      <c r="D1646" s="17" t="s">
        <v>714</v>
      </c>
      <c r="E1646" s="17" t="s">
        <v>4274</v>
      </c>
      <c r="F1646" s="17" t="s">
        <v>4483</v>
      </c>
    </row>
    <row r="1647" spans="1:6" x14ac:dyDescent="0.2">
      <c r="A1647" s="17" t="s">
        <v>4484</v>
      </c>
      <c r="B1647" s="6">
        <v>84.382000000000005</v>
      </c>
      <c r="C1647" s="17" t="s">
        <v>4289</v>
      </c>
      <c r="D1647" s="17" t="s">
        <v>714</v>
      </c>
      <c r="E1647" s="17" t="s">
        <v>4274</v>
      </c>
      <c r="F1647" s="17" t="s">
        <v>4485</v>
      </c>
    </row>
    <row r="1648" spans="1:6" x14ac:dyDescent="0.2">
      <c r="A1648" s="17" t="s">
        <v>4486</v>
      </c>
      <c r="B1648" s="6">
        <v>84.403000000000006</v>
      </c>
      <c r="C1648" s="17" t="s">
        <v>4277</v>
      </c>
      <c r="D1648" s="17" t="s">
        <v>3081</v>
      </c>
      <c r="E1648" s="17" t="s">
        <v>4274</v>
      </c>
      <c r="F1648" s="17" t="s">
        <v>4487</v>
      </c>
    </row>
    <row r="1649" spans="1:6" x14ac:dyDescent="0.2">
      <c r="A1649" s="17" t="s">
        <v>4488</v>
      </c>
      <c r="B1649" s="6">
        <v>84.406999999999996</v>
      </c>
      <c r="C1649" s="17" t="s">
        <v>4289</v>
      </c>
      <c r="D1649" s="17" t="s">
        <v>4489</v>
      </c>
      <c r="E1649" s="17" t="s">
        <v>4274</v>
      </c>
      <c r="F1649" s="17" t="s">
        <v>4490</v>
      </c>
    </row>
    <row r="1650" spans="1:6" x14ac:dyDescent="0.2">
      <c r="A1650" s="17" t="s">
        <v>4491</v>
      </c>
      <c r="B1650" s="6">
        <v>84.408000000000001</v>
      </c>
      <c r="C1650" s="17" t="s">
        <v>4280</v>
      </c>
      <c r="D1650" s="17" t="s">
        <v>3516</v>
      </c>
      <c r="E1650" s="17" t="s">
        <v>4274</v>
      </c>
      <c r="F1650" s="17" t="s">
        <v>4492</v>
      </c>
    </row>
    <row r="1651" spans="1:6" x14ac:dyDescent="0.2">
      <c r="A1651" s="17" t="s">
        <v>4493</v>
      </c>
      <c r="B1651" s="6">
        <v>84.411000000000001</v>
      </c>
      <c r="C1651" s="17" t="s">
        <v>4352</v>
      </c>
      <c r="D1651" s="17" t="s">
        <v>4494</v>
      </c>
      <c r="E1651" s="17" t="s">
        <v>4274</v>
      </c>
      <c r="F1651" s="17" t="s">
        <v>4495</v>
      </c>
    </row>
    <row r="1652" spans="1:6" x14ac:dyDescent="0.2">
      <c r="A1652" s="17" t="s">
        <v>4496</v>
      </c>
      <c r="B1652" s="6">
        <v>84.414000000000001</v>
      </c>
      <c r="C1652" s="17" t="s">
        <v>4289</v>
      </c>
      <c r="D1652" s="17" t="s">
        <v>4497</v>
      </c>
      <c r="E1652" s="17" t="s">
        <v>4274</v>
      </c>
      <c r="F1652" s="17" t="s">
        <v>4498</v>
      </c>
    </row>
    <row r="1653" spans="1:6" x14ac:dyDescent="0.2">
      <c r="A1653" s="17" t="s">
        <v>4499</v>
      </c>
      <c r="B1653" s="6">
        <v>84.415000000000006</v>
      </c>
      <c r="C1653" s="17" t="s">
        <v>4277</v>
      </c>
      <c r="D1653" s="17" t="s">
        <v>4497</v>
      </c>
      <c r="E1653" s="17" t="s">
        <v>4274</v>
      </c>
      <c r="F1653" s="17" t="s">
        <v>4500</v>
      </c>
    </row>
    <row r="1654" spans="1:6" x14ac:dyDescent="0.2">
      <c r="A1654" s="17" t="s">
        <v>4501</v>
      </c>
      <c r="B1654" s="6">
        <v>84.417000000000002</v>
      </c>
      <c r="C1654" s="17" t="s">
        <v>4502</v>
      </c>
      <c r="D1654" s="17" t="s">
        <v>4503</v>
      </c>
      <c r="E1654" s="17" t="s">
        <v>4274</v>
      </c>
      <c r="F1654" s="17" t="s">
        <v>4504</v>
      </c>
    </row>
    <row r="1655" spans="1:6" x14ac:dyDescent="0.2">
      <c r="A1655" s="17" t="s">
        <v>4505</v>
      </c>
      <c r="B1655" s="6">
        <v>84.418000000000006</v>
      </c>
      <c r="C1655" s="17" t="s">
        <v>4300</v>
      </c>
      <c r="D1655" s="17" t="s">
        <v>4506</v>
      </c>
      <c r="E1655" s="17" t="s">
        <v>4274</v>
      </c>
      <c r="F1655" s="17" t="s">
        <v>4507</v>
      </c>
    </row>
    <row r="1656" spans="1:6" x14ac:dyDescent="0.2">
      <c r="A1656" s="17" t="s">
        <v>4508</v>
      </c>
      <c r="B1656" s="6">
        <v>84.418999999999997</v>
      </c>
      <c r="C1656" s="17" t="s">
        <v>4502</v>
      </c>
      <c r="D1656" s="17" t="s">
        <v>4509</v>
      </c>
      <c r="E1656" s="17" t="s">
        <v>4274</v>
      </c>
      <c r="F1656" s="17" t="s">
        <v>4510</v>
      </c>
    </row>
    <row r="1657" spans="1:6" x14ac:dyDescent="0.2">
      <c r="A1657" s="17" t="s">
        <v>4511</v>
      </c>
      <c r="B1657" s="6">
        <v>84.42</v>
      </c>
      <c r="C1657" s="17" t="s">
        <v>4502</v>
      </c>
      <c r="D1657" s="17" t="s">
        <v>1255</v>
      </c>
      <c r="E1657" s="17" t="s">
        <v>4274</v>
      </c>
      <c r="F1657" s="17" t="s">
        <v>4512</v>
      </c>
    </row>
    <row r="1658" spans="1:6" x14ac:dyDescent="0.2">
      <c r="A1658" s="17" t="s">
        <v>4513</v>
      </c>
      <c r="B1658" s="6">
        <v>84.421000000000006</v>
      </c>
      <c r="C1658" s="17" t="s">
        <v>4502</v>
      </c>
      <c r="D1658" s="17" t="s">
        <v>4514</v>
      </c>
      <c r="E1658" s="17" t="s">
        <v>4274</v>
      </c>
      <c r="F1658" s="17" t="s">
        <v>4515</v>
      </c>
    </row>
    <row r="1659" spans="1:6" x14ac:dyDescent="0.2">
      <c r="A1659" s="17" t="s">
        <v>4516</v>
      </c>
      <c r="B1659" s="6">
        <v>84.421999999999997</v>
      </c>
      <c r="C1659" s="17" t="s">
        <v>4502</v>
      </c>
      <c r="D1659" s="17" t="s">
        <v>4517</v>
      </c>
      <c r="E1659" s="17" t="s">
        <v>4274</v>
      </c>
      <c r="F1659" s="17" t="s">
        <v>4518</v>
      </c>
    </row>
    <row r="1660" spans="1:6" x14ac:dyDescent="0.2">
      <c r="A1660" s="17" t="s">
        <v>4519</v>
      </c>
      <c r="B1660" s="6">
        <v>85.001000000000005</v>
      </c>
      <c r="C1660" s="17" t="s">
        <v>4520</v>
      </c>
      <c r="D1660" s="17" t="s">
        <v>1081</v>
      </c>
      <c r="E1660" s="17" t="s">
        <v>4521</v>
      </c>
      <c r="F1660" s="17" t="s">
        <v>4522</v>
      </c>
    </row>
    <row r="1661" spans="1:6" x14ac:dyDescent="0.2">
      <c r="A1661" s="17" t="s">
        <v>4523</v>
      </c>
      <c r="B1661" s="6">
        <v>85.001999999999995</v>
      </c>
      <c r="C1661" s="17" t="s">
        <v>4524</v>
      </c>
      <c r="D1661" s="17" t="s">
        <v>4525</v>
      </c>
      <c r="E1661" s="17" t="s">
        <v>4526</v>
      </c>
      <c r="F1661" s="17" t="s">
        <v>4527</v>
      </c>
    </row>
    <row r="1662" spans="1:6" x14ac:dyDescent="0.2">
      <c r="A1662" s="17" t="s">
        <v>4528</v>
      </c>
      <c r="B1662" s="6">
        <v>85.003</v>
      </c>
      <c r="C1662" s="17" t="s">
        <v>4524</v>
      </c>
      <c r="D1662" s="17" t="s">
        <v>4529</v>
      </c>
      <c r="E1662" s="17" t="s">
        <v>4526</v>
      </c>
      <c r="F1662" s="17" t="s">
        <v>4530</v>
      </c>
    </row>
    <row r="1663" spans="1:6" x14ac:dyDescent="0.2">
      <c r="A1663" s="17" t="s">
        <v>4531</v>
      </c>
      <c r="B1663" s="6">
        <v>85.102000000000004</v>
      </c>
      <c r="C1663" s="17" t="s">
        <v>4532</v>
      </c>
      <c r="D1663" s="17" t="s">
        <v>3489</v>
      </c>
      <c r="E1663" s="17" t="s">
        <v>4533</v>
      </c>
      <c r="F1663" s="17" t="s">
        <v>4534</v>
      </c>
    </row>
    <row r="1664" spans="1:6" x14ac:dyDescent="0.2">
      <c r="A1664" s="17" t="s">
        <v>4535</v>
      </c>
      <c r="B1664" s="6">
        <v>85.103999999999999</v>
      </c>
      <c r="C1664" s="17" t="s">
        <v>4532</v>
      </c>
      <c r="D1664" s="17" t="s">
        <v>3489</v>
      </c>
      <c r="E1664" s="17" t="s">
        <v>4533</v>
      </c>
      <c r="F1664" s="17" t="s">
        <v>4536</v>
      </c>
    </row>
    <row r="1665" spans="1:6" x14ac:dyDescent="0.2">
      <c r="A1665" s="17" t="s">
        <v>4537</v>
      </c>
      <c r="B1665" s="6">
        <v>85.105000000000004</v>
      </c>
      <c r="C1665" s="17" t="s">
        <v>4532</v>
      </c>
      <c r="D1665" s="17" t="s">
        <v>4538</v>
      </c>
      <c r="E1665" s="17" t="s">
        <v>4533</v>
      </c>
      <c r="F1665" s="17" t="s">
        <v>4539</v>
      </c>
    </row>
    <row r="1666" spans="1:6" x14ac:dyDescent="0.2">
      <c r="A1666" s="17" t="s">
        <v>4540</v>
      </c>
      <c r="B1666" s="6">
        <v>85.2</v>
      </c>
      <c r="C1666" s="17" t="s">
        <v>4541</v>
      </c>
      <c r="D1666" s="17" t="s">
        <v>759</v>
      </c>
      <c r="E1666" s="17" t="s">
        <v>4542</v>
      </c>
      <c r="F1666" s="17" t="s">
        <v>4543</v>
      </c>
    </row>
    <row r="1667" spans="1:6" x14ac:dyDescent="0.2">
      <c r="A1667" s="17" t="s">
        <v>4544</v>
      </c>
      <c r="B1667" s="6">
        <v>85.3</v>
      </c>
      <c r="C1667" s="17" t="s">
        <v>4545</v>
      </c>
      <c r="D1667" s="17" t="s">
        <v>759</v>
      </c>
      <c r="E1667" s="17" t="s">
        <v>4546</v>
      </c>
      <c r="F1667" s="17" t="s">
        <v>4547</v>
      </c>
    </row>
    <row r="1668" spans="1:6" x14ac:dyDescent="0.2">
      <c r="A1668" s="17" t="s">
        <v>4548</v>
      </c>
      <c r="B1668" s="6">
        <v>85.4</v>
      </c>
      <c r="C1668" s="17" t="s">
        <v>4549</v>
      </c>
      <c r="D1668" s="17" t="s">
        <v>759</v>
      </c>
      <c r="E1668" s="17" t="s">
        <v>4550</v>
      </c>
      <c r="F1668" s="17" t="s">
        <v>4551</v>
      </c>
    </row>
    <row r="1669" spans="1:6" x14ac:dyDescent="0.2">
      <c r="A1669" s="17" t="s">
        <v>4552</v>
      </c>
      <c r="B1669" s="6">
        <v>85.402000000000001</v>
      </c>
      <c r="C1669" s="17" t="s">
        <v>4549</v>
      </c>
      <c r="D1669" s="17" t="s">
        <v>759</v>
      </c>
      <c r="E1669" s="17" t="s">
        <v>4550</v>
      </c>
      <c r="F1669" s="17" t="s">
        <v>4553</v>
      </c>
    </row>
    <row r="1670" spans="1:6" x14ac:dyDescent="0.2">
      <c r="A1670" s="17" t="s">
        <v>4554</v>
      </c>
      <c r="B1670" s="6">
        <v>85.5</v>
      </c>
      <c r="C1670" s="17" t="s">
        <v>4555</v>
      </c>
      <c r="D1670" s="17" t="s">
        <v>759</v>
      </c>
      <c r="E1670" s="17" t="s">
        <v>4556</v>
      </c>
      <c r="F1670" s="17" t="s">
        <v>4557</v>
      </c>
    </row>
    <row r="1671" spans="1:6" x14ac:dyDescent="0.2">
      <c r="A1671" s="17" t="s">
        <v>4558</v>
      </c>
      <c r="B1671" s="6">
        <v>85.600999999999999</v>
      </c>
      <c r="C1671" s="17" t="s">
        <v>4559</v>
      </c>
      <c r="D1671" s="17" t="s">
        <v>4560</v>
      </c>
      <c r="E1671" s="17" t="s">
        <v>4561</v>
      </c>
      <c r="F1671" s="17" t="s">
        <v>4562</v>
      </c>
    </row>
    <row r="1672" spans="1:6" x14ac:dyDescent="0.2">
      <c r="A1672" s="17" t="s">
        <v>4563</v>
      </c>
      <c r="B1672" s="6">
        <v>85.75</v>
      </c>
      <c r="C1672" s="17" t="s">
        <v>4564</v>
      </c>
      <c r="D1672" s="17"/>
      <c r="E1672" s="17" t="s">
        <v>4565</v>
      </c>
      <c r="F1672" s="17" t="s">
        <v>4566</v>
      </c>
    </row>
    <row r="1673" spans="1:6" x14ac:dyDescent="0.2">
      <c r="A1673" s="17" t="s">
        <v>4567</v>
      </c>
      <c r="B1673" s="6">
        <v>85.801000000000002</v>
      </c>
      <c r="C1673" s="17" t="s">
        <v>4568</v>
      </c>
      <c r="D1673" s="17" t="s">
        <v>4569</v>
      </c>
      <c r="E1673" s="17" t="s">
        <v>4570</v>
      </c>
      <c r="F1673" s="17" t="s">
        <v>4571</v>
      </c>
    </row>
    <row r="1674" spans="1:6" x14ac:dyDescent="0.2">
      <c r="A1674" s="17" t="s">
        <v>4572</v>
      </c>
      <c r="B1674" s="6">
        <v>85.802000000000007</v>
      </c>
      <c r="C1674" s="17" t="s">
        <v>4568</v>
      </c>
      <c r="D1674" s="17" t="s">
        <v>1853</v>
      </c>
      <c r="E1674" s="17" t="s">
        <v>4570</v>
      </c>
      <c r="F1674" s="17" t="s">
        <v>4573</v>
      </c>
    </row>
    <row r="1675" spans="1:6" x14ac:dyDescent="0.2">
      <c r="A1675" s="17" t="s">
        <v>4574</v>
      </c>
      <c r="B1675" s="6">
        <v>85.802999999999997</v>
      </c>
      <c r="C1675" s="17" t="s">
        <v>4568</v>
      </c>
      <c r="D1675" s="17" t="s">
        <v>1853</v>
      </c>
      <c r="E1675" s="17" t="s">
        <v>4570</v>
      </c>
      <c r="F1675" s="17" t="s">
        <v>4575</v>
      </c>
    </row>
    <row r="1676" spans="1:6" x14ac:dyDescent="0.2">
      <c r="A1676" s="17" t="s">
        <v>4576</v>
      </c>
      <c r="B1676" s="6">
        <v>86.001000000000005</v>
      </c>
      <c r="C1676" s="17" t="s">
        <v>4577</v>
      </c>
      <c r="D1676" s="17" t="s">
        <v>1081</v>
      </c>
      <c r="E1676" s="17" t="s">
        <v>4578</v>
      </c>
      <c r="F1676" s="17" t="s">
        <v>4579</v>
      </c>
    </row>
    <row r="1677" spans="1:6" x14ac:dyDescent="0.2">
      <c r="A1677" s="17" t="s">
        <v>4580</v>
      </c>
      <c r="B1677" s="6">
        <v>87.001999999999995</v>
      </c>
      <c r="C1677" s="17" t="s">
        <v>4581</v>
      </c>
      <c r="D1677" s="17" t="s">
        <v>4582</v>
      </c>
      <c r="E1677" s="17" t="s">
        <v>4583</v>
      </c>
      <c r="F1677" s="17" t="s">
        <v>4584</v>
      </c>
    </row>
    <row r="1678" spans="1:6" x14ac:dyDescent="0.2">
      <c r="A1678" s="17" t="s">
        <v>4585</v>
      </c>
      <c r="B1678" s="6">
        <v>87.051000000000002</v>
      </c>
      <c r="C1678" s="17" t="s">
        <v>4586</v>
      </c>
      <c r="D1678" s="17" t="s">
        <v>4587</v>
      </c>
      <c r="E1678" s="17" t="s">
        <v>4588</v>
      </c>
      <c r="F1678" s="17" t="s">
        <v>4589</v>
      </c>
    </row>
    <row r="1679" spans="1:6" x14ac:dyDescent="0.2">
      <c r="A1679" s="17" t="s">
        <v>4590</v>
      </c>
      <c r="B1679" s="6">
        <v>87.052000000000007</v>
      </c>
      <c r="C1679" s="17" t="s">
        <v>4586</v>
      </c>
      <c r="D1679" s="17" t="s">
        <v>4591</v>
      </c>
      <c r="E1679" s="17" t="s">
        <v>4588</v>
      </c>
      <c r="F1679" s="17" t="s">
        <v>4592</v>
      </c>
    </row>
    <row r="1680" spans="1:6" x14ac:dyDescent="0.2">
      <c r="A1680" s="17" t="s">
        <v>4593</v>
      </c>
      <c r="B1680" s="6">
        <v>88.001000000000005</v>
      </c>
      <c r="C1680" s="17" t="s">
        <v>4594</v>
      </c>
      <c r="D1680" s="17" t="s">
        <v>979</v>
      </c>
      <c r="E1680" s="17" t="s">
        <v>4595</v>
      </c>
      <c r="F1680" s="17" t="s">
        <v>4596</v>
      </c>
    </row>
    <row r="1681" spans="1:6" x14ac:dyDescent="0.2">
      <c r="A1681" s="17" t="s">
        <v>4597</v>
      </c>
      <c r="B1681" s="6">
        <v>89.001000000000005</v>
      </c>
      <c r="C1681" s="17" t="s">
        <v>4598</v>
      </c>
      <c r="D1681" s="17" t="s">
        <v>740</v>
      </c>
      <c r="E1681" s="17" t="s">
        <v>4599</v>
      </c>
      <c r="F1681" s="17" t="s">
        <v>4600</v>
      </c>
    </row>
    <row r="1682" spans="1:6" x14ac:dyDescent="0.2">
      <c r="A1682" s="17" t="s">
        <v>4601</v>
      </c>
      <c r="B1682" s="6">
        <v>89.003</v>
      </c>
      <c r="C1682" s="17" t="s">
        <v>4598</v>
      </c>
      <c r="D1682" s="17" t="s">
        <v>740</v>
      </c>
      <c r="E1682" s="17" t="s">
        <v>4599</v>
      </c>
      <c r="F1682" s="17" t="s">
        <v>4602</v>
      </c>
    </row>
    <row r="1683" spans="1:6" x14ac:dyDescent="0.2">
      <c r="A1683" s="17" t="s">
        <v>4603</v>
      </c>
      <c r="B1683" s="6">
        <v>90.1</v>
      </c>
      <c r="C1683" s="17" t="s">
        <v>4604</v>
      </c>
      <c r="D1683" s="17" t="s">
        <v>771</v>
      </c>
      <c r="E1683" s="17" t="s">
        <v>4605</v>
      </c>
      <c r="F1683" s="17" t="s">
        <v>4606</v>
      </c>
    </row>
    <row r="1684" spans="1:6" x14ac:dyDescent="0.2">
      <c r="A1684" s="17" t="s">
        <v>4607</v>
      </c>
      <c r="B1684" s="6">
        <v>90.2</v>
      </c>
      <c r="C1684" s="17" t="s">
        <v>4608</v>
      </c>
      <c r="D1684" s="17" t="s">
        <v>636</v>
      </c>
      <c r="E1684" s="17" t="s">
        <v>4609</v>
      </c>
      <c r="F1684" s="17" t="s">
        <v>4610</v>
      </c>
    </row>
    <row r="1685" spans="1:6" x14ac:dyDescent="0.2">
      <c r="A1685" s="17" t="s">
        <v>4611</v>
      </c>
      <c r="B1685" s="6">
        <v>90.200999999999993</v>
      </c>
      <c r="C1685" s="17" t="s">
        <v>4608</v>
      </c>
      <c r="D1685" s="17" t="s">
        <v>636</v>
      </c>
      <c r="E1685" s="17" t="s">
        <v>4609</v>
      </c>
      <c r="F1685" s="17" t="s">
        <v>4612</v>
      </c>
    </row>
    <row r="1686" spans="1:6" x14ac:dyDescent="0.2">
      <c r="A1686" s="17" t="s">
        <v>4613</v>
      </c>
      <c r="B1686" s="6">
        <v>90.201999999999998</v>
      </c>
      <c r="C1686" s="17" t="s">
        <v>4608</v>
      </c>
      <c r="D1686" s="17" t="s">
        <v>636</v>
      </c>
      <c r="E1686" s="17" t="s">
        <v>4609</v>
      </c>
      <c r="F1686" s="17" t="s">
        <v>4614</v>
      </c>
    </row>
    <row r="1687" spans="1:6" x14ac:dyDescent="0.2">
      <c r="A1687" s="17" t="s">
        <v>4615</v>
      </c>
      <c r="B1687" s="6">
        <v>90.3</v>
      </c>
      <c r="C1687" s="17" t="s">
        <v>4616</v>
      </c>
      <c r="D1687" s="17" t="s">
        <v>633</v>
      </c>
      <c r="E1687" s="17" t="s">
        <v>4617</v>
      </c>
      <c r="F1687" s="17" t="s">
        <v>4618</v>
      </c>
    </row>
    <row r="1688" spans="1:6" x14ac:dyDescent="0.2">
      <c r="A1688" s="17" t="s">
        <v>4619</v>
      </c>
      <c r="B1688" s="6">
        <v>90.4</v>
      </c>
      <c r="C1688" s="17" t="s">
        <v>4620</v>
      </c>
      <c r="D1688" s="17" t="s">
        <v>633</v>
      </c>
      <c r="E1688" s="17" t="s">
        <v>4621</v>
      </c>
      <c r="F1688" s="17" t="s">
        <v>4622</v>
      </c>
    </row>
    <row r="1689" spans="1:6" x14ac:dyDescent="0.2">
      <c r="A1689" s="17" t="s">
        <v>4623</v>
      </c>
      <c r="B1689" s="6">
        <v>90.400999999999996</v>
      </c>
      <c r="C1689" s="17" t="s">
        <v>4620</v>
      </c>
      <c r="D1689" s="17" t="s">
        <v>636</v>
      </c>
      <c r="E1689" s="17" t="s">
        <v>4621</v>
      </c>
      <c r="F1689" s="17" t="s">
        <v>4624</v>
      </c>
    </row>
    <row r="1690" spans="1:6" x14ac:dyDescent="0.2">
      <c r="A1690" s="17" t="s">
        <v>4625</v>
      </c>
      <c r="B1690" s="6">
        <v>90.402000000000001</v>
      </c>
      <c r="C1690" s="17" t="s">
        <v>4620</v>
      </c>
      <c r="D1690" s="17" t="s">
        <v>714</v>
      </c>
      <c r="E1690" s="17" t="s">
        <v>4621</v>
      </c>
      <c r="F1690" s="17" t="s">
        <v>4626</v>
      </c>
    </row>
    <row r="1691" spans="1:6" x14ac:dyDescent="0.2">
      <c r="A1691" s="17" t="s">
        <v>4627</v>
      </c>
      <c r="B1691" s="6">
        <v>90.403000000000006</v>
      </c>
      <c r="C1691" s="17" t="s">
        <v>4620</v>
      </c>
      <c r="D1691" s="17" t="s">
        <v>4628</v>
      </c>
      <c r="E1691" s="17" t="s">
        <v>4621</v>
      </c>
      <c r="F1691" s="17" t="s">
        <v>4629</v>
      </c>
    </row>
    <row r="1692" spans="1:6" x14ac:dyDescent="0.2">
      <c r="A1692" s="17" t="s">
        <v>4630</v>
      </c>
      <c r="B1692" s="6">
        <v>90.5</v>
      </c>
      <c r="C1692" s="17" t="s">
        <v>4631</v>
      </c>
      <c r="D1692" s="17" t="s">
        <v>4632</v>
      </c>
      <c r="E1692" s="17" t="s">
        <v>4633</v>
      </c>
      <c r="F1692" s="17" t="s">
        <v>4634</v>
      </c>
    </row>
    <row r="1693" spans="1:6" x14ac:dyDescent="0.2">
      <c r="A1693" s="17" t="s">
        <v>4635</v>
      </c>
      <c r="B1693" s="6">
        <v>90.600999999999999</v>
      </c>
      <c r="C1693" s="17" t="s">
        <v>4636</v>
      </c>
      <c r="D1693" s="17"/>
      <c r="E1693" s="17" t="s">
        <v>4637</v>
      </c>
      <c r="F1693" s="17" t="s">
        <v>4638</v>
      </c>
    </row>
    <row r="1694" spans="1:6" x14ac:dyDescent="0.2">
      <c r="A1694" s="17" t="s">
        <v>4639</v>
      </c>
      <c r="B1694" s="6">
        <v>91.001000000000005</v>
      </c>
      <c r="C1694" s="17" t="s">
        <v>4640</v>
      </c>
      <c r="D1694" s="17" t="s">
        <v>748</v>
      </c>
      <c r="E1694" s="17" t="s">
        <v>4641</v>
      </c>
      <c r="F1694" s="17" t="s">
        <v>4642</v>
      </c>
    </row>
    <row r="1695" spans="1:6" x14ac:dyDescent="0.2">
      <c r="A1695" s="17" t="s">
        <v>4643</v>
      </c>
      <c r="B1695" s="6">
        <v>91.001999999999995</v>
      </c>
      <c r="C1695" s="17" t="s">
        <v>4640</v>
      </c>
      <c r="D1695" s="17" t="s">
        <v>748</v>
      </c>
      <c r="E1695" s="17" t="s">
        <v>4641</v>
      </c>
      <c r="F1695" s="17" t="s">
        <v>4644</v>
      </c>
    </row>
    <row r="1696" spans="1:6" x14ac:dyDescent="0.2">
      <c r="A1696" s="17" t="s">
        <v>4645</v>
      </c>
      <c r="B1696" s="6">
        <v>91.003</v>
      </c>
      <c r="C1696" s="17" t="s">
        <v>4640</v>
      </c>
      <c r="D1696" s="17" t="s">
        <v>4646</v>
      </c>
      <c r="E1696" s="17" t="s">
        <v>4641</v>
      </c>
      <c r="F1696" s="17" t="s">
        <v>4647</v>
      </c>
    </row>
    <row r="1697" spans="1:6" x14ac:dyDescent="0.2">
      <c r="A1697" s="17" t="s">
        <v>4648</v>
      </c>
      <c r="B1697" s="6">
        <v>91.004000000000005</v>
      </c>
      <c r="C1697" s="17" t="s">
        <v>4640</v>
      </c>
      <c r="D1697" s="17" t="s">
        <v>3787</v>
      </c>
      <c r="E1697" s="17" t="s">
        <v>4641</v>
      </c>
      <c r="F1697" s="17" t="s">
        <v>4649</v>
      </c>
    </row>
    <row r="1698" spans="1:6" x14ac:dyDescent="0.2">
      <c r="A1698" s="17" t="s">
        <v>4650</v>
      </c>
      <c r="B1698" s="6">
        <v>93.001000000000005</v>
      </c>
      <c r="C1698" s="17" t="s">
        <v>4651</v>
      </c>
      <c r="D1698" s="17" t="s">
        <v>962</v>
      </c>
      <c r="E1698" s="17" t="s">
        <v>4652</v>
      </c>
      <c r="F1698" s="17" t="s">
        <v>4653</v>
      </c>
    </row>
    <row r="1699" spans="1:6" x14ac:dyDescent="0.2">
      <c r="A1699" s="17" t="s">
        <v>4654</v>
      </c>
      <c r="B1699" s="6">
        <v>93.004000000000005</v>
      </c>
      <c r="C1699" s="17" t="s">
        <v>4655</v>
      </c>
      <c r="D1699" s="17" t="s">
        <v>759</v>
      </c>
      <c r="E1699" s="17" t="s">
        <v>4652</v>
      </c>
      <c r="F1699" s="17" t="s">
        <v>4656</v>
      </c>
    </row>
    <row r="1700" spans="1:6" x14ac:dyDescent="0.2">
      <c r="A1700" s="17" t="s">
        <v>4657</v>
      </c>
      <c r="B1700" s="6">
        <v>93.006</v>
      </c>
      <c r="C1700" s="17" t="s">
        <v>4655</v>
      </c>
      <c r="D1700" s="17" t="s">
        <v>771</v>
      </c>
      <c r="E1700" s="17" t="s">
        <v>4652</v>
      </c>
      <c r="F1700" s="17" t="s">
        <v>4658</v>
      </c>
    </row>
    <row r="1701" spans="1:6" x14ac:dyDescent="0.2">
      <c r="A1701" s="17" t="s">
        <v>4659</v>
      </c>
      <c r="B1701" s="6">
        <v>93.007000000000005</v>
      </c>
      <c r="C1701" s="17" t="s">
        <v>4651</v>
      </c>
      <c r="D1701" s="17" t="s">
        <v>1045</v>
      </c>
      <c r="E1701" s="17" t="s">
        <v>4652</v>
      </c>
      <c r="F1701" s="17" t="s">
        <v>4660</v>
      </c>
    </row>
    <row r="1702" spans="1:6" x14ac:dyDescent="0.2">
      <c r="A1702" s="17" t="s">
        <v>4661</v>
      </c>
      <c r="B1702" s="6">
        <v>93.007999999999996</v>
      </c>
      <c r="C1702" s="17" t="s">
        <v>4651</v>
      </c>
      <c r="D1702" s="17" t="s">
        <v>633</v>
      </c>
      <c r="E1702" s="17" t="s">
        <v>4652</v>
      </c>
      <c r="F1702" s="17" t="s">
        <v>4662</v>
      </c>
    </row>
    <row r="1703" spans="1:6" x14ac:dyDescent="0.2">
      <c r="A1703" s="17" t="s">
        <v>4663</v>
      </c>
      <c r="B1703" s="6">
        <v>93.009</v>
      </c>
      <c r="C1703" s="17" t="s">
        <v>573</v>
      </c>
      <c r="D1703" s="17" t="s">
        <v>633</v>
      </c>
      <c r="E1703" s="17" t="s">
        <v>4652</v>
      </c>
      <c r="F1703" s="17" t="s">
        <v>4664</v>
      </c>
    </row>
    <row r="1704" spans="1:6" x14ac:dyDescent="0.2">
      <c r="A1704" s="17" t="s">
        <v>4665</v>
      </c>
      <c r="B1704" s="6">
        <v>93.010999999999996</v>
      </c>
      <c r="C1704" s="17" t="s">
        <v>4666</v>
      </c>
      <c r="D1704" s="17" t="s">
        <v>4667</v>
      </c>
      <c r="E1704" s="17" t="s">
        <v>4652</v>
      </c>
      <c r="F1704" s="17" t="s">
        <v>4668</v>
      </c>
    </row>
    <row r="1705" spans="1:6" x14ac:dyDescent="0.2">
      <c r="A1705" s="17" t="s">
        <v>4669</v>
      </c>
      <c r="B1705" s="6">
        <v>93.015000000000001</v>
      </c>
      <c r="C1705" s="17" t="s">
        <v>4651</v>
      </c>
      <c r="D1705" s="17" t="s">
        <v>711</v>
      </c>
      <c r="E1705" s="17" t="s">
        <v>4652</v>
      </c>
      <c r="F1705" s="17" t="s">
        <v>4670</v>
      </c>
    </row>
    <row r="1706" spans="1:6" x14ac:dyDescent="0.2">
      <c r="A1706" s="17" t="s">
        <v>4671</v>
      </c>
      <c r="B1706" s="6">
        <v>93.018000000000001</v>
      </c>
      <c r="C1706" s="17" t="s">
        <v>4651</v>
      </c>
      <c r="D1706" s="17" t="s">
        <v>711</v>
      </c>
      <c r="E1706" s="17" t="s">
        <v>4652</v>
      </c>
      <c r="F1706" s="17" t="s">
        <v>4672</v>
      </c>
    </row>
    <row r="1707" spans="1:6" x14ac:dyDescent="0.2">
      <c r="A1707" s="17" t="s">
        <v>4673</v>
      </c>
      <c r="B1707" s="6">
        <v>93.019000000000005</v>
      </c>
      <c r="C1707" s="17" t="s">
        <v>4651</v>
      </c>
      <c r="D1707" s="17" t="s">
        <v>714</v>
      </c>
      <c r="E1707" s="17" t="s">
        <v>4652</v>
      </c>
      <c r="F1707" s="17" t="s">
        <v>4674</v>
      </c>
    </row>
    <row r="1708" spans="1:6" x14ac:dyDescent="0.2">
      <c r="A1708" s="17" t="s">
        <v>4675</v>
      </c>
      <c r="B1708" s="6">
        <v>93.040999999999997</v>
      </c>
      <c r="C1708" s="17" t="s">
        <v>571</v>
      </c>
      <c r="D1708" s="17" t="s">
        <v>630</v>
      </c>
      <c r="E1708" s="17" t="s">
        <v>4652</v>
      </c>
      <c r="F1708" s="17" t="s">
        <v>4676</v>
      </c>
    </row>
    <row r="1709" spans="1:6" x14ac:dyDescent="0.2">
      <c r="A1709" s="17" t="s">
        <v>4677</v>
      </c>
      <c r="B1709" s="6">
        <v>93.042000000000002</v>
      </c>
      <c r="C1709" s="17" t="s">
        <v>571</v>
      </c>
      <c r="D1709" s="17" t="s">
        <v>630</v>
      </c>
      <c r="E1709" s="17" t="s">
        <v>4652</v>
      </c>
      <c r="F1709" s="17" t="s">
        <v>4678</v>
      </c>
    </row>
    <row r="1710" spans="1:6" x14ac:dyDescent="0.2">
      <c r="A1710" s="17" t="s">
        <v>4679</v>
      </c>
      <c r="B1710" s="6">
        <v>93.043000000000006</v>
      </c>
      <c r="C1710" s="17" t="s">
        <v>571</v>
      </c>
      <c r="D1710" s="17" t="s">
        <v>630</v>
      </c>
      <c r="E1710" s="17" t="s">
        <v>4652</v>
      </c>
      <c r="F1710" s="17" t="s">
        <v>4680</v>
      </c>
    </row>
    <row r="1711" spans="1:6" x14ac:dyDescent="0.2">
      <c r="A1711" s="17" t="s">
        <v>4681</v>
      </c>
      <c r="B1711" s="6">
        <v>93.043999999999997</v>
      </c>
      <c r="C1711" s="17" t="s">
        <v>571</v>
      </c>
      <c r="D1711" s="17" t="s">
        <v>630</v>
      </c>
      <c r="E1711" s="17" t="s">
        <v>4652</v>
      </c>
      <c r="F1711" s="17" t="s">
        <v>4682</v>
      </c>
    </row>
    <row r="1712" spans="1:6" x14ac:dyDescent="0.2">
      <c r="A1712" s="17" t="s">
        <v>4683</v>
      </c>
      <c r="B1712" s="6">
        <v>93.045000000000002</v>
      </c>
      <c r="C1712" s="17" t="s">
        <v>571</v>
      </c>
      <c r="D1712" s="17" t="s">
        <v>630</v>
      </c>
      <c r="E1712" s="17" t="s">
        <v>4652</v>
      </c>
      <c r="F1712" s="17" t="s">
        <v>4684</v>
      </c>
    </row>
    <row r="1713" spans="1:6" x14ac:dyDescent="0.2">
      <c r="A1713" s="17" t="s">
        <v>4685</v>
      </c>
      <c r="B1713" s="6">
        <v>93.046999999999997</v>
      </c>
      <c r="C1713" s="17" t="s">
        <v>571</v>
      </c>
      <c r="D1713" s="17" t="s">
        <v>630</v>
      </c>
      <c r="E1713" s="17" t="s">
        <v>4652</v>
      </c>
      <c r="F1713" s="17" t="s">
        <v>4686</v>
      </c>
    </row>
    <row r="1714" spans="1:6" x14ac:dyDescent="0.2">
      <c r="A1714" s="17" t="s">
        <v>572</v>
      </c>
      <c r="B1714" s="6">
        <v>93.048000000000002</v>
      </c>
      <c r="C1714" s="17" t="s">
        <v>571</v>
      </c>
      <c r="D1714" s="17" t="s">
        <v>630</v>
      </c>
      <c r="E1714" s="17" t="s">
        <v>4652</v>
      </c>
      <c r="F1714" s="17" t="s">
        <v>4687</v>
      </c>
    </row>
    <row r="1715" spans="1:6" x14ac:dyDescent="0.2">
      <c r="A1715" s="17" t="s">
        <v>4688</v>
      </c>
      <c r="B1715" s="6">
        <v>93.051000000000002</v>
      </c>
      <c r="C1715" s="17" t="s">
        <v>571</v>
      </c>
      <c r="D1715" s="17" t="s">
        <v>768</v>
      </c>
      <c r="E1715" s="17" t="s">
        <v>4652</v>
      </c>
      <c r="F1715" s="17" t="s">
        <v>4689</v>
      </c>
    </row>
    <row r="1716" spans="1:6" x14ac:dyDescent="0.2">
      <c r="A1716" s="17" t="s">
        <v>4690</v>
      </c>
      <c r="B1716" s="6">
        <v>93.052000000000007</v>
      </c>
      <c r="C1716" s="17" t="s">
        <v>571</v>
      </c>
      <c r="D1716" s="17" t="s">
        <v>774</v>
      </c>
      <c r="E1716" s="17" t="s">
        <v>4652</v>
      </c>
      <c r="F1716" s="17" t="s">
        <v>4691</v>
      </c>
    </row>
    <row r="1717" spans="1:6" x14ac:dyDescent="0.2">
      <c r="A1717" s="17" t="s">
        <v>4692</v>
      </c>
      <c r="B1717" s="6">
        <v>93.052999999999997</v>
      </c>
      <c r="C1717" s="17" t="s">
        <v>571</v>
      </c>
      <c r="D1717" s="17" t="s">
        <v>1052</v>
      </c>
      <c r="E1717" s="17" t="s">
        <v>4652</v>
      </c>
      <c r="F1717" s="17" t="s">
        <v>4693</v>
      </c>
    </row>
    <row r="1718" spans="1:6" x14ac:dyDescent="0.2">
      <c r="A1718" s="17" t="s">
        <v>4694</v>
      </c>
      <c r="B1718" s="6">
        <v>93.054000000000002</v>
      </c>
      <c r="C1718" s="17" t="s">
        <v>571</v>
      </c>
      <c r="D1718" s="17" t="s">
        <v>900</v>
      </c>
      <c r="E1718" s="17" t="s">
        <v>4652</v>
      </c>
      <c r="F1718" s="17" t="s">
        <v>4695</v>
      </c>
    </row>
    <row r="1719" spans="1:6" x14ac:dyDescent="0.2">
      <c r="A1719" s="17" t="s">
        <v>4696</v>
      </c>
      <c r="B1719" s="6">
        <v>93.055000000000007</v>
      </c>
      <c r="C1719" s="17" t="s">
        <v>4697</v>
      </c>
      <c r="D1719" s="17" t="s">
        <v>4698</v>
      </c>
      <c r="E1719" s="17" t="s">
        <v>4652</v>
      </c>
      <c r="F1719" s="17" t="s">
        <v>4699</v>
      </c>
    </row>
    <row r="1720" spans="1:6" x14ac:dyDescent="0.2">
      <c r="A1720" s="17" t="s">
        <v>4700</v>
      </c>
      <c r="B1720" s="6">
        <v>93.055999999999997</v>
      </c>
      <c r="C1720" s="17" t="s">
        <v>4697</v>
      </c>
      <c r="D1720" s="17" t="s">
        <v>2468</v>
      </c>
      <c r="E1720" s="17" t="s">
        <v>4652</v>
      </c>
      <c r="F1720" s="17" t="s">
        <v>4701</v>
      </c>
    </row>
    <row r="1721" spans="1:6" x14ac:dyDescent="0.2">
      <c r="A1721" s="17" t="s">
        <v>4702</v>
      </c>
      <c r="B1721" s="6">
        <v>93.057000000000002</v>
      </c>
      <c r="C1721" s="17" t="s">
        <v>4651</v>
      </c>
      <c r="D1721" s="17" t="s">
        <v>4703</v>
      </c>
      <c r="E1721" s="17" t="s">
        <v>4652</v>
      </c>
      <c r="F1721" s="17" t="s">
        <v>4704</v>
      </c>
    </row>
    <row r="1722" spans="1:6" x14ac:dyDescent="0.2">
      <c r="A1722" s="17" t="s">
        <v>4705</v>
      </c>
      <c r="B1722" s="6">
        <v>93.058999999999997</v>
      </c>
      <c r="C1722" s="17" t="s">
        <v>4666</v>
      </c>
      <c r="D1722" s="17" t="s">
        <v>4706</v>
      </c>
      <c r="E1722" s="17" t="s">
        <v>4652</v>
      </c>
      <c r="F1722" s="17" t="s">
        <v>4707</v>
      </c>
    </row>
    <row r="1723" spans="1:6" x14ac:dyDescent="0.2">
      <c r="A1723" s="17" t="s">
        <v>574</v>
      </c>
      <c r="B1723" s="6">
        <v>93.06</v>
      </c>
      <c r="C1723" s="17" t="s">
        <v>573</v>
      </c>
      <c r="D1723" s="17" t="s">
        <v>4708</v>
      </c>
      <c r="E1723" s="17" t="s">
        <v>4652</v>
      </c>
      <c r="F1723" s="17" t="s">
        <v>4709</v>
      </c>
    </row>
    <row r="1724" spans="1:6" x14ac:dyDescent="0.2">
      <c r="A1724" s="17" t="s">
        <v>4710</v>
      </c>
      <c r="B1724" s="6">
        <v>93.061000000000007</v>
      </c>
      <c r="C1724" s="17" t="s">
        <v>4697</v>
      </c>
      <c r="D1724" s="17" t="s">
        <v>633</v>
      </c>
      <c r="E1724" s="17" t="s">
        <v>4652</v>
      </c>
      <c r="F1724" s="17" t="s">
        <v>4711</v>
      </c>
    </row>
    <row r="1725" spans="1:6" x14ac:dyDescent="0.2">
      <c r="A1725" s="17" t="s">
        <v>4712</v>
      </c>
      <c r="B1725" s="6">
        <v>93.061999999999998</v>
      </c>
      <c r="C1725" s="17" t="s">
        <v>4697</v>
      </c>
      <c r="D1725" s="17" t="s">
        <v>4713</v>
      </c>
      <c r="E1725" s="17" t="s">
        <v>4652</v>
      </c>
      <c r="F1725" s="17" t="s">
        <v>4714</v>
      </c>
    </row>
    <row r="1726" spans="1:6" x14ac:dyDescent="0.2">
      <c r="A1726" s="17" t="s">
        <v>4715</v>
      </c>
      <c r="B1726" s="6">
        <v>93.063999999999993</v>
      </c>
      <c r="C1726" s="17" t="s">
        <v>4697</v>
      </c>
      <c r="D1726" s="17" t="s">
        <v>633</v>
      </c>
      <c r="E1726" s="17" t="s">
        <v>4652</v>
      </c>
      <c r="F1726" s="17" t="s">
        <v>4716</v>
      </c>
    </row>
    <row r="1727" spans="1:6" x14ac:dyDescent="0.2">
      <c r="A1727" s="17" t="s">
        <v>4717</v>
      </c>
      <c r="B1727" s="6">
        <v>93.064999999999998</v>
      </c>
      <c r="C1727" s="17" t="s">
        <v>4697</v>
      </c>
      <c r="D1727" s="17" t="s">
        <v>636</v>
      </c>
      <c r="E1727" s="17" t="s">
        <v>4652</v>
      </c>
      <c r="F1727" s="17" t="s">
        <v>4718</v>
      </c>
    </row>
    <row r="1728" spans="1:6" x14ac:dyDescent="0.2">
      <c r="A1728" s="17" t="s">
        <v>4719</v>
      </c>
      <c r="B1728" s="6">
        <v>93.066000000000003</v>
      </c>
      <c r="C1728" s="17" t="s">
        <v>4697</v>
      </c>
      <c r="D1728" s="17" t="s">
        <v>633</v>
      </c>
      <c r="E1728" s="17" t="s">
        <v>4652</v>
      </c>
      <c r="F1728" s="17" t="s">
        <v>4720</v>
      </c>
    </row>
    <row r="1729" spans="1:6" x14ac:dyDescent="0.2">
      <c r="A1729" s="17" t="s">
        <v>4721</v>
      </c>
      <c r="B1729" s="6">
        <v>93.066999999999993</v>
      </c>
      <c r="C1729" s="17" t="s">
        <v>4697</v>
      </c>
      <c r="D1729" s="17" t="s">
        <v>636</v>
      </c>
      <c r="E1729" s="17" t="s">
        <v>4652</v>
      </c>
      <c r="F1729" s="17" t="s">
        <v>4722</v>
      </c>
    </row>
    <row r="1730" spans="1:6" x14ac:dyDescent="0.2">
      <c r="A1730" s="17" t="s">
        <v>4723</v>
      </c>
      <c r="B1730" s="6">
        <v>93.067999999999998</v>
      </c>
      <c r="C1730" s="17" t="s">
        <v>4697</v>
      </c>
      <c r="D1730" s="17" t="s">
        <v>636</v>
      </c>
      <c r="E1730" s="17" t="s">
        <v>4652</v>
      </c>
      <c r="F1730" s="17" t="s">
        <v>4724</v>
      </c>
    </row>
    <row r="1731" spans="1:6" x14ac:dyDescent="0.2">
      <c r="A1731" s="17" t="s">
        <v>4725</v>
      </c>
      <c r="B1731" s="6">
        <v>93.069000000000003</v>
      </c>
      <c r="C1731" s="17" t="s">
        <v>4697</v>
      </c>
      <c r="D1731" s="17" t="s">
        <v>714</v>
      </c>
      <c r="E1731" s="17" t="s">
        <v>4652</v>
      </c>
      <c r="F1731" s="17" t="s">
        <v>4726</v>
      </c>
    </row>
    <row r="1732" spans="1:6" x14ac:dyDescent="0.2">
      <c r="A1732" s="17" t="s">
        <v>4727</v>
      </c>
      <c r="B1732" s="6">
        <v>93.07</v>
      </c>
      <c r="C1732" s="17" t="s">
        <v>4697</v>
      </c>
      <c r="D1732" s="17" t="s">
        <v>4728</v>
      </c>
      <c r="E1732" s="17" t="s">
        <v>4652</v>
      </c>
      <c r="F1732" s="17" t="s">
        <v>4729</v>
      </c>
    </row>
    <row r="1733" spans="1:6" x14ac:dyDescent="0.2">
      <c r="A1733" s="17" t="s">
        <v>4730</v>
      </c>
      <c r="B1733" s="6">
        <v>93.070999999999998</v>
      </c>
      <c r="C1733" s="17" t="s">
        <v>571</v>
      </c>
      <c r="D1733" s="17" t="s">
        <v>714</v>
      </c>
      <c r="E1733" s="17" t="s">
        <v>4652</v>
      </c>
      <c r="F1733" s="17" t="s">
        <v>4731</v>
      </c>
    </row>
    <row r="1734" spans="1:6" x14ac:dyDescent="0.2">
      <c r="A1734" s="17" t="s">
        <v>4732</v>
      </c>
      <c r="B1734" s="6">
        <v>93.072000000000003</v>
      </c>
      <c r="C1734" s="17" t="s">
        <v>571</v>
      </c>
      <c r="D1734" s="17" t="s">
        <v>4733</v>
      </c>
      <c r="E1734" s="17" t="s">
        <v>4652</v>
      </c>
      <c r="F1734" s="17" t="s">
        <v>4734</v>
      </c>
    </row>
    <row r="1735" spans="1:6" x14ac:dyDescent="0.2">
      <c r="A1735" s="17" t="s">
        <v>4735</v>
      </c>
      <c r="B1735" s="6">
        <v>93.072999999999993</v>
      </c>
      <c r="C1735" s="17" t="s">
        <v>4697</v>
      </c>
      <c r="D1735" s="17" t="s">
        <v>4736</v>
      </c>
      <c r="E1735" s="17" t="s">
        <v>4652</v>
      </c>
      <c r="F1735" s="17" t="s">
        <v>4737</v>
      </c>
    </row>
    <row r="1736" spans="1:6" x14ac:dyDescent="0.2">
      <c r="A1736" s="17" t="s">
        <v>4738</v>
      </c>
      <c r="B1736" s="6">
        <v>93.073999999999998</v>
      </c>
      <c r="C1736" s="17" t="s">
        <v>4697</v>
      </c>
      <c r="D1736" s="17"/>
      <c r="E1736" s="17" t="s">
        <v>4652</v>
      </c>
      <c r="F1736" s="17" t="s">
        <v>4739</v>
      </c>
    </row>
    <row r="1737" spans="1:6" x14ac:dyDescent="0.2">
      <c r="A1737" s="17" t="s">
        <v>4740</v>
      </c>
      <c r="B1737" s="6">
        <v>93.075000000000003</v>
      </c>
      <c r="C1737" s="17" t="s">
        <v>573</v>
      </c>
      <c r="D1737" s="17" t="s">
        <v>2593</v>
      </c>
      <c r="E1737" s="17" t="s">
        <v>4652</v>
      </c>
      <c r="F1737" s="17" t="s">
        <v>4741</v>
      </c>
    </row>
    <row r="1738" spans="1:6" x14ac:dyDescent="0.2">
      <c r="A1738" s="17" t="s">
        <v>4742</v>
      </c>
      <c r="B1738" s="6">
        <v>93.075999999999993</v>
      </c>
      <c r="C1738" s="17" t="s">
        <v>573</v>
      </c>
      <c r="D1738" s="17" t="s">
        <v>2593</v>
      </c>
      <c r="E1738" s="17" t="s">
        <v>4652</v>
      </c>
      <c r="F1738" s="17" t="s">
        <v>4743</v>
      </c>
    </row>
    <row r="1739" spans="1:6" x14ac:dyDescent="0.2">
      <c r="A1739" s="17" t="s">
        <v>4744</v>
      </c>
      <c r="B1739" s="6">
        <v>93.076999999999998</v>
      </c>
      <c r="C1739" s="17" t="s">
        <v>575</v>
      </c>
      <c r="D1739" s="17" t="s">
        <v>4745</v>
      </c>
      <c r="E1739" s="17" t="s">
        <v>4652</v>
      </c>
      <c r="F1739" s="17" t="s">
        <v>4746</v>
      </c>
    </row>
    <row r="1740" spans="1:6" x14ac:dyDescent="0.2">
      <c r="A1740" s="17" t="s">
        <v>4747</v>
      </c>
      <c r="B1740" s="6">
        <v>93.078000000000003</v>
      </c>
      <c r="C1740" s="17" t="s">
        <v>4651</v>
      </c>
      <c r="D1740" s="17" t="s">
        <v>4748</v>
      </c>
      <c r="E1740" s="17" t="s">
        <v>4652</v>
      </c>
      <c r="F1740" s="17" t="s">
        <v>4749</v>
      </c>
    </row>
    <row r="1741" spans="1:6" x14ac:dyDescent="0.2">
      <c r="A1741" s="17" t="s">
        <v>4750</v>
      </c>
      <c r="B1741" s="6">
        <v>93.078999999999994</v>
      </c>
      <c r="C1741" s="17" t="s">
        <v>4697</v>
      </c>
      <c r="D1741" s="17" t="s">
        <v>4751</v>
      </c>
      <c r="E1741" s="17" t="s">
        <v>4652</v>
      </c>
      <c r="F1741" s="17" t="s">
        <v>4752</v>
      </c>
    </row>
    <row r="1742" spans="1:6" x14ac:dyDescent="0.2">
      <c r="A1742" s="17" t="s">
        <v>4753</v>
      </c>
      <c r="B1742" s="6">
        <v>93.08</v>
      </c>
      <c r="C1742" s="17" t="s">
        <v>4697</v>
      </c>
      <c r="D1742" s="17" t="s">
        <v>4754</v>
      </c>
      <c r="E1742" s="17" t="s">
        <v>4652</v>
      </c>
      <c r="F1742" s="17" t="s">
        <v>4755</v>
      </c>
    </row>
    <row r="1743" spans="1:6" x14ac:dyDescent="0.2">
      <c r="A1743" s="17" t="s">
        <v>4756</v>
      </c>
      <c r="B1743" s="6">
        <v>93.081000000000003</v>
      </c>
      <c r="C1743" s="17" t="s">
        <v>4651</v>
      </c>
      <c r="D1743" s="17" t="s">
        <v>4757</v>
      </c>
      <c r="E1743" s="17" t="s">
        <v>4652</v>
      </c>
      <c r="F1743" s="17" t="s">
        <v>4758</v>
      </c>
    </row>
    <row r="1744" spans="1:6" x14ac:dyDescent="0.2">
      <c r="A1744" s="17" t="s">
        <v>4759</v>
      </c>
      <c r="B1744" s="6">
        <v>93.081999999999994</v>
      </c>
      <c r="C1744" s="17" t="s">
        <v>4697</v>
      </c>
      <c r="D1744" s="17" t="s">
        <v>4760</v>
      </c>
      <c r="E1744" s="17" t="s">
        <v>4652</v>
      </c>
      <c r="F1744" s="17" t="s">
        <v>4761</v>
      </c>
    </row>
    <row r="1745" spans="1:6" x14ac:dyDescent="0.2">
      <c r="A1745" s="17" t="s">
        <v>4762</v>
      </c>
      <c r="B1745" s="6">
        <v>93.082999999999998</v>
      </c>
      <c r="C1745" s="17" t="s">
        <v>4697</v>
      </c>
      <c r="D1745" s="17" t="s">
        <v>3046</v>
      </c>
      <c r="E1745" s="17" t="s">
        <v>4652</v>
      </c>
      <c r="F1745" s="17" t="s">
        <v>4763</v>
      </c>
    </row>
    <row r="1746" spans="1:6" x14ac:dyDescent="0.2">
      <c r="A1746" s="17" t="s">
        <v>4764</v>
      </c>
      <c r="B1746" s="6">
        <v>93.084000000000003</v>
      </c>
      <c r="C1746" s="17" t="s">
        <v>4697</v>
      </c>
      <c r="D1746" s="17" t="s">
        <v>3046</v>
      </c>
      <c r="E1746" s="17" t="s">
        <v>4652</v>
      </c>
      <c r="F1746" s="17" t="s">
        <v>4765</v>
      </c>
    </row>
    <row r="1747" spans="1:6" x14ac:dyDescent="0.2">
      <c r="A1747" s="17" t="s">
        <v>4766</v>
      </c>
      <c r="B1747" s="6">
        <v>93.084999999999994</v>
      </c>
      <c r="C1747" s="17" t="s">
        <v>4651</v>
      </c>
      <c r="D1747" s="17" t="s">
        <v>4767</v>
      </c>
      <c r="E1747" s="17" t="s">
        <v>4652</v>
      </c>
      <c r="F1747" s="17" t="s">
        <v>4768</v>
      </c>
    </row>
    <row r="1748" spans="1:6" x14ac:dyDescent="0.2">
      <c r="A1748" s="17" t="s">
        <v>4769</v>
      </c>
      <c r="B1748" s="6">
        <v>93.085999999999999</v>
      </c>
      <c r="C1748" s="17" t="s">
        <v>573</v>
      </c>
      <c r="D1748" s="17" t="s">
        <v>711</v>
      </c>
      <c r="E1748" s="17" t="s">
        <v>4652</v>
      </c>
      <c r="F1748" s="17" t="s">
        <v>4770</v>
      </c>
    </row>
    <row r="1749" spans="1:6" x14ac:dyDescent="0.2">
      <c r="A1749" s="17" t="s">
        <v>4771</v>
      </c>
      <c r="B1749" s="6">
        <v>93.087000000000003</v>
      </c>
      <c r="C1749" s="17" t="s">
        <v>573</v>
      </c>
      <c r="D1749" s="17" t="s">
        <v>900</v>
      </c>
      <c r="E1749" s="17" t="s">
        <v>4652</v>
      </c>
      <c r="F1749" s="17" t="s">
        <v>4772</v>
      </c>
    </row>
    <row r="1750" spans="1:6" x14ac:dyDescent="0.2">
      <c r="A1750" s="17" t="s">
        <v>4773</v>
      </c>
      <c r="B1750" s="6">
        <v>93.087999999999994</v>
      </c>
      <c r="C1750" s="17" t="s">
        <v>4651</v>
      </c>
      <c r="D1750" s="17" t="s">
        <v>714</v>
      </c>
      <c r="E1750" s="17" t="s">
        <v>4652</v>
      </c>
      <c r="F1750" s="17" t="s">
        <v>4774</v>
      </c>
    </row>
    <row r="1751" spans="1:6" x14ac:dyDescent="0.2">
      <c r="A1751" s="17" t="s">
        <v>4775</v>
      </c>
      <c r="B1751" s="6">
        <v>93.088999999999999</v>
      </c>
      <c r="C1751" s="17" t="s">
        <v>4651</v>
      </c>
      <c r="D1751" s="17" t="s">
        <v>4776</v>
      </c>
      <c r="E1751" s="17" t="s">
        <v>4652</v>
      </c>
      <c r="F1751" s="17" t="s">
        <v>4777</v>
      </c>
    </row>
    <row r="1752" spans="1:6" x14ac:dyDescent="0.2">
      <c r="A1752" s="17" t="s">
        <v>4778</v>
      </c>
      <c r="B1752" s="6">
        <v>93.09</v>
      </c>
      <c r="C1752" s="17" t="s">
        <v>573</v>
      </c>
      <c r="D1752" s="17" t="s">
        <v>3098</v>
      </c>
      <c r="E1752" s="17" t="s">
        <v>4652</v>
      </c>
      <c r="F1752" s="17" t="s">
        <v>4779</v>
      </c>
    </row>
    <row r="1753" spans="1:6" x14ac:dyDescent="0.2">
      <c r="A1753" s="17" t="s">
        <v>4780</v>
      </c>
      <c r="B1753" s="6">
        <v>93.090999999999994</v>
      </c>
      <c r="C1753" s="17" t="s">
        <v>573</v>
      </c>
      <c r="D1753" s="17" t="s">
        <v>1538</v>
      </c>
      <c r="E1753" s="17" t="s">
        <v>4652</v>
      </c>
      <c r="F1753" s="17" t="s">
        <v>4781</v>
      </c>
    </row>
    <row r="1754" spans="1:6" x14ac:dyDescent="0.2">
      <c r="A1754" s="17" t="s">
        <v>4782</v>
      </c>
      <c r="B1754" s="6">
        <v>93.091999999999999</v>
      </c>
      <c r="C1754" s="17" t="s">
        <v>573</v>
      </c>
      <c r="D1754" s="17" t="s">
        <v>4783</v>
      </c>
      <c r="E1754" s="17" t="s">
        <v>4652</v>
      </c>
      <c r="F1754" s="17" t="s">
        <v>4784</v>
      </c>
    </row>
    <row r="1755" spans="1:6" x14ac:dyDescent="0.2">
      <c r="A1755" s="17" t="s">
        <v>4785</v>
      </c>
      <c r="B1755" s="6">
        <v>93.093000000000004</v>
      </c>
      <c r="C1755" s="17" t="s">
        <v>573</v>
      </c>
      <c r="D1755" s="17" t="s">
        <v>4786</v>
      </c>
      <c r="E1755" s="17" t="s">
        <v>4652</v>
      </c>
      <c r="F1755" s="17" t="s">
        <v>4787</v>
      </c>
    </row>
    <row r="1756" spans="1:6" x14ac:dyDescent="0.2">
      <c r="A1756" s="17" t="s">
        <v>4788</v>
      </c>
      <c r="B1756" s="6">
        <v>93.093999999999994</v>
      </c>
      <c r="C1756" s="17" t="s">
        <v>4697</v>
      </c>
      <c r="D1756" s="17" t="s">
        <v>4789</v>
      </c>
      <c r="E1756" s="17" t="s">
        <v>4652</v>
      </c>
      <c r="F1756" s="17" t="s">
        <v>4790</v>
      </c>
    </row>
    <row r="1757" spans="1:6" x14ac:dyDescent="0.2">
      <c r="A1757" s="17" t="s">
        <v>4791</v>
      </c>
      <c r="B1757" s="6">
        <v>93.094999999999999</v>
      </c>
      <c r="C1757" s="17" t="s">
        <v>4792</v>
      </c>
      <c r="D1757" s="17" t="s">
        <v>4793</v>
      </c>
      <c r="E1757" s="17" t="s">
        <v>4652</v>
      </c>
      <c r="F1757" s="17" t="s">
        <v>4794</v>
      </c>
    </row>
    <row r="1758" spans="1:6" x14ac:dyDescent="0.2">
      <c r="A1758" s="17" t="s">
        <v>4795</v>
      </c>
      <c r="B1758" s="6">
        <v>93.096000000000004</v>
      </c>
      <c r="C1758" s="17" t="s">
        <v>4792</v>
      </c>
      <c r="D1758" s="17" t="s">
        <v>4793</v>
      </c>
      <c r="E1758" s="17" t="s">
        <v>4652</v>
      </c>
      <c r="F1758" s="17" t="s">
        <v>4796</v>
      </c>
    </row>
    <row r="1759" spans="1:6" x14ac:dyDescent="0.2">
      <c r="A1759" s="17" t="s">
        <v>4797</v>
      </c>
      <c r="B1759" s="6">
        <v>93.096999999999994</v>
      </c>
      <c r="C1759" s="17" t="s">
        <v>4697</v>
      </c>
      <c r="D1759" s="17" t="s">
        <v>4798</v>
      </c>
      <c r="E1759" s="17" t="s">
        <v>4652</v>
      </c>
      <c r="F1759" s="17" t="s">
        <v>4799</v>
      </c>
    </row>
    <row r="1760" spans="1:6" x14ac:dyDescent="0.2">
      <c r="A1760" s="17" t="s">
        <v>4800</v>
      </c>
      <c r="B1760" s="6">
        <v>93.097999999999999</v>
      </c>
      <c r="C1760" s="17" t="s">
        <v>4697</v>
      </c>
      <c r="D1760" s="17" t="s">
        <v>3523</v>
      </c>
      <c r="E1760" s="17" t="s">
        <v>4652</v>
      </c>
      <c r="F1760" s="17" t="s">
        <v>4801</v>
      </c>
    </row>
    <row r="1761" spans="1:6" x14ac:dyDescent="0.2">
      <c r="A1761" s="17" t="s">
        <v>4802</v>
      </c>
      <c r="B1761" s="6">
        <v>93.099000000000004</v>
      </c>
      <c r="C1761" s="17" t="s">
        <v>4697</v>
      </c>
      <c r="D1761" s="17"/>
      <c r="E1761" s="17" t="s">
        <v>4652</v>
      </c>
      <c r="F1761" s="17" t="s">
        <v>4803</v>
      </c>
    </row>
    <row r="1762" spans="1:6" x14ac:dyDescent="0.2">
      <c r="A1762" s="17" t="s">
        <v>4804</v>
      </c>
      <c r="B1762" s="6">
        <v>93.102999999999994</v>
      </c>
      <c r="C1762" s="17" t="s">
        <v>4805</v>
      </c>
      <c r="D1762" s="17" t="s">
        <v>748</v>
      </c>
      <c r="E1762" s="17" t="s">
        <v>4652</v>
      </c>
      <c r="F1762" s="17" t="s">
        <v>4806</v>
      </c>
    </row>
    <row r="1763" spans="1:6" x14ac:dyDescent="0.2">
      <c r="A1763" s="17" t="s">
        <v>4807</v>
      </c>
      <c r="B1763" s="6">
        <v>93.103999999999999</v>
      </c>
      <c r="C1763" s="17" t="s">
        <v>4808</v>
      </c>
      <c r="D1763" s="17" t="s">
        <v>753</v>
      </c>
      <c r="E1763" s="17" t="s">
        <v>4652</v>
      </c>
      <c r="F1763" s="17" t="s">
        <v>4809</v>
      </c>
    </row>
    <row r="1764" spans="1:6" x14ac:dyDescent="0.2">
      <c r="A1764" s="17" t="s">
        <v>4810</v>
      </c>
      <c r="B1764" s="6">
        <v>93.106999999999999</v>
      </c>
      <c r="C1764" s="17" t="s">
        <v>4666</v>
      </c>
      <c r="D1764" s="17" t="s">
        <v>753</v>
      </c>
      <c r="E1764" s="17" t="s">
        <v>4652</v>
      </c>
      <c r="F1764" s="17" t="s">
        <v>4811</v>
      </c>
    </row>
    <row r="1765" spans="1:6" x14ac:dyDescent="0.2">
      <c r="A1765" s="17" t="s">
        <v>4812</v>
      </c>
      <c r="B1765" s="6">
        <v>93.11</v>
      </c>
      <c r="C1765" s="17" t="s">
        <v>4666</v>
      </c>
      <c r="D1765" s="17" t="s">
        <v>748</v>
      </c>
      <c r="E1765" s="17" t="s">
        <v>4652</v>
      </c>
      <c r="F1765" s="17" t="s">
        <v>4813</v>
      </c>
    </row>
    <row r="1766" spans="1:6" x14ac:dyDescent="0.2">
      <c r="A1766" s="17" t="s">
        <v>4814</v>
      </c>
      <c r="B1766" s="6">
        <v>93.113</v>
      </c>
      <c r="C1766" s="17" t="s">
        <v>575</v>
      </c>
      <c r="D1766" s="17" t="s">
        <v>748</v>
      </c>
      <c r="E1766" s="17" t="s">
        <v>4652</v>
      </c>
      <c r="F1766" s="17" t="s">
        <v>4815</v>
      </c>
    </row>
    <row r="1767" spans="1:6" x14ac:dyDescent="0.2">
      <c r="A1767" s="17" t="s">
        <v>4816</v>
      </c>
      <c r="B1767" s="6">
        <v>93.116</v>
      </c>
      <c r="C1767" s="17" t="s">
        <v>4697</v>
      </c>
      <c r="D1767" s="17" t="s">
        <v>748</v>
      </c>
      <c r="E1767" s="17" t="s">
        <v>4652</v>
      </c>
      <c r="F1767" s="17" t="s">
        <v>4817</v>
      </c>
    </row>
    <row r="1768" spans="1:6" x14ac:dyDescent="0.2">
      <c r="A1768" s="17" t="s">
        <v>4818</v>
      </c>
      <c r="B1768" s="6">
        <v>93.117000000000004</v>
      </c>
      <c r="C1768" s="17" t="s">
        <v>4666</v>
      </c>
      <c r="D1768" s="17" t="s">
        <v>748</v>
      </c>
      <c r="E1768" s="17" t="s">
        <v>4652</v>
      </c>
      <c r="F1768" s="17" t="s">
        <v>4819</v>
      </c>
    </row>
    <row r="1769" spans="1:6" x14ac:dyDescent="0.2">
      <c r="A1769" s="17" t="s">
        <v>4820</v>
      </c>
      <c r="B1769" s="6">
        <v>93.117999999999995</v>
      </c>
      <c r="C1769" s="17" t="s">
        <v>4697</v>
      </c>
      <c r="D1769" s="17" t="s">
        <v>748</v>
      </c>
      <c r="E1769" s="17" t="s">
        <v>4652</v>
      </c>
      <c r="F1769" s="17" t="s">
        <v>4821</v>
      </c>
    </row>
    <row r="1770" spans="1:6" x14ac:dyDescent="0.2">
      <c r="A1770" s="17" t="s">
        <v>4822</v>
      </c>
      <c r="B1770" s="6">
        <v>93.120999999999995</v>
      </c>
      <c r="C1770" s="17" t="s">
        <v>575</v>
      </c>
      <c r="D1770" s="17" t="s">
        <v>748</v>
      </c>
      <c r="E1770" s="17" t="s">
        <v>4652</v>
      </c>
      <c r="F1770" s="17" t="s">
        <v>4823</v>
      </c>
    </row>
    <row r="1771" spans="1:6" x14ac:dyDescent="0.2">
      <c r="A1771" s="17" t="s">
        <v>4824</v>
      </c>
      <c r="B1771" s="6">
        <v>93.123000000000005</v>
      </c>
      <c r="C1771" s="17" t="s">
        <v>4825</v>
      </c>
      <c r="D1771" s="17" t="s">
        <v>748</v>
      </c>
      <c r="E1771" s="17" t="s">
        <v>4652</v>
      </c>
      <c r="F1771" s="17" t="s">
        <v>4826</v>
      </c>
    </row>
    <row r="1772" spans="1:6" x14ac:dyDescent="0.2">
      <c r="A1772" s="17" t="s">
        <v>4827</v>
      </c>
      <c r="B1772" s="6">
        <v>93.123999999999995</v>
      </c>
      <c r="C1772" s="17" t="s">
        <v>4666</v>
      </c>
      <c r="D1772" s="17" t="s">
        <v>748</v>
      </c>
      <c r="E1772" s="17" t="s">
        <v>4652</v>
      </c>
      <c r="F1772" s="17" t="s">
        <v>4828</v>
      </c>
    </row>
    <row r="1773" spans="1:6" x14ac:dyDescent="0.2">
      <c r="A1773" s="17" t="s">
        <v>4829</v>
      </c>
      <c r="B1773" s="6">
        <v>93.126999999999995</v>
      </c>
      <c r="C1773" s="17" t="s">
        <v>4666</v>
      </c>
      <c r="D1773" s="17" t="s">
        <v>748</v>
      </c>
      <c r="E1773" s="17" t="s">
        <v>4652</v>
      </c>
      <c r="F1773" s="17" t="s">
        <v>4830</v>
      </c>
    </row>
    <row r="1774" spans="1:6" x14ac:dyDescent="0.2">
      <c r="A1774" s="17" t="s">
        <v>4831</v>
      </c>
      <c r="B1774" s="6">
        <v>93.129000000000005</v>
      </c>
      <c r="C1774" s="17" t="s">
        <v>4666</v>
      </c>
      <c r="D1774" s="17" t="s">
        <v>748</v>
      </c>
      <c r="E1774" s="17" t="s">
        <v>4652</v>
      </c>
      <c r="F1774" s="17" t="s">
        <v>4832</v>
      </c>
    </row>
    <row r="1775" spans="1:6" x14ac:dyDescent="0.2">
      <c r="A1775" s="17" t="s">
        <v>4833</v>
      </c>
      <c r="B1775" s="6">
        <v>93.13</v>
      </c>
      <c r="C1775" s="17" t="s">
        <v>4666</v>
      </c>
      <c r="D1775" s="17" t="s">
        <v>748</v>
      </c>
      <c r="E1775" s="17" t="s">
        <v>4652</v>
      </c>
      <c r="F1775" s="17" t="s">
        <v>4834</v>
      </c>
    </row>
    <row r="1776" spans="1:6" x14ac:dyDescent="0.2">
      <c r="A1776" s="17" t="s">
        <v>4835</v>
      </c>
      <c r="B1776" s="6">
        <v>93.134</v>
      </c>
      <c r="C1776" s="17" t="s">
        <v>4666</v>
      </c>
      <c r="D1776" s="17" t="s">
        <v>748</v>
      </c>
      <c r="E1776" s="17" t="s">
        <v>4652</v>
      </c>
      <c r="F1776" s="17" t="s">
        <v>4836</v>
      </c>
    </row>
    <row r="1777" spans="1:6" x14ac:dyDescent="0.2">
      <c r="A1777" s="17" t="s">
        <v>4837</v>
      </c>
      <c r="B1777" s="6">
        <v>93.135000000000005</v>
      </c>
      <c r="C1777" s="17" t="s">
        <v>4697</v>
      </c>
      <c r="D1777" s="17" t="s">
        <v>748</v>
      </c>
      <c r="E1777" s="17" t="s">
        <v>4652</v>
      </c>
      <c r="F1777" s="17" t="s">
        <v>4838</v>
      </c>
    </row>
    <row r="1778" spans="1:6" x14ac:dyDescent="0.2">
      <c r="A1778" s="17" t="s">
        <v>4839</v>
      </c>
      <c r="B1778" s="6">
        <v>93.135999999999996</v>
      </c>
      <c r="C1778" s="17" t="s">
        <v>4697</v>
      </c>
      <c r="D1778" s="17" t="s">
        <v>748</v>
      </c>
      <c r="E1778" s="17" t="s">
        <v>4652</v>
      </c>
      <c r="F1778" s="17" t="s">
        <v>4840</v>
      </c>
    </row>
    <row r="1779" spans="1:6" x14ac:dyDescent="0.2">
      <c r="A1779" s="17" t="s">
        <v>4841</v>
      </c>
      <c r="B1779" s="6">
        <v>93.137</v>
      </c>
      <c r="C1779" s="17" t="s">
        <v>4655</v>
      </c>
      <c r="D1779" s="17" t="s">
        <v>748</v>
      </c>
      <c r="E1779" s="17" t="s">
        <v>4652</v>
      </c>
      <c r="F1779" s="17" t="s">
        <v>4842</v>
      </c>
    </row>
    <row r="1780" spans="1:6" x14ac:dyDescent="0.2">
      <c r="A1780" s="17" t="s">
        <v>4843</v>
      </c>
      <c r="B1780" s="6">
        <v>93.138000000000005</v>
      </c>
      <c r="C1780" s="17" t="s">
        <v>4808</v>
      </c>
      <c r="D1780" s="17" t="s">
        <v>748</v>
      </c>
      <c r="E1780" s="17" t="s">
        <v>4652</v>
      </c>
      <c r="F1780" s="17" t="s">
        <v>4844</v>
      </c>
    </row>
    <row r="1781" spans="1:6" x14ac:dyDescent="0.2">
      <c r="A1781" s="17" t="s">
        <v>4845</v>
      </c>
      <c r="B1781" s="6">
        <v>93.14</v>
      </c>
      <c r="C1781" s="17" t="s">
        <v>575</v>
      </c>
      <c r="D1781" s="17" t="s">
        <v>748</v>
      </c>
      <c r="E1781" s="17" t="s">
        <v>4652</v>
      </c>
      <c r="F1781" s="17" t="s">
        <v>4846</v>
      </c>
    </row>
    <row r="1782" spans="1:6" x14ac:dyDescent="0.2">
      <c r="A1782" s="17" t="s">
        <v>4847</v>
      </c>
      <c r="B1782" s="6">
        <v>93.141999999999996</v>
      </c>
      <c r="C1782" s="17" t="s">
        <v>575</v>
      </c>
      <c r="D1782" s="17" t="s">
        <v>748</v>
      </c>
      <c r="E1782" s="17" t="s">
        <v>4652</v>
      </c>
      <c r="F1782" s="17" t="s">
        <v>4848</v>
      </c>
    </row>
    <row r="1783" spans="1:6" x14ac:dyDescent="0.2">
      <c r="A1783" s="17" t="s">
        <v>4849</v>
      </c>
      <c r="B1783" s="6">
        <v>93.143000000000001</v>
      </c>
      <c r="C1783" s="17" t="s">
        <v>575</v>
      </c>
      <c r="D1783" s="17" t="s">
        <v>748</v>
      </c>
      <c r="E1783" s="17" t="s">
        <v>4652</v>
      </c>
      <c r="F1783" s="17" t="s">
        <v>4850</v>
      </c>
    </row>
    <row r="1784" spans="1:6" x14ac:dyDescent="0.2">
      <c r="A1784" s="17" t="s">
        <v>4851</v>
      </c>
      <c r="B1784" s="6">
        <v>93.144999999999996</v>
      </c>
      <c r="C1784" s="17" t="s">
        <v>4666</v>
      </c>
      <c r="D1784" s="17" t="s">
        <v>748</v>
      </c>
      <c r="E1784" s="17" t="s">
        <v>4652</v>
      </c>
      <c r="F1784" s="17" t="s">
        <v>4852</v>
      </c>
    </row>
    <row r="1785" spans="1:6" x14ac:dyDescent="0.2">
      <c r="A1785" s="17" t="s">
        <v>4853</v>
      </c>
      <c r="B1785" s="6">
        <v>93.15</v>
      </c>
      <c r="C1785" s="17" t="s">
        <v>4808</v>
      </c>
      <c r="D1785" s="17" t="s">
        <v>748</v>
      </c>
      <c r="E1785" s="17" t="s">
        <v>4652</v>
      </c>
      <c r="F1785" s="17" t="s">
        <v>4854</v>
      </c>
    </row>
    <row r="1786" spans="1:6" x14ac:dyDescent="0.2">
      <c r="A1786" s="17" t="s">
        <v>4855</v>
      </c>
      <c r="B1786" s="6">
        <v>93.153000000000006</v>
      </c>
      <c r="C1786" s="17" t="s">
        <v>4666</v>
      </c>
      <c r="D1786" s="17" t="s">
        <v>748</v>
      </c>
      <c r="E1786" s="17" t="s">
        <v>4652</v>
      </c>
      <c r="F1786" s="17" t="s">
        <v>4856</v>
      </c>
    </row>
    <row r="1787" spans="1:6" x14ac:dyDescent="0.2">
      <c r="A1787" s="17" t="s">
        <v>4857</v>
      </c>
      <c r="B1787" s="6">
        <v>93.155000000000001</v>
      </c>
      <c r="C1787" s="17" t="s">
        <v>4666</v>
      </c>
      <c r="D1787" s="17" t="s">
        <v>748</v>
      </c>
      <c r="E1787" s="17" t="s">
        <v>4652</v>
      </c>
      <c r="F1787" s="17" t="s">
        <v>4858</v>
      </c>
    </row>
    <row r="1788" spans="1:6" x14ac:dyDescent="0.2">
      <c r="A1788" s="17" t="s">
        <v>4859</v>
      </c>
      <c r="B1788" s="6">
        <v>93.156000000000006</v>
      </c>
      <c r="C1788" s="17" t="s">
        <v>4666</v>
      </c>
      <c r="D1788" s="17" t="s">
        <v>748</v>
      </c>
      <c r="E1788" s="17" t="s">
        <v>4652</v>
      </c>
      <c r="F1788" s="17" t="s">
        <v>4860</v>
      </c>
    </row>
    <row r="1789" spans="1:6" x14ac:dyDescent="0.2">
      <c r="A1789" s="17" t="s">
        <v>4861</v>
      </c>
      <c r="B1789" s="6">
        <v>93.156999999999996</v>
      </c>
      <c r="C1789" s="17" t="s">
        <v>4666</v>
      </c>
      <c r="D1789" s="17" t="s">
        <v>748</v>
      </c>
      <c r="E1789" s="17" t="s">
        <v>4652</v>
      </c>
      <c r="F1789" s="17" t="s">
        <v>4862</v>
      </c>
    </row>
    <row r="1790" spans="1:6" x14ac:dyDescent="0.2">
      <c r="A1790" s="17" t="s">
        <v>4863</v>
      </c>
      <c r="B1790" s="6">
        <v>93.161000000000001</v>
      </c>
      <c r="C1790" s="17" t="s">
        <v>4864</v>
      </c>
      <c r="D1790" s="17" t="s">
        <v>748</v>
      </c>
      <c r="E1790" s="17" t="s">
        <v>4652</v>
      </c>
      <c r="F1790" s="17" t="s">
        <v>4865</v>
      </c>
    </row>
    <row r="1791" spans="1:6" x14ac:dyDescent="0.2">
      <c r="A1791" s="17" t="s">
        <v>4866</v>
      </c>
      <c r="B1791" s="6">
        <v>93.162000000000006</v>
      </c>
      <c r="C1791" s="17" t="s">
        <v>4666</v>
      </c>
      <c r="D1791" s="17" t="s">
        <v>748</v>
      </c>
      <c r="E1791" s="17" t="s">
        <v>4652</v>
      </c>
      <c r="F1791" s="17" t="s">
        <v>4867</v>
      </c>
    </row>
    <row r="1792" spans="1:6" x14ac:dyDescent="0.2">
      <c r="A1792" s="17" t="s">
        <v>4868</v>
      </c>
      <c r="B1792" s="6">
        <v>93.164000000000001</v>
      </c>
      <c r="C1792" s="17" t="s">
        <v>4825</v>
      </c>
      <c r="D1792" s="17" t="s">
        <v>748</v>
      </c>
      <c r="E1792" s="17" t="s">
        <v>4652</v>
      </c>
      <c r="F1792" s="17" t="s">
        <v>4869</v>
      </c>
    </row>
    <row r="1793" spans="1:6" x14ac:dyDescent="0.2">
      <c r="A1793" s="17" t="s">
        <v>4870</v>
      </c>
      <c r="B1793" s="6">
        <v>93.165000000000006</v>
      </c>
      <c r="C1793" s="17" t="s">
        <v>4666</v>
      </c>
      <c r="D1793" s="17" t="s">
        <v>748</v>
      </c>
      <c r="E1793" s="17" t="s">
        <v>4652</v>
      </c>
      <c r="F1793" s="17" t="s">
        <v>4871</v>
      </c>
    </row>
    <row r="1794" spans="1:6" x14ac:dyDescent="0.2">
      <c r="A1794" s="17" t="s">
        <v>4872</v>
      </c>
      <c r="B1794" s="6">
        <v>93.171999999999997</v>
      </c>
      <c r="C1794" s="17" t="s">
        <v>575</v>
      </c>
      <c r="D1794" s="17" t="s">
        <v>748</v>
      </c>
      <c r="E1794" s="17" t="s">
        <v>4652</v>
      </c>
      <c r="F1794" s="17" t="s">
        <v>4873</v>
      </c>
    </row>
    <row r="1795" spans="1:6" x14ac:dyDescent="0.2">
      <c r="A1795" s="17" t="s">
        <v>4874</v>
      </c>
      <c r="B1795" s="6">
        <v>93.173000000000002</v>
      </c>
      <c r="C1795" s="17" t="s">
        <v>575</v>
      </c>
      <c r="D1795" s="17" t="s">
        <v>748</v>
      </c>
      <c r="E1795" s="17" t="s">
        <v>4652</v>
      </c>
      <c r="F1795" s="17" t="s">
        <v>4875</v>
      </c>
    </row>
    <row r="1796" spans="1:6" x14ac:dyDescent="0.2">
      <c r="A1796" s="17" t="s">
        <v>4876</v>
      </c>
      <c r="B1796" s="6">
        <v>93.177999999999997</v>
      </c>
      <c r="C1796" s="17" t="s">
        <v>4666</v>
      </c>
      <c r="D1796" s="17" t="s">
        <v>748</v>
      </c>
      <c r="E1796" s="17" t="s">
        <v>4652</v>
      </c>
      <c r="F1796" s="17" t="s">
        <v>4877</v>
      </c>
    </row>
    <row r="1797" spans="1:6" x14ac:dyDescent="0.2">
      <c r="A1797" s="17" t="s">
        <v>4878</v>
      </c>
      <c r="B1797" s="6">
        <v>93.183999999999997</v>
      </c>
      <c r="C1797" s="17" t="s">
        <v>4697</v>
      </c>
      <c r="D1797" s="17" t="s">
        <v>748</v>
      </c>
      <c r="E1797" s="17" t="s">
        <v>4652</v>
      </c>
      <c r="F1797" s="17" t="s">
        <v>4879</v>
      </c>
    </row>
    <row r="1798" spans="1:6" x14ac:dyDescent="0.2">
      <c r="A1798" s="17" t="s">
        <v>4880</v>
      </c>
      <c r="B1798" s="6">
        <v>93.185000000000002</v>
      </c>
      <c r="C1798" s="17" t="s">
        <v>4697</v>
      </c>
      <c r="D1798" s="17" t="s">
        <v>748</v>
      </c>
      <c r="E1798" s="17" t="s">
        <v>4652</v>
      </c>
      <c r="F1798" s="17" t="s">
        <v>4881</v>
      </c>
    </row>
    <row r="1799" spans="1:6" x14ac:dyDescent="0.2">
      <c r="A1799" s="17" t="s">
        <v>4882</v>
      </c>
      <c r="B1799" s="6">
        <v>93.186000000000007</v>
      </c>
      <c r="C1799" s="17" t="s">
        <v>4666</v>
      </c>
      <c r="D1799" s="17" t="s">
        <v>748</v>
      </c>
      <c r="E1799" s="17" t="s">
        <v>4652</v>
      </c>
      <c r="F1799" s="17" t="s">
        <v>4883</v>
      </c>
    </row>
    <row r="1800" spans="1:6" x14ac:dyDescent="0.2">
      <c r="A1800" s="17" t="s">
        <v>4884</v>
      </c>
      <c r="B1800" s="6">
        <v>93.186999999999998</v>
      </c>
      <c r="C1800" s="17" t="s">
        <v>575</v>
      </c>
      <c r="D1800" s="17" t="s">
        <v>1336</v>
      </c>
      <c r="E1800" s="17" t="s">
        <v>4652</v>
      </c>
      <c r="F1800" s="17" t="s">
        <v>4885</v>
      </c>
    </row>
    <row r="1801" spans="1:6" x14ac:dyDescent="0.2">
      <c r="A1801" s="17" t="s">
        <v>4886</v>
      </c>
      <c r="B1801" s="6">
        <v>93.191000000000003</v>
      </c>
      <c r="C1801" s="17" t="s">
        <v>4666</v>
      </c>
      <c r="D1801" s="17" t="s">
        <v>748</v>
      </c>
      <c r="E1801" s="17" t="s">
        <v>4652</v>
      </c>
      <c r="F1801" s="17" t="s">
        <v>4887</v>
      </c>
    </row>
    <row r="1802" spans="1:6" x14ac:dyDescent="0.2">
      <c r="A1802" s="17" t="s">
        <v>4888</v>
      </c>
      <c r="B1802" s="6">
        <v>93.192999999999998</v>
      </c>
      <c r="C1802" s="17" t="s">
        <v>4825</v>
      </c>
      <c r="D1802" s="17" t="s">
        <v>748</v>
      </c>
      <c r="E1802" s="17" t="s">
        <v>4652</v>
      </c>
      <c r="F1802" s="17" t="s">
        <v>4889</v>
      </c>
    </row>
    <row r="1803" spans="1:6" x14ac:dyDescent="0.2">
      <c r="A1803" s="17" t="s">
        <v>4890</v>
      </c>
      <c r="B1803" s="6">
        <v>93.197000000000003</v>
      </c>
      <c r="C1803" s="17" t="s">
        <v>4697</v>
      </c>
      <c r="D1803" s="17" t="s">
        <v>748</v>
      </c>
      <c r="E1803" s="17" t="s">
        <v>4652</v>
      </c>
      <c r="F1803" s="17" t="s">
        <v>4891</v>
      </c>
    </row>
    <row r="1804" spans="1:6" x14ac:dyDescent="0.2">
      <c r="A1804" s="17" t="s">
        <v>4892</v>
      </c>
      <c r="B1804" s="6">
        <v>93.209000000000003</v>
      </c>
      <c r="C1804" s="17" t="s">
        <v>575</v>
      </c>
      <c r="D1804" s="17" t="s">
        <v>1336</v>
      </c>
      <c r="E1804" s="17" t="s">
        <v>4652</v>
      </c>
      <c r="F1804" s="17" t="s">
        <v>4893</v>
      </c>
    </row>
    <row r="1805" spans="1:6" x14ac:dyDescent="0.2">
      <c r="A1805" s="17" t="s">
        <v>4894</v>
      </c>
      <c r="B1805" s="6">
        <v>93.21</v>
      </c>
      <c r="C1805" s="17" t="s">
        <v>4825</v>
      </c>
      <c r="D1805" s="17" t="s">
        <v>756</v>
      </c>
      <c r="E1805" s="17" t="s">
        <v>4652</v>
      </c>
      <c r="F1805" s="17" t="s">
        <v>4895</v>
      </c>
    </row>
    <row r="1806" spans="1:6" x14ac:dyDescent="0.2">
      <c r="A1806" s="17" t="s">
        <v>4896</v>
      </c>
      <c r="B1806" s="6">
        <v>93.210999999999999</v>
      </c>
      <c r="C1806" s="17" t="s">
        <v>4666</v>
      </c>
      <c r="D1806" s="17" t="s">
        <v>756</v>
      </c>
      <c r="E1806" s="17" t="s">
        <v>4652</v>
      </c>
      <c r="F1806" s="17" t="s">
        <v>4897</v>
      </c>
    </row>
    <row r="1807" spans="1:6" x14ac:dyDescent="0.2">
      <c r="A1807" s="17" t="s">
        <v>4898</v>
      </c>
      <c r="B1807" s="6">
        <v>93.212999999999994</v>
      </c>
      <c r="C1807" s="17" t="s">
        <v>575</v>
      </c>
      <c r="D1807" s="17" t="s">
        <v>756</v>
      </c>
      <c r="E1807" s="17" t="s">
        <v>4652</v>
      </c>
      <c r="F1807" s="17" t="s">
        <v>4899</v>
      </c>
    </row>
    <row r="1808" spans="1:6" x14ac:dyDescent="0.2">
      <c r="A1808" s="17" t="s">
        <v>4900</v>
      </c>
      <c r="B1808" s="6">
        <v>93.216999999999999</v>
      </c>
      <c r="C1808" s="17" t="s">
        <v>4901</v>
      </c>
      <c r="D1808" s="17" t="s">
        <v>748</v>
      </c>
      <c r="E1808" s="17" t="s">
        <v>4652</v>
      </c>
      <c r="F1808" s="17" t="s">
        <v>4902</v>
      </c>
    </row>
    <row r="1809" spans="1:6" x14ac:dyDescent="0.2">
      <c r="A1809" s="17" t="s">
        <v>4903</v>
      </c>
      <c r="B1809" s="6">
        <v>93.22</v>
      </c>
      <c r="C1809" s="17" t="s">
        <v>575</v>
      </c>
      <c r="D1809" s="17" t="s">
        <v>756</v>
      </c>
      <c r="E1809" s="17" t="s">
        <v>4652</v>
      </c>
      <c r="F1809" s="17" t="s">
        <v>4904</v>
      </c>
    </row>
    <row r="1810" spans="1:6" x14ac:dyDescent="0.2">
      <c r="A1810" s="17" t="s">
        <v>4905</v>
      </c>
      <c r="B1810" s="6">
        <v>93.222999999999999</v>
      </c>
      <c r="C1810" s="17" t="s">
        <v>4666</v>
      </c>
      <c r="D1810" s="17" t="s">
        <v>756</v>
      </c>
      <c r="E1810" s="17" t="s">
        <v>4652</v>
      </c>
      <c r="F1810" s="17" t="s">
        <v>4906</v>
      </c>
    </row>
    <row r="1811" spans="1:6" x14ac:dyDescent="0.2">
      <c r="A1811" s="17" t="s">
        <v>4907</v>
      </c>
      <c r="B1811" s="6">
        <v>93.224000000000004</v>
      </c>
      <c r="C1811" s="17" t="s">
        <v>4666</v>
      </c>
      <c r="D1811" s="17" t="s">
        <v>748</v>
      </c>
      <c r="E1811" s="17" t="s">
        <v>4652</v>
      </c>
      <c r="F1811" s="17" t="s">
        <v>4908</v>
      </c>
    </row>
    <row r="1812" spans="1:6" x14ac:dyDescent="0.2">
      <c r="A1812" s="17" t="s">
        <v>4909</v>
      </c>
      <c r="B1812" s="6">
        <v>93.224999999999994</v>
      </c>
      <c r="C1812" s="17" t="s">
        <v>4910</v>
      </c>
      <c r="D1812" s="17" t="s">
        <v>748</v>
      </c>
      <c r="E1812" s="17" t="s">
        <v>4652</v>
      </c>
      <c r="F1812" s="17" t="s">
        <v>4911</v>
      </c>
    </row>
    <row r="1813" spans="1:6" x14ac:dyDescent="0.2">
      <c r="A1813" s="17" t="s">
        <v>4912</v>
      </c>
      <c r="B1813" s="6">
        <v>93.225999999999999</v>
      </c>
      <c r="C1813" s="17" t="s">
        <v>4910</v>
      </c>
      <c r="D1813" s="17" t="s">
        <v>748</v>
      </c>
      <c r="E1813" s="17" t="s">
        <v>4652</v>
      </c>
      <c r="F1813" s="17" t="s">
        <v>4913</v>
      </c>
    </row>
    <row r="1814" spans="1:6" x14ac:dyDescent="0.2">
      <c r="A1814" s="17" t="s">
        <v>4914</v>
      </c>
      <c r="B1814" s="6">
        <v>93.227999999999994</v>
      </c>
      <c r="C1814" s="17" t="s">
        <v>4825</v>
      </c>
      <c r="D1814" s="17" t="s">
        <v>748</v>
      </c>
      <c r="E1814" s="17" t="s">
        <v>4652</v>
      </c>
      <c r="F1814" s="17" t="s">
        <v>4915</v>
      </c>
    </row>
    <row r="1815" spans="1:6" x14ac:dyDescent="0.2">
      <c r="A1815" s="17" t="s">
        <v>4916</v>
      </c>
      <c r="B1815" s="6">
        <v>93.230999999999995</v>
      </c>
      <c r="C1815" s="17" t="s">
        <v>4825</v>
      </c>
      <c r="D1815" s="17" t="s">
        <v>1621</v>
      </c>
      <c r="E1815" s="17" t="s">
        <v>4652</v>
      </c>
      <c r="F1815" s="17" t="s">
        <v>4917</v>
      </c>
    </row>
    <row r="1816" spans="1:6" x14ac:dyDescent="0.2">
      <c r="A1816" s="17" t="s">
        <v>4918</v>
      </c>
      <c r="B1816" s="6">
        <v>93.231999999999999</v>
      </c>
      <c r="C1816" s="17" t="s">
        <v>575</v>
      </c>
      <c r="D1816" s="17" t="s">
        <v>1621</v>
      </c>
      <c r="E1816" s="17" t="s">
        <v>4652</v>
      </c>
      <c r="F1816" s="17" t="s">
        <v>4919</v>
      </c>
    </row>
    <row r="1817" spans="1:6" x14ac:dyDescent="0.2">
      <c r="A1817" s="17" t="s">
        <v>4920</v>
      </c>
      <c r="B1817" s="6">
        <v>93.233000000000004</v>
      </c>
      <c r="C1817" s="17" t="s">
        <v>575</v>
      </c>
      <c r="D1817" s="17" t="s">
        <v>759</v>
      </c>
      <c r="E1817" s="17" t="s">
        <v>4652</v>
      </c>
      <c r="F1817" s="17" t="s">
        <v>4921</v>
      </c>
    </row>
    <row r="1818" spans="1:6" x14ac:dyDescent="0.2">
      <c r="A1818" s="17" t="s">
        <v>4922</v>
      </c>
      <c r="B1818" s="6">
        <v>93.233999999999995</v>
      </c>
      <c r="C1818" s="17" t="s">
        <v>571</v>
      </c>
      <c r="D1818" s="17" t="s">
        <v>759</v>
      </c>
      <c r="E1818" s="17" t="s">
        <v>4652</v>
      </c>
      <c r="F1818" s="17" t="s">
        <v>4923</v>
      </c>
    </row>
    <row r="1819" spans="1:6" x14ac:dyDescent="0.2">
      <c r="A1819" s="17" t="s">
        <v>4924</v>
      </c>
      <c r="B1819" s="6">
        <v>93.234999999999999</v>
      </c>
      <c r="C1819" s="17" t="s">
        <v>573</v>
      </c>
      <c r="D1819" s="17" t="s">
        <v>759</v>
      </c>
      <c r="E1819" s="17" t="s">
        <v>4652</v>
      </c>
      <c r="F1819" s="17" t="s">
        <v>4925</v>
      </c>
    </row>
    <row r="1820" spans="1:6" x14ac:dyDescent="0.2">
      <c r="A1820" s="17" t="s">
        <v>4926</v>
      </c>
      <c r="B1820" s="6">
        <v>93.236000000000004</v>
      </c>
      <c r="C1820" s="17" t="s">
        <v>4666</v>
      </c>
      <c r="D1820" s="17" t="s">
        <v>1432</v>
      </c>
      <c r="E1820" s="17" t="s">
        <v>4652</v>
      </c>
      <c r="F1820" s="17" t="s">
        <v>4927</v>
      </c>
    </row>
    <row r="1821" spans="1:6" x14ac:dyDescent="0.2">
      <c r="A1821" s="17" t="s">
        <v>4928</v>
      </c>
      <c r="B1821" s="6">
        <v>93.236999999999995</v>
      </c>
      <c r="C1821" s="17" t="s">
        <v>4825</v>
      </c>
      <c r="D1821" s="17" t="s">
        <v>1432</v>
      </c>
      <c r="E1821" s="17" t="s">
        <v>4652</v>
      </c>
      <c r="F1821" s="17" t="s">
        <v>4929</v>
      </c>
    </row>
    <row r="1822" spans="1:6" x14ac:dyDescent="0.2">
      <c r="A1822" s="17" t="s">
        <v>4930</v>
      </c>
      <c r="B1822" s="6">
        <v>93.239000000000004</v>
      </c>
      <c r="C1822" s="17" t="s">
        <v>4651</v>
      </c>
      <c r="D1822" s="17" t="s">
        <v>1432</v>
      </c>
      <c r="E1822" s="17" t="s">
        <v>4652</v>
      </c>
      <c r="F1822" s="17" t="s">
        <v>4931</v>
      </c>
    </row>
    <row r="1823" spans="1:6" x14ac:dyDescent="0.2">
      <c r="A1823" s="17" t="s">
        <v>4932</v>
      </c>
      <c r="B1823" s="6">
        <v>93.24</v>
      </c>
      <c r="C1823" s="17" t="s">
        <v>4864</v>
      </c>
      <c r="D1823" s="17" t="s">
        <v>768</v>
      </c>
      <c r="E1823" s="17" t="s">
        <v>4652</v>
      </c>
      <c r="F1823" s="17" t="s">
        <v>4933</v>
      </c>
    </row>
    <row r="1824" spans="1:6" x14ac:dyDescent="0.2">
      <c r="A1824" s="17" t="s">
        <v>4934</v>
      </c>
      <c r="B1824" s="6">
        <v>93.241</v>
      </c>
      <c r="C1824" s="17" t="s">
        <v>4666</v>
      </c>
      <c r="D1824" s="17" t="s">
        <v>768</v>
      </c>
      <c r="E1824" s="17" t="s">
        <v>4652</v>
      </c>
      <c r="F1824" s="17" t="s">
        <v>4935</v>
      </c>
    </row>
    <row r="1825" spans="1:6" x14ac:dyDescent="0.2">
      <c r="A1825" s="17" t="s">
        <v>576</v>
      </c>
      <c r="B1825" s="6">
        <v>93.242000000000004</v>
      </c>
      <c r="C1825" s="17" t="s">
        <v>575</v>
      </c>
      <c r="D1825" s="17" t="s">
        <v>748</v>
      </c>
      <c r="E1825" s="17" t="s">
        <v>4652</v>
      </c>
      <c r="F1825" s="17" t="s">
        <v>4936</v>
      </c>
    </row>
    <row r="1826" spans="1:6" x14ac:dyDescent="0.2">
      <c r="A1826" s="17" t="s">
        <v>4937</v>
      </c>
      <c r="B1826" s="6">
        <v>93.242999999999995</v>
      </c>
      <c r="C1826" s="17" t="s">
        <v>4808</v>
      </c>
      <c r="D1826" s="17" t="s">
        <v>1045</v>
      </c>
      <c r="E1826" s="17" t="s">
        <v>4652</v>
      </c>
      <c r="F1826" s="17" t="s">
        <v>4938</v>
      </c>
    </row>
    <row r="1827" spans="1:6" x14ac:dyDescent="0.2">
      <c r="A1827" s="17" t="s">
        <v>4939</v>
      </c>
      <c r="B1827" s="6">
        <v>93.247</v>
      </c>
      <c r="C1827" s="17" t="s">
        <v>4666</v>
      </c>
      <c r="D1827" s="17" t="s">
        <v>771</v>
      </c>
      <c r="E1827" s="17" t="s">
        <v>4652</v>
      </c>
      <c r="F1827" s="17" t="s">
        <v>4940</v>
      </c>
    </row>
    <row r="1828" spans="1:6" x14ac:dyDescent="0.2">
      <c r="A1828" s="17" t="s">
        <v>4941</v>
      </c>
      <c r="B1828" s="6">
        <v>93.25</v>
      </c>
      <c r="C1828" s="17" t="s">
        <v>4666</v>
      </c>
      <c r="D1828" s="17" t="s">
        <v>771</v>
      </c>
      <c r="E1828" s="17" t="s">
        <v>4652</v>
      </c>
      <c r="F1828" s="17" t="s">
        <v>4942</v>
      </c>
    </row>
    <row r="1829" spans="1:6" x14ac:dyDescent="0.2">
      <c r="A1829" s="17" t="s">
        <v>4943</v>
      </c>
      <c r="B1829" s="6">
        <v>93.251000000000005</v>
      </c>
      <c r="C1829" s="17" t="s">
        <v>4666</v>
      </c>
      <c r="D1829" s="17" t="s">
        <v>771</v>
      </c>
      <c r="E1829" s="17" t="s">
        <v>4652</v>
      </c>
      <c r="F1829" s="17" t="s">
        <v>4944</v>
      </c>
    </row>
    <row r="1830" spans="1:6" x14ac:dyDescent="0.2">
      <c r="A1830" s="17" t="s">
        <v>4945</v>
      </c>
      <c r="B1830" s="6">
        <v>93.253</v>
      </c>
      <c r="C1830" s="17" t="s">
        <v>4666</v>
      </c>
      <c r="D1830" s="17" t="s">
        <v>771</v>
      </c>
      <c r="E1830" s="17" t="s">
        <v>4652</v>
      </c>
      <c r="F1830" s="17" t="s">
        <v>4946</v>
      </c>
    </row>
    <row r="1831" spans="1:6" x14ac:dyDescent="0.2">
      <c r="A1831" s="17" t="s">
        <v>4947</v>
      </c>
      <c r="B1831" s="6">
        <v>93.254000000000005</v>
      </c>
      <c r="C1831" s="17" t="s">
        <v>573</v>
      </c>
      <c r="D1831" s="17" t="s">
        <v>774</v>
      </c>
      <c r="E1831" s="17" t="s">
        <v>4652</v>
      </c>
      <c r="F1831" s="17" t="s">
        <v>4948</v>
      </c>
    </row>
    <row r="1832" spans="1:6" x14ac:dyDescent="0.2">
      <c r="A1832" s="17" t="s">
        <v>4949</v>
      </c>
      <c r="B1832" s="6">
        <v>93.254999999999995</v>
      </c>
      <c r="C1832" s="17" t="s">
        <v>4666</v>
      </c>
      <c r="D1832" s="17" t="s">
        <v>774</v>
      </c>
      <c r="E1832" s="17" t="s">
        <v>4652</v>
      </c>
      <c r="F1832" s="17" t="s">
        <v>4950</v>
      </c>
    </row>
    <row r="1833" spans="1:6" x14ac:dyDescent="0.2">
      <c r="A1833" s="17" t="s">
        <v>4951</v>
      </c>
      <c r="B1833" s="6">
        <v>93.257000000000005</v>
      </c>
      <c r="C1833" s="17" t="s">
        <v>4666</v>
      </c>
      <c r="D1833" s="17" t="s">
        <v>1045</v>
      </c>
      <c r="E1833" s="17" t="s">
        <v>4652</v>
      </c>
      <c r="F1833" s="17" t="s">
        <v>4952</v>
      </c>
    </row>
    <row r="1834" spans="1:6" x14ac:dyDescent="0.2">
      <c r="A1834" s="17" t="s">
        <v>4953</v>
      </c>
      <c r="B1834" s="6">
        <v>93.259</v>
      </c>
      <c r="C1834" s="17" t="s">
        <v>4666</v>
      </c>
      <c r="D1834" s="17" t="s">
        <v>1045</v>
      </c>
      <c r="E1834" s="17" t="s">
        <v>4652</v>
      </c>
      <c r="F1834" s="17" t="s">
        <v>4954</v>
      </c>
    </row>
    <row r="1835" spans="1:6" x14ac:dyDescent="0.2">
      <c r="A1835" s="17" t="s">
        <v>4955</v>
      </c>
      <c r="B1835" s="6">
        <v>93.26</v>
      </c>
      <c r="C1835" s="17" t="s">
        <v>4901</v>
      </c>
      <c r="D1835" s="17" t="s">
        <v>748</v>
      </c>
      <c r="E1835" s="17" t="s">
        <v>4652</v>
      </c>
      <c r="F1835" s="17" t="s">
        <v>4956</v>
      </c>
    </row>
    <row r="1836" spans="1:6" x14ac:dyDescent="0.2">
      <c r="A1836" s="17" t="s">
        <v>4957</v>
      </c>
      <c r="B1836" s="6">
        <v>93.260999999999996</v>
      </c>
      <c r="C1836" s="17" t="s">
        <v>4697</v>
      </c>
      <c r="D1836" s="17" t="s">
        <v>4958</v>
      </c>
      <c r="E1836" s="17" t="s">
        <v>4652</v>
      </c>
      <c r="F1836" s="17" t="s">
        <v>4959</v>
      </c>
    </row>
    <row r="1837" spans="1:6" x14ac:dyDescent="0.2">
      <c r="A1837" s="17" t="s">
        <v>4960</v>
      </c>
      <c r="B1837" s="6">
        <v>93.262</v>
      </c>
      <c r="C1837" s="17" t="s">
        <v>4697</v>
      </c>
      <c r="D1837" s="17" t="s">
        <v>748</v>
      </c>
      <c r="E1837" s="17" t="s">
        <v>4652</v>
      </c>
      <c r="F1837" s="17" t="s">
        <v>4961</v>
      </c>
    </row>
    <row r="1838" spans="1:6" x14ac:dyDescent="0.2">
      <c r="A1838" s="17" t="s">
        <v>4962</v>
      </c>
      <c r="B1838" s="6">
        <v>93.263999999999996</v>
      </c>
      <c r="C1838" s="17" t="s">
        <v>4666</v>
      </c>
      <c r="D1838" s="17" t="s">
        <v>1052</v>
      </c>
      <c r="E1838" s="17" t="s">
        <v>4652</v>
      </c>
      <c r="F1838" s="17" t="s">
        <v>4963</v>
      </c>
    </row>
    <row r="1839" spans="1:6" x14ac:dyDescent="0.2">
      <c r="A1839" s="17" t="s">
        <v>4964</v>
      </c>
      <c r="B1839" s="6">
        <v>93.265000000000001</v>
      </c>
      <c r="C1839" s="17" t="s">
        <v>4666</v>
      </c>
      <c r="D1839" s="17" t="s">
        <v>1052</v>
      </c>
      <c r="E1839" s="17" t="s">
        <v>4652</v>
      </c>
      <c r="F1839" s="17" t="s">
        <v>4965</v>
      </c>
    </row>
    <row r="1840" spans="1:6" x14ac:dyDescent="0.2">
      <c r="A1840" s="17" t="s">
        <v>4966</v>
      </c>
      <c r="B1840" s="6">
        <v>93.266000000000005</v>
      </c>
      <c r="C1840" s="17" t="s">
        <v>4666</v>
      </c>
      <c r="D1840" s="17" t="s">
        <v>633</v>
      </c>
      <c r="E1840" s="17" t="s">
        <v>4652</v>
      </c>
      <c r="F1840" s="17" t="s">
        <v>4967</v>
      </c>
    </row>
    <row r="1841" spans="1:6" x14ac:dyDescent="0.2">
      <c r="A1841" s="17" t="s">
        <v>4968</v>
      </c>
      <c r="B1841" s="6">
        <v>93.266999999999996</v>
      </c>
      <c r="C1841" s="17" t="s">
        <v>4666</v>
      </c>
      <c r="D1841" s="17" t="s">
        <v>633</v>
      </c>
      <c r="E1841" s="17" t="s">
        <v>4652</v>
      </c>
      <c r="F1841" s="17" t="s">
        <v>4969</v>
      </c>
    </row>
    <row r="1842" spans="1:6" x14ac:dyDescent="0.2">
      <c r="A1842" s="17" t="s">
        <v>4970</v>
      </c>
      <c r="B1842" s="6">
        <v>93.268000000000001</v>
      </c>
      <c r="C1842" s="17" t="s">
        <v>4697</v>
      </c>
      <c r="D1842" s="17" t="s">
        <v>748</v>
      </c>
      <c r="E1842" s="17" t="s">
        <v>4652</v>
      </c>
      <c r="F1842" s="17" t="s">
        <v>4971</v>
      </c>
    </row>
    <row r="1843" spans="1:6" x14ac:dyDescent="0.2">
      <c r="A1843" s="17" t="s">
        <v>4972</v>
      </c>
      <c r="B1843" s="6">
        <v>93.269000000000005</v>
      </c>
      <c r="C1843" s="17" t="s">
        <v>4697</v>
      </c>
      <c r="D1843" s="17" t="s">
        <v>714</v>
      </c>
      <c r="E1843" s="17" t="s">
        <v>4652</v>
      </c>
      <c r="F1843" s="17" t="s">
        <v>4973</v>
      </c>
    </row>
    <row r="1844" spans="1:6" x14ac:dyDescent="0.2">
      <c r="A1844" s="17" t="s">
        <v>4974</v>
      </c>
      <c r="B1844" s="6">
        <v>93.27</v>
      </c>
      <c r="C1844" s="17" t="s">
        <v>4697</v>
      </c>
      <c r="D1844" s="17" t="s">
        <v>714</v>
      </c>
      <c r="E1844" s="17" t="s">
        <v>4652</v>
      </c>
      <c r="F1844" s="17" t="s">
        <v>4975</v>
      </c>
    </row>
    <row r="1845" spans="1:6" x14ac:dyDescent="0.2">
      <c r="A1845" s="17" t="s">
        <v>4976</v>
      </c>
      <c r="B1845" s="6">
        <v>93.272999999999996</v>
      </c>
      <c r="C1845" s="17" t="s">
        <v>575</v>
      </c>
      <c r="D1845" s="17" t="s">
        <v>748</v>
      </c>
      <c r="E1845" s="17" t="s">
        <v>4652</v>
      </c>
      <c r="F1845" s="17" t="s">
        <v>4977</v>
      </c>
    </row>
    <row r="1846" spans="1:6" x14ac:dyDescent="0.2">
      <c r="A1846" s="17" t="s">
        <v>4978</v>
      </c>
      <c r="B1846" s="6">
        <v>93.275000000000006</v>
      </c>
      <c r="C1846" s="17" t="s">
        <v>4808</v>
      </c>
      <c r="D1846" s="17" t="s">
        <v>633</v>
      </c>
      <c r="E1846" s="17" t="s">
        <v>4652</v>
      </c>
      <c r="F1846" s="17" t="s">
        <v>4979</v>
      </c>
    </row>
    <row r="1847" spans="1:6" x14ac:dyDescent="0.2">
      <c r="A1847" s="17" t="s">
        <v>4980</v>
      </c>
      <c r="B1847" s="6">
        <v>93.275999999999996</v>
      </c>
      <c r="C1847" s="17" t="s">
        <v>4808</v>
      </c>
      <c r="D1847" s="17" t="s">
        <v>633</v>
      </c>
      <c r="E1847" s="17" t="s">
        <v>4652</v>
      </c>
      <c r="F1847" s="17" t="s">
        <v>4981</v>
      </c>
    </row>
    <row r="1848" spans="1:6" x14ac:dyDescent="0.2">
      <c r="A1848" s="17" t="s">
        <v>4982</v>
      </c>
      <c r="B1848" s="6">
        <v>93.278999999999996</v>
      </c>
      <c r="C1848" s="17" t="s">
        <v>575</v>
      </c>
      <c r="D1848" s="17" t="s">
        <v>748</v>
      </c>
      <c r="E1848" s="17" t="s">
        <v>4652</v>
      </c>
      <c r="F1848" s="17" t="s">
        <v>4983</v>
      </c>
    </row>
    <row r="1849" spans="1:6" x14ac:dyDescent="0.2">
      <c r="A1849" s="17" t="s">
        <v>4984</v>
      </c>
      <c r="B1849" s="6">
        <v>93.28</v>
      </c>
      <c r="C1849" s="17" t="s">
        <v>575</v>
      </c>
      <c r="D1849" s="17" t="s">
        <v>1052</v>
      </c>
      <c r="E1849" s="17" t="s">
        <v>4652</v>
      </c>
      <c r="F1849" s="17" t="s">
        <v>4985</v>
      </c>
    </row>
    <row r="1850" spans="1:6" x14ac:dyDescent="0.2">
      <c r="A1850" s="17" t="s">
        <v>4986</v>
      </c>
      <c r="B1850" s="6">
        <v>93.281000000000006</v>
      </c>
      <c r="C1850" s="17" t="s">
        <v>575</v>
      </c>
      <c r="D1850" s="17" t="s">
        <v>748</v>
      </c>
      <c r="E1850" s="17" t="s">
        <v>4652</v>
      </c>
      <c r="F1850" s="17" t="s">
        <v>4987</v>
      </c>
    </row>
    <row r="1851" spans="1:6" x14ac:dyDescent="0.2">
      <c r="A1851" s="17" t="s">
        <v>4988</v>
      </c>
      <c r="B1851" s="6">
        <v>93.281999999999996</v>
      </c>
      <c r="C1851" s="17" t="s">
        <v>575</v>
      </c>
      <c r="D1851" s="17" t="s">
        <v>748</v>
      </c>
      <c r="E1851" s="17" t="s">
        <v>4652</v>
      </c>
      <c r="F1851" s="17" t="s">
        <v>4989</v>
      </c>
    </row>
    <row r="1852" spans="1:6" x14ac:dyDescent="0.2">
      <c r="A1852" s="17" t="s">
        <v>4990</v>
      </c>
      <c r="B1852" s="6">
        <v>93.283000000000001</v>
      </c>
      <c r="C1852" s="17" t="s">
        <v>4697</v>
      </c>
      <c r="D1852" s="17" t="s">
        <v>748</v>
      </c>
      <c r="E1852" s="17" t="s">
        <v>4652</v>
      </c>
      <c r="F1852" s="17" t="s">
        <v>4991</v>
      </c>
    </row>
    <row r="1853" spans="1:6" x14ac:dyDescent="0.2">
      <c r="A1853" s="17" t="s">
        <v>4992</v>
      </c>
      <c r="B1853" s="6">
        <v>93.284000000000006</v>
      </c>
      <c r="C1853" s="17" t="s">
        <v>4825</v>
      </c>
      <c r="D1853" s="17" t="s">
        <v>771</v>
      </c>
      <c r="E1853" s="17" t="s">
        <v>4652</v>
      </c>
      <c r="F1853" s="17" t="s">
        <v>4993</v>
      </c>
    </row>
    <row r="1854" spans="1:6" x14ac:dyDescent="0.2">
      <c r="A1854" s="17" t="s">
        <v>4994</v>
      </c>
      <c r="B1854" s="6">
        <v>93.284999999999997</v>
      </c>
      <c r="C1854" s="17" t="s">
        <v>575</v>
      </c>
      <c r="D1854" s="17" t="s">
        <v>633</v>
      </c>
      <c r="E1854" s="17" t="s">
        <v>4652</v>
      </c>
      <c r="F1854" s="17" t="s">
        <v>4995</v>
      </c>
    </row>
    <row r="1855" spans="1:6" x14ac:dyDescent="0.2">
      <c r="A1855" s="17" t="s">
        <v>4996</v>
      </c>
      <c r="B1855" s="6">
        <v>93.286000000000001</v>
      </c>
      <c r="C1855" s="17" t="s">
        <v>575</v>
      </c>
      <c r="D1855" s="17" t="s">
        <v>1045</v>
      </c>
      <c r="E1855" s="17" t="s">
        <v>4652</v>
      </c>
      <c r="F1855" s="17" t="s">
        <v>4997</v>
      </c>
    </row>
    <row r="1856" spans="1:6" x14ac:dyDescent="0.2">
      <c r="A1856" s="17" t="s">
        <v>4998</v>
      </c>
      <c r="B1856" s="6">
        <v>93.287999999999997</v>
      </c>
      <c r="C1856" s="17" t="s">
        <v>4666</v>
      </c>
      <c r="D1856" s="17" t="s">
        <v>748</v>
      </c>
      <c r="E1856" s="17" t="s">
        <v>4652</v>
      </c>
      <c r="F1856" s="17" t="s">
        <v>4999</v>
      </c>
    </row>
    <row r="1857" spans="1:6" x14ac:dyDescent="0.2">
      <c r="A1857" s="17" t="s">
        <v>5000</v>
      </c>
      <c r="B1857" s="6">
        <v>93.289000000000001</v>
      </c>
      <c r="C1857" s="17" t="s">
        <v>5001</v>
      </c>
      <c r="D1857" s="17" t="s">
        <v>748</v>
      </c>
      <c r="E1857" s="17" t="s">
        <v>4652</v>
      </c>
      <c r="F1857" s="17" t="s">
        <v>5002</v>
      </c>
    </row>
    <row r="1858" spans="1:6" x14ac:dyDescent="0.2">
      <c r="A1858" s="17" t="s">
        <v>5003</v>
      </c>
      <c r="B1858" s="6">
        <v>93.29</v>
      </c>
      <c r="C1858" s="17" t="s">
        <v>4651</v>
      </c>
      <c r="D1858" s="17" t="s">
        <v>771</v>
      </c>
      <c r="E1858" s="17" t="s">
        <v>4652</v>
      </c>
      <c r="F1858" s="17" t="s">
        <v>5004</v>
      </c>
    </row>
    <row r="1859" spans="1:6" x14ac:dyDescent="0.2">
      <c r="A1859" s="17" t="s">
        <v>5005</v>
      </c>
      <c r="B1859" s="6">
        <v>93.290999999999997</v>
      </c>
      <c r="C1859" s="17" t="s">
        <v>5006</v>
      </c>
      <c r="D1859" s="17" t="s">
        <v>748</v>
      </c>
      <c r="E1859" s="17" t="s">
        <v>4652</v>
      </c>
      <c r="F1859" s="17" t="s">
        <v>5007</v>
      </c>
    </row>
    <row r="1860" spans="1:6" x14ac:dyDescent="0.2">
      <c r="A1860" s="17" t="s">
        <v>5008</v>
      </c>
      <c r="B1860" s="6">
        <v>93.292000000000002</v>
      </c>
      <c r="C1860" s="17" t="s">
        <v>4697</v>
      </c>
      <c r="D1860" s="17" t="s">
        <v>5009</v>
      </c>
      <c r="E1860" s="17" t="s">
        <v>4652</v>
      </c>
      <c r="F1860" s="17" t="s">
        <v>5010</v>
      </c>
    </row>
    <row r="1861" spans="1:6" x14ac:dyDescent="0.2">
      <c r="A1861" s="17" t="s">
        <v>5011</v>
      </c>
      <c r="B1861" s="6">
        <v>93.293000000000006</v>
      </c>
      <c r="C1861" s="17" t="s">
        <v>573</v>
      </c>
      <c r="D1861" s="17" t="s">
        <v>5012</v>
      </c>
      <c r="E1861" s="17" t="s">
        <v>4652</v>
      </c>
      <c r="F1861" s="17" t="s">
        <v>5013</v>
      </c>
    </row>
    <row r="1862" spans="1:6" x14ac:dyDescent="0.2">
      <c r="A1862" s="17" t="s">
        <v>5014</v>
      </c>
      <c r="B1862" s="6">
        <v>93.296000000000006</v>
      </c>
      <c r="C1862" s="17" t="s">
        <v>4651</v>
      </c>
      <c r="D1862" s="17" t="s">
        <v>711</v>
      </c>
      <c r="E1862" s="17" t="s">
        <v>4652</v>
      </c>
      <c r="F1862" s="17" t="s">
        <v>5015</v>
      </c>
    </row>
    <row r="1863" spans="1:6" x14ac:dyDescent="0.2">
      <c r="A1863" s="17" t="s">
        <v>5016</v>
      </c>
      <c r="B1863" s="6">
        <v>93.296999999999997</v>
      </c>
      <c r="C1863" s="17" t="s">
        <v>4651</v>
      </c>
      <c r="D1863" s="17" t="s">
        <v>5017</v>
      </c>
      <c r="E1863" s="17" t="s">
        <v>4652</v>
      </c>
      <c r="F1863" s="17" t="s">
        <v>5018</v>
      </c>
    </row>
    <row r="1864" spans="1:6" x14ac:dyDescent="0.2">
      <c r="A1864" s="17" t="s">
        <v>5019</v>
      </c>
      <c r="B1864" s="6">
        <v>93.3</v>
      </c>
      <c r="C1864" s="17" t="s">
        <v>4666</v>
      </c>
      <c r="D1864" s="17" t="s">
        <v>1045</v>
      </c>
      <c r="E1864" s="17" t="s">
        <v>4652</v>
      </c>
      <c r="F1864" s="17" t="s">
        <v>5020</v>
      </c>
    </row>
    <row r="1865" spans="1:6" x14ac:dyDescent="0.2">
      <c r="A1865" s="17" t="s">
        <v>5021</v>
      </c>
      <c r="B1865" s="6">
        <v>93.301000000000002</v>
      </c>
      <c r="C1865" s="17" t="s">
        <v>4666</v>
      </c>
      <c r="D1865" s="17" t="s">
        <v>1045</v>
      </c>
      <c r="E1865" s="17" t="s">
        <v>4652</v>
      </c>
      <c r="F1865" s="17" t="s">
        <v>5022</v>
      </c>
    </row>
    <row r="1866" spans="1:6" x14ac:dyDescent="0.2">
      <c r="A1866" s="17" t="s">
        <v>5023</v>
      </c>
      <c r="B1866" s="6">
        <v>93.302999999999997</v>
      </c>
      <c r="C1866" s="17" t="s">
        <v>4666</v>
      </c>
      <c r="D1866" s="17" t="s">
        <v>900</v>
      </c>
      <c r="E1866" s="17" t="s">
        <v>4652</v>
      </c>
      <c r="F1866" s="17" t="s">
        <v>5024</v>
      </c>
    </row>
    <row r="1867" spans="1:6" x14ac:dyDescent="0.2">
      <c r="A1867" s="17" t="s">
        <v>5025</v>
      </c>
      <c r="B1867" s="6">
        <v>93.304000000000002</v>
      </c>
      <c r="C1867" s="17" t="s">
        <v>4697</v>
      </c>
      <c r="D1867" s="17" t="s">
        <v>4569</v>
      </c>
      <c r="E1867" s="17" t="s">
        <v>4652</v>
      </c>
      <c r="F1867" s="17" t="s">
        <v>5026</v>
      </c>
    </row>
    <row r="1868" spans="1:6" x14ac:dyDescent="0.2">
      <c r="A1868" s="17" t="s">
        <v>5027</v>
      </c>
      <c r="B1868" s="6">
        <v>93.305000000000007</v>
      </c>
      <c r="C1868" s="17" t="s">
        <v>4697</v>
      </c>
      <c r="D1868" s="17" t="s">
        <v>5028</v>
      </c>
      <c r="E1868" s="17" t="s">
        <v>4652</v>
      </c>
      <c r="F1868" s="17" t="s">
        <v>5029</v>
      </c>
    </row>
    <row r="1869" spans="1:6" x14ac:dyDescent="0.2">
      <c r="A1869" s="17" t="s">
        <v>5030</v>
      </c>
      <c r="B1869" s="6">
        <v>93.307000000000002</v>
      </c>
      <c r="C1869" s="17" t="s">
        <v>575</v>
      </c>
      <c r="D1869" s="17" t="s">
        <v>5031</v>
      </c>
      <c r="E1869" s="17" t="s">
        <v>4652</v>
      </c>
      <c r="F1869" s="17" t="s">
        <v>5032</v>
      </c>
    </row>
    <row r="1870" spans="1:6" x14ac:dyDescent="0.2">
      <c r="A1870" s="17" t="s">
        <v>5033</v>
      </c>
      <c r="B1870" s="6">
        <v>93.308000000000007</v>
      </c>
      <c r="C1870" s="17" t="s">
        <v>575</v>
      </c>
      <c r="D1870" s="17" t="s">
        <v>5031</v>
      </c>
      <c r="E1870" s="17" t="s">
        <v>4652</v>
      </c>
      <c r="F1870" s="17" t="s">
        <v>5034</v>
      </c>
    </row>
    <row r="1871" spans="1:6" x14ac:dyDescent="0.2">
      <c r="A1871" s="17" t="s">
        <v>5035</v>
      </c>
      <c r="B1871" s="6">
        <v>93.31</v>
      </c>
      <c r="C1871" s="17" t="s">
        <v>575</v>
      </c>
      <c r="D1871" s="17" t="s">
        <v>711</v>
      </c>
      <c r="E1871" s="17" t="s">
        <v>4652</v>
      </c>
      <c r="F1871" s="17" t="s">
        <v>5036</v>
      </c>
    </row>
    <row r="1872" spans="1:6" x14ac:dyDescent="0.2">
      <c r="A1872" s="17" t="s">
        <v>5037</v>
      </c>
      <c r="B1872" s="6">
        <v>93.311000000000007</v>
      </c>
      <c r="C1872" s="17" t="s">
        <v>4651</v>
      </c>
      <c r="D1872" s="17" t="s">
        <v>1853</v>
      </c>
      <c r="E1872" s="17" t="s">
        <v>4652</v>
      </c>
      <c r="F1872" s="17" t="s">
        <v>5038</v>
      </c>
    </row>
    <row r="1873" spans="1:6" x14ac:dyDescent="0.2">
      <c r="A1873" s="17" t="s">
        <v>5039</v>
      </c>
      <c r="B1873" s="6">
        <v>93.311999999999998</v>
      </c>
      <c r="C1873" s="17" t="s">
        <v>4697</v>
      </c>
      <c r="D1873" s="17" t="s">
        <v>2645</v>
      </c>
      <c r="E1873" s="17" t="s">
        <v>4652</v>
      </c>
      <c r="F1873" s="17" t="s">
        <v>5040</v>
      </c>
    </row>
    <row r="1874" spans="1:6" x14ac:dyDescent="0.2">
      <c r="A1874" s="17" t="s">
        <v>5041</v>
      </c>
      <c r="B1874" s="6">
        <v>93.313000000000002</v>
      </c>
      <c r="C1874" s="17" t="s">
        <v>575</v>
      </c>
      <c r="D1874" s="17" t="s">
        <v>1844</v>
      </c>
      <c r="E1874" s="17" t="s">
        <v>4652</v>
      </c>
      <c r="F1874" s="17" t="s">
        <v>5042</v>
      </c>
    </row>
    <row r="1875" spans="1:6" x14ac:dyDescent="0.2">
      <c r="A1875" s="17" t="s">
        <v>5043</v>
      </c>
      <c r="B1875" s="6">
        <v>93.313999999999993</v>
      </c>
      <c r="C1875" s="17" t="s">
        <v>4697</v>
      </c>
      <c r="D1875" s="17" t="s">
        <v>2645</v>
      </c>
      <c r="E1875" s="17" t="s">
        <v>4652</v>
      </c>
      <c r="F1875" s="17" t="s">
        <v>5044</v>
      </c>
    </row>
    <row r="1876" spans="1:6" x14ac:dyDescent="0.2">
      <c r="A1876" s="17" t="s">
        <v>5045</v>
      </c>
      <c r="B1876" s="6">
        <v>93.314999999999998</v>
      </c>
      <c r="C1876" s="17" t="s">
        <v>4697</v>
      </c>
      <c r="D1876" s="17" t="s">
        <v>2645</v>
      </c>
      <c r="E1876" s="17" t="s">
        <v>4652</v>
      </c>
      <c r="F1876" s="17" t="s">
        <v>5046</v>
      </c>
    </row>
    <row r="1877" spans="1:6" x14ac:dyDescent="0.2">
      <c r="A1877" s="17" t="s">
        <v>5047</v>
      </c>
      <c r="B1877" s="6">
        <v>93.316000000000003</v>
      </c>
      <c r="C1877" s="17" t="s">
        <v>4697</v>
      </c>
      <c r="D1877" s="17" t="s">
        <v>5048</v>
      </c>
      <c r="E1877" s="17" t="s">
        <v>4652</v>
      </c>
      <c r="F1877" s="17" t="s">
        <v>5049</v>
      </c>
    </row>
    <row r="1878" spans="1:6" x14ac:dyDescent="0.2">
      <c r="A1878" s="17" t="s">
        <v>5050</v>
      </c>
      <c r="B1878" s="6">
        <v>93.316999999999993</v>
      </c>
      <c r="C1878" s="17" t="s">
        <v>4697</v>
      </c>
      <c r="D1878" s="17" t="s">
        <v>5051</v>
      </c>
      <c r="E1878" s="17" t="s">
        <v>4652</v>
      </c>
      <c r="F1878" s="17" t="s">
        <v>5052</v>
      </c>
    </row>
    <row r="1879" spans="1:6" x14ac:dyDescent="0.2">
      <c r="A1879" s="17" t="s">
        <v>5053</v>
      </c>
      <c r="B1879" s="6">
        <v>93.317999999999998</v>
      </c>
      <c r="C1879" s="17" t="s">
        <v>4697</v>
      </c>
      <c r="D1879" s="17" t="s">
        <v>5048</v>
      </c>
      <c r="E1879" s="17" t="s">
        <v>4652</v>
      </c>
      <c r="F1879" s="17" t="s">
        <v>5054</v>
      </c>
    </row>
    <row r="1880" spans="1:6" x14ac:dyDescent="0.2">
      <c r="A1880" s="17" t="s">
        <v>5055</v>
      </c>
      <c r="B1880" s="6">
        <v>93.319000000000003</v>
      </c>
      <c r="C1880" s="17" t="s">
        <v>4697</v>
      </c>
      <c r="D1880" s="17" t="s">
        <v>5056</v>
      </c>
      <c r="E1880" s="17" t="s">
        <v>4652</v>
      </c>
      <c r="F1880" s="17" t="s">
        <v>5057</v>
      </c>
    </row>
    <row r="1881" spans="1:6" x14ac:dyDescent="0.2">
      <c r="A1881" s="17" t="s">
        <v>5058</v>
      </c>
      <c r="B1881" s="6">
        <v>93.32</v>
      </c>
      <c r="C1881" s="17" t="s">
        <v>573</v>
      </c>
      <c r="D1881" s="17"/>
      <c r="E1881" s="17" t="s">
        <v>4652</v>
      </c>
      <c r="F1881" s="17" t="s">
        <v>5059</v>
      </c>
    </row>
    <row r="1882" spans="1:6" x14ac:dyDescent="0.2">
      <c r="A1882" s="17" t="s">
        <v>5060</v>
      </c>
      <c r="B1882" s="6">
        <v>93.320999999999998</v>
      </c>
      <c r="C1882" s="17" t="s">
        <v>575</v>
      </c>
      <c r="D1882" s="17" t="s">
        <v>5061</v>
      </c>
      <c r="E1882" s="17" t="s">
        <v>4652</v>
      </c>
      <c r="F1882" s="17" t="s">
        <v>5062</v>
      </c>
    </row>
    <row r="1883" spans="1:6" x14ac:dyDescent="0.2">
      <c r="A1883" s="17" t="s">
        <v>5063</v>
      </c>
      <c r="B1883" s="6">
        <v>93.322000000000003</v>
      </c>
      <c r="C1883" s="17" t="s">
        <v>4697</v>
      </c>
      <c r="D1883" s="17"/>
      <c r="E1883" s="17" t="s">
        <v>4652</v>
      </c>
      <c r="F1883" s="17" t="s">
        <v>5064</v>
      </c>
    </row>
    <row r="1884" spans="1:6" x14ac:dyDescent="0.2">
      <c r="A1884" s="17" t="s">
        <v>5065</v>
      </c>
      <c r="B1884" s="6">
        <v>93.322999999999993</v>
      </c>
      <c r="C1884" s="17" t="s">
        <v>4697</v>
      </c>
      <c r="D1884" s="17" t="s">
        <v>5066</v>
      </c>
      <c r="E1884" s="17" t="s">
        <v>4652</v>
      </c>
      <c r="F1884" s="17" t="s">
        <v>5067</v>
      </c>
    </row>
    <row r="1885" spans="1:6" x14ac:dyDescent="0.2">
      <c r="A1885" s="17" t="s">
        <v>5068</v>
      </c>
      <c r="B1885" s="6">
        <v>93.323999999999998</v>
      </c>
      <c r="C1885" s="17" t="s">
        <v>571</v>
      </c>
      <c r="D1885" s="17" t="s">
        <v>5069</v>
      </c>
      <c r="E1885" s="17" t="s">
        <v>4652</v>
      </c>
      <c r="F1885" s="17" t="s">
        <v>5070</v>
      </c>
    </row>
    <row r="1886" spans="1:6" x14ac:dyDescent="0.2">
      <c r="A1886" s="17" t="s">
        <v>5071</v>
      </c>
      <c r="B1886" s="6">
        <v>93.325000000000003</v>
      </c>
      <c r="C1886" s="17" t="s">
        <v>571</v>
      </c>
      <c r="D1886" s="17" t="s">
        <v>5072</v>
      </c>
      <c r="E1886" s="17" t="s">
        <v>4652</v>
      </c>
      <c r="F1886" s="17" t="s">
        <v>5073</v>
      </c>
    </row>
    <row r="1887" spans="1:6" x14ac:dyDescent="0.2">
      <c r="A1887" s="17" t="s">
        <v>5074</v>
      </c>
      <c r="B1887" s="6">
        <v>93.325999999999993</v>
      </c>
      <c r="C1887" s="17" t="s">
        <v>4697</v>
      </c>
      <c r="D1887" s="17" t="s">
        <v>1694</v>
      </c>
      <c r="E1887" s="17" t="s">
        <v>4652</v>
      </c>
      <c r="F1887" s="17" t="s">
        <v>5075</v>
      </c>
    </row>
    <row r="1888" spans="1:6" x14ac:dyDescent="0.2">
      <c r="A1888" s="17" t="s">
        <v>5076</v>
      </c>
      <c r="B1888" s="6">
        <v>93.326999999999998</v>
      </c>
      <c r="C1888" s="17" t="s">
        <v>573</v>
      </c>
      <c r="D1888" s="17" t="s">
        <v>5077</v>
      </c>
      <c r="E1888" s="17" t="s">
        <v>4652</v>
      </c>
      <c r="F1888" s="17" t="s">
        <v>5078</v>
      </c>
    </row>
    <row r="1889" spans="1:6" x14ac:dyDescent="0.2">
      <c r="A1889" s="17" t="s">
        <v>5079</v>
      </c>
      <c r="B1889" s="6">
        <v>93.328000000000003</v>
      </c>
      <c r="C1889" s="17" t="s">
        <v>4697</v>
      </c>
      <c r="D1889" s="17" t="s">
        <v>5080</v>
      </c>
      <c r="E1889" s="17" t="s">
        <v>4652</v>
      </c>
      <c r="F1889" s="17" t="s">
        <v>5081</v>
      </c>
    </row>
    <row r="1890" spans="1:6" x14ac:dyDescent="0.2">
      <c r="A1890" s="17" t="s">
        <v>5082</v>
      </c>
      <c r="B1890" s="6">
        <v>93.328999999999994</v>
      </c>
      <c r="C1890" s="17" t="s">
        <v>4666</v>
      </c>
      <c r="D1890" s="17" t="s">
        <v>5083</v>
      </c>
      <c r="E1890" s="17" t="s">
        <v>4652</v>
      </c>
      <c r="F1890" s="17" t="s">
        <v>5084</v>
      </c>
    </row>
    <row r="1891" spans="1:6" x14ac:dyDescent="0.2">
      <c r="A1891" s="17" t="s">
        <v>5085</v>
      </c>
      <c r="B1891" s="6">
        <v>93.33</v>
      </c>
      <c r="C1891" s="17" t="s">
        <v>4666</v>
      </c>
      <c r="D1891" s="17" t="s">
        <v>5083</v>
      </c>
      <c r="E1891" s="17" t="s">
        <v>4652</v>
      </c>
      <c r="F1891" s="17" t="s">
        <v>5086</v>
      </c>
    </row>
    <row r="1892" spans="1:6" x14ac:dyDescent="0.2">
      <c r="A1892" s="17" t="s">
        <v>5087</v>
      </c>
      <c r="B1892" s="6">
        <v>93.331000000000003</v>
      </c>
      <c r="C1892" s="17" t="s">
        <v>4697</v>
      </c>
      <c r="D1892" s="17" t="s">
        <v>5083</v>
      </c>
      <c r="E1892" s="17" t="s">
        <v>4652</v>
      </c>
      <c r="F1892" s="17" t="s">
        <v>5088</v>
      </c>
    </row>
    <row r="1893" spans="1:6" x14ac:dyDescent="0.2">
      <c r="A1893" s="17" t="s">
        <v>5089</v>
      </c>
      <c r="B1893" s="6">
        <v>93.331999999999994</v>
      </c>
      <c r="C1893" s="17" t="s">
        <v>5090</v>
      </c>
      <c r="D1893" s="17" t="s">
        <v>5091</v>
      </c>
      <c r="E1893" s="17" t="s">
        <v>4652</v>
      </c>
      <c r="F1893" s="17" t="s">
        <v>5092</v>
      </c>
    </row>
    <row r="1894" spans="1:6" x14ac:dyDescent="0.2">
      <c r="A1894" s="17" t="s">
        <v>5093</v>
      </c>
      <c r="B1894" s="6">
        <v>93.334000000000003</v>
      </c>
      <c r="C1894" s="17" t="s">
        <v>4697</v>
      </c>
      <c r="D1894" s="17" t="s">
        <v>5094</v>
      </c>
      <c r="E1894" s="17" t="s">
        <v>4652</v>
      </c>
      <c r="F1894" s="17" t="s">
        <v>5095</v>
      </c>
    </row>
    <row r="1895" spans="1:6" x14ac:dyDescent="0.2">
      <c r="A1895" s="17" t="s">
        <v>5096</v>
      </c>
      <c r="B1895" s="6">
        <v>93.335999999999999</v>
      </c>
      <c r="C1895" s="17" t="s">
        <v>4697</v>
      </c>
      <c r="D1895" s="17" t="s">
        <v>5097</v>
      </c>
      <c r="E1895" s="17" t="s">
        <v>4652</v>
      </c>
      <c r="F1895" s="17" t="s">
        <v>5098</v>
      </c>
    </row>
    <row r="1896" spans="1:6" x14ac:dyDescent="0.2">
      <c r="A1896" s="17" t="s">
        <v>5099</v>
      </c>
      <c r="B1896" s="6">
        <v>93.337999999999994</v>
      </c>
      <c r="C1896" s="17" t="s">
        <v>4697</v>
      </c>
      <c r="D1896" s="17" t="s">
        <v>5100</v>
      </c>
      <c r="E1896" s="17" t="s">
        <v>4652</v>
      </c>
      <c r="F1896" s="17" t="s">
        <v>5101</v>
      </c>
    </row>
    <row r="1897" spans="1:6" x14ac:dyDescent="0.2">
      <c r="A1897" s="17" t="s">
        <v>5102</v>
      </c>
      <c r="B1897" s="6">
        <v>93.338999999999999</v>
      </c>
      <c r="C1897" s="17" t="s">
        <v>4697</v>
      </c>
      <c r="D1897" s="17" t="s">
        <v>3155</v>
      </c>
      <c r="E1897" s="17" t="s">
        <v>4652</v>
      </c>
      <c r="F1897" s="17" t="s">
        <v>5103</v>
      </c>
    </row>
    <row r="1898" spans="1:6" x14ac:dyDescent="0.2">
      <c r="A1898" s="17" t="s">
        <v>5104</v>
      </c>
      <c r="B1898" s="6">
        <v>93.34</v>
      </c>
      <c r="C1898" s="17" t="s">
        <v>573</v>
      </c>
      <c r="D1898" s="17" t="s">
        <v>5105</v>
      </c>
      <c r="E1898" s="17" t="s">
        <v>4652</v>
      </c>
      <c r="F1898" s="17" t="s">
        <v>5106</v>
      </c>
    </row>
    <row r="1899" spans="1:6" x14ac:dyDescent="0.2">
      <c r="A1899" s="17" t="s">
        <v>5107</v>
      </c>
      <c r="B1899" s="6">
        <v>93.340999999999994</v>
      </c>
      <c r="C1899" s="17" t="s">
        <v>5090</v>
      </c>
      <c r="D1899" s="17" t="s">
        <v>5108</v>
      </c>
      <c r="E1899" s="17" t="s">
        <v>4652</v>
      </c>
      <c r="F1899" s="17" t="s">
        <v>5109</v>
      </c>
    </row>
    <row r="1900" spans="1:6" x14ac:dyDescent="0.2">
      <c r="A1900" s="17" t="s">
        <v>5110</v>
      </c>
      <c r="B1900" s="6">
        <v>93.341999999999999</v>
      </c>
      <c r="C1900" s="17" t="s">
        <v>4666</v>
      </c>
      <c r="D1900" s="17" t="s">
        <v>748</v>
      </c>
      <c r="E1900" s="17" t="s">
        <v>4652</v>
      </c>
      <c r="F1900" s="17" t="s">
        <v>5111</v>
      </c>
    </row>
    <row r="1901" spans="1:6" x14ac:dyDescent="0.2">
      <c r="A1901" s="17" t="s">
        <v>5112</v>
      </c>
      <c r="B1901" s="6">
        <v>93.343000000000004</v>
      </c>
      <c r="C1901" s="17" t="s">
        <v>4651</v>
      </c>
      <c r="D1901" s="17" t="s">
        <v>4033</v>
      </c>
      <c r="E1901" s="17" t="s">
        <v>4652</v>
      </c>
      <c r="F1901" s="17" t="s">
        <v>5113</v>
      </c>
    </row>
    <row r="1902" spans="1:6" x14ac:dyDescent="0.2">
      <c r="A1902" s="17" t="s">
        <v>5114</v>
      </c>
      <c r="B1902" s="6">
        <v>93.343999999999994</v>
      </c>
      <c r="C1902" s="17" t="s">
        <v>4651</v>
      </c>
      <c r="D1902" s="17" t="s">
        <v>5115</v>
      </c>
      <c r="E1902" s="17" t="s">
        <v>4652</v>
      </c>
      <c r="F1902" s="17" t="s">
        <v>5116</v>
      </c>
    </row>
    <row r="1903" spans="1:6" x14ac:dyDescent="0.2">
      <c r="A1903" s="17" t="s">
        <v>5117</v>
      </c>
      <c r="B1903" s="6">
        <v>93.35</v>
      </c>
      <c r="C1903" s="17" t="s">
        <v>575</v>
      </c>
      <c r="D1903" s="17" t="s">
        <v>5118</v>
      </c>
      <c r="E1903" s="17" t="s">
        <v>4652</v>
      </c>
      <c r="F1903" s="17" t="s">
        <v>5119</v>
      </c>
    </row>
    <row r="1904" spans="1:6" x14ac:dyDescent="0.2">
      <c r="A1904" s="17" t="s">
        <v>577</v>
      </c>
      <c r="B1904" s="6">
        <v>93.350999999999999</v>
      </c>
      <c r="C1904" s="17" t="s">
        <v>575</v>
      </c>
      <c r="D1904" s="17" t="s">
        <v>5120</v>
      </c>
      <c r="E1904" s="17" t="s">
        <v>4652</v>
      </c>
      <c r="F1904" s="17" t="s">
        <v>5121</v>
      </c>
    </row>
    <row r="1905" spans="1:6" x14ac:dyDescent="0.2">
      <c r="A1905" s="17" t="s">
        <v>578</v>
      </c>
      <c r="B1905" s="6">
        <v>93.352000000000004</v>
      </c>
      <c r="C1905" s="17" t="s">
        <v>575</v>
      </c>
      <c r="D1905" s="17" t="s">
        <v>5120</v>
      </c>
      <c r="E1905" s="17" t="s">
        <v>4652</v>
      </c>
      <c r="F1905" s="17" t="s">
        <v>5122</v>
      </c>
    </row>
    <row r="1906" spans="1:6" x14ac:dyDescent="0.2">
      <c r="A1906" s="17" t="s">
        <v>5123</v>
      </c>
      <c r="B1906" s="6">
        <v>93.358000000000004</v>
      </c>
      <c r="C1906" s="17" t="s">
        <v>4666</v>
      </c>
      <c r="D1906" s="17" t="s">
        <v>748</v>
      </c>
      <c r="E1906" s="17" t="s">
        <v>4652</v>
      </c>
      <c r="F1906" s="17" t="s">
        <v>5124</v>
      </c>
    </row>
    <row r="1907" spans="1:6" x14ac:dyDescent="0.2">
      <c r="A1907" s="17" t="s">
        <v>5125</v>
      </c>
      <c r="B1907" s="6">
        <v>93.358999999999995</v>
      </c>
      <c r="C1907" s="17" t="s">
        <v>4666</v>
      </c>
      <c r="D1907" s="17" t="s">
        <v>748</v>
      </c>
      <c r="E1907" s="17" t="s">
        <v>4652</v>
      </c>
      <c r="F1907" s="17" t="s">
        <v>5126</v>
      </c>
    </row>
    <row r="1908" spans="1:6" x14ac:dyDescent="0.2">
      <c r="A1908" s="17" t="s">
        <v>5127</v>
      </c>
      <c r="B1908" s="6">
        <v>93.36</v>
      </c>
      <c r="C1908" s="17" t="s">
        <v>4651</v>
      </c>
      <c r="D1908" s="17" t="s">
        <v>5128</v>
      </c>
      <c r="E1908" s="17" t="s">
        <v>4652</v>
      </c>
      <c r="F1908" s="17" t="s">
        <v>5129</v>
      </c>
    </row>
    <row r="1909" spans="1:6" x14ac:dyDescent="0.2">
      <c r="A1909" s="17" t="s">
        <v>5130</v>
      </c>
      <c r="B1909" s="6">
        <v>93.361000000000004</v>
      </c>
      <c r="C1909" s="17" t="s">
        <v>575</v>
      </c>
      <c r="D1909" s="17" t="s">
        <v>748</v>
      </c>
      <c r="E1909" s="17" t="s">
        <v>4652</v>
      </c>
      <c r="F1909" s="17" t="s">
        <v>5131</v>
      </c>
    </row>
    <row r="1910" spans="1:6" x14ac:dyDescent="0.2">
      <c r="A1910" s="17" t="s">
        <v>5132</v>
      </c>
      <c r="B1910" s="6">
        <v>93.364000000000004</v>
      </c>
      <c r="C1910" s="17" t="s">
        <v>4666</v>
      </c>
      <c r="D1910" s="17" t="s">
        <v>748</v>
      </c>
      <c r="E1910" s="17" t="s">
        <v>4652</v>
      </c>
      <c r="F1910" s="17" t="s">
        <v>5133</v>
      </c>
    </row>
    <row r="1911" spans="1:6" x14ac:dyDescent="0.2">
      <c r="A1911" s="17" t="s">
        <v>5134</v>
      </c>
      <c r="B1911" s="6">
        <v>93.364999999999995</v>
      </c>
      <c r="C1911" s="17" t="s">
        <v>4666</v>
      </c>
      <c r="D1911" s="17" t="s">
        <v>711</v>
      </c>
      <c r="E1911" s="17" t="s">
        <v>4652</v>
      </c>
      <c r="F1911" s="17" t="s">
        <v>5135</v>
      </c>
    </row>
    <row r="1912" spans="1:6" x14ac:dyDescent="0.2">
      <c r="A1912" s="17" t="s">
        <v>5136</v>
      </c>
      <c r="B1912" s="6">
        <v>93.369</v>
      </c>
      <c r="C1912" s="17" t="s">
        <v>571</v>
      </c>
      <c r="D1912" s="17" t="s">
        <v>5137</v>
      </c>
      <c r="E1912" s="17" t="s">
        <v>4652</v>
      </c>
      <c r="F1912" s="17" t="s">
        <v>5138</v>
      </c>
    </row>
    <row r="1913" spans="1:6" x14ac:dyDescent="0.2">
      <c r="A1913" s="17" t="s">
        <v>5139</v>
      </c>
      <c r="B1913" s="6">
        <v>93.388999999999996</v>
      </c>
      <c r="C1913" s="17" t="s">
        <v>575</v>
      </c>
      <c r="D1913" s="17" t="s">
        <v>748</v>
      </c>
      <c r="E1913" s="17" t="s">
        <v>4652</v>
      </c>
      <c r="F1913" s="17" t="s">
        <v>5140</v>
      </c>
    </row>
    <row r="1914" spans="1:6" x14ac:dyDescent="0.2">
      <c r="A1914" s="17" t="s">
        <v>5141</v>
      </c>
      <c r="B1914" s="6">
        <v>93.393000000000001</v>
      </c>
      <c r="C1914" s="17" t="s">
        <v>575</v>
      </c>
      <c r="D1914" s="17" t="s">
        <v>748</v>
      </c>
      <c r="E1914" s="17" t="s">
        <v>4652</v>
      </c>
      <c r="F1914" s="17" t="s">
        <v>5142</v>
      </c>
    </row>
    <row r="1915" spans="1:6" x14ac:dyDescent="0.2">
      <c r="A1915" s="17" t="s">
        <v>5143</v>
      </c>
      <c r="B1915" s="6">
        <v>93.394000000000005</v>
      </c>
      <c r="C1915" s="17" t="s">
        <v>575</v>
      </c>
      <c r="D1915" s="17" t="s">
        <v>748</v>
      </c>
      <c r="E1915" s="17" t="s">
        <v>4652</v>
      </c>
      <c r="F1915" s="17" t="s">
        <v>5144</v>
      </c>
    </row>
    <row r="1916" spans="1:6" x14ac:dyDescent="0.2">
      <c r="A1916" s="17" t="s">
        <v>5145</v>
      </c>
      <c r="B1916" s="6">
        <v>93.394999999999996</v>
      </c>
      <c r="C1916" s="17" t="s">
        <v>575</v>
      </c>
      <c r="D1916" s="17" t="s">
        <v>748</v>
      </c>
      <c r="E1916" s="17" t="s">
        <v>4652</v>
      </c>
      <c r="F1916" s="17" t="s">
        <v>5146</v>
      </c>
    </row>
    <row r="1917" spans="1:6" x14ac:dyDescent="0.2">
      <c r="A1917" s="17" t="s">
        <v>5147</v>
      </c>
      <c r="B1917" s="6">
        <v>93.396000000000001</v>
      </c>
      <c r="C1917" s="17" t="s">
        <v>575</v>
      </c>
      <c r="D1917" s="17" t="s">
        <v>748</v>
      </c>
      <c r="E1917" s="17" t="s">
        <v>4652</v>
      </c>
      <c r="F1917" s="17" t="s">
        <v>5148</v>
      </c>
    </row>
    <row r="1918" spans="1:6" x14ac:dyDescent="0.2">
      <c r="A1918" s="17" t="s">
        <v>5149</v>
      </c>
      <c r="B1918" s="6">
        <v>93.397000000000006</v>
      </c>
      <c r="C1918" s="17" t="s">
        <v>575</v>
      </c>
      <c r="D1918" s="17" t="s">
        <v>748</v>
      </c>
      <c r="E1918" s="17" t="s">
        <v>4652</v>
      </c>
      <c r="F1918" s="17" t="s">
        <v>5150</v>
      </c>
    </row>
    <row r="1919" spans="1:6" x14ac:dyDescent="0.2">
      <c r="A1919" s="17" t="s">
        <v>5151</v>
      </c>
      <c r="B1919" s="6">
        <v>93.397999999999996</v>
      </c>
      <c r="C1919" s="17" t="s">
        <v>575</v>
      </c>
      <c r="D1919" s="17" t="s">
        <v>748</v>
      </c>
      <c r="E1919" s="17" t="s">
        <v>4652</v>
      </c>
      <c r="F1919" s="17" t="s">
        <v>5152</v>
      </c>
    </row>
    <row r="1920" spans="1:6" x14ac:dyDescent="0.2">
      <c r="A1920" s="17" t="s">
        <v>5153</v>
      </c>
      <c r="B1920" s="6">
        <v>93.399000000000001</v>
      </c>
      <c r="C1920" s="17" t="s">
        <v>575</v>
      </c>
      <c r="D1920" s="17" t="s">
        <v>748</v>
      </c>
      <c r="E1920" s="17" t="s">
        <v>4652</v>
      </c>
      <c r="F1920" s="17" t="s">
        <v>5154</v>
      </c>
    </row>
    <row r="1921" spans="1:6" x14ac:dyDescent="0.2">
      <c r="A1921" s="17" t="s">
        <v>4998</v>
      </c>
      <c r="B1921" s="6">
        <v>93.4</v>
      </c>
      <c r="C1921" s="17" t="s">
        <v>4666</v>
      </c>
      <c r="D1921" s="17" t="s">
        <v>2851</v>
      </c>
      <c r="E1921" s="17" t="s">
        <v>4652</v>
      </c>
      <c r="F1921" s="17" t="s">
        <v>5155</v>
      </c>
    </row>
    <row r="1922" spans="1:6" x14ac:dyDescent="0.2">
      <c r="A1922" s="17" t="s">
        <v>5156</v>
      </c>
      <c r="B1922" s="6">
        <v>93.400999999999996</v>
      </c>
      <c r="C1922" s="17" t="s">
        <v>4666</v>
      </c>
      <c r="D1922" s="17" t="s">
        <v>5157</v>
      </c>
      <c r="E1922" s="17" t="s">
        <v>4652</v>
      </c>
      <c r="F1922" s="17" t="s">
        <v>5158</v>
      </c>
    </row>
    <row r="1923" spans="1:6" x14ac:dyDescent="0.2">
      <c r="A1923" s="17" t="s">
        <v>5159</v>
      </c>
      <c r="B1923" s="6">
        <v>93.403000000000006</v>
      </c>
      <c r="C1923" s="17" t="s">
        <v>4666</v>
      </c>
      <c r="D1923" s="17" t="s">
        <v>804</v>
      </c>
      <c r="E1923" s="17" t="s">
        <v>4652</v>
      </c>
      <c r="F1923" s="17" t="s">
        <v>5160</v>
      </c>
    </row>
    <row r="1924" spans="1:6" x14ac:dyDescent="0.2">
      <c r="A1924" s="17" t="s">
        <v>5161</v>
      </c>
      <c r="B1924" s="6">
        <v>93.406000000000006</v>
      </c>
      <c r="C1924" s="17" t="s">
        <v>4666</v>
      </c>
      <c r="D1924" s="17" t="s">
        <v>2851</v>
      </c>
      <c r="E1924" s="17" t="s">
        <v>4652</v>
      </c>
      <c r="F1924" s="17" t="s">
        <v>5162</v>
      </c>
    </row>
    <row r="1925" spans="1:6" x14ac:dyDescent="0.2">
      <c r="A1925" s="17" t="s">
        <v>5163</v>
      </c>
      <c r="B1925" s="6">
        <v>93.409000000000006</v>
      </c>
      <c r="C1925" s="17" t="s">
        <v>4666</v>
      </c>
      <c r="D1925" s="17" t="s">
        <v>2851</v>
      </c>
      <c r="E1925" s="17" t="s">
        <v>4652</v>
      </c>
      <c r="F1925" s="17" t="s">
        <v>5164</v>
      </c>
    </row>
    <row r="1926" spans="1:6" x14ac:dyDescent="0.2">
      <c r="A1926" s="17" t="s">
        <v>5165</v>
      </c>
      <c r="B1926" s="6">
        <v>93.424000000000007</v>
      </c>
      <c r="C1926" s="17" t="s">
        <v>4697</v>
      </c>
      <c r="D1926" s="17" t="s">
        <v>5048</v>
      </c>
      <c r="E1926" s="17" t="s">
        <v>4652</v>
      </c>
      <c r="F1926" s="17" t="s">
        <v>5166</v>
      </c>
    </row>
    <row r="1927" spans="1:6" x14ac:dyDescent="0.2">
      <c r="A1927" s="17" t="s">
        <v>5167</v>
      </c>
      <c r="B1927" s="6">
        <v>93.432000000000002</v>
      </c>
      <c r="C1927" s="17" t="s">
        <v>571</v>
      </c>
      <c r="D1927" s="17" t="s">
        <v>5168</v>
      </c>
      <c r="E1927" s="17" t="s">
        <v>4652</v>
      </c>
      <c r="F1927" s="17" t="s">
        <v>5169</v>
      </c>
    </row>
    <row r="1928" spans="1:6" x14ac:dyDescent="0.2">
      <c r="A1928" s="17" t="s">
        <v>5170</v>
      </c>
      <c r="B1928" s="6">
        <v>93.433000000000007</v>
      </c>
      <c r="C1928" s="17" t="s">
        <v>571</v>
      </c>
      <c r="D1928" s="17" t="s">
        <v>5137</v>
      </c>
      <c r="E1928" s="17" t="s">
        <v>4652</v>
      </c>
      <c r="F1928" s="17" t="s">
        <v>5171</v>
      </c>
    </row>
    <row r="1929" spans="1:6" x14ac:dyDescent="0.2">
      <c r="A1929" s="17" t="s">
        <v>5172</v>
      </c>
      <c r="B1929" s="6">
        <v>93.441000000000003</v>
      </c>
      <c r="C1929" s="17" t="s">
        <v>4825</v>
      </c>
      <c r="D1929" s="17" t="s">
        <v>771</v>
      </c>
      <c r="E1929" s="17" t="s">
        <v>4652</v>
      </c>
      <c r="F1929" s="17" t="s">
        <v>5173</v>
      </c>
    </row>
    <row r="1930" spans="1:6" x14ac:dyDescent="0.2">
      <c r="A1930" s="17" t="s">
        <v>5174</v>
      </c>
      <c r="B1930" s="6">
        <v>93.441999999999993</v>
      </c>
      <c r="C1930" s="17" t="s">
        <v>4825</v>
      </c>
      <c r="D1930" s="17" t="s">
        <v>633</v>
      </c>
      <c r="E1930" s="17" t="s">
        <v>4652</v>
      </c>
      <c r="F1930" s="17" t="s">
        <v>5175</v>
      </c>
    </row>
    <row r="1931" spans="1:6" x14ac:dyDescent="0.2">
      <c r="A1931" s="17" t="s">
        <v>5176</v>
      </c>
      <c r="B1931" s="6">
        <v>93.444000000000003</v>
      </c>
      <c r="C1931" s="17" t="s">
        <v>4825</v>
      </c>
      <c r="D1931" s="17" t="s">
        <v>714</v>
      </c>
      <c r="E1931" s="17" t="s">
        <v>4652</v>
      </c>
      <c r="F1931" s="17" t="s">
        <v>5177</v>
      </c>
    </row>
    <row r="1932" spans="1:6" x14ac:dyDescent="0.2">
      <c r="A1932" s="17" t="s">
        <v>5178</v>
      </c>
      <c r="B1932" s="6">
        <v>93.444999999999993</v>
      </c>
      <c r="C1932" s="17" t="s">
        <v>4825</v>
      </c>
      <c r="D1932" s="17" t="s">
        <v>5179</v>
      </c>
      <c r="E1932" s="17" t="s">
        <v>4652</v>
      </c>
      <c r="F1932" s="17" t="s">
        <v>5180</v>
      </c>
    </row>
    <row r="1933" spans="1:6" x14ac:dyDescent="0.2">
      <c r="A1933" s="17" t="s">
        <v>5181</v>
      </c>
      <c r="B1933" s="6">
        <v>93.447999999999993</v>
      </c>
      <c r="C1933" s="17" t="s">
        <v>4805</v>
      </c>
      <c r="D1933" s="17" t="s">
        <v>636</v>
      </c>
      <c r="E1933" s="17" t="s">
        <v>4652</v>
      </c>
      <c r="F1933" s="17" t="s">
        <v>5182</v>
      </c>
    </row>
    <row r="1934" spans="1:6" x14ac:dyDescent="0.2">
      <c r="A1934" s="17" t="s">
        <v>5183</v>
      </c>
      <c r="B1934" s="6">
        <v>93.448999999999998</v>
      </c>
      <c r="C1934" s="17" t="s">
        <v>4805</v>
      </c>
      <c r="D1934" s="17" t="s">
        <v>636</v>
      </c>
      <c r="E1934" s="17" t="s">
        <v>4652</v>
      </c>
      <c r="F1934" s="17" t="s">
        <v>5184</v>
      </c>
    </row>
    <row r="1935" spans="1:6" x14ac:dyDescent="0.2">
      <c r="A1935" s="17" t="s">
        <v>5185</v>
      </c>
      <c r="B1935" s="6">
        <v>93.451999999999998</v>
      </c>
      <c r="C1935" s="17" t="s">
        <v>4651</v>
      </c>
      <c r="D1935" s="17" t="s">
        <v>5186</v>
      </c>
      <c r="E1935" s="17" t="s">
        <v>4652</v>
      </c>
      <c r="F1935" s="17" t="s">
        <v>5187</v>
      </c>
    </row>
    <row r="1936" spans="1:6" x14ac:dyDescent="0.2">
      <c r="A1936" s="17" t="s">
        <v>5188</v>
      </c>
      <c r="B1936" s="6">
        <v>93.463999999999999</v>
      </c>
      <c r="C1936" s="17" t="s">
        <v>571</v>
      </c>
      <c r="D1936" s="17" t="s">
        <v>5168</v>
      </c>
      <c r="E1936" s="17" t="s">
        <v>4652</v>
      </c>
      <c r="F1936" s="17" t="s">
        <v>5189</v>
      </c>
    </row>
    <row r="1937" spans="1:6" x14ac:dyDescent="0.2">
      <c r="A1937" s="17" t="s">
        <v>5190</v>
      </c>
      <c r="B1937" s="6">
        <v>93.465000000000003</v>
      </c>
      <c r="C1937" s="17" t="s">
        <v>4697</v>
      </c>
      <c r="D1937" s="17" t="s">
        <v>5191</v>
      </c>
      <c r="E1937" s="17" t="s">
        <v>4652</v>
      </c>
      <c r="F1937" s="17" t="s">
        <v>5192</v>
      </c>
    </row>
    <row r="1938" spans="1:6" x14ac:dyDescent="0.2">
      <c r="A1938" s="17" t="s">
        <v>5193</v>
      </c>
      <c r="B1938" s="6">
        <v>93.5</v>
      </c>
      <c r="C1938" s="17" t="s">
        <v>4651</v>
      </c>
      <c r="D1938" s="17" t="s">
        <v>4783</v>
      </c>
      <c r="E1938" s="17" t="s">
        <v>4652</v>
      </c>
      <c r="F1938" s="17" t="s">
        <v>5194</v>
      </c>
    </row>
    <row r="1939" spans="1:6" x14ac:dyDescent="0.2">
      <c r="A1939" s="17" t="s">
        <v>5195</v>
      </c>
      <c r="B1939" s="6">
        <v>93.501000000000005</v>
      </c>
      <c r="C1939" s="17" t="s">
        <v>4666</v>
      </c>
      <c r="D1939" s="17" t="s">
        <v>5196</v>
      </c>
      <c r="E1939" s="17" t="s">
        <v>4652</v>
      </c>
      <c r="F1939" s="17" t="s">
        <v>5197</v>
      </c>
    </row>
    <row r="1940" spans="1:6" x14ac:dyDescent="0.2">
      <c r="A1940" s="17" t="s">
        <v>5198</v>
      </c>
      <c r="B1940" s="6">
        <v>93.501999999999995</v>
      </c>
      <c r="C1940" s="17" t="s">
        <v>4666</v>
      </c>
      <c r="D1940" s="17" t="s">
        <v>5196</v>
      </c>
      <c r="E1940" s="17" t="s">
        <v>4652</v>
      </c>
      <c r="F1940" s="17" t="s">
        <v>5199</v>
      </c>
    </row>
    <row r="1941" spans="1:6" x14ac:dyDescent="0.2">
      <c r="A1941" s="17" t="s">
        <v>5200</v>
      </c>
      <c r="B1941" s="6">
        <v>93.504000000000005</v>
      </c>
      <c r="C1941" s="17" t="s">
        <v>4666</v>
      </c>
      <c r="D1941" s="17" t="s">
        <v>3516</v>
      </c>
      <c r="E1941" s="17" t="s">
        <v>4652</v>
      </c>
      <c r="F1941" s="17" t="s">
        <v>5201</v>
      </c>
    </row>
    <row r="1942" spans="1:6" x14ac:dyDescent="0.2">
      <c r="A1942" s="17" t="s">
        <v>5202</v>
      </c>
      <c r="B1942" s="6">
        <v>93.504999999999995</v>
      </c>
      <c r="C1942" s="17" t="s">
        <v>4666</v>
      </c>
      <c r="D1942" s="17" t="s">
        <v>5203</v>
      </c>
      <c r="E1942" s="17" t="s">
        <v>4652</v>
      </c>
      <c r="F1942" s="17" t="s">
        <v>5204</v>
      </c>
    </row>
    <row r="1943" spans="1:6" x14ac:dyDescent="0.2">
      <c r="A1943" s="17" t="s">
        <v>5205</v>
      </c>
      <c r="B1943" s="6">
        <v>93.506</v>
      </c>
      <c r="C1943" s="17" t="s">
        <v>5090</v>
      </c>
      <c r="D1943" s="17" t="s">
        <v>5206</v>
      </c>
      <c r="E1943" s="17" t="s">
        <v>4652</v>
      </c>
      <c r="F1943" s="17" t="s">
        <v>5207</v>
      </c>
    </row>
    <row r="1944" spans="1:6" x14ac:dyDescent="0.2">
      <c r="A1944" s="17" t="s">
        <v>5208</v>
      </c>
      <c r="B1944" s="6">
        <v>93.507000000000005</v>
      </c>
      <c r="C1944" s="17" t="s">
        <v>4697</v>
      </c>
      <c r="D1944" s="17" t="s">
        <v>5209</v>
      </c>
      <c r="E1944" s="17" t="s">
        <v>4652</v>
      </c>
      <c r="F1944" s="17" t="s">
        <v>5210</v>
      </c>
    </row>
    <row r="1945" spans="1:6" x14ac:dyDescent="0.2">
      <c r="A1945" s="17" t="s">
        <v>5211</v>
      </c>
      <c r="B1945" s="6">
        <v>93.507999999999996</v>
      </c>
      <c r="C1945" s="17" t="s">
        <v>573</v>
      </c>
      <c r="D1945" s="17" t="s">
        <v>5212</v>
      </c>
      <c r="E1945" s="17" t="s">
        <v>4652</v>
      </c>
      <c r="F1945" s="17" t="s">
        <v>5213</v>
      </c>
    </row>
    <row r="1946" spans="1:6" x14ac:dyDescent="0.2">
      <c r="A1946" s="17" t="s">
        <v>5214</v>
      </c>
      <c r="B1946" s="6">
        <v>93.51</v>
      </c>
      <c r="C1946" s="17" t="s">
        <v>4666</v>
      </c>
      <c r="D1946" s="17" t="s">
        <v>5215</v>
      </c>
      <c r="E1946" s="17" t="s">
        <v>4652</v>
      </c>
      <c r="F1946" s="17" t="s">
        <v>5216</v>
      </c>
    </row>
    <row r="1947" spans="1:6" x14ac:dyDescent="0.2">
      <c r="A1947" s="17" t="s">
        <v>5217</v>
      </c>
      <c r="B1947" s="6">
        <v>93.510999999999996</v>
      </c>
      <c r="C1947" s="17" t="s">
        <v>5090</v>
      </c>
      <c r="D1947" s="17" t="s">
        <v>5218</v>
      </c>
      <c r="E1947" s="17" t="s">
        <v>4652</v>
      </c>
      <c r="F1947" s="17" t="s">
        <v>5219</v>
      </c>
    </row>
    <row r="1948" spans="1:6" x14ac:dyDescent="0.2">
      <c r="A1948" s="17" t="s">
        <v>5220</v>
      </c>
      <c r="B1948" s="6">
        <v>93.513000000000005</v>
      </c>
      <c r="C1948" s="17" t="s">
        <v>4666</v>
      </c>
      <c r="D1948" s="17" t="s">
        <v>5215</v>
      </c>
      <c r="E1948" s="17" t="s">
        <v>4652</v>
      </c>
      <c r="F1948" s="17" t="s">
        <v>5221</v>
      </c>
    </row>
    <row r="1949" spans="1:6" x14ac:dyDescent="0.2">
      <c r="A1949" s="17" t="s">
        <v>5222</v>
      </c>
      <c r="B1949" s="6">
        <v>93.513999999999996</v>
      </c>
      <c r="C1949" s="17" t="s">
        <v>4666</v>
      </c>
      <c r="D1949" s="17" t="s">
        <v>5215</v>
      </c>
      <c r="E1949" s="17" t="s">
        <v>4652</v>
      </c>
      <c r="F1949" s="17" t="s">
        <v>5223</v>
      </c>
    </row>
    <row r="1950" spans="1:6" x14ac:dyDescent="0.2">
      <c r="A1950" s="17" t="s">
        <v>5224</v>
      </c>
      <c r="B1950" s="6">
        <v>93.516000000000005</v>
      </c>
      <c r="C1950" s="17" t="s">
        <v>4666</v>
      </c>
      <c r="D1950" s="17" t="s">
        <v>5209</v>
      </c>
      <c r="E1950" s="17" t="s">
        <v>4652</v>
      </c>
      <c r="F1950" s="17" t="s">
        <v>5225</v>
      </c>
    </row>
    <row r="1951" spans="1:6" x14ac:dyDescent="0.2">
      <c r="A1951" s="17" t="s">
        <v>5226</v>
      </c>
      <c r="B1951" s="6">
        <v>93.516999999999996</v>
      </c>
      <c r="C1951" s="17" t="s">
        <v>571</v>
      </c>
      <c r="D1951" s="17" t="s">
        <v>3113</v>
      </c>
      <c r="E1951" s="17" t="s">
        <v>4652</v>
      </c>
      <c r="F1951" s="17" t="s">
        <v>5227</v>
      </c>
    </row>
    <row r="1952" spans="1:6" x14ac:dyDescent="0.2">
      <c r="A1952" s="17" t="s">
        <v>5228</v>
      </c>
      <c r="B1952" s="6">
        <v>93.518000000000001</v>
      </c>
      <c r="C1952" s="17" t="s">
        <v>571</v>
      </c>
      <c r="D1952" s="17" t="s">
        <v>3113</v>
      </c>
      <c r="E1952" s="17" t="s">
        <v>4652</v>
      </c>
      <c r="F1952" s="17" t="s">
        <v>5229</v>
      </c>
    </row>
    <row r="1953" spans="1:6" x14ac:dyDescent="0.2">
      <c r="A1953" s="17" t="s">
        <v>5230</v>
      </c>
      <c r="B1953" s="6">
        <v>93.519000000000005</v>
      </c>
      <c r="C1953" s="17" t="s">
        <v>5090</v>
      </c>
      <c r="D1953" s="17" t="s">
        <v>5231</v>
      </c>
      <c r="E1953" s="17" t="s">
        <v>4652</v>
      </c>
      <c r="F1953" s="17" t="s">
        <v>5232</v>
      </c>
    </row>
    <row r="1954" spans="1:6" x14ac:dyDescent="0.2">
      <c r="A1954" s="17" t="s">
        <v>5233</v>
      </c>
      <c r="B1954" s="6">
        <v>93.52</v>
      </c>
      <c r="C1954" s="17" t="s">
        <v>4697</v>
      </c>
      <c r="D1954" s="17" t="s">
        <v>5234</v>
      </c>
      <c r="E1954" s="17" t="s">
        <v>4652</v>
      </c>
      <c r="F1954" s="17" t="s">
        <v>5235</v>
      </c>
    </row>
    <row r="1955" spans="1:6" x14ac:dyDescent="0.2">
      <c r="A1955" s="17" t="s">
        <v>5236</v>
      </c>
      <c r="B1955" s="6">
        <v>93.521000000000001</v>
      </c>
      <c r="C1955" s="17" t="s">
        <v>4697</v>
      </c>
      <c r="D1955" s="17" t="s">
        <v>2318</v>
      </c>
      <c r="E1955" s="17" t="s">
        <v>4652</v>
      </c>
      <c r="F1955" s="17" t="s">
        <v>5237</v>
      </c>
    </row>
    <row r="1956" spans="1:6" x14ac:dyDescent="0.2">
      <c r="A1956" s="17" t="s">
        <v>5238</v>
      </c>
      <c r="B1956" s="6">
        <v>93.524000000000001</v>
      </c>
      <c r="C1956" s="17" t="s">
        <v>4697</v>
      </c>
      <c r="D1956" s="17" t="s">
        <v>5234</v>
      </c>
      <c r="E1956" s="17" t="s">
        <v>4652</v>
      </c>
      <c r="F1956" s="17" t="s">
        <v>5239</v>
      </c>
    </row>
    <row r="1957" spans="1:6" x14ac:dyDescent="0.2">
      <c r="A1957" s="17" t="s">
        <v>5240</v>
      </c>
      <c r="B1957" s="6">
        <v>93.525000000000006</v>
      </c>
      <c r="C1957" s="17" t="s">
        <v>5090</v>
      </c>
      <c r="D1957" s="17" t="s">
        <v>2313</v>
      </c>
      <c r="E1957" s="17" t="s">
        <v>4652</v>
      </c>
      <c r="F1957" s="17" t="s">
        <v>5241</v>
      </c>
    </row>
    <row r="1958" spans="1:6" x14ac:dyDescent="0.2">
      <c r="A1958" s="17" t="s">
        <v>5242</v>
      </c>
      <c r="B1958" s="6">
        <v>93.525999999999996</v>
      </c>
      <c r="C1958" s="17" t="s">
        <v>4666</v>
      </c>
      <c r="D1958" s="17" t="s">
        <v>5243</v>
      </c>
      <c r="E1958" s="17" t="s">
        <v>4652</v>
      </c>
      <c r="F1958" s="17" t="s">
        <v>5244</v>
      </c>
    </row>
    <row r="1959" spans="1:6" x14ac:dyDescent="0.2">
      <c r="A1959" s="17" t="s">
        <v>5245</v>
      </c>
      <c r="B1959" s="6">
        <v>93.527000000000001</v>
      </c>
      <c r="C1959" s="17" t="s">
        <v>4666</v>
      </c>
      <c r="D1959" s="17" t="s">
        <v>3834</v>
      </c>
      <c r="E1959" s="17" t="s">
        <v>4652</v>
      </c>
      <c r="F1959" s="17" t="s">
        <v>5246</v>
      </c>
    </row>
    <row r="1960" spans="1:6" x14ac:dyDescent="0.2">
      <c r="A1960" s="17" t="s">
        <v>5247</v>
      </c>
      <c r="B1960" s="6">
        <v>93.528000000000006</v>
      </c>
      <c r="C1960" s="17" t="s">
        <v>4666</v>
      </c>
      <c r="D1960" s="17" t="s">
        <v>5248</v>
      </c>
      <c r="E1960" s="17" t="s">
        <v>4652</v>
      </c>
      <c r="F1960" s="17" t="s">
        <v>5249</v>
      </c>
    </row>
    <row r="1961" spans="1:6" x14ac:dyDescent="0.2">
      <c r="A1961" s="17" t="s">
        <v>5250</v>
      </c>
      <c r="B1961" s="6">
        <v>93.528999999999996</v>
      </c>
      <c r="C1961" s="17" t="s">
        <v>5090</v>
      </c>
      <c r="D1961" s="17" t="s">
        <v>5251</v>
      </c>
      <c r="E1961" s="17" t="s">
        <v>4652</v>
      </c>
      <c r="F1961" s="17" t="s">
        <v>5252</v>
      </c>
    </row>
    <row r="1962" spans="1:6" x14ac:dyDescent="0.2">
      <c r="A1962" s="17" t="s">
        <v>5253</v>
      </c>
      <c r="B1962" s="6">
        <v>93.53</v>
      </c>
      <c r="C1962" s="17" t="s">
        <v>4666</v>
      </c>
      <c r="D1962" s="17" t="s">
        <v>5254</v>
      </c>
      <c r="E1962" s="17" t="s">
        <v>4652</v>
      </c>
      <c r="F1962" s="17" t="s">
        <v>5255</v>
      </c>
    </row>
    <row r="1963" spans="1:6" x14ac:dyDescent="0.2">
      <c r="A1963" s="17" t="s">
        <v>5256</v>
      </c>
      <c r="B1963" s="6">
        <v>93.531000000000006</v>
      </c>
      <c r="C1963" s="17" t="s">
        <v>4697</v>
      </c>
      <c r="D1963" s="17" t="s">
        <v>5257</v>
      </c>
      <c r="E1963" s="17" t="s">
        <v>4652</v>
      </c>
      <c r="F1963" s="17" t="s">
        <v>5258</v>
      </c>
    </row>
    <row r="1964" spans="1:6" x14ac:dyDescent="0.2">
      <c r="A1964" s="17" t="s">
        <v>5259</v>
      </c>
      <c r="B1964" s="6">
        <v>93.533000000000001</v>
      </c>
      <c r="C1964" s="17" t="s">
        <v>4697</v>
      </c>
      <c r="D1964" s="17" t="s">
        <v>5257</v>
      </c>
      <c r="E1964" s="17" t="s">
        <v>4652</v>
      </c>
      <c r="F1964" s="17" t="s">
        <v>5260</v>
      </c>
    </row>
    <row r="1965" spans="1:6" x14ac:dyDescent="0.2">
      <c r="A1965" s="17" t="s">
        <v>5261</v>
      </c>
      <c r="B1965" s="6">
        <v>93.534000000000006</v>
      </c>
      <c r="C1965" s="17" t="s">
        <v>4864</v>
      </c>
      <c r="D1965" s="17" t="s">
        <v>5262</v>
      </c>
      <c r="E1965" s="17" t="s">
        <v>4652</v>
      </c>
      <c r="F1965" s="17" t="s">
        <v>5263</v>
      </c>
    </row>
    <row r="1966" spans="1:6" x14ac:dyDescent="0.2">
      <c r="A1966" s="17" t="s">
        <v>5264</v>
      </c>
      <c r="B1966" s="6">
        <v>93.534999999999997</v>
      </c>
      <c r="C1966" s="17" t="s">
        <v>4697</v>
      </c>
      <c r="D1966" s="17" t="s">
        <v>5265</v>
      </c>
      <c r="E1966" s="17" t="s">
        <v>4652</v>
      </c>
      <c r="F1966" s="17" t="s">
        <v>5266</v>
      </c>
    </row>
    <row r="1967" spans="1:6" x14ac:dyDescent="0.2">
      <c r="A1967" s="17" t="s">
        <v>5267</v>
      </c>
      <c r="B1967" s="6">
        <v>93.536000000000001</v>
      </c>
      <c r="C1967" s="17" t="s">
        <v>5090</v>
      </c>
      <c r="D1967" s="17" t="s">
        <v>5268</v>
      </c>
      <c r="E1967" s="17" t="s">
        <v>4652</v>
      </c>
      <c r="F1967" s="17" t="s">
        <v>5269</v>
      </c>
    </row>
    <row r="1968" spans="1:6" x14ac:dyDescent="0.2">
      <c r="A1968" s="17" t="s">
        <v>5270</v>
      </c>
      <c r="B1968" s="6">
        <v>93.537000000000006</v>
      </c>
      <c r="C1968" s="17" t="s">
        <v>5090</v>
      </c>
      <c r="D1968" s="17" t="s">
        <v>5265</v>
      </c>
      <c r="E1968" s="17" t="s">
        <v>4652</v>
      </c>
      <c r="F1968" s="17" t="s">
        <v>5271</v>
      </c>
    </row>
    <row r="1969" spans="1:6" x14ac:dyDescent="0.2">
      <c r="A1969" s="17" t="s">
        <v>5272</v>
      </c>
      <c r="B1969" s="6">
        <v>93.537999999999997</v>
      </c>
      <c r="C1969" s="17" t="s">
        <v>4697</v>
      </c>
      <c r="D1969" s="17" t="s">
        <v>3155</v>
      </c>
      <c r="E1969" s="17" t="s">
        <v>4652</v>
      </c>
      <c r="F1969" s="17" t="s">
        <v>5273</v>
      </c>
    </row>
    <row r="1970" spans="1:6" x14ac:dyDescent="0.2">
      <c r="A1970" s="17" t="s">
        <v>5274</v>
      </c>
      <c r="B1970" s="6">
        <v>93.539000000000001</v>
      </c>
      <c r="C1970" s="17" t="s">
        <v>4697</v>
      </c>
      <c r="D1970" s="17" t="s">
        <v>5275</v>
      </c>
      <c r="E1970" s="17" t="s">
        <v>4652</v>
      </c>
      <c r="F1970" s="17" t="s">
        <v>5276</v>
      </c>
    </row>
    <row r="1971" spans="1:6" x14ac:dyDescent="0.2">
      <c r="A1971" s="17" t="s">
        <v>5277</v>
      </c>
      <c r="B1971" s="6">
        <v>93.54</v>
      </c>
      <c r="C1971" s="17" t="s">
        <v>4697</v>
      </c>
      <c r="D1971" s="17" t="s">
        <v>5275</v>
      </c>
      <c r="E1971" s="17" t="s">
        <v>4652</v>
      </c>
      <c r="F1971" s="17" t="s">
        <v>5278</v>
      </c>
    </row>
    <row r="1972" spans="1:6" x14ac:dyDescent="0.2">
      <c r="A1972" s="17" t="s">
        <v>5279</v>
      </c>
      <c r="B1972" s="6">
        <v>93.540999999999997</v>
      </c>
      <c r="C1972" s="17" t="s">
        <v>4697</v>
      </c>
      <c r="D1972" s="17" t="s">
        <v>2468</v>
      </c>
      <c r="E1972" s="17" t="s">
        <v>4652</v>
      </c>
      <c r="F1972" s="17" t="s">
        <v>5280</v>
      </c>
    </row>
    <row r="1973" spans="1:6" x14ac:dyDescent="0.2">
      <c r="A1973" s="17" t="s">
        <v>5281</v>
      </c>
      <c r="B1973" s="6">
        <v>93.542000000000002</v>
      </c>
      <c r="C1973" s="17" t="s">
        <v>4697</v>
      </c>
      <c r="D1973" s="17" t="s">
        <v>4698</v>
      </c>
      <c r="E1973" s="17" t="s">
        <v>4652</v>
      </c>
      <c r="F1973" s="17" t="s">
        <v>5282</v>
      </c>
    </row>
    <row r="1974" spans="1:6" x14ac:dyDescent="0.2">
      <c r="A1974" s="17" t="s">
        <v>5283</v>
      </c>
      <c r="B1974" s="6">
        <v>93.543999999999997</v>
      </c>
      <c r="C1974" s="17" t="s">
        <v>4697</v>
      </c>
      <c r="D1974" s="17" t="s">
        <v>5284</v>
      </c>
      <c r="E1974" s="17" t="s">
        <v>4652</v>
      </c>
      <c r="F1974" s="17" t="s">
        <v>5285</v>
      </c>
    </row>
    <row r="1975" spans="1:6" x14ac:dyDescent="0.2">
      <c r="A1975" s="17" t="s">
        <v>5286</v>
      </c>
      <c r="B1975" s="6">
        <v>93.545000000000002</v>
      </c>
      <c r="C1975" s="17" t="s">
        <v>5090</v>
      </c>
      <c r="D1975" s="17" t="s">
        <v>5287</v>
      </c>
      <c r="E1975" s="17" t="s">
        <v>4652</v>
      </c>
      <c r="F1975" s="17" t="s">
        <v>5288</v>
      </c>
    </row>
    <row r="1976" spans="1:6" x14ac:dyDescent="0.2">
      <c r="A1976" s="17" t="s">
        <v>5289</v>
      </c>
      <c r="B1976" s="6">
        <v>93.546000000000006</v>
      </c>
      <c r="C1976" s="17" t="s">
        <v>5090</v>
      </c>
      <c r="D1976" s="17" t="s">
        <v>5290</v>
      </c>
      <c r="E1976" s="17" t="s">
        <v>4652</v>
      </c>
      <c r="F1976" s="17" t="s">
        <v>5291</v>
      </c>
    </row>
    <row r="1977" spans="1:6" x14ac:dyDescent="0.2">
      <c r="A1977" s="17" t="s">
        <v>5292</v>
      </c>
      <c r="B1977" s="6">
        <v>93.546999999999997</v>
      </c>
      <c r="C1977" s="17" t="s">
        <v>4666</v>
      </c>
      <c r="D1977" s="17" t="s">
        <v>5293</v>
      </c>
      <c r="E1977" s="17" t="s">
        <v>4652</v>
      </c>
      <c r="F1977" s="17" t="s">
        <v>5294</v>
      </c>
    </row>
    <row r="1978" spans="1:6" x14ac:dyDescent="0.2">
      <c r="A1978" s="17" t="s">
        <v>5295</v>
      </c>
      <c r="B1978" s="6">
        <v>93.548000000000002</v>
      </c>
      <c r="C1978" s="17" t="s">
        <v>4697</v>
      </c>
      <c r="D1978" s="17" t="s">
        <v>1886</v>
      </c>
      <c r="E1978" s="17" t="s">
        <v>4652</v>
      </c>
      <c r="F1978" s="17" t="s">
        <v>5296</v>
      </c>
    </row>
    <row r="1979" spans="1:6" x14ac:dyDescent="0.2">
      <c r="A1979" s="17" t="s">
        <v>5297</v>
      </c>
      <c r="B1979" s="6">
        <v>93.549000000000007</v>
      </c>
      <c r="C1979" s="17" t="s">
        <v>4666</v>
      </c>
      <c r="D1979" s="17" t="s">
        <v>5298</v>
      </c>
      <c r="E1979" s="17" t="s">
        <v>4652</v>
      </c>
      <c r="F1979" s="17" t="s">
        <v>5299</v>
      </c>
    </row>
    <row r="1980" spans="1:6" x14ac:dyDescent="0.2">
      <c r="A1980" s="17" t="s">
        <v>5300</v>
      </c>
      <c r="B1980" s="6">
        <v>93.55</v>
      </c>
      <c r="C1980" s="17" t="s">
        <v>573</v>
      </c>
      <c r="D1980" s="17" t="s">
        <v>748</v>
      </c>
      <c r="E1980" s="17" t="s">
        <v>4652</v>
      </c>
      <c r="F1980" s="17" t="s">
        <v>5301</v>
      </c>
    </row>
    <row r="1981" spans="1:6" x14ac:dyDescent="0.2">
      <c r="A1981" s="17" t="s">
        <v>5302</v>
      </c>
      <c r="B1981" s="6">
        <v>93.551000000000002</v>
      </c>
      <c r="C1981" s="17" t="s">
        <v>573</v>
      </c>
      <c r="D1981" s="17" t="s">
        <v>748</v>
      </c>
      <c r="E1981" s="17" t="s">
        <v>4652</v>
      </c>
      <c r="F1981" s="17" t="s">
        <v>5303</v>
      </c>
    </row>
    <row r="1982" spans="1:6" x14ac:dyDescent="0.2">
      <c r="A1982" s="17" t="s">
        <v>5304</v>
      </c>
      <c r="B1982" s="6">
        <v>93.555999999999997</v>
      </c>
      <c r="C1982" s="17" t="s">
        <v>573</v>
      </c>
      <c r="D1982" s="17" t="s">
        <v>753</v>
      </c>
      <c r="E1982" s="17" t="s">
        <v>4652</v>
      </c>
      <c r="F1982" s="17" t="s">
        <v>5305</v>
      </c>
    </row>
    <row r="1983" spans="1:6" x14ac:dyDescent="0.2">
      <c r="A1983" s="17" t="s">
        <v>5306</v>
      </c>
      <c r="B1983" s="6">
        <v>93.557000000000002</v>
      </c>
      <c r="C1983" s="17" t="s">
        <v>573</v>
      </c>
      <c r="D1983" s="17" t="s">
        <v>768</v>
      </c>
      <c r="E1983" s="17" t="s">
        <v>4652</v>
      </c>
      <c r="F1983" s="17" t="s">
        <v>5307</v>
      </c>
    </row>
    <row r="1984" spans="1:6" x14ac:dyDescent="0.2">
      <c r="A1984" s="17" t="s">
        <v>5308</v>
      </c>
      <c r="B1984" s="6">
        <v>93.558000000000007</v>
      </c>
      <c r="C1984" s="17" t="s">
        <v>573</v>
      </c>
      <c r="D1984" s="17" t="s">
        <v>759</v>
      </c>
      <c r="E1984" s="17" t="s">
        <v>4652</v>
      </c>
      <c r="F1984" s="17" t="s">
        <v>5309</v>
      </c>
    </row>
    <row r="1985" spans="1:6" x14ac:dyDescent="0.2">
      <c r="A1985" s="17" t="s">
        <v>5310</v>
      </c>
      <c r="B1985" s="6">
        <v>93.56</v>
      </c>
      <c r="C1985" s="17" t="s">
        <v>573</v>
      </c>
      <c r="D1985" s="17" t="s">
        <v>630</v>
      </c>
      <c r="E1985" s="17" t="s">
        <v>4652</v>
      </c>
      <c r="F1985" s="17" t="s">
        <v>5311</v>
      </c>
    </row>
    <row r="1986" spans="1:6" x14ac:dyDescent="0.2">
      <c r="A1986" s="17" t="s">
        <v>5312</v>
      </c>
      <c r="B1986" s="6">
        <v>93.563000000000002</v>
      </c>
      <c r="C1986" s="17" t="s">
        <v>573</v>
      </c>
      <c r="D1986" s="17" t="s">
        <v>630</v>
      </c>
      <c r="E1986" s="17" t="s">
        <v>4652</v>
      </c>
      <c r="F1986" s="17" t="s">
        <v>5313</v>
      </c>
    </row>
    <row r="1987" spans="1:6" x14ac:dyDescent="0.2">
      <c r="A1987" s="17" t="s">
        <v>5314</v>
      </c>
      <c r="B1987" s="6">
        <v>93.563999999999993</v>
      </c>
      <c r="C1987" s="17" t="s">
        <v>573</v>
      </c>
      <c r="D1987" s="17" t="s">
        <v>630</v>
      </c>
      <c r="E1987" s="17" t="s">
        <v>4652</v>
      </c>
      <c r="F1987" s="17" t="s">
        <v>5315</v>
      </c>
    </row>
    <row r="1988" spans="1:6" x14ac:dyDescent="0.2">
      <c r="A1988" s="17" t="s">
        <v>5316</v>
      </c>
      <c r="B1988" s="6">
        <v>93.566000000000003</v>
      </c>
      <c r="C1988" s="17" t="s">
        <v>573</v>
      </c>
      <c r="D1988" s="17" t="s">
        <v>630</v>
      </c>
      <c r="E1988" s="17" t="s">
        <v>4652</v>
      </c>
      <c r="F1988" s="17" t="s">
        <v>5317</v>
      </c>
    </row>
    <row r="1989" spans="1:6" x14ac:dyDescent="0.2">
      <c r="A1989" s="17" t="s">
        <v>5318</v>
      </c>
      <c r="B1989" s="6">
        <v>93.566999999999993</v>
      </c>
      <c r="C1989" s="17" t="s">
        <v>573</v>
      </c>
      <c r="D1989" s="17" t="s">
        <v>630</v>
      </c>
      <c r="E1989" s="17" t="s">
        <v>4652</v>
      </c>
      <c r="F1989" s="17" t="s">
        <v>5319</v>
      </c>
    </row>
    <row r="1990" spans="1:6" x14ac:dyDescent="0.2">
      <c r="A1990" s="17" t="s">
        <v>5320</v>
      </c>
      <c r="B1990" s="6">
        <v>93.567999999999998</v>
      </c>
      <c r="C1990" s="17" t="s">
        <v>573</v>
      </c>
      <c r="D1990" s="17" t="s">
        <v>630</v>
      </c>
      <c r="E1990" s="17" t="s">
        <v>4652</v>
      </c>
      <c r="F1990" s="17" t="s">
        <v>5321</v>
      </c>
    </row>
    <row r="1991" spans="1:6" x14ac:dyDescent="0.2">
      <c r="A1991" s="17" t="s">
        <v>5322</v>
      </c>
      <c r="B1991" s="6">
        <v>93.569000000000003</v>
      </c>
      <c r="C1991" s="17" t="s">
        <v>573</v>
      </c>
      <c r="D1991" s="17" t="s">
        <v>630</v>
      </c>
      <c r="E1991" s="17" t="s">
        <v>4652</v>
      </c>
      <c r="F1991" s="17" t="s">
        <v>5323</v>
      </c>
    </row>
    <row r="1992" spans="1:6" x14ac:dyDescent="0.2">
      <c r="A1992" s="17" t="s">
        <v>5324</v>
      </c>
      <c r="B1992" s="6">
        <v>93.57</v>
      </c>
      <c r="C1992" s="17" t="s">
        <v>573</v>
      </c>
      <c r="D1992" s="17" t="s">
        <v>630</v>
      </c>
      <c r="E1992" s="17" t="s">
        <v>4652</v>
      </c>
      <c r="F1992" s="17" t="s">
        <v>5325</v>
      </c>
    </row>
    <row r="1993" spans="1:6" x14ac:dyDescent="0.2">
      <c r="A1993" s="17" t="s">
        <v>5326</v>
      </c>
      <c r="B1993" s="6">
        <v>93.575000000000003</v>
      </c>
      <c r="C1993" s="17" t="s">
        <v>573</v>
      </c>
      <c r="D1993" s="17" t="s">
        <v>630</v>
      </c>
      <c r="E1993" s="17" t="s">
        <v>4652</v>
      </c>
      <c r="F1993" s="17" t="s">
        <v>5327</v>
      </c>
    </row>
    <row r="1994" spans="1:6" x14ac:dyDescent="0.2">
      <c r="A1994" s="17" t="s">
        <v>5328</v>
      </c>
      <c r="B1994" s="6">
        <v>93.575999999999993</v>
      </c>
      <c r="C1994" s="17" t="s">
        <v>573</v>
      </c>
      <c r="D1994" s="17" t="s">
        <v>630</v>
      </c>
      <c r="E1994" s="17" t="s">
        <v>4652</v>
      </c>
      <c r="F1994" s="17" t="s">
        <v>5329</v>
      </c>
    </row>
    <row r="1995" spans="1:6" x14ac:dyDescent="0.2">
      <c r="A1995" s="17" t="s">
        <v>5330</v>
      </c>
      <c r="B1995" s="6">
        <v>93.578999999999994</v>
      </c>
      <c r="C1995" s="17" t="s">
        <v>573</v>
      </c>
      <c r="D1995" s="17" t="s">
        <v>630</v>
      </c>
      <c r="E1995" s="17" t="s">
        <v>4652</v>
      </c>
      <c r="F1995" s="17" t="s">
        <v>5331</v>
      </c>
    </row>
    <row r="1996" spans="1:6" x14ac:dyDescent="0.2">
      <c r="A1996" s="17" t="s">
        <v>5332</v>
      </c>
      <c r="B1996" s="6">
        <v>93.581000000000003</v>
      </c>
      <c r="C1996" s="17" t="s">
        <v>573</v>
      </c>
      <c r="D1996" s="17" t="s">
        <v>756</v>
      </c>
      <c r="E1996" s="17" t="s">
        <v>4652</v>
      </c>
      <c r="F1996" s="17" t="s">
        <v>5333</v>
      </c>
    </row>
    <row r="1997" spans="1:6" x14ac:dyDescent="0.2">
      <c r="A1997" s="17" t="s">
        <v>5334</v>
      </c>
      <c r="B1997" s="6">
        <v>93.582999999999998</v>
      </c>
      <c r="C1997" s="17" t="s">
        <v>573</v>
      </c>
      <c r="D1997" s="17" t="s">
        <v>756</v>
      </c>
      <c r="E1997" s="17" t="s">
        <v>4652</v>
      </c>
      <c r="F1997" s="17" t="s">
        <v>5335</v>
      </c>
    </row>
    <row r="1998" spans="1:6" x14ac:dyDescent="0.2">
      <c r="A1998" s="17" t="s">
        <v>5336</v>
      </c>
      <c r="B1998" s="6">
        <v>93.584000000000003</v>
      </c>
      <c r="C1998" s="17" t="s">
        <v>573</v>
      </c>
      <c r="D1998" s="17" t="s">
        <v>756</v>
      </c>
      <c r="E1998" s="17" t="s">
        <v>4652</v>
      </c>
      <c r="F1998" s="17" t="s">
        <v>5337</v>
      </c>
    </row>
    <row r="1999" spans="1:6" x14ac:dyDescent="0.2">
      <c r="A1999" s="17" t="s">
        <v>5338</v>
      </c>
      <c r="B1999" s="6">
        <v>93.585999999999999</v>
      </c>
      <c r="C1999" s="17" t="s">
        <v>573</v>
      </c>
      <c r="D1999" s="17" t="s">
        <v>756</v>
      </c>
      <c r="E1999" s="17" t="s">
        <v>4652</v>
      </c>
      <c r="F1999" s="17" t="s">
        <v>5339</v>
      </c>
    </row>
    <row r="2000" spans="1:6" x14ac:dyDescent="0.2">
      <c r="A2000" s="17" t="s">
        <v>5340</v>
      </c>
      <c r="B2000" s="6">
        <v>93.587000000000003</v>
      </c>
      <c r="C2000" s="17" t="s">
        <v>573</v>
      </c>
      <c r="D2000" s="17" t="s">
        <v>756</v>
      </c>
      <c r="E2000" s="17" t="s">
        <v>4652</v>
      </c>
      <c r="F2000" s="17" t="s">
        <v>5341</v>
      </c>
    </row>
    <row r="2001" spans="1:6" x14ac:dyDescent="0.2">
      <c r="A2001" s="17" t="s">
        <v>5342</v>
      </c>
      <c r="B2001" s="6">
        <v>93.59</v>
      </c>
      <c r="C2001" s="17" t="s">
        <v>573</v>
      </c>
      <c r="D2001" s="17" t="s">
        <v>1336</v>
      </c>
      <c r="E2001" s="17" t="s">
        <v>4652</v>
      </c>
      <c r="F2001" s="17" t="s">
        <v>5343</v>
      </c>
    </row>
    <row r="2002" spans="1:6" x14ac:dyDescent="0.2">
      <c r="A2002" s="17" t="s">
        <v>5344</v>
      </c>
      <c r="B2002" s="6">
        <v>93.590999999999994</v>
      </c>
      <c r="C2002" s="17" t="s">
        <v>573</v>
      </c>
      <c r="D2002" s="17" t="s">
        <v>1336</v>
      </c>
      <c r="E2002" s="17" t="s">
        <v>4652</v>
      </c>
      <c r="F2002" s="17" t="s">
        <v>5345</v>
      </c>
    </row>
    <row r="2003" spans="1:6" x14ac:dyDescent="0.2">
      <c r="A2003" s="17" t="s">
        <v>5346</v>
      </c>
      <c r="B2003" s="6">
        <v>93.591999999999999</v>
      </c>
      <c r="C2003" s="17" t="s">
        <v>573</v>
      </c>
      <c r="D2003" s="17" t="s">
        <v>1336</v>
      </c>
      <c r="E2003" s="17" t="s">
        <v>4652</v>
      </c>
      <c r="F2003" s="17" t="s">
        <v>5347</v>
      </c>
    </row>
    <row r="2004" spans="1:6" x14ac:dyDescent="0.2">
      <c r="A2004" s="17" t="s">
        <v>5348</v>
      </c>
      <c r="B2004" s="6">
        <v>93.593000000000004</v>
      </c>
      <c r="C2004" s="17" t="s">
        <v>573</v>
      </c>
      <c r="D2004" s="17" t="s">
        <v>1336</v>
      </c>
      <c r="E2004" s="17" t="s">
        <v>4652</v>
      </c>
      <c r="F2004" s="17" t="s">
        <v>5349</v>
      </c>
    </row>
    <row r="2005" spans="1:6" x14ac:dyDescent="0.2">
      <c r="A2005" s="17" t="s">
        <v>5350</v>
      </c>
      <c r="B2005" s="6">
        <v>93.593999999999994</v>
      </c>
      <c r="C2005" s="17" t="s">
        <v>573</v>
      </c>
      <c r="D2005" s="17" t="s">
        <v>759</v>
      </c>
      <c r="E2005" s="17" t="s">
        <v>4652</v>
      </c>
      <c r="F2005" s="17" t="s">
        <v>5351</v>
      </c>
    </row>
    <row r="2006" spans="1:6" x14ac:dyDescent="0.2">
      <c r="A2006" s="17" t="s">
        <v>5352</v>
      </c>
      <c r="B2006" s="6">
        <v>93.594999999999999</v>
      </c>
      <c r="C2006" s="17" t="s">
        <v>573</v>
      </c>
      <c r="D2006" s="17" t="s">
        <v>759</v>
      </c>
      <c r="E2006" s="17" t="s">
        <v>4652</v>
      </c>
      <c r="F2006" s="17" t="s">
        <v>5353</v>
      </c>
    </row>
    <row r="2007" spans="1:6" x14ac:dyDescent="0.2">
      <c r="A2007" s="17" t="s">
        <v>5354</v>
      </c>
      <c r="B2007" s="6">
        <v>93.596000000000004</v>
      </c>
      <c r="C2007" s="17" t="s">
        <v>573</v>
      </c>
      <c r="D2007" s="17" t="s">
        <v>759</v>
      </c>
      <c r="E2007" s="17" t="s">
        <v>4652</v>
      </c>
      <c r="F2007" s="17" t="s">
        <v>5355</v>
      </c>
    </row>
    <row r="2008" spans="1:6" x14ac:dyDescent="0.2">
      <c r="A2008" s="17" t="s">
        <v>5356</v>
      </c>
      <c r="B2008" s="6">
        <v>93.596999999999994</v>
      </c>
      <c r="C2008" s="17" t="s">
        <v>573</v>
      </c>
      <c r="D2008" s="17" t="s">
        <v>759</v>
      </c>
      <c r="E2008" s="17" t="s">
        <v>4652</v>
      </c>
      <c r="F2008" s="17" t="s">
        <v>5357</v>
      </c>
    </row>
    <row r="2009" spans="1:6" x14ac:dyDescent="0.2">
      <c r="A2009" s="17" t="s">
        <v>579</v>
      </c>
      <c r="B2009" s="6">
        <v>93.597999999999999</v>
      </c>
      <c r="C2009" s="17" t="s">
        <v>573</v>
      </c>
      <c r="D2009" s="17" t="s">
        <v>774</v>
      </c>
      <c r="E2009" s="17" t="s">
        <v>4652</v>
      </c>
      <c r="F2009" s="17" t="s">
        <v>5358</v>
      </c>
    </row>
    <row r="2010" spans="1:6" x14ac:dyDescent="0.2">
      <c r="A2010" s="17" t="s">
        <v>5359</v>
      </c>
      <c r="B2010" s="6">
        <v>93.599000000000004</v>
      </c>
      <c r="C2010" s="17" t="s">
        <v>573</v>
      </c>
      <c r="D2010" s="17" t="s">
        <v>1052</v>
      </c>
      <c r="E2010" s="17" t="s">
        <v>4652</v>
      </c>
      <c r="F2010" s="17" t="s">
        <v>5360</v>
      </c>
    </row>
    <row r="2011" spans="1:6" x14ac:dyDescent="0.2">
      <c r="A2011" s="17" t="s">
        <v>580</v>
      </c>
      <c r="B2011" s="6">
        <v>93.6</v>
      </c>
      <c r="C2011" s="17" t="s">
        <v>573</v>
      </c>
      <c r="D2011" s="17" t="s">
        <v>748</v>
      </c>
      <c r="E2011" s="17" t="s">
        <v>4652</v>
      </c>
      <c r="F2011" s="17" t="s">
        <v>5361</v>
      </c>
    </row>
    <row r="2012" spans="1:6" x14ac:dyDescent="0.2">
      <c r="A2012" s="17" t="s">
        <v>5362</v>
      </c>
      <c r="B2012" s="6">
        <v>93.600999999999999</v>
      </c>
      <c r="C2012" s="17" t="s">
        <v>573</v>
      </c>
      <c r="D2012" s="17" t="s">
        <v>768</v>
      </c>
      <c r="E2012" s="17" t="s">
        <v>4652</v>
      </c>
      <c r="F2012" s="17" t="s">
        <v>5363</v>
      </c>
    </row>
    <row r="2013" spans="1:6" x14ac:dyDescent="0.2">
      <c r="A2013" s="17" t="s">
        <v>5364</v>
      </c>
      <c r="B2013" s="6">
        <v>93.602000000000004</v>
      </c>
      <c r="C2013" s="17" t="s">
        <v>573</v>
      </c>
      <c r="D2013" s="17" t="s">
        <v>768</v>
      </c>
      <c r="E2013" s="17" t="s">
        <v>4652</v>
      </c>
      <c r="F2013" s="17" t="s">
        <v>5365</v>
      </c>
    </row>
    <row r="2014" spans="1:6" x14ac:dyDescent="0.2">
      <c r="A2014" s="17" t="s">
        <v>5366</v>
      </c>
      <c r="B2014" s="6">
        <v>93.602999999999994</v>
      </c>
      <c r="C2014" s="17" t="s">
        <v>573</v>
      </c>
      <c r="D2014" s="17" t="s">
        <v>768</v>
      </c>
      <c r="E2014" s="17" t="s">
        <v>4652</v>
      </c>
      <c r="F2014" s="17" t="s">
        <v>5367</v>
      </c>
    </row>
    <row r="2015" spans="1:6" x14ac:dyDescent="0.2">
      <c r="A2015" s="17" t="s">
        <v>5368</v>
      </c>
      <c r="B2015" s="6">
        <v>93.603999999999999</v>
      </c>
      <c r="C2015" s="17" t="s">
        <v>573</v>
      </c>
      <c r="D2015" s="17" t="s">
        <v>771</v>
      </c>
      <c r="E2015" s="17" t="s">
        <v>4652</v>
      </c>
      <c r="F2015" s="17" t="s">
        <v>5369</v>
      </c>
    </row>
    <row r="2016" spans="1:6" x14ac:dyDescent="0.2">
      <c r="A2016" s="17" t="s">
        <v>5370</v>
      </c>
      <c r="B2016" s="6">
        <v>93.605000000000004</v>
      </c>
      <c r="C2016" s="17" t="s">
        <v>573</v>
      </c>
      <c r="D2016" s="17" t="s">
        <v>714</v>
      </c>
      <c r="E2016" s="17" t="s">
        <v>4652</v>
      </c>
      <c r="F2016" s="17" t="s">
        <v>5371</v>
      </c>
    </row>
    <row r="2017" spans="1:6" x14ac:dyDescent="0.2">
      <c r="A2017" s="17" t="s">
        <v>5372</v>
      </c>
      <c r="B2017" s="6">
        <v>93.605999999999995</v>
      </c>
      <c r="C2017" s="17" t="s">
        <v>4697</v>
      </c>
      <c r="D2017" s="17" t="s">
        <v>5373</v>
      </c>
      <c r="E2017" s="17" t="s">
        <v>4652</v>
      </c>
      <c r="F2017" s="17" t="s">
        <v>5374</v>
      </c>
    </row>
    <row r="2018" spans="1:6" x14ac:dyDescent="0.2">
      <c r="A2018" s="17" t="s">
        <v>5375</v>
      </c>
      <c r="B2018" s="6">
        <v>93.608999999999995</v>
      </c>
      <c r="C2018" s="17" t="s">
        <v>5090</v>
      </c>
      <c r="D2018" s="17" t="s">
        <v>5376</v>
      </c>
      <c r="E2018" s="17" t="s">
        <v>4652</v>
      </c>
      <c r="F2018" s="17" t="s">
        <v>5377</v>
      </c>
    </row>
    <row r="2019" spans="1:6" x14ac:dyDescent="0.2">
      <c r="A2019" s="17" t="s">
        <v>5378</v>
      </c>
      <c r="B2019" s="6">
        <v>93.61</v>
      </c>
      <c r="C2019" s="17" t="s">
        <v>5090</v>
      </c>
      <c r="D2019" s="17" t="s">
        <v>5379</v>
      </c>
      <c r="E2019" s="17" t="s">
        <v>4652</v>
      </c>
      <c r="F2019" s="17" t="s">
        <v>5380</v>
      </c>
    </row>
    <row r="2020" spans="1:6" x14ac:dyDescent="0.2">
      <c r="A2020" s="17" t="s">
        <v>5381</v>
      </c>
      <c r="B2020" s="6">
        <v>93.611000000000004</v>
      </c>
      <c r="C2020" s="17" t="s">
        <v>5090</v>
      </c>
      <c r="D2020" s="17" t="s">
        <v>5382</v>
      </c>
      <c r="E2020" s="17" t="s">
        <v>4652</v>
      </c>
      <c r="F2020" s="17" t="s">
        <v>5383</v>
      </c>
    </row>
    <row r="2021" spans="1:6" x14ac:dyDescent="0.2">
      <c r="A2021" s="17" t="s">
        <v>5384</v>
      </c>
      <c r="B2021" s="6">
        <v>93.611999999999995</v>
      </c>
      <c r="C2021" s="17" t="s">
        <v>573</v>
      </c>
      <c r="D2021" s="17" t="s">
        <v>748</v>
      </c>
      <c r="E2021" s="17" t="s">
        <v>4652</v>
      </c>
      <c r="F2021" s="17" t="s">
        <v>5385</v>
      </c>
    </row>
    <row r="2022" spans="1:6" x14ac:dyDescent="0.2">
      <c r="A2022" s="17" t="s">
        <v>5386</v>
      </c>
      <c r="B2022" s="6">
        <v>93.613</v>
      </c>
      <c r="C2022" s="17" t="s">
        <v>571</v>
      </c>
      <c r="D2022" s="17" t="s">
        <v>748</v>
      </c>
      <c r="E2022" s="17" t="s">
        <v>4652</v>
      </c>
      <c r="F2022" s="17" t="s">
        <v>5387</v>
      </c>
    </row>
    <row r="2023" spans="1:6" x14ac:dyDescent="0.2">
      <c r="A2023" s="17" t="s">
        <v>5388</v>
      </c>
      <c r="B2023" s="6">
        <v>93.614999999999995</v>
      </c>
      <c r="C2023" s="17" t="s">
        <v>4666</v>
      </c>
      <c r="D2023" s="17" t="s">
        <v>5389</v>
      </c>
      <c r="E2023" s="17" t="s">
        <v>4652</v>
      </c>
      <c r="F2023" s="17" t="s">
        <v>5390</v>
      </c>
    </row>
    <row r="2024" spans="1:6" x14ac:dyDescent="0.2">
      <c r="A2024" s="17" t="s">
        <v>5391</v>
      </c>
      <c r="B2024" s="6">
        <v>93.616</v>
      </c>
      <c r="C2024" s="17" t="s">
        <v>573</v>
      </c>
      <c r="D2024" s="17" t="s">
        <v>1052</v>
      </c>
      <c r="E2024" s="17" t="s">
        <v>4652</v>
      </c>
      <c r="F2024" s="17" t="s">
        <v>5392</v>
      </c>
    </row>
    <row r="2025" spans="1:6" x14ac:dyDescent="0.2">
      <c r="A2025" s="17" t="s">
        <v>5393</v>
      </c>
      <c r="B2025" s="6">
        <v>93.617000000000004</v>
      </c>
      <c r="C2025" s="17" t="s">
        <v>571</v>
      </c>
      <c r="D2025" s="17" t="s">
        <v>1052</v>
      </c>
      <c r="E2025" s="17" t="s">
        <v>4652</v>
      </c>
      <c r="F2025" s="17" t="s">
        <v>5394</v>
      </c>
    </row>
    <row r="2026" spans="1:6" x14ac:dyDescent="0.2">
      <c r="A2026" s="17" t="s">
        <v>5395</v>
      </c>
      <c r="B2026" s="6">
        <v>93.617999999999995</v>
      </c>
      <c r="C2026" s="17" t="s">
        <v>571</v>
      </c>
      <c r="D2026" s="17" t="s">
        <v>1052</v>
      </c>
      <c r="E2026" s="17" t="s">
        <v>4652</v>
      </c>
      <c r="F2026" s="17" t="s">
        <v>5396</v>
      </c>
    </row>
    <row r="2027" spans="1:6" x14ac:dyDescent="0.2">
      <c r="A2027" s="17" t="s">
        <v>5397</v>
      </c>
      <c r="B2027" s="6">
        <v>93.620999999999995</v>
      </c>
      <c r="C2027" s="17" t="s">
        <v>5090</v>
      </c>
      <c r="D2027" s="17" t="s">
        <v>5398</v>
      </c>
      <c r="E2027" s="17" t="s">
        <v>4652</v>
      </c>
      <c r="F2027" s="17" t="s">
        <v>5399</v>
      </c>
    </row>
    <row r="2028" spans="1:6" x14ac:dyDescent="0.2">
      <c r="A2028" s="17" t="s">
        <v>5400</v>
      </c>
      <c r="B2028" s="6">
        <v>93.622</v>
      </c>
      <c r="C2028" s="17" t="s">
        <v>4666</v>
      </c>
      <c r="D2028" s="17" t="s">
        <v>5401</v>
      </c>
      <c r="E2028" s="17" t="s">
        <v>4652</v>
      </c>
      <c r="F2028" s="17" t="s">
        <v>5402</v>
      </c>
    </row>
    <row r="2029" spans="1:6" x14ac:dyDescent="0.2">
      <c r="A2029" s="17" t="s">
        <v>5403</v>
      </c>
      <c r="B2029" s="6">
        <v>93.623000000000005</v>
      </c>
      <c r="C2029" s="17" t="s">
        <v>573</v>
      </c>
      <c r="D2029" s="17" t="s">
        <v>748</v>
      </c>
      <c r="E2029" s="17" t="s">
        <v>4652</v>
      </c>
      <c r="F2029" s="17" t="s">
        <v>5404</v>
      </c>
    </row>
    <row r="2030" spans="1:6" x14ac:dyDescent="0.2">
      <c r="A2030" s="17" t="s">
        <v>5405</v>
      </c>
      <c r="B2030" s="6">
        <v>93.623999999999995</v>
      </c>
      <c r="C2030" s="17" t="s">
        <v>5090</v>
      </c>
      <c r="D2030" s="17" t="s">
        <v>1012</v>
      </c>
      <c r="E2030" s="17" t="s">
        <v>4652</v>
      </c>
      <c r="F2030" s="17" t="s">
        <v>5406</v>
      </c>
    </row>
    <row r="2031" spans="1:6" x14ac:dyDescent="0.2">
      <c r="A2031" s="17" t="s">
        <v>5407</v>
      </c>
      <c r="B2031" s="6">
        <v>93.626000000000005</v>
      </c>
      <c r="C2031" s="17" t="s">
        <v>5090</v>
      </c>
      <c r="D2031" s="17" t="s">
        <v>5408</v>
      </c>
      <c r="E2031" s="17" t="s">
        <v>4652</v>
      </c>
      <c r="F2031" s="17" t="s">
        <v>5409</v>
      </c>
    </row>
    <row r="2032" spans="1:6" x14ac:dyDescent="0.2">
      <c r="A2032" s="17" t="s">
        <v>5410</v>
      </c>
      <c r="B2032" s="6">
        <v>93.626999999999995</v>
      </c>
      <c r="C2032" s="17" t="s">
        <v>5090</v>
      </c>
      <c r="D2032" s="17" t="s">
        <v>5408</v>
      </c>
      <c r="E2032" s="17" t="s">
        <v>4652</v>
      </c>
      <c r="F2032" s="17" t="s">
        <v>5411</v>
      </c>
    </row>
    <row r="2033" spans="1:6" x14ac:dyDescent="0.2">
      <c r="A2033" s="17" t="s">
        <v>5412</v>
      </c>
      <c r="B2033" s="6">
        <v>93.628</v>
      </c>
      <c r="C2033" s="17" t="s">
        <v>5090</v>
      </c>
      <c r="D2033" s="17" t="s">
        <v>3377</v>
      </c>
      <c r="E2033" s="17" t="s">
        <v>4652</v>
      </c>
      <c r="F2033" s="17" t="s">
        <v>5413</v>
      </c>
    </row>
    <row r="2034" spans="1:6" x14ac:dyDescent="0.2">
      <c r="A2034" s="17" t="s">
        <v>5414</v>
      </c>
      <c r="B2034" s="6">
        <v>93.63</v>
      </c>
      <c r="C2034" s="17" t="s">
        <v>571</v>
      </c>
      <c r="D2034" s="17" t="s">
        <v>748</v>
      </c>
      <c r="E2034" s="17" t="s">
        <v>4652</v>
      </c>
      <c r="F2034" s="17" t="s">
        <v>5415</v>
      </c>
    </row>
    <row r="2035" spans="1:6" x14ac:dyDescent="0.2">
      <c r="A2035" s="17" t="s">
        <v>581</v>
      </c>
      <c r="B2035" s="6">
        <v>93.631</v>
      </c>
      <c r="C2035" s="17" t="s">
        <v>571</v>
      </c>
      <c r="D2035" s="17" t="s">
        <v>748</v>
      </c>
      <c r="E2035" s="17" t="s">
        <v>4652</v>
      </c>
      <c r="F2035" s="17" t="s">
        <v>5416</v>
      </c>
    </row>
    <row r="2036" spans="1:6" x14ac:dyDescent="0.2">
      <c r="A2036" s="17" t="s">
        <v>5417</v>
      </c>
      <c r="B2036" s="6">
        <v>93.632000000000005</v>
      </c>
      <c r="C2036" s="17" t="s">
        <v>571</v>
      </c>
      <c r="D2036" s="17" t="s">
        <v>748</v>
      </c>
      <c r="E2036" s="17" t="s">
        <v>4652</v>
      </c>
      <c r="F2036" s="17" t="s">
        <v>5418</v>
      </c>
    </row>
    <row r="2037" spans="1:6" x14ac:dyDescent="0.2">
      <c r="A2037" s="17" t="s">
        <v>5419</v>
      </c>
      <c r="B2037" s="6">
        <v>93.634</v>
      </c>
      <c r="C2037" s="17" t="s">
        <v>5090</v>
      </c>
      <c r="D2037" s="17" t="s">
        <v>5420</v>
      </c>
      <c r="E2037" s="17" t="s">
        <v>4652</v>
      </c>
      <c r="F2037" s="17" t="s">
        <v>5421</v>
      </c>
    </row>
    <row r="2038" spans="1:6" x14ac:dyDescent="0.2">
      <c r="A2038" s="17" t="s">
        <v>5422</v>
      </c>
      <c r="B2038" s="6">
        <v>93.635999999999996</v>
      </c>
      <c r="C2038" s="17" t="s">
        <v>5090</v>
      </c>
      <c r="D2038" s="17" t="s">
        <v>5423</v>
      </c>
      <c r="E2038" s="17" t="s">
        <v>4652</v>
      </c>
      <c r="F2038" s="17" t="s">
        <v>5424</v>
      </c>
    </row>
    <row r="2039" spans="1:6" x14ac:dyDescent="0.2">
      <c r="A2039" s="17" t="s">
        <v>5425</v>
      </c>
      <c r="B2039" s="6">
        <v>93.638000000000005</v>
      </c>
      <c r="C2039" s="17" t="s">
        <v>5090</v>
      </c>
      <c r="D2039" s="17" t="s">
        <v>5426</v>
      </c>
      <c r="E2039" s="17" t="s">
        <v>4652</v>
      </c>
      <c r="F2039" s="17" t="s">
        <v>5427</v>
      </c>
    </row>
    <row r="2040" spans="1:6" x14ac:dyDescent="0.2">
      <c r="A2040" s="17" t="s">
        <v>5428</v>
      </c>
      <c r="B2040" s="6">
        <v>93.638999999999996</v>
      </c>
      <c r="C2040" s="17" t="s">
        <v>5090</v>
      </c>
      <c r="D2040" s="17" t="s">
        <v>5426</v>
      </c>
      <c r="E2040" s="17" t="s">
        <v>4652</v>
      </c>
      <c r="F2040" s="17" t="s">
        <v>5429</v>
      </c>
    </row>
    <row r="2041" spans="1:6" x14ac:dyDescent="0.2">
      <c r="A2041" s="17" t="s">
        <v>5430</v>
      </c>
      <c r="B2041" s="6">
        <v>93.64</v>
      </c>
      <c r="C2041" s="17" t="s">
        <v>5090</v>
      </c>
      <c r="D2041" s="17" t="s">
        <v>5431</v>
      </c>
      <c r="E2041" s="17" t="s">
        <v>4652</v>
      </c>
      <c r="F2041" s="17" t="s">
        <v>5432</v>
      </c>
    </row>
    <row r="2042" spans="1:6" x14ac:dyDescent="0.2">
      <c r="A2042" s="17" t="s">
        <v>5433</v>
      </c>
      <c r="B2042" s="6">
        <v>93.643000000000001</v>
      </c>
      <c r="C2042" s="17" t="s">
        <v>573</v>
      </c>
      <c r="D2042" s="17" t="s">
        <v>748</v>
      </c>
      <c r="E2042" s="17" t="s">
        <v>4652</v>
      </c>
      <c r="F2042" s="17" t="s">
        <v>5434</v>
      </c>
    </row>
    <row r="2043" spans="1:6" x14ac:dyDescent="0.2">
      <c r="A2043" s="17" t="s">
        <v>5435</v>
      </c>
      <c r="B2043" s="6">
        <v>93.644000000000005</v>
      </c>
      <c r="C2043" s="17" t="s">
        <v>5090</v>
      </c>
      <c r="D2043" s="17" t="s">
        <v>5436</v>
      </c>
      <c r="E2043" s="17" t="s">
        <v>4652</v>
      </c>
      <c r="F2043" s="17" t="s">
        <v>5437</v>
      </c>
    </row>
    <row r="2044" spans="1:6" x14ac:dyDescent="0.2">
      <c r="A2044" s="17" t="s">
        <v>5438</v>
      </c>
      <c r="B2044" s="6">
        <v>93.644999999999996</v>
      </c>
      <c r="C2044" s="17" t="s">
        <v>573</v>
      </c>
      <c r="D2044" s="17" t="s">
        <v>748</v>
      </c>
      <c r="E2044" s="17" t="s">
        <v>4652</v>
      </c>
      <c r="F2044" s="17" t="s">
        <v>5439</v>
      </c>
    </row>
    <row r="2045" spans="1:6" x14ac:dyDescent="0.2">
      <c r="A2045" s="17" t="s">
        <v>5440</v>
      </c>
      <c r="B2045" s="6">
        <v>93.646000000000001</v>
      </c>
      <c r="C2045" s="17" t="s">
        <v>5090</v>
      </c>
      <c r="D2045" s="17" t="s">
        <v>5441</v>
      </c>
      <c r="E2045" s="17" t="s">
        <v>4652</v>
      </c>
      <c r="F2045" s="17" t="s">
        <v>5442</v>
      </c>
    </row>
    <row r="2046" spans="1:6" x14ac:dyDescent="0.2">
      <c r="A2046" s="17" t="s">
        <v>582</v>
      </c>
      <c r="B2046" s="6">
        <v>93.647000000000006</v>
      </c>
      <c r="C2046" s="17" t="s">
        <v>573</v>
      </c>
      <c r="D2046" s="17" t="s">
        <v>748</v>
      </c>
      <c r="E2046" s="17" t="s">
        <v>4652</v>
      </c>
      <c r="F2046" s="17" t="s">
        <v>5443</v>
      </c>
    </row>
    <row r="2047" spans="1:6" x14ac:dyDescent="0.2">
      <c r="A2047" s="17" t="s">
        <v>5444</v>
      </c>
      <c r="B2047" s="6">
        <v>93.647999999999996</v>
      </c>
      <c r="C2047" s="17" t="s">
        <v>573</v>
      </c>
      <c r="D2047" s="17" t="s">
        <v>748</v>
      </c>
      <c r="E2047" s="17" t="s">
        <v>4652</v>
      </c>
      <c r="F2047" s="17" t="s">
        <v>5445</v>
      </c>
    </row>
    <row r="2048" spans="1:6" x14ac:dyDescent="0.2">
      <c r="A2048" s="17" t="s">
        <v>5446</v>
      </c>
      <c r="B2048" s="6">
        <v>93.649000000000001</v>
      </c>
      <c r="C2048" s="17" t="s">
        <v>4697</v>
      </c>
      <c r="D2048" s="17" t="s">
        <v>5447</v>
      </c>
      <c r="E2048" s="17" t="s">
        <v>4652</v>
      </c>
      <c r="F2048" s="17" t="s">
        <v>5448</v>
      </c>
    </row>
    <row r="2049" spans="1:6" x14ac:dyDescent="0.2">
      <c r="A2049" s="17" t="s">
        <v>5449</v>
      </c>
      <c r="B2049" s="6">
        <v>93.65</v>
      </c>
      <c r="C2049" s="17" t="s">
        <v>5090</v>
      </c>
      <c r="D2049" s="17" t="s">
        <v>5450</v>
      </c>
      <c r="E2049" s="17" t="s">
        <v>4652</v>
      </c>
      <c r="F2049" s="17" t="s">
        <v>5451</v>
      </c>
    </row>
    <row r="2050" spans="1:6" x14ac:dyDescent="0.2">
      <c r="A2050" s="17" t="s">
        <v>5452</v>
      </c>
      <c r="B2050" s="6">
        <v>93.652000000000001</v>
      </c>
      <c r="C2050" s="17" t="s">
        <v>573</v>
      </c>
      <c r="D2050" s="17" t="s">
        <v>748</v>
      </c>
      <c r="E2050" s="17" t="s">
        <v>4652</v>
      </c>
      <c r="F2050" s="17" t="s">
        <v>5453</v>
      </c>
    </row>
    <row r="2051" spans="1:6" x14ac:dyDescent="0.2">
      <c r="A2051" s="17" t="s">
        <v>5454</v>
      </c>
      <c r="B2051" s="6">
        <v>93.658000000000001</v>
      </c>
      <c r="C2051" s="17" t="s">
        <v>573</v>
      </c>
      <c r="D2051" s="17" t="s">
        <v>748</v>
      </c>
      <c r="E2051" s="17" t="s">
        <v>4652</v>
      </c>
      <c r="F2051" s="17" t="s">
        <v>5455</v>
      </c>
    </row>
    <row r="2052" spans="1:6" x14ac:dyDescent="0.2">
      <c r="A2052" s="17" t="s">
        <v>5456</v>
      </c>
      <c r="B2052" s="6">
        <v>93.659000000000006</v>
      </c>
      <c r="C2052" s="17" t="s">
        <v>573</v>
      </c>
      <c r="D2052" s="17" t="s">
        <v>748</v>
      </c>
      <c r="E2052" s="17" t="s">
        <v>4652</v>
      </c>
      <c r="F2052" s="17" t="s">
        <v>5457</v>
      </c>
    </row>
    <row r="2053" spans="1:6" x14ac:dyDescent="0.2">
      <c r="A2053" s="17" t="s">
        <v>5458</v>
      </c>
      <c r="B2053" s="6">
        <v>93.667000000000002</v>
      </c>
      <c r="C2053" s="17" t="s">
        <v>573</v>
      </c>
      <c r="D2053" s="17" t="s">
        <v>748</v>
      </c>
      <c r="E2053" s="17" t="s">
        <v>4652</v>
      </c>
      <c r="F2053" s="17" t="s">
        <v>5459</v>
      </c>
    </row>
    <row r="2054" spans="1:6" x14ac:dyDescent="0.2">
      <c r="A2054" s="17" t="s">
        <v>5460</v>
      </c>
      <c r="B2054" s="6">
        <v>93.668999999999997</v>
      </c>
      <c r="C2054" s="17" t="s">
        <v>573</v>
      </c>
      <c r="D2054" s="17" t="s">
        <v>748</v>
      </c>
      <c r="E2054" s="17" t="s">
        <v>4652</v>
      </c>
      <c r="F2054" s="17" t="s">
        <v>5461</v>
      </c>
    </row>
    <row r="2055" spans="1:6" x14ac:dyDescent="0.2">
      <c r="A2055" s="17" t="s">
        <v>583</v>
      </c>
      <c r="B2055" s="6">
        <v>93.67</v>
      </c>
      <c r="C2055" s="17" t="s">
        <v>573</v>
      </c>
      <c r="D2055" s="17" t="s">
        <v>748</v>
      </c>
      <c r="E2055" s="17" t="s">
        <v>4652</v>
      </c>
      <c r="F2055" s="17" t="s">
        <v>5462</v>
      </c>
    </row>
    <row r="2056" spans="1:6" x14ac:dyDescent="0.2">
      <c r="A2056" s="17" t="s">
        <v>5463</v>
      </c>
      <c r="B2056" s="6">
        <v>93.671000000000006</v>
      </c>
      <c r="C2056" s="17" t="s">
        <v>573</v>
      </c>
      <c r="D2056" s="17" t="s">
        <v>748</v>
      </c>
      <c r="E2056" s="17" t="s">
        <v>4652</v>
      </c>
      <c r="F2056" s="17" t="s">
        <v>5464</v>
      </c>
    </row>
    <row r="2057" spans="1:6" x14ac:dyDescent="0.2">
      <c r="A2057" s="17" t="s">
        <v>5465</v>
      </c>
      <c r="B2057" s="6">
        <v>93.674000000000007</v>
      </c>
      <c r="C2057" s="17" t="s">
        <v>573</v>
      </c>
      <c r="D2057" s="17" t="s">
        <v>748</v>
      </c>
      <c r="E2057" s="17" t="s">
        <v>4652</v>
      </c>
      <c r="F2057" s="17" t="s">
        <v>5466</v>
      </c>
    </row>
    <row r="2058" spans="1:6" x14ac:dyDescent="0.2">
      <c r="A2058" s="17" t="s">
        <v>584</v>
      </c>
      <c r="B2058" s="6">
        <v>93.676000000000002</v>
      </c>
      <c r="C2058" s="17" t="s">
        <v>573</v>
      </c>
      <c r="D2058" s="17" t="s">
        <v>1052</v>
      </c>
      <c r="E2058" s="17" t="s">
        <v>4652</v>
      </c>
      <c r="F2058" s="17" t="s">
        <v>5467</v>
      </c>
    </row>
    <row r="2059" spans="1:6" x14ac:dyDescent="0.2">
      <c r="A2059" s="17" t="s">
        <v>5468</v>
      </c>
      <c r="B2059" s="6">
        <v>93.700999999999993</v>
      </c>
      <c r="C2059" s="17" t="s">
        <v>575</v>
      </c>
      <c r="D2059" s="17" t="s">
        <v>1880</v>
      </c>
      <c r="E2059" s="17" t="s">
        <v>4652</v>
      </c>
      <c r="F2059" s="17" t="s">
        <v>5469</v>
      </c>
    </row>
    <row r="2060" spans="1:6" x14ac:dyDescent="0.2">
      <c r="A2060" s="17" t="s">
        <v>5470</v>
      </c>
      <c r="B2060" s="6">
        <v>93.701999999999998</v>
      </c>
      <c r="C2060" s="17" t="s">
        <v>575</v>
      </c>
      <c r="D2060" s="17" t="s">
        <v>1880</v>
      </c>
      <c r="E2060" s="17" t="s">
        <v>4652</v>
      </c>
      <c r="F2060" s="17" t="s">
        <v>5471</v>
      </c>
    </row>
    <row r="2061" spans="1:6" x14ac:dyDescent="0.2">
      <c r="A2061" s="17" t="s">
        <v>5472</v>
      </c>
      <c r="B2061" s="6">
        <v>93.703000000000003</v>
      </c>
      <c r="C2061" s="17" t="s">
        <v>4666</v>
      </c>
      <c r="D2061" s="17" t="s">
        <v>2851</v>
      </c>
      <c r="E2061" s="17" t="s">
        <v>4652</v>
      </c>
      <c r="F2061" s="17" t="s">
        <v>5473</v>
      </c>
    </row>
    <row r="2062" spans="1:6" x14ac:dyDescent="0.2">
      <c r="A2062" s="17" t="s">
        <v>5474</v>
      </c>
      <c r="B2062" s="6">
        <v>93.703999999999994</v>
      </c>
      <c r="C2062" s="17" t="s">
        <v>575</v>
      </c>
      <c r="D2062" s="17" t="s">
        <v>1880</v>
      </c>
      <c r="E2062" s="17" t="s">
        <v>4652</v>
      </c>
      <c r="F2062" s="17" t="s">
        <v>5475</v>
      </c>
    </row>
    <row r="2063" spans="1:6" x14ac:dyDescent="0.2">
      <c r="A2063" s="17" t="s">
        <v>5476</v>
      </c>
      <c r="B2063" s="6">
        <v>93.706000000000003</v>
      </c>
      <c r="C2063" s="17" t="s">
        <v>571</v>
      </c>
      <c r="D2063" s="17" t="s">
        <v>2851</v>
      </c>
      <c r="E2063" s="17" t="s">
        <v>4652</v>
      </c>
      <c r="F2063" s="17" t="s">
        <v>5477</v>
      </c>
    </row>
    <row r="2064" spans="1:6" x14ac:dyDescent="0.2">
      <c r="A2064" s="17" t="s">
        <v>5478</v>
      </c>
      <c r="B2064" s="6">
        <v>93.707999999999998</v>
      </c>
      <c r="C2064" s="17" t="s">
        <v>573</v>
      </c>
      <c r="D2064" s="17" t="s">
        <v>1451</v>
      </c>
      <c r="E2064" s="17" t="s">
        <v>4652</v>
      </c>
      <c r="F2064" s="17" t="s">
        <v>5479</v>
      </c>
    </row>
    <row r="2065" spans="1:6" x14ac:dyDescent="0.2">
      <c r="A2065" s="17" t="s">
        <v>5480</v>
      </c>
      <c r="B2065" s="6">
        <v>93.709000000000003</v>
      </c>
      <c r="C2065" s="17" t="s">
        <v>573</v>
      </c>
      <c r="D2065" s="17" t="s">
        <v>1451</v>
      </c>
      <c r="E2065" s="17" t="s">
        <v>4652</v>
      </c>
      <c r="F2065" s="17" t="s">
        <v>5481</v>
      </c>
    </row>
    <row r="2066" spans="1:6" x14ac:dyDescent="0.2">
      <c r="A2066" s="17" t="s">
        <v>5482</v>
      </c>
      <c r="B2066" s="6">
        <v>93.71</v>
      </c>
      <c r="C2066" s="17" t="s">
        <v>573</v>
      </c>
      <c r="D2066" s="17" t="s">
        <v>1451</v>
      </c>
      <c r="E2066" s="17" t="s">
        <v>4652</v>
      </c>
      <c r="F2066" s="17" t="s">
        <v>5483</v>
      </c>
    </row>
    <row r="2067" spans="1:6" x14ac:dyDescent="0.2">
      <c r="A2067" s="17" t="s">
        <v>5484</v>
      </c>
      <c r="B2067" s="6">
        <v>93.710999999999999</v>
      </c>
      <c r="C2067" s="17" t="s">
        <v>573</v>
      </c>
      <c r="D2067" s="17" t="s">
        <v>1451</v>
      </c>
      <c r="E2067" s="17" t="s">
        <v>4652</v>
      </c>
      <c r="F2067" s="17" t="s">
        <v>5485</v>
      </c>
    </row>
    <row r="2068" spans="1:6" x14ac:dyDescent="0.2">
      <c r="A2068" s="17" t="s">
        <v>5486</v>
      </c>
      <c r="B2068" s="6">
        <v>93.712999999999994</v>
      </c>
      <c r="C2068" s="17" t="s">
        <v>573</v>
      </c>
      <c r="D2068" s="17" t="s">
        <v>1451</v>
      </c>
      <c r="E2068" s="17" t="s">
        <v>4652</v>
      </c>
      <c r="F2068" s="17" t="s">
        <v>5487</v>
      </c>
    </row>
    <row r="2069" spans="1:6" x14ac:dyDescent="0.2">
      <c r="A2069" s="17" t="s">
        <v>5488</v>
      </c>
      <c r="B2069" s="6">
        <v>93.713999999999999</v>
      </c>
      <c r="C2069" s="17" t="s">
        <v>573</v>
      </c>
      <c r="D2069" s="17" t="s">
        <v>1451</v>
      </c>
      <c r="E2069" s="17" t="s">
        <v>4652</v>
      </c>
      <c r="F2069" s="17" t="s">
        <v>5489</v>
      </c>
    </row>
    <row r="2070" spans="1:6" x14ac:dyDescent="0.2">
      <c r="A2070" s="17" t="s">
        <v>5490</v>
      </c>
      <c r="B2070" s="6">
        <v>93.715999999999994</v>
      </c>
      <c r="C2070" s="17" t="s">
        <v>573</v>
      </c>
      <c r="D2070" s="17" t="s">
        <v>1451</v>
      </c>
      <c r="E2070" s="17" t="s">
        <v>4652</v>
      </c>
      <c r="F2070" s="17" t="s">
        <v>5491</v>
      </c>
    </row>
    <row r="2071" spans="1:6" x14ac:dyDescent="0.2">
      <c r="A2071" s="17" t="s">
        <v>5492</v>
      </c>
      <c r="B2071" s="6">
        <v>93.718000000000004</v>
      </c>
      <c r="C2071" s="17" t="s">
        <v>4651</v>
      </c>
      <c r="D2071" s="17" t="s">
        <v>5493</v>
      </c>
      <c r="E2071" s="17" t="s">
        <v>4652</v>
      </c>
      <c r="F2071" s="17" t="s">
        <v>5494</v>
      </c>
    </row>
    <row r="2072" spans="1:6" x14ac:dyDescent="0.2">
      <c r="A2072" s="17" t="s">
        <v>5495</v>
      </c>
      <c r="B2072" s="6">
        <v>93.718999999999994</v>
      </c>
      <c r="C2072" s="17" t="s">
        <v>4651</v>
      </c>
      <c r="D2072" s="17" t="s">
        <v>5493</v>
      </c>
      <c r="E2072" s="17" t="s">
        <v>4652</v>
      </c>
      <c r="F2072" s="17" t="s">
        <v>5496</v>
      </c>
    </row>
    <row r="2073" spans="1:6" x14ac:dyDescent="0.2">
      <c r="A2073" s="17" t="s">
        <v>5497</v>
      </c>
      <c r="B2073" s="6">
        <v>93.721000000000004</v>
      </c>
      <c r="C2073" s="17" t="s">
        <v>4651</v>
      </c>
      <c r="D2073" s="17" t="s">
        <v>2518</v>
      </c>
      <c r="E2073" s="17" t="s">
        <v>4652</v>
      </c>
      <c r="F2073" s="17" t="s">
        <v>5498</v>
      </c>
    </row>
    <row r="2074" spans="1:6" x14ac:dyDescent="0.2">
      <c r="A2074" s="17" t="s">
        <v>5499</v>
      </c>
      <c r="B2074" s="6">
        <v>93.722999999999999</v>
      </c>
      <c r="C2074" s="17" t="s">
        <v>4697</v>
      </c>
      <c r="D2074" s="17" t="s">
        <v>3316</v>
      </c>
      <c r="E2074" s="17" t="s">
        <v>4652</v>
      </c>
      <c r="F2074" s="17" t="s">
        <v>5500</v>
      </c>
    </row>
    <row r="2075" spans="1:6" x14ac:dyDescent="0.2">
      <c r="A2075" s="17" t="s">
        <v>5501</v>
      </c>
      <c r="B2075" s="6">
        <v>93.724000000000004</v>
      </c>
      <c r="C2075" s="17" t="s">
        <v>4697</v>
      </c>
      <c r="D2075" s="17" t="s">
        <v>3316</v>
      </c>
      <c r="E2075" s="17" t="s">
        <v>4652</v>
      </c>
      <c r="F2075" s="17" t="s">
        <v>5502</v>
      </c>
    </row>
    <row r="2076" spans="1:6" x14ac:dyDescent="0.2">
      <c r="A2076" s="17" t="s">
        <v>5503</v>
      </c>
      <c r="B2076" s="6">
        <v>93.724999999999994</v>
      </c>
      <c r="C2076" s="17" t="s">
        <v>571</v>
      </c>
      <c r="D2076" s="17" t="s">
        <v>5504</v>
      </c>
      <c r="E2076" s="17" t="s">
        <v>4652</v>
      </c>
      <c r="F2076" s="17" t="s">
        <v>5505</v>
      </c>
    </row>
    <row r="2077" spans="1:6" x14ac:dyDescent="0.2">
      <c r="A2077" s="17" t="s">
        <v>5506</v>
      </c>
      <c r="B2077" s="6">
        <v>93.727000000000004</v>
      </c>
      <c r="C2077" s="17" t="s">
        <v>4651</v>
      </c>
      <c r="D2077" s="17" t="s">
        <v>5507</v>
      </c>
      <c r="E2077" s="17" t="s">
        <v>4652</v>
      </c>
      <c r="F2077" s="17" t="s">
        <v>5508</v>
      </c>
    </row>
    <row r="2078" spans="1:6" x14ac:dyDescent="0.2">
      <c r="A2078" s="17" t="s">
        <v>5509</v>
      </c>
      <c r="B2078" s="6">
        <v>93.727999999999994</v>
      </c>
      <c r="C2078" s="17" t="s">
        <v>4651</v>
      </c>
      <c r="D2078" s="17" t="s">
        <v>5510</v>
      </c>
      <c r="E2078" s="17" t="s">
        <v>4652</v>
      </c>
      <c r="F2078" s="17" t="s">
        <v>5511</v>
      </c>
    </row>
    <row r="2079" spans="1:6" x14ac:dyDescent="0.2">
      <c r="A2079" s="17" t="s">
        <v>5512</v>
      </c>
      <c r="B2079" s="6">
        <v>93.731999999999999</v>
      </c>
      <c r="C2079" s="17" t="s">
        <v>4666</v>
      </c>
      <c r="D2079" s="17" t="s">
        <v>5513</v>
      </c>
      <c r="E2079" s="17" t="s">
        <v>4652</v>
      </c>
      <c r="F2079" s="17" t="s">
        <v>5514</v>
      </c>
    </row>
    <row r="2080" spans="1:6" x14ac:dyDescent="0.2">
      <c r="A2080" s="17" t="s">
        <v>5515</v>
      </c>
      <c r="B2080" s="6">
        <v>93.733000000000004</v>
      </c>
      <c r="C2080" s="17" t="s">
        <v>4697</v>
      </c>
      <c r="D2080" s="17" t="s">
        <v>5516</v>
      </c>
      <c r="E2080" s="17" t="s">
        <v>4652</v>
      </c>
      <c r="F2080" s="17" t="s">
        <v>5517</v>
      </c>
    </row>
    <row r="2081" spans="1:6" x14ac:dyDescent="0.2">
      <c r="A2081" s="17" t="s">
        <v>5518</v>
      </c>
      <c r="B2081" s="6">
        <v>93.733999999999995</v>
      </c>
      <c r="C2081" s="17" t="s">
        <v>571</v>
      </c>
      <c r="D2081" s="17" t="s">
        <v>5519</v>
      </c>
      <c r="E2081" s="17" t="s">
        <v>4652</v>
      </c>
      <c r="F2081" s="17" t="s">
        <v>5520</v>
      </c>
    </row>
    <row r="2082" spans="1:6" x14ac:dyDescent="0.2">
      <c r="A2082" s="17" t="s">
        <v>5521</v>
      </c>
      <c r="B2082" s="6">
        <v>93.734999999999999</v>
      </c>
      <c r="C2082" s="17" t="s">
        <v>4697</v>
      </c>
      <c r="D2082" s="17" t="s">
        <v>5522</v>
      </c>
      <c r="E2082" s="17" t="s">
        <v>4652</v>
      </c>
      <c r="F2082" s="17" t="s">
        <v>5523</v>
      </c>
    </row>
    <row r="2083" spans="1:6" x14ac:dyDescent="0.2">
      <c r="A2083" s="17" t="s">
        <v>5524</v>
      </c>
      <c r="B2083" s="6">
        <v>93.736000000000004</v>
      </c>
      <c r="C2083" s="17" t="s">
        <v>4697</v>
      </c>
      <c r="D2083" s="17" t="s">
        <v>5525</v>
      </c>
      <c r="E2083" s="17" t="s">
        <v>4652</v>
      </c>
      <c r="F2083" s="17" t="s">
        <v>5526</v>
      </c>
    </row>
    <row r="2084" spans="1:6" x14ac:dyDescent="0.2">
      <c r="A2084" s="17" t="s">
        <v>5527</v>
      </c>
      <c r="B2084" s="6">
        <v>93.736999999999995</v>
      </c>
      <c r="C2084" s="17" t="s">
        <v>4697</v>
      </c>
      <c r="D2084" s="17" t="s">
        <v>5528</v>
      </c>
      <c r="E2084" s="17" t="s">
        <v>4652</v>
      </c>
      <c r="F2084" s="17" t="s">
        <v>5529</v>
      </c>
    </row>
    <row r="2085" spans="1:6" x14ac:dyDescent="0.2">
      <c r="A2085" s="17" t="s">
        <v>5530</v>
      </c>
      <c r="B2085" s="6">
        <v>93.738</v>
      </c>
      <c r="C2085" s="17" t="s">
        <v>4697</v>
      </c>
      <c r="D2085" s="17" t="s">
        <v>5528</v>
      </c>
      <c r="E2085" s="17" t="s">
        <v>4652</v>
      </c>
      <c r="F2085" s="17" t="s">
        <v>5531</v>
      </c>
    </row>
    <row r="2086" spans="1:6" x14ac:dyDescent="0.2">
      <c r="A2086" s="17" t="s">
        <v>5532</v>
      </c>
      <c r="B2086" s="6">
        <v>93.739000000000004</v>
      </c>
      <c r="C2086" s="17" t="s">
        <v>4697</v>
      </c>
      <c r="D2086" s="17" t="s">
        <v>5528</v>
      </c>
      <c r="E2086" s="17" t="s">
        <v>4652</v>
      </c>
      <c r="F2086" s="17" t="s">
        <v>5533</v>
      </c>
    </row>
    <row r="2087" spans="1:6" x14ac:dyDescent="0.2">
      <c r="A2087" s="17" t="s">
        <v>5534</v>
      </c>
      <c r="B2087" s="6">
        <v>93.741</v>
      </c>
      <c r="C2087" s="17" t="s">
        <v>4697</v>
      </c>
      <c r="D2087" s="17" t="s">
        <v>5535</v>
      </c>
      <c r="E2087" s="17" t="s">
        <v>4652</v>
      </c>
      <c r="F2087" s="17" t="s">
        <v>5536</v>
      </c>
    </row>
    <row r="2088" spans="1:6" x14ac:dyDescent="0.2">
      <c r="A2088" s="17" t="s">
        <v>5537</v>
      </c>
      <c r="B2088" s="6">
        <v>93.742000000000004</v>
      </c>
      <c r="C2088" s="17" t="s">
        <v>4697</v>
      </c>
      <c r="D2088" s="17" t="s">
        <v>5538</v>
      </c>
      <c r="E2088" s="17" t="s">
        <v>4652</v>
      </c>
      <c r="F2088" s="17" t="s">
        <v>5539</v>
      </c>
    </row>
    <row r="2089" spans="1:6" x14ac:dyDescent="0.2">
      <c r="A2089" s="17" t="s">
        <v>5540</v>
      </c>
      <c r="B2089" s="6">
        <v>93.742999999999995</v>
      </c>
      <c r="C2089" s="17" t="s">
        <v>4697</v>
      </c>
      <c r="D2089" s="17" t="s">
        <v>5538</v>
      </c>
      <c r="E2089" s="17" t="s">
        <v>4652</v>
      </c>
      <c r="F2089" s="17" t="s">
        <v>5541</v>
      </c>
    </row>
    <row r="2090" spans="1:6" x14ac:dyDescent="0.2">
      <c r="A2090" s="17" t="s">
        <v>5542</v>
      </c>
      <c r="B2090" s="6">
        <v>93.744</v>
      </c>
      <c r="C2090" s="17" t="s">
        <v>4697</v>
      </c>
      <c r="D2090" s="17" t="s">
        <v>5543</v>
      </c>
      <c r="E2090" s="17" t="s">
        <v>4652</v>
      </c>
      <c r="F2090" s="17" t="s">
        <v>5544</v>
      </c>
    </row>
    <row r="2091" spans="1:6" x14ac:dyDescent="0.2">
      <c r="A2091" s="17" t="s">
        <v>5545</v>
      </c>
      <c r="B2091" s="6">
        <v>93.745000000000005</v>
      </c>
      <c r="C2091" s="17" t="s">
        <v>4697</v>
      </c>
      <c r="D2091" s="17" t="s">
        <v>5546</v>
      </c>
      <c r="E2091" s="17" t="s">
        <v>4652</v>
      </c>
      <c r="F2091" s="17" t="s">
        <v>5547</v>
      </c>
    </row>
    <row r="2092" spans="1:6" x14ac:dyDescent="0.2">
      <c r="A2092" s="17" t="s">
        <v>5548</v>
      </c>
      <c r="B2092" s="6">
        <v>93.747</v>
      </c>
      <c r="C2092" s="17" t="s">
        <v>571</v>
      </c>
      <c r="D2092" s="17" t="s">
        <v>5549</v>
      </c>
      <c r="E2092" s="17" t="s">
        <v>4652</v>
      </c>
      <c r="F2092" s="17" t="s">
        <v>5550</v>
      </c>
    </row>
    <row r="2093" spans="1:6" x14ac:dyDescent="0.2">
      <c r="A2093" s="17" t="s">
        <v>5551</v>
      </c>
      <c r="B2093" s="6">
        <v>93.748000000000005</v>
      </c>
      <c r="C2093" s="17" t="s">
        <v>4808</v>
      </c>
      <c r="D2093" s="17" t="s">
        <v>5552</v>
      </c>
      <c r="E2093" s="17" t="s">
        <v>4652</v>
      </c>
      <c r="F2093" s="17" t="s">
        <v>5553</v>
      </c>
    </row>
    <row r="2094" spans="1:6" x14ac:dyDescent="0.2">
      <c r="A2094" s="17" t="s">
        <v>5554</v>
      </c>
      <c r="B2094" s="6">
        <v>93.748999999999995</v>
      </c>
      <c r="C2094" s="17" t="s">
        <v>4697</v>
      </c>
      <c r="D2094" s="17" t="s">
        <v>1847</v>
      </c>
      <c r="E2094" s="17" t="s">
        <v>4652</v>
      </c>
      <c r="F2094" s="17" t="s">
        <v>5555</v>
      </c>
    </row>
    <row r="2095" spans="1:6" x14ac:dyDescent="0.2">
      <c r="A2095" s="17" t="s">
        <v>5556</v>
      </c>
      <c r="B2095" s="6">
        <v>93.751000000000005</v>
      </c>
      <c r="C2095" s="17" t="s">
        <v>4697</v>
      </c>
      <c r="D2095" s="17" t="s">
        <v>5557</v>
      </c>
      <c r="E2095" s="17" t="s">
        <v>4652</v>
      </c>
      <c r="F2095" s="17" t="s">
        <v>5558</v>
      </c>
    </row>
    <row r="2096" spans="1:6" x14ac:dyDescent="0.2">
      <c r="A2096" s="17" t="s">
        <v>5559</v>
      </c>
      <c r="B2096" s="6">
        <v>93.751999999999995</v>
      </c>
      <c r="C2096" s="17" t="s">
        <v>4697</v>
      </c>
      <c r="D2096" s="17" t="s">
        <v>1985</v>
      </c>
      <c r="E2096" s="17" t="s">
        <v>4652</v>
      </c>
      <c r="F2096" s="17" t="s">
        <v>5560</v>
      </c>
    </row>
    <row r="2097" spans="1:6" x14ac:dyDescent="0.2">
      <c r="A2097" s="17" t="s">
        <v>5561</v>
      </c>
      <c r="B2097" s="6">
        <v>93.753</v>
      </c>
      <c r="C2097" s="17" t="s">
        <v>4697</v>
      </c>
      <c r="D2097" s="17" t="s">
        <v>5562</v>
      </c>
      <c r="E2097" s="17" t="s">
        <v>4652</v>
      </c>
      <c r="F2097" s="17" t="s">
        <v>5563</v>
      </c>
    </row>
    <row r="2098" spans="1:6" x14ac:dyDescent="0.2">
      <c r="A2098" s="17" t="s">
        <v>5564</v>
      </c>
      <c r="B2098" s="6">
        <v>93.754000000000005</v>
      </c>
      <c r="C2098" s="17" t="s">
        <v>4697</v>
      </c>
      <c r="D2098" s="17" t="s">
        <v>2915</v>
      </c>
      <c r="E2098" s="17" t="s">
        <v>4652</v>
      </c>
      <c r="F2098" s="17" t="s">
        <v>5565</v>
      </c>
    </row>
    <row r="2099" spans="1:6" x14ac:dyDescent="0.2">
      <c r="A2099" s="17" t="s">
        <v>5566</v>
      </c>
      <c r="B2099" s="6">
        <v>93.754999999999995</v>
      </c>
      <c r="C2099" s="17" t="s">
        <v>4697</v>
      </c>
      <c r="D2099" s="17" t="s">
        <v>2648</v>
      </c>
      <c r="E2099" s="17" t="s">
        <v>4652</v>
      </c>
      <c r="F2099" s="17" t="s">
        <v>5567</v>
      </c>
    </row>
    <row r="2100" spans="1:6" x14ac:dyDescent="0.2">
      <c r="A2100" s="17" t="s">
        <v>5568</v>
      </c>
      <c r="B2100" s="6">
        <v>93.756</v>
      </c>
      <c r="C2100" s="17" t="s">
        <v>4697</v>
      </c>
      <c r="D2100" s="17" t="s">
        <v>5569</v>
      </c>
      <c r="E2100" s="17" t="s">
        <v>4652</v>
      </c>
      <c r="F2100" s="17" t="s">
        <v>5570</v>
      </c>
    </row>
    <row r="2101" spans="1:6" x14ac:dyDescent="0.2">
      <c r="A2101" s="17" t="s">
        <v>5571</v>
      </c>
      <c r="B2101" s="6">
        <v>93.757000000000005</v>
      </c>
      <c r="C2101" s="17" t="s">
        <v>4697</v>
      </c>
      <c r="D2101" s="17" t="s">
        <v>2648</v>
      </c>
      <c r="E2101" s="17" t="s">
        <v>4652</v>
      </c>
      <c r="F2101" s="17" t="s">
        <v>5572</v>
      </c>
    </row>
    <row r="2102" spans="1:6" x14ac:dyDescent="0.2">
      <c r="A2102" s="17" t="s">
        <v>5573</v>
      </c>
      <c r="B2102" s="6">
        <v>93.757999999999996</v>
      </c>
      <c r="C2102" s="17" t="s">
        <v>4697</v>
      </c>
      <c r="D2102" s="17" t="s">
        <v>2648</v>
      </c>
      <c r="E2102" s="17" t="s">
        <v>4652</v>
      </c>
      <c r="F2102" s="17" t="s">
        <v>5574</v>
      </c>
    </row>
    <row r="2103" spans="1:6" x14ac:dyDescent="0.2">
      <c r="A2103" s="17" t="s">
        <v>5575</v>
      </c>
      <c r="B2103" s="6">
        <v>93.759</v>
      </c>
      <c r="C2103" s="17" t="s">
        <v>4697</v>
      </c>
      <c r="D2103" s="17" t="s">
        <v>5056</v>
      </c>
      <c r="E2103" s="17" t="s">
        <v>4652</v>
      </c>
      <c r="F2103" s="17" t="s">
        <v>5576</v>
      </c>
    </row>
    <row r="2104" spans="1:6" x14ac:dyDescent="0.2">
      <c r="A2104" s="17" t="s">
        <v>5577</v>
      </c>
      <c r="B2104" s="6">
        <v>93.760999999999996</v>
      </c>
      <c r="C2104" s="17" t="s">
        <v>571</v>
      </c>
      <c r="D2104" s="17"/>
      <c r="E2104" s="17" t="s">
        <v>4652</v>
      </c>
      <c r="F2104" s="17" t="s">
        <v>5578</v>
      </c>
    </row>
    <row r="2105" spans="1:6" x14ac:dyDescent="0.2">
      <c r="A2105" s="17" t="s">
        <v>5579</v>
      </c>
      <c r="B2105" s="6">
        <v>93.762</v>
      </c>
      <c r="C2105" s="17" t="s">
        <v>4697</v>
      </c>
      <c r="D2105" s="17" t="s">
        <v>5072</v>
      </c>
      <c r="E2105" s="17" t="s">
        <v>4652</v>
      </c>
      <c r="F2105" s="17" t="s">
        <v>5580</v>
      </c>
    </row>
    <row r="2106" spans="1:6" x14ac:dyDescent="0.2">
      <c r="A2106" s="17" t="s">
        <v>585</v>
      </c>
      <c r="B2106" s="6">
        <v>93.763000000000005</v>
      </c>
      <c r="C2106" s="17" t="s">
        <v>571</v>
      </c>
      <c r="D2106" s="17" t="s">
        <v>5581</v>
      </c>
      <c r="E2106" s="17" t="s">
        <v>4652</v>
      </c>
      <c r="F2106" s="17" t="s">
        <v>5582</v>
      </c>
    </row>
    <row r="2107" spans="1:6" x14ac:dyDescent="0.2">
      <c r="A2107" s="17" t="s">
        <v>5583</v>
      </c>
      <c r="B2107" s="6">
        <v>93.763999999999996</v>
      </c>
      <c r="C2107" s="17" t="s">
        <v>4808</v>
      </c>
      <c r="D2107" s="17" t="s">
        <v>5584</v>
      </c>
      <c r="E2107" s="17" t="s">
        <v>4652</v>
      </c>
      <c r="F2107" s="17" t="s">
        <v>5585</v>
      </c>
    </row>
    <row r="2108" spans="1:6" x14ac:dyDescent="0.2">
      <c r="A2108" s="17" t="s">
        <v>5586</v>
      </c>
      <c r="B2108" s="6">
        <v>93.765000000000001</v>
      </c>
      <c r="C2108" s="17" t="s">
        <v>4697</v>
      </c>
      <c r="D2108" s="17" t="s">
        <v>2129</v>
      </c>
      <c r="E2108" s="17" t="s">
        <v>4652</v>
      </c>
      <c r="F2108" s="17" t="s">
        <v>5587</v>
      </c>
    </row>
    <row r="2109" spans="1:6" x14ac:dyDescent="0.2">
      <c r="A2109" s="17" t="s">
        <v>5588</v>
      </c>
      <c r="B2109" s="6">
        <v>93.766999999999996</v>
      </c>
      <c r="C2109" s="17" t="s">
        <v>5090</v>
      </c>
      <c r="D2109" s="17" t="s">
        <v>1432</v>
      </c>
      <c r="E2109" s="17" t="s">
        <v>4652</v>
      </c>
      <c r="F2109" s="17" t="s">
        <v>5589</v>
      </c>
    </row>
    <row r="2110" spans="1:6" x14ac:dyDescent="0.2">
      <c r="A2110" s="17" t="s">
        <v>5590</v>
      </c>
      <c r="B2110" s="6">
        <v>93.77</v>
      </c>
      <c r="C2110" s="17" t="s">
        <v>5090</v>
      </c>
      <c r="D2110" s="17" t="s">
        <v>636</v>
      </c>
      <c r="E2110" s="17" t="s">
        <v>4652</v>
      </c>
      <c r="F2110" s="17" t="s">
        <v>5591</v>
      </c>
    </row>
    <row r="2111" spans="1:6" x14ac:dyDescent="0.2">
      <c r="A2111" s="17" t="s">
        <v>5592</v>
      </c>
      <c r="B2111" s="6">
        <v>93.772999999999996</v>
      </c>
      <c r="C2111" s="17" t="s">
        <v>5090</v>
      </c>
      <c r="D2111" s="17" t="s">
        <v>748</v>
      </c>
      <c r="E2111" s="17" t="s">
        <v>4652</v>
      </c>
      <c r="F2111" s="17" t="s">
        <v>5593</v>
      </c>
    </row>
    <row r="2112" spans="1:6" x14ac:dyDescent="0.2">
      <c r="A2112" s="17" t="s">
        <v>5594</v>
      </c>
      <c r="B2112" s="6">
        <v>93.774000000000001</v>
      </c>
      <c r="C2112" s="17" t="s">
        <v>5090</v>
      </c>
      <c r="D2112" s="17" t="s">
        <v>748</v>
      </c>
      <c r="E2112" s="17" t="s">
        <v>4652</v>
      </c>
      <c r="F2112" s="17" t="s">
        <v>5595</v>
      </c>
    </row>
    <row r="2113" spans="1:6" x14ac:dyDescent="0.2">
      <c r="A2113" s="17" t="s">
        <v>5596</v>
      </c>
      <c r="B2113" s="6">
        <v>93.775000000000006</v>
      </c>
      <c r="C2113" s="17" t="s">
        <v>5090</v>
      </c>
      <c r="D2113" s="17" t="s">
        <v>748</v>
      </c>
      <c r="E2113" s="17" t="s">
        <v>4652</v>
      </c>
      <c r="F2113" s="17" t="s">
        <v>5597</v>
      </c>
    </row>
    <row r="2114" spans="1:6" x14ac:dyDescent="0.2">
      <c r="A2114" s="17" t="s">
        <v>5598</v>
      </c>
      <c r="B2114" s="6">
        <v>93.777000000000001</v>
      </c>
      <c r="C2114" s="17" t="s">
        <v>5090</v>
      </c>
      <c r="D2114" s="17" t="s">
        <v>748</v>
      </c>
      <c r="E2114" s="17" t="s">
        <v>4652</v>
      </c>
      <c r="F2114" s="17" t="s">
        <v>5599</v>
      </c>
    </row>
    <row r="2115" spans="1:6" x14ac:dyDescent="0.2">
      <c r="A2115" s="17" t="s">
        <v>5600</v>
      </c>
      <c r="B2115" s="6">
        <v>93.778000000000006</v>
      </c>
      <c r="C2115" s="17" t="s">
        <v>5090</v>
      </c>
      <c r="D2115" s="17" t="s">
        <v>748</v>
      </c>
      <c r="E2115" s="17" t="s">
        <v>4652</v>
      </c>
      <c r="F2115" s="17" t="s">
        <v>5601</v>
      </c>
    </row>
    <row r="2116" spans="1:6" x14ac:dyDescent="0.2">
      <c r="A2116" s="17" t="s">
        <v>5602</v>
      </c>
      <c r="B2116" s="6">
        <v>93.778999999999996</v>
      </c>
      <c r="C2116" s="17" t="s">
        <v>5090</v>
      </c>
      <c r="D2116" s="17" t="s">
        <v>748</v>
      </c>
      <c r="E2116" s="17" t="s">
        <v>4652</v>
      </c>
      <c r="F2116" s="17" t="s">
        <v>5603</v>
      </c>
    </row>
    <row r="2117" spans="1:6" x14ac:dyDescent="0.2">
      <c r="A2117" s="17" t="s">
        <v>5604</v>
      </c>
      <c r="B2117" s="6">
        <v>93.78</v>
      </c>
      <c r="C2117" s="17" t="s">
        <v>5090</v>
      </c>
      <c r="D2117" s="17" t="s">
        <v>1052</v>
      </c>
      <c r="E2117" s="17" t="s">
        <v>4652</v>
      </c>
      <c r="F2117" s="17" t="s">
        <v>5605</v>
      </c>
    </row>
    <row r="2118" spans="1:6" x14ac:dyDescent="0.2">
      <c r="A2118" s="17" t="s">
        <v>5606</v>
      </c>
      <c r="B2118" s="6">
        <v>93.784000000000006</v>
      </c>
      <c r="C2118" s="17" t="s">
        <v>5090</v>
      </c>
      <c r="D2118" s="17" t="s">
        <v>633</v>
      </c>
      <c r="E2118" s="17" t="s">
        <v>4652</v>
      </c>
      <c r="F2118" s="17" t="s">
        <v>5607</v>
      </c>
    </row>
    <row r="2119" spans="1:6" x14ac:dyDescent="0.2">
      <c r="A2119" s="17" t="s">
        <v>5608</v>
      </c>
      <c r="B2119" s="6">
        <v>93.790999999999997</v>
      </c>
      <c r="C2119" s="17" t="s">
        <v>5090</v>
      </c>
      <c r="D2119" s="17" t="s">
        <v>711</v>
      </c>
      <c r="E2119" s="17" t="s">
        <v>4652</v>
      </c>
      <c r="F2119" s="17" t="s">
        <v>5609</v>
      </c>
    </row>
    <row r="2120" spans="1:6" x14ac:dyDescent="0.2">
      <c r="A2120" s="17" t="s">
        <v>5610</v>
      </c>
      <c r="B2120" s="6">
        <v>93.796000000000006</v>
      </c>
      <c r="C2120" s="17" t="s">
        <v>5090</v>
      </c>
      <c r="D2120" s="17" t="s">
        <v>5611</v>
      </c>
      <c r="E2120" s="17" t="s">
        <v>4652</v>
      </c>
      <c r="F2120" s="17" t="s">
        <v>5612</v>
      </c>
    </row>
    <row r="2121" spans="1:6" x14ac:dyDescent="0.2">
      <c r="A2121" s="17" t="s">
        <v>5613</v>
      </c>
      <c r="B2121" s="6">
        <v>93.8</v>
      </c>
      <c r="C2121" s="17" t="s">
        <v>4697</v>
      </c>
      <c r="D2121" s="17" t="s">
        <v>5614</v>
      </c>
      <c r="E2121" s="17" t="s">
        <v>4652</v>
      </c>
      <c r="F2121" s="17" t="s">
        <v>5615</v>
      </c>
    </row>
    <row r="2122" spans="1:6" x14ac:dyDescent="0.2">
      <c r="A2122" s="17" t="s">
        <v>5616</v>
      </c>
      <c r="B2122" s="6">
        <v>93.801000000000002</v>
      </c>
      <c r="C2122" s="17" t="s">
        <v>4651</v>
      </c>
      <c r="D2122" s="17" t="s">
        <v>5617</v>
      </c>
      <c r="E2122" s="17" t="s">
        <v>4652</v>
      </c>
      <c r="F2122" s="17" t="s">
        <v>5618</v>
      </c>
    </row>
    <row r="2123" spans="1:6" x14ac:dyDescent="0.2">
      <c r="A2123" s="17" t="s">
        <v>5619</v>
      </c>
      <c r="B2123" s="6">
        <v>93.808000000000007</v>
      </c>
      <c r="C2123" s="17" t="s">
        <v>4697</v>
      </c>
      <c r="D2123" s="17" t="s">
        <v>5614</v>
      </c>
      <c r="E2123" s="17" t="s">
        <v>4652</v>
      </c>
      <c r="F2123" s="17" t="s">
        <v>5620</v>
      </c>
    </row>
    <row r="2124" spans="1:6" x14ac:dyDescent="0.2">
      <c r="A2124" s="17" t="s">
        <v>5621</v>
      </c>
      <c r="B2124" s="6">
        <v>93.808999999999997</v>
      </c>
      <c r="C2124" s="17" t="s">
        <v>4697</v>
      </c>
      <c r="D2124" s="17" t="s">
        <v>5614</v>
      </c>
      <c r="E2124" s="17" t="s">
        <v>4652</v>
      </c>
      <c r="F2124" s="17" t="s">
        <v>5622</v>
      </c>
    </row>
    <row r="2125" spans="1:6" x14ac:dyDescent="0.2">
      <c r="A2125" s="17" t="s">
        <v>5623</v>
      </c>
      <c r="B2125" s="6">
        <v>93.81</v>
      </c>
      <c r="C2125" s="17" t="s">
        <v>4697</v>
      </c>
      <c r="D2125" s="17" t="s">
        <v>5624</v>
      </c>
      <c r="E2125" s="17" t="s">
        <v>4652</v>
      </c>
      <c r="F2125" s="17" t="s">
        <v>5625</v>
      </c>
    </row>
    <row r="2126" spans="1:6" x14ac:dyDescent="0.2">
      <c r="A2126" s="17" t="s">
        <v>5626</v>
      </c>
      <c r="B2126" s="6">
        <v>93.813000000000002</v>
      </c>
      <c r="C2126" s="17" t="s">
        <v>4697</v>
      </c>
      <c r="D2126" s="17" t="s">
        <v>5627</v>
      </c>
      <c r="E2126" s="17" t="s">
        <v>4652</v>
      </c>
      <c r="F2126" s="17" t="s">
        <v>5628</v>
      </c>
    </row>
    <row r="2127" spans="1:6" x14ac:dyDescent="0.2">
      <c r="A2127" s="17" t="s">
        <v>5629</v>
      </c>
      <c r="B2127" s="6">
        <v>93.813999999999993</v>
      </c>
      <c r="C2127" s="17" t="s">
        <v>4697</v>
      </c>
      <c r="D2127" s="17" t="s">
        <v>5630</v>
      </c>
      <c r="E2127" s="17" t="s">
        <v>4652</v>
      </c>
      <c r="F2127" s="17" t="s">
        <v>5631</v>
      </c>
    </row>
    <row r="2128" spans="1:6" x14ac:dyDescent="0.2">
      <c r="A2128" s="17" t="s">
        <v>5632</v>
      </c>
      <c r="B2128" s="6">
        <v>93.814999999999998</v>
      </c>
      <c r="C2128" s="17" t="s">
        <v>4697</v>
      </c>
      <c r="D2128" s="17" t="s">
        <v>5633</v>
      </c>
      <c r="E2128" s="17" t="s">
        <v>4652</v>
      </c>
      <c r="F2128" s="17" t="s">
        <v>5634</v>
      </c>
    </row>
    <row r="2129" spans="1:6" x14ac:dyDescent="0.2">
      <c r="A2129" s="17" t="s">
        <v>5635</v>
      </c>
      <c r="B2129" s="6">
        <v>93.816000000000003</v>
      </c>
      <c r="C2129" s="17" t="s">
        <v>4697</v>
      </c>
      <c r="D2129" s="17" t="s">
        <v>5624</v>
      </c>
      <c r="E2129" s="17" t="s">
        <v>4652</v>
      </c>
      <c r="F2129" s="17" t="s">
        <v>5636</v>
      </c>
    </row>
    <row r="2130" spans="1:6" x14ac:dyDescent="0.2">
      <c r="A2130" s="17" t="s">
        <v>5637</v>
      </c>
      <c r="B2130" s="6">
        <v>93.816999999999993</v>
      </c>
      <c r="C2130" s="17" t="s">
        <v>4651</v>
      </c>
      <c r="D2130" s="17" t="s">
        <v>5638</v>
      </c>
      <c r="E2130" s="17" t="s">
        <v>4652</v>
      </c>
      <c r="F2130" s="17" t="s">
        <v>5639</v>
      </c>
    </row>
    <row r="2131" spans="1:6" x14ac:dyDescent="0.2">
      <c r="A2131" s="17" t="s">
        <v>5640</v>
      </c>
      <c r="B2131" s="6">
        <v>93.817999999999998</v>
      </c>
      <c r="C2131" s="17" t="s">
        <v>4697</v>
      </c>
      <c r="D2131" s="17" t="s">
        <v>5641</v>
      </c>
      <c r="E2131" s="17" t="s">
        <v>4652</v>
      </c>
      <c r="F2131" s="17" t="s">
        <v>5642</v>
      </c>
    </row>
    <row r="2132" spans="1:6" x14ac:dyDescent="0.2">
      <c r="A2132" s="17" t="s">
        <v>5643</v>
      </c>
      <c r="B2132" s="6">
        <v>93.822000000000003</v>
      </c>
      <c r="C2132" s="17" t="s">
        <v>4666</v>
      </c>
      <c r="D2132" s="17" t="s">
        <v>748</v>
      </c>
      <c r="E2132" s="17" t="s">
        <v>4652</v>
      </c>
      <c r="F2132" s="17" t="s">
        <v>5644</v>
      </c>
    </row>
    <row r="2133" spans="1:6" x14ac:dyDescent="0.2">
      <c r="A2133" s="17" t="s">
        <v>5645</v>
      </c>
      <c r="B2133" s="6">
        <v>93.822999999999993</v>
      </c>
      <c r="C2133" s="17" t="s">
        <v>4697</v>
      </c>
      <c r="D2133" s="17" t="s">
        <v>1701</v>
      </c>
      <c r="E2133" s="17" t="s">
        <v>4652</v>
      </c>
      <c r="F2133" s="17" t="s">
        <v>5646</v>
      </c>
    </row>
    <row r="2134" spans="1:6" x14ac:dyDescent="0.2">
      <c r="A2134" s="17" t="s">
        <v>5647</v>
      </c>
      <c r="B2134" s="6">
        <v>93.823999999999998</v>
      </c>
      <c r="C2134" s="17" t="s">
        <v>4666</v>
      </c>
      <c r="D2134" s="17" t="s">
        <v>748</v>
      </c>
      <c r="E2134" s="17" t="s">
        <v>4652</v>
      </c>
      <c r="F2134" s="17" t="s">
        <v>5648</v>
      </c>
    </row>
    <row r="2135" spans="1:6" x14ac:dyDescent="0.2">
      <c r="A2135" s="17" t="s">
        <v>5649</v>
      </c>
      <c r="B2135" s="6">
        <v>93.825000000000003</v>
      </c>
      <c r="C2135" s="17" t="s">
        <v>4651</v>
      </c>
      <c r="D2135" s="17" t="s">
        <v>5650</v>
      </c>
      <c r="E2135" s="17" t="s">
        <v>4652</v>
      </c>
      <c r="F2135" s="17" t="s">
        <v>5651</v>
      </c>
    </row>
    <row r="2136" spans="1:6" x14ac:dyDescent="0.2">
      <c r="A2136" s="17" t="s">
        <v>5652</v>
      </c>
      <c r="B2136" s="6">
        <v>93.825999999999993</v>
      </c>
      <c r="C2136" s="17" t="s">
        <v>4651</v>
      </c>
      <c r="D2136" s="17" t="s">
        <v>5653</v>
      </c>
      <c r="E2136" s="17" t="s">
        <v>4652</v>
      </c>
      <c r="F2136" s="17" t="s">
        <v>5654</v>
      </c>
    </row>
    <row r="2137" spans="1:6" x14ac:dyDescent="0.2">
      <c r="A2137" s="17" t="s">
        <v>5655</v>
      </c>
      <c r="B2137" s="6">
        <v>93.826999999999998</v>
      </c>
      <c r="C2137" s="17" t="s">
        <v>4697</v>
      </c>
      <c r="D2137" s="17" t="s">
        <v>3790</v>
      </c>
      <c r="E2137" s="17" t="s">
        <v>4652</v>
      </c>
      <c r="F2137" s="17" t="s">
        <v>5656</v>
      </c>
    </row>
    <row r="2138" spans="1:6" x14ac:dyDescent="0.2">
      <c r="A2138" s="17" t="s">
        <v>5657</v>
      </c>
      <c r="B2138" s="6">
        <v>93.828999999999994</v>
      </c>
      <c r="C2138" s="17" t="s">
        <v>5090</v>
      </c>
      <c r="D2138" s="17" t="s">
        <v>3733</v>
      </c>
      <c r="E2138" s="17" t="s">
        <v>4652</v>
      </c>
      <c r="F2138" s="17" t="s">
        <v>5658</v>
      </c>
    </row>
    <row r="2139" spans="1:6" x14ac:dyDescent="0.2">
      <c r="A2139" s="17" t="s">
        <v>5659</v>
      </c>
      <c r="B2139" s="6">
        <v>93.83</v>
      </c>
      <c r="C2139" s="17" t="s">
        <v>4651</v>
      </c>
      <c r="D2139" s="17" t="s">
        <v>940</v>
      </c>
      <c r="E2139" s="17" t="s">
        <v>4652</v>
      </c>
      <c r="F2139" s="17" t="s">
        <v>5660</v>
      </c>
    </row>
    <row r="2140" spans="1:6" x14ac:dyDescent="0.2">
      <c r="A2140" s="17" t="s">
        <v>5661</v>
      </c>
      <c r="B2140" s="6">
        <v>93.831000000000003</v>
      </c>
      <c r="C2140" s="17" t="s">
        <v>4651</v>
      </c>
      <c r="D2140" s="17" t="s">
        <v>5662</v>
      </c>
      <c r="E2140" s="17" t="s">
        <v>4652</v>
      </c>
      <c r="F2140" s="17" t="s">
        <v>5663</v>
      </c>
    </row>
    <row r="2141" spans="1:6" x14ac:dyDescent="0.2">
      <c r="A2141" s="17" t="s">
        <v>5664</v>
      </c>
      <c r="B2141" s="6">
        <v>93.831999999999994</v>
      </c>
      <c r="C2141" s="17" t="s">
        <v>4697</v>
      </c>
      <c r="D2141" s="17" t="s">
        <v>5665</v>
      </c>
      <c r="E2141" s="17" t="s">
        <v>4652</v>
      </c>
      <c r="F2141" s="17" t="s">
        <v>5666</v>
      </c>
    </row>
    <row r="2142" spans="1:6" x14ac:dyDescent="0.2">
      <c r="A2142" s="17" t="s">
        <v>5667</v>
      </c>
      <c r="B2142" s="6">
        <v>93.832999999999998</v>
      </c>
      <c r="C2142" s="17" t="s">
        <v>4697</v>
      </c>
      <c r="D2142" s="17" t="s">
        <v>5668</v>
      </c>
      <c r="E2142" s="17" t="s">
        <v>4652</v>
      </c>
      <c r="F2142" s="17" t="s">
        <v>5669</v>
      </c>
    </row>
    <row r="2143" spans="1:6" x14ac:dyDescent="0.2">
      <c r="A2143" s="17" t="s">
        <v>5670</v>
      </c>
      <c r="B2143" s="6">
        <v>93.834999999999994</v>
      </c>
      <c r="C2143" s="17" t="s">
        <v>4651</v>
      </c>
      <c r="D2143" s="17" t="s">
        <v>5668</v>
      </c>
      <c r="E2143" s="17" t="s">
        <v>4652</v>
      </c>
      <c r="F2143" s="17" t="s">
        <v>5671</v>
      </c>
    </row>
    <row r="2144" spans="1:6" x14ac:dyDescent="0.2">
      <c r="A2144" s="17" t="s">
        <v>5672</v>
      </c>
      <c r="B2144" s="6">
        <v>93.837000000000003</v>
      </c>
      <c r="C2144" s="17" t="s">
        <v>575</v>
      </c>
      <c r="D2144" s="17" t="s">
        <v>748</v>
      </c>
      <c r="E2144" s="17" t="s">
        <v>4652</v>
      </c>
      <c r="F2144" s="17" t="s">
        <v>5673</v>
      </c>
    </row>
    <row r="2145" spans="1:6" x14ac:dyDescent="0.2">
      <c r="A2145" s="17" t="s">
        <v>5674</v>
      </c>
      <c r="B2145" s="6">
        <v>93.837999999999994</v>
      </c>
      <c r="C2145" s="17" t="s">
        <v>575</v>
      </c>
      <c r="D2145" s="17" t="s">
        <v>748</v>
      </c>
      <c r="E2145" s="17" t="s">
        <v>4652</v>
      </c>
      <c r="F2145" s="17" t="s">
        <v>5675</v>
      </c>
    </row>
    <row r="2146" spans="1:6" x14ac:dyDescent="0.2">
      <c r="A2146" s="17" t="s">
        <v>5676</v>
      </c>
      <c r="B2146" s="6">
        <v>93.838999999999999</v>
      </c>
      <c r="C2146" s="17" t="s">
        <v>575</v>
      </c>
      <c r="D2146" s="17" t="s">
        <v>748</v>
      </c>
      <c r="E2146" s="17" t="s">
        <v>4652</v>
      </c>
      <c r="F2146" s="17" t="s">
        <v>5677</v>
      </c>
    </row>
    <row r="2147" spans="1:6" x14ac:dyDescent="0.2">
      <c r="A2147" s="17" t="s">
        <v>5678</v>
      </c>
      <c r="B2147" s="6">
        <v>93.84</v>
      </c>
      <c r="C2147" s="17" t="s">
        <v>575</v>
      </c>
      <c r="D2147" s="17" t="s">
        <v>5679</v>
      </c>
      <c r="E2147" s="17" t="s">
        <v>4652</v>
      </c>
      <c r="F2147" s="17" t="s">
        <v>5680</v>
      </c>
    </row>
    <row r="2148" spans="1:6" x14ac:dyDescent="0.2">
      <c r="A2148" s="17" t="s">
        <v>5681</v>
      </c>
      <c r="B2148" s="6">
        <v>93.843000000000004</v>
      </c>
      <c r="C2148" s="17" t="s">
        <v>571</v>
      </c>
      <c r="D2148" s="17" t="s">
        <v>5168</v>
      </c>
      <c r="E2148" s="17" t="s">
        <v>4652</v>
      </c>
      <c r="F2148" s="17" t="s">
        <v>5682</v>
      </c>
    </row>
    <row r="2149" spans="1:6" x14ac:dyDescent="0.2">
      <c r="A2149" s="17" t="s">
        <v>5683</v>
      </c>
      <c r="B2149" s="6">
        <v>93.843999999999994</v>
      </c>
      <c r="C2149" s="17" t="s">
        <v>571</v>
      </c>
      <c r="D2149" s="17" t="s">
        <v>5137</v>
      </c>
      <c r="E2149" s="17" t="s">
        <v>4652</v>
      </c>
      <c r="F2149" s="17" t="s">
        <v>5684</v>
      </c>
    </row>
    <row r="2150" spans="1:6" x14ac:dyDescent="0.2">
      <c r="A2150" s="17" t="s">
        <v>5685</v>
      </c>
      <c r="B2150" s="6">
        <v>93.844999999999999</v>
      </c>
      <c r="C2150" s="17" t="s">
        <v>4697</v>
      </c>
      <c r="D2150" s="17" t="s">
        <v>5686</v>
      </c>
      <c r="E2150" s="17" t="s">
        <v>4652</v>
      </c>
      <c r="F2150" s="17" t="s">
        <v>5687</v>
      </c>
    </row>
    <row r="2151" spans="1:6" x14ac:dyDescent="0.2">
      <c r="A2151" s="17" t="s">
        <v>5688</v>
      </c>
      <c r="B2151" s="6">
        <v>93.846000000000004</v>
      </c>
      <c r="C2151" s="17" t="s">
        <v>575</v>
      </c>
      <c r="D2151" s="17" t="s">
        <v>748</v>
      </c>
      <c r="E2151" s="17" t="s">
        <v>4652</v>
      </c>
      <c r="F2151" s="17" t="s">
        <v>5689</v>
      </c>
    </row>
    <row r="2152" spans="1:6" x14ac:dyDescent="0.2">
      <c r="A2152" s="17" t="s">
        <v>586</v>
      </c>
      <c r="B2152" s="6">
        <v>93.846999999999994</v>
      </c>
      <c r="C2152" s="17" t="s">
        <v>575</v>
      </c>
      <c r="D2152" s="17" t="s">
        <v>748</v>
      </c>
      <c r="E2152" s="17" t="s">
        <v>4652</v>
      </c>
      <c r="F2152" s="17" t="s">
        <v>5690</v>
      </c>
    </row>
    <row r="2153" spans="1:6" x14ac:dyDescent="0.2">
      <c r="A2153" s="17" t="s">
        <v>5691</v>
      </c>
      <c r="B2153" s="6">
        <v>93.85</v>
      </c>
      <c r="C2153" s="17" t="s">
        <v>4697</v>
      </c>
      <c r="D2153" s="17" t="s">
        <v>5686</v>
      </c>
      <c r="E2153" s="17" t="s">
        <v>4652</v>
      </c>
      <c r="F2153" s="17" t="s">
        <v>5692</v>
      </c>
    </row>
    <row r="2154" spans="1:6" x14ac:dyDescent="0.2">
      <c r="A2154" s="17" t="s">
        <v>5693</v>
      </c>
      <c r="B2154" s="6">
        <v>93.850999999999999</v>
      </c>
      <c r="C2154" s="17" t="s">
        <v>4651</v>
      </c>
      <c r="D2154" s="17" t="s">
        <v>5694</v>
      </c>
      <c r="E2154" s="17" t="s">
        <v>4652</v>
      </c>
      <c r="F2154" s="17" t="s">
        <v>5695</v>
      </c>
    </row>
    <row r="2155" spans="1:6" x14ac:dyDescent="0.2">
      <c r="A2155" s="17" t="s">
        <v>5696</v>
      </c>
      <c r="B2155" s="6">
        <v>93.852000000000004</v>
      </c>
      <c r="C2155" s="17" t="s">
        <v>4697</v>
      </c>
      <c r="D2155" s="17" t="s">
        <v>1260</v>
      </c>
      <c r="E2155" s="17" t="s">
        <v>4652</v>
      </c>
      <c r="F2155" s="17" t="s">
        <v>5697</v>
      </c>
    </row>
    <row r="2156" spans="1:6" x14ac:dyDescent="0.2">
      <c r="A2156" s="17" t="s">
        <v>5698</v>
      </c>
      <c r="B2156" s="6">
        <v>93.852999999999994</v>
      </c>
      <c r="C2156" s="17" t="s">
        <v>575</v>
      </c>
      <c r="D2156" s="17" t="s">
        <v>748</v>
      </c>
      <c r="E2156" s="17" t="s">
        <v>4652</v>
      </c>
      <c r="F2156" s="17" t="s">
        <v>5699</v>
      </c>
    </row>
    <row r="2157" spans="1:6" x14ac:dyDescent="0.2">
      <c r="A2157" s="17" t="s">
        <v>587</v>
      </c>
      <c r="B2157" s="6">
        <v>93.855000000000004</v>
      </c>
      <c r="C2157" s="17" t="s">
        <v>575</v>
      </c>
      <c r="D2157" s="17" t="s">
        <v>748</v>
      </c>
      <c r="E2157" s="17" t="s">
        <v>4652</v>
      </c>
      <c r="F2157" s="17" t="s">
        <v>5700</v>
      </c>
    </row>
    <row r="2158" spans="1:6" x14ac:dyDescent="0.2">
      <c r="A2158" s="17" t="s">
        <v>5701</v>
      </c>
      <c r="B2158" s="6">
        <v>93.855999999999995</v>
      </c>
      <c r="C2158" s="17" t="s">
        <v>575</v>
      </c>
      <c r="D2158" s="17" t="s">
        <v>748</v>
      </c>
      <c r="E2158" s="17" t="s">
        <v>4652</v>
      </c>
      <c r="F2158" s="17" t="s">
        <v>5702</v>
      </c>
    </row>
    <row r="2159" spans="1:6" x14ac:dyDescent="0.2">
      <c r="A2159" s="17" t="s">
        <v>5703</v>
      </c>
      <c r="B2159" s="6">
        <v>93.856999999999999</v>
      </c>
      <c r="C2159" s="17" t="s">
        <v>4651</v>
      </c>
      <c r="D2159" s="17" t="s">
        <v>5704</v>
      </c>
      <c r="E2159" s="17" t="s">
        <v>4652</v>
      </c>
      <c r="F2159" s="17" t="s">
        <v>5705</v>
      </c>
    </row>
    <row r="2160" spans="1:6" x14ac:dyDescent="0.2">
      <c r="A2160" s="17" t="s">
        <v>5706</v>
      </c>
      <c r="B2160" s="6">
        <v>93.858000000000004</v>
      </c>
      <c r="C2160" s="17" t="s">
        <v>4697</v>
      </c>
      <c r="D2160" s="17" t="s">
        <v>5686</v>
      </c>
      <c r="E2160" s="17" t="s">
        <v>4652</v>
      </c>
      <c r="F2160" s="17" t="s">
        <v>5707</v>
      </c>
    </row>
    <row r="2161" spans="1:6" x14ac:dyDescent="0.2">
      <c r="A2161" s="17" t="s">
        <v>5708</v>
      </c>
      <c r="B2161" s="6">
        <v>93.858999999999995</v>
      </c>
      <c r="C2161" s="17" t="s">
        <v>575</v>
      </c>
      <c r="D2161" s="17" t="s">
        <v>748</v>
      </c>
      <c r="E2161" s="17" t="s">
        <v>4652</v>
      </c>
      <c r="F2161" s="17" t="s">
        <v>5709</v>
      </c>
    </row>
    <row r="2162" spans="1:6" x14ac:dyDescent="0.2">
      <c r="A2162" s="17" t="s">
        <v>5710</v>
      </c>
      <c r="B2162" s="6">
        <v>93.86</v>
      </c>
      <c r="C2162" s="17" t="s">
        <v>4697</v>
      </c>
      <c r="D2162" s="17" t="s">
        <v>5686</v>
      </c>
      <c r="E2162" s="17" t="s">
        <v>4652</v>
      </c>
      <c r="F2162" s="17" t="s">
        <v>5711</v>
      </c>
    </row>
    <row r="2163" spans="1:6" x14ac:dyDescent="0.2">
      <c r="A2163" s="17" t="s">
        <v>5712</v>
      </c>
      <c r="B2163" s="6">
        <v>93.861000000000004</v>
      </c>
      <c r="C2163" s="17" t="s">
        <v>4697</v>
      </c>
      <c r="D2163" s="17" t="s">
        <v>5713</v>
      </c>
      <c r="E2163" s="17" t="s">
        <v>4652</v>
      </c>
      <c r="F2163" s="17" t="s">
        <v>5714</v>
      </c>
    </row>
    <row r="2164" spans="1:6" x14ac:dyDescent="0.2">
      <c r="A2164" s="17" t="s">
        <v>5715</v>
      </c>
      <c r="B2164" s="6">
        <v>93.864999999999995</v>
      </c>
      <c r="C2164" s="17" t="s">
        <v>575</v>
      </c>
      <c r="D2164" s="17" t="s">
        <v>748</v>
      </c>
      <c r="E2164" s="17" t="s">
        <v>4652</v>
      </c>
      <c r="F2164" s="17" t="s">
        <v>5716</v>
      </c>
    </row>
    <row r="2165" spans="1:6" x14ac:dyDescent="0.2">
      <c r="A2165" s="17" t="s">
        <v>588</v>
      </c>
      <c r="B2165" s="6">
        <v>93.866</v>
      </c>
      <c r="C2165" s="17" t="s">
        <v>575</v>
      </c>
      <c r="D2165" s="17" t="s">
        <v>748</v>
      </c>
      <c r="E2165" s="17" t="s">
        <v>4652</v>
      </c>
      <c r="F2165" s="17" t="s">
        <v>5717</v>
      </c>
    </row>
    <row r="2166" spans="1:6" x14ac:dyDescent="0.2">
      <c r="A2166" s="17" t="s">
        <v>5718</v>
      </c>
      <c r="B2166" s="6">
        <v>93.867000000000004</v>
      </c>
      <c r="C2166" s="17" t="s">
        <v>575</v>
      </c>
      <c r="D2166" s="17" t="s">
        <v>748</v>
      </c>
      <c r="E2166" s="17" t="s">
        <v>4652</v>
      </c>
      <c r="F2166" s="17" t="s">
        <v>5719</v>
      </c>
    </row>
    <row r="2167" spans="1:6" x14ac:dyDescent="0.2">
      <c r="A2167" s="17" t="s">
        <v>5720</v>
      </c>
      <c r="B2167" s="6">
        <v>93.87</v>
      </c>
      <c r="C2167" s="17" t="s">
        <v>4666</v>
      </c>
      <c r="D2167" s="17" t="s">
        <v>5721</v>
      </c>
      <c r="E2167" s="17" t="s">
        <v>4652</v>
      </c>
      <c r="F2167" s="17" t="s">
        <v>5722</v>
      </c>
    </row>
    <row r="2168" spans="1:6" x14ac:dyDescent="0.2">
      <c r="A2168" s="17" t="s">
        <v>5723</v>
      </c>
      <c r="B2168" s="6">
        <v>93.872</v>
      </c>
      <c r="C2168" s="17" t="s">
        <v>573</v>
      </c>
      <c r="D2168" s="17" t="s">
        <v>5724</v>
      </c>
      <c r="E2168" s="17" t="s">
        <v>4652</v>
      </c>
      <c r="F2168" s="17" t="s">
        <v>5725</v>
      </c>
    </row>
    <row r="2169" spans="1:6" x14ac:dyDescent="0.2">
      <c r="A2169" s="17" t="s">
        <v>4968</v>
      </c>
      <c r="B2169" s="6">
        <v>93.873000000000005</v>
      </c>
      <c r="C2169" s="17" t="s">
        <v>571</v>
      </c>
      <c r="D2169" s="17" t="s">
        <v>5726</v>
      </c>
      <c r="E2169" s="17" t="s">
        <v>4652</v>
      </c>
      <c r="F2169" s="17" t="s">
        <v>5727</v>
      </c>
    </row>
    <row r="2170" spans="1:6" x14ac:dyDescent="0.2">
      <c r="A2170" s="17" t="s">
        <v>5728</v>
      </c>
      <c r="B2170" s="6">
        <v>93.873999999999995</v>
      </c>
      <c r="C2170" s="17" t="s">
        <v>4697</v>
      </c>
      <c r="D2170" s="17" t="s">
        <v>5729</v>
      </c>
      <c r="E2170" s="17" t="s">
        <v>4652</v>
      </c>
      <c r="F2170" s="17" t="s">
        <v>5730</v>
      </c>
    </row>
    <row r="2171" spans="1:6" x14ac:dyDescent="0.2">
      <c r="A2171" s="17" t="s">
        <v>5731</v>
      </c>
      <c r="B2171" s="6">
        <v>93.875</v>
      </c>
      <c r="C2171" s="17" t="s">
        <v>4697</v>
      </c>
      <c r="D2171" s="17" t="s">
        <v>5732</v>
      </c>
      <c r="E2171" s="17" t="s">
        <v>4652</v>
      </c>
      <c r="F2171" s="17" t="s">
        <v>5733</v>
      </c>
    </row>
    <row r="2172" spans="1:6" x14ac:dyDescent="0.2">
      <c r="A2172" s="17" t="s">
        <v>5734</v>
      </c>
      <c r="B2172" s="6">
        <v>93.876000000000005</v>
      </c>
      <c r="C2172" s="17" t="s">
        <v>4805</v>
      </c>
      <c r="D2172" s="17" t="s">
        <v>5729</v>
      </c>
      <c r="E2172" s="17" t="s">
        <v>4652</v>
      </c>
      <c r="F2172" s="17" t="s">
        <v>5735</v>
      </c>
    </row>
    <row r="2173" spans="1:6" x14ac:dyDescent="0.2">
      <c r="A2173" s="17" t="s">
        <v>5736</v>
      </c>
      <c r="B2173" s="6">
        <v>93.876999999999995</v>
      </c>
      <c r="C2173" s="17" t="s">
        <v>4666</v>
      </c>
      <c r="D2173" s="17" t="s">
        <v>5737</v>
      </c>
      <c r="E2173" s="17" t="s">
        <v>4652</v>
      </c>
      <c r="F2173" s="17" t="s">
        <v>5738</v>
      </c>
    </row>
    <row r="2174" spans="1:6" x14ac:dyDescent="0.2">
      <c r="A2174" s="17" t="s">
        <v>5739</v>
      </c>
      <c r="B2174" s="6">
        <v>93.879000000000005</v>
      </c>
      <c r="C2174" s="17" t="s">
        <v>575</v>
      </c>
      <c r="D2174" s="17" t="s">
        <v>748</v>
      </c>
      <c r="E2174" s="17" t="s">
        <v>4652</v>
      </c>
      <c r="F2174" s="17" t="s">
        <v>5740</v>
      </c>
    </row>
    <row r="2175" spans="1:6" x14ac:dyDescent="0.2">
      <c r="A2175" s="17" t="s">
        <v>5741</v>
      </c>
      <c r="B2175" s="6">
        <v>93.881</v>
      </c>
      <c r="C2175" s="17" t="s">
        <v>5090</v>
      </c>
      <c r="D2175" s="17" t="s">
        <v>5742</v>
      </c>
      <c r="E2175" s="17" t="s">
        <v>4652</v>
      </c>
      <c r="F2175" s="17" t="s">
        <v>5743</v>
      </c>
    </row>
    <row r="2176" spans="1:6" x14ac:dyDescent="0.2">
      <c r="A2176" s="17" t="s">
        <v>5744</v>
      </c>
      <c r="B2176" s="6">
        <v>93.882000000000005</v>
      </c>
      <c r="C2176" s="17" t="s">
        <v>4651</v>
      </c>
      <c r="D2176" s="17"/>
      <c r="E2176" s="17" t="s">
        <v>4652</v>
      </c>
      <c r="F2176" s="17" t="s">
        <v>5745</v>
      </c>
    </row>
    <row r="2177" spans="1:6" x14ac:dyDescent="0.2">
      <c r="A2177" s="17" t="s">
        <v>5746</v>
      </c>
      <c r="B2177" s="6">
        <v>93.882999999999996</v>
      </c>
      <c r="C2177" s="17" t="s">
        <v>4651</v>
      </c>
      <c r="D2177" s="17" t="s">
        <v>5747</v>
      </c>
      <c r="E2177" s="17" t="s">
        <v>4652</v>
      </c>
      <c r="F2177" s="17" t="s">
        <v>5748</v>
      </c>
    </row>
    <row r="2178" spans="1:6" x14ac:dyDescent="0.2">
      <c r="A2178" s="17" t="s">
        <v>5749</v>
      </c>
      <c r="B2178" s="6">
        <v>93.884</v>
      </c>
      <c r="C2178" s="17" t="s">
        <v>4666</v>
      </c>
      <c r="D2178" s="17" t="s">
        <v>748</v>
      </c>
      <c r="E2178" s="17" t="s">
        <v>4652</v>
      </c>
      <c r="F2178" s="17" t="s">
        <v>5750</v>
      </c>
    </row>
    <row r="2179" spans="1:6" x14ac:dyDescent="0.2">
      <c r="A2179" s="17" t="s">
        <v>5751</v>
      </c>
      <c r="B2179" s="6">
        <v>93.887</v>
      </c>
      <c r="C2179" s="17" t="s">
        <v>4666</v>
      </c>
      <c r="D2179" s="17" t="s">
        <v>748</v>
      </c>
      <c r="E2179" s="17" t="s">
        <v>4652</v>
      </c>
      <c r="F2179" s="17" t="s">
        <v>5752</v>
      </c>
    </row>
    <row r="2180" spans="1:6" x14ac:dyDescent="0.2">
      <c r="A2180" s="17" t="s">
        <v>5753</v>
      </c>
      <c r="B2180" s="6">
        <v>93.888000000000005</v>
      </c>
      <c r="C2180" s="17" t="s">
        <v>4666</v>
      </c>
      <c r="D2180" s="17" t="s">
        <v>633</v>
      </c>
      <c r="E2180" s="17" t="s">
        <v>4652</v>
      </c>
      <c r="F2180" s="17" t="s">
        <v>5754</v>
      </c>
    </row>
    <row r="2181" spans="1:6" x14ac:dyDescent="0.2">
      <c r="A2181" s="17" t="s">
        <v>5755</v>
      </c>
      <c r="B2181" s="6">
        <v>93.888999999999996</v>
      </c>
      <c r="C2181" s="17" t="s">
        <v>4651</v>
      </c>
      <c r="D2181" s="17" t="s">
        <v>633</v>
      </c>
      <c r="E2181" s="17" t="s">
        <v>4652</v>
      </c>
      <c r="F2181" s="17" t="s">
        <v>5756</v>
      </c>
    </row>
    <row r="2182" spans="1:6" x14ac:dyDescent="0.2">
      <c r="A2182" s="17" t="s">
        <v>5757</v>
      </c>
      <c r="B2182" s="6">
        <v>93.908000000000001</v>
      </c>
      <c r="C2182" s="17" t="s">
        <v>4666</v>
      </c>
      <c r="D2182" s="17" t="s">
        <v>748</v>
      </c>
      <c r="E2182" s="17" t="s">
        <v>4652</v>
      </c>
      <c r="F2182" s="17" t="s">
        <v>5758</v>
      </c>
    </row>
    <row r="2183" spans="1:6" x14ac:dyDescent="0.2">
      <c r="A2183" s="17" t="s">
        <v>5759</v>
      </c>
      <c r="B2183" s="6">
        <v>93.91</v>
      </c>
      <c r="C2183" s="17" t="s">
        <v>4655</v>
      </c>
      <c r="D2183" s="17" t="s">
        <v>748</v>
      </c>
      <c r="E2183" s="17" t="s">
        <v>4652</v>
      </c>
      <c r="F2183" s="17" t="s">
        <v>5760</v>
      </c>
    </row>
    <row r="2184" spans="1:6" x14ac:dyDescent="0.2">
      <c r="A2184" s="17" t="s">
        <v>5761</v>
      </c>
      <c r="B2184" s="6">
        <v>93.912000000000006</v>
      </c>
      <c r="C2184" s="17" t="s">
        <v>4666</v>
      </c>
      <c r="D2184" s="17" t="s">
        <v>708</v>
      </c>
      <c r="E2184" s="17" t="s">
        <v>4652</v>
      </c>
      <c r="F2184" s="17" t="s">
        <v>5762</v>
      </c>
    </row>
    <row r="2185" spans="1:6" x14ac:dyDescent="0.2">
      <c r="A2185" s="17" t="s">
        <v>5763</v>
      </c>
      <c r="B2185" s="6">
        <v>93.912999999999997</v>
      </c>
      <c r="C2185" s="17" t="s">
        <v>4666</v>
      </c>
      <c r="D2185" s="17" t="s">
        <v>708</v>
      </c>
      <c r="E2185" s="17" t="s">
        <v>4652</v>
      </c>
      <c r="F2185" s="17" t="s">
        <v>5764</v>
      </c>
    </row>
    <row r="2186" spans="1:6" x14ac:dyDescent="0.2">
      <c r="A2186" s="17" t="s">
        <v>5765</v>
      </c>
      <c r="B2186" s="6">
        <v>93.914000000000001</v>
      </c>
      <c r="C2186" s="17" t="s">
        <v>4666</v>
      </c>
      <c r="D2186" s="17" t="s">
        <v>708</v>
      </c>
      <c r="E2186" s="17" t="s">
        <v>4652</v>
      </c>
      <c r="F2186" s="17" t="s">
        <v>5766</v>
      </c>
    </row>
    <row r="2187" spans="1:6" x14ac:dyDescent="0.2">
      <c r="A2187" s="17" t="s">
        <v>5767</v>
      </c>
      <c r="B2187" s="6">
        <v>93.917000000000002</v>
      </c>
      <c r="C2187" s="17" t="s">
        <v>4666</v>
      </c>
      <c r="D2187" s="17" t="s">
        <v>708</v>
      </c>
      <c r="E2187" s="17" t="s">
        <v>4652</v>
      </c>
      <c r="F2187" s="17" t="s">
        <v>5768</v>
      </c>
    </row>
    <row r="2188" spans="1:6" x14ac:dyDescent="0.2">
      <c r="A2188" s="17" t="s">
        <v>5769</v>
      </c>
      <c r="B2188" s="6">
        <v>93.918000000000006</v>
      </c>
      <c r="C2188" s="17" t="s">
        <v>4666</v>
      </c>
      <c r="D2188" s="17" t="s">
        <v>708</v>
      </c>
      <c r="E2188" s="17" t="s">
        <v>4652</v>
      </c>
      <c r="F2188" s="17" t="s">
        <v>5770</v>
      </c>
    </row>
    <row r="2189" spans="1:6" x14ac:dyDescent="0.2">
      <c r="A2189" s="17" t="s">
        <v>5771</v>
      </c>
      <c r="B2189" s="6">
        <v>93.918999999999997</v>
      </c>
      <c r="C2189" s="17" t="s">
        <v>4697</v>
      </c>
      <c r="D2189" s="17" t="s">
        <v>708</v>
      </c>
      <c r="E2189" s="17" t="s">
        <v>4652</v>
      </c>
      <c r="F2189" s="17" t="s">
        <v>5772</v>
      </c>
    </row>
    <row r="2190" spans="1:6" x14ac:dyDescent="0.2">
      <c r="A2190" s="17" t="s">
        <v>5773</v>
      </c>
      <c r="B2190" s="6">
        <v>93.923000000000002</v>
      </c>
      <c r="C2190" s="17" t="s">
        <v>4666</v>
      </c>
      <c r="D2190" s="17" t="s">
        <v>708</v>
      </c>
      <c r="E2190" s="17" t="s">
        <v>4652</v>
      </c>
      <c r="F2190" s="17" t="s">
        <v>5774</v>
      </c>
    </row>
    <row r="2191" spans="1:6" x14ac:dyDescent="0.2">
      <c r="A2191" s="17" t="s">
        <v>5775</v>
      </c>
      <c r="B2191" s="6">
        <v>93.924000000000007</v>
      </c>
      <c r="C2191" s="17" t="s">
        <v>4666</v>
      </c>
      <c r="D2191" s="17" t="s">
        <v>708</v>
      </c>
      <c r="E2191" s="17" t="s">
        <v>4652</v>
      </c>
      <c r="F2191" s="17" t="s">
        <v>5776</v>
      </c>
    </row>
    <row r="2192" spans="1:6" x14ac:dyDescent="0.2">
      <c r="A2192" s="17" t="s">
        <v>5777</v>
      </c>
      <c r="B2192" s="6">
        <v>93.924999999999997</v>
      </c>
      <c r="C2192" s="17" t="s">
        <v>4666</v>
      </c>
      <c r="D2192" s="17" t="s">
        <v>708</v>
      </c>
      <c r="E2192" s="17" t="s">
        <v>4652</v>
      </c>
      <c r="F2192" s="17" t="s">
        <v>5778</v>
      </c>
    </row>
    <row r="2193" spans="1:6" x14ac:dyDescent="0.2">
      <c r="A2193" s="17" t="s">
        <v>5779</v>
      </c>
      <c r="B2193" s="6">
        <v>93.926000000000002</v>
      </c>
      <c r="C2193" s="17" t="s">
        <v>4666</v>
      </c>
      <c r="D2193" s="17" t="s">
        <v>708</v>
      </c>
      <c r="E2193" s="17" t="s">
        <v>4652</v>
      </c>
      <c r="F2193" s="17" t="s">
        <v>5780</v>
      </c>
    </row>
    <row r="2194" spans="1:6" x14ac:dyDescent="0.2">
      <c r="A2194" s="17" t="s">
        <v>5781</v>
      </c>
      <c r="B2194" s="6">
        <v>93.927999999999997</v>
      </c>
      <c r="C2194" s="17" t="s">
        <v>4666</v>
      </c>
      <c r="D2194" s="17" t="s">
        <v>708</v>
      </c>
      <c r="E2194" s="17" t="s">
        <v>4652</v>
      </c>
      <c r="F2194" s="17" t="s">
        <v>5782</v>
      </c>
    </row>
    <row r="2195" spans="1:6" x14ac:dyDescent="0.2">
      <c r="A2195" s="17" t="s">
        <v>5783</v>
      </c>
      <c r="B2195" s="6">
        <v>93.932000000000002</v>
      </c>
      <c r="C2195" s="17" t="s">
        <v>4666</v>
      </c>
      <c r="D2195" s="17" t="s">
        <v>708</v>
      </c>
      <c r="E2195" s="17" t="s">
        <v>4652</v>
      </c>
      <c r="F2195" s="17" t="s">
        <v>5784</v>
      </c>
    </row>
    <row r="2196" spans="1:6" x14ac:dyDescent="0.2">
      <c r="A2196" s="17" t="s">
        <v>5785</v>
      </c>
      <c r="B2196" s="6">
        <v>93.933000000000007</v>
      </c>
      <c r="C2196" s="17" t="s">
        <v>4825</v>
      </c>
      <c r="D2196" s="17" t="s">
        <v>708</v>
      </c>
      <c r="E2196" s="17" t="s">
        <v>4652</v>
      </c>
      <c r="F2196" s="17" t="s">
        <v>5786</v>
      </c>
    </row>
    <row r="2197" spans="1:6" x14ac:dyDescent="0.2">
      <c r="A2197" s="17" t="s">
        <v>5787</v>
      </c>
      <c r="B2197" s="6">
        <v>93.936000000000007</v>
      </c>
      <c r="C2197" s="17" t="s">
        <v>575</v>
      </c>
      <c r="D2197" s="17" t="s">
        <v>630</v>
      </c>
      <c r="E2197" s="17" t="s">
        <v>4652</v>
      </c>
      <c r="F2197" s="17" t="s">
        <v>5788</v>
      </c>
    </row>
    <row r="2198" spans="1:6" x14ac:dyDescent="0.2">
      <c r="A2198" s="17" t="s">
        <v>5789</v>
      </c>
      <c r="B2198" s="6">
        <v>93.938000000000002</v>
      </c>
      <c r="C2198" s="17" t="s">
        <v>4697</v>
      </c>
      <c r="D2198" s="17" t="s">
        <v>630</v>
      </c>
      <c r="E2198" s="17" t="s">
        <v>4652</v>
      </c>
      <c r="F2198" s="17" t="s">
        <v>5790</v>
      </c>
    </row>
    <row r="2199" spans="1:6" x14ac:dyDescent="0.2">
      <c r="A2199" s="17" t="s">
        <v>5791</v>
      </c>
      <c r="B2199" s="6">
        <v>93.938999999999993</v>
      </c>
      <c r="C2199" s="17" t="s">
        <v>4697</v>
      </c>
      <c r="D2199" s="17" t="s">
        <v>630</v>
      </c>
      <c r="E2199" s="17" t="s">
        <v>4652</v>
      </c>
      <c r="F2199" s="17" t="s">
        <v>5792</v>
      </c>
    </row>
    <row r="2200" spans="1:6" x14ac:dyDescent="0.2">
      <c r="A2200" s="17" t="s">
        <v>5793</v>
      </c>
      <c r="B2200" s="6">
        <v>93.94</v>
      </c>
      <c r="C2200" s="17" t="s">
        <v>4697</v>
      </c>
      <c r="D2200" s="17" t="s">
        <v>630</v>
      </c>
      <c r="E2200" s="17" t="s">
        <v>4652</v>
      </c>
      <c r="F2200" s="17" t="s">
        <v>5794</v>
      </c>
    </row>
    <row r="2201" spans="1:6" x14ac:dyDescent="0.2">
      <c r="A2201" s="17" t="s">
        <v>5795</v>
      </c>
      <c r="B2201" s="6">
        <v>93.941000000000003</v>
      </c>
      <c r="C2201" s="17" t="s">
        <v>4697</v>
      </c>
      <c r="D2201" s="17" t="s">
        <v>5796</v>
      </c>
      <c r="E2201" s="17" t="s">
        <v>4652</v>
      </c>
      <c r="F2201" s="17" t="s">
        <v>5797</v>
      </c>
    </row>
    <row r="2202" spans="1:6" x14ac:dyDescent="0.2">
      <c r="A2202" s="17" t="s">
        <v>5798</v>
      </c>
      <c r="B2202" s="6">
        <v>93.941999999999993</v>
      </c>
      <c r="C2202" s="17" t="s">
        <v>4697</v>
      </c>
      <c r="D2202" s="17" t="s">
        <v>630</v>
      </c>
      <c r="E2202" s="17" t="s">
        <v>4652</v>
      </c>
      <c r="F2202" s="17" t="s">
        <v>5799</v>
      </c>
    </row>
    <row r="2203" spans="1:6" x14ac:dyDescent="0.2">
      <c r="A2203" s="17" t="s">
        <v>5800</v>
      </c>
      <c r="B2203" s="6">
        <v>93.942999999999998</v>
      </c>
      <c r="C2203" s="17" t="s">
        <v>4697</v>
      </c>
      <c r="D2203" s="17" t="s">
        <v>630</v>
      </c>
      <c r="E2203" s="17" t="s">
        <v>4652</v>
      </c>
      <c r="F2203" s="17" t="s">
        <v>5801</v>
      </c>
    </row>
    <row r="2204" spans="1:6" x14ac:dyDescent="0.2">
      <c r="A2204" s="17" t="s">
        <v>5802</v>
      </c>
      <c r="B2204" s="6">
        <v>93.944000000000003</v>
      </c>
      <c r="C2204" s="17" t="s">
        <v>4697</v>
      </c>
      <c r="D2204" s="17" t="s">
        <v>630</v>
      </c>
      <c r="E2204" s="17" t="s">
        <v>4652</v>
      </c>
      <c r="F2204" s="17" t="s">
        <v>5803</v>
      </c>
    </row>
    <row r="2205" spans="1:6" x14ac:dyDescent="0.2">
      <c r="A2205" s="17" t="s">
        <v>5804</v>
      </c>
      <c r="B2205" s="6">
        <v>93.944999999999993</v>
      </c>
      <c r="C2205" s="17" t="s">
        <v>4697</v>
      </c>
      <c r="D2205" s="17" t="s">
        <v>630</v>
      </c>
      <c r="E2205" s="17" t="s">
        <v>4652</v>
      </c>
      <c r="F2205" s="17" t="s">
        <v>5805</v>
      </c>
    </row>
    <row r="2206" spans="1:6" x14ac:dyDescent="0.2">
      <c r="A2206" s="17" t="s">
        <v>5806</v>
      </c>
      <c r="B2206" s="6">
        <v>93.945999999999998</v>
      </c>
      <c r="C2206" s="17" t="s">
        <v>4697</v>
      </c>
      <c r="D2206" s="17" t="s">
        <v>630</v>
      </c>
      <c r="E2206" s="17" t="s">
        <v>4652</v>
      </c>
      <c r="F2206" s="17" t="s">
        <v>5807</v>
      </c>
    </row>
    <row r="2207" spans="1:6" x14ac:dyDescent="0.2">
      <c r="A2207" s="17" t="s">
        <v>5808</v>
      </c>
      <c r="B2207" s="6">
        <v>93.947000000000003</v>
      </c>
      <c r="C2207" s="17" t="s">
        <v>4697</v>
      </c>
      <c r="D2207" s="17" t="s">
        <v>630</v>
      </c>
      <c r="E2207" s="17" t="s">
        <v>4652</v>
      </c>
      <c r="F2207" s="17" t="s">
        <v>5809</v>
      </c>
    </row>
    <row r="2208" spans="1:6" x14ac:dyDescent="0.2">
      <c r="A2208" s="17" t="s">
        <v>5810</v>
      </c>
      <c r="B2208" s="6">
        <v>93.957999999999998</v>
      </c>
      <c r="C2208" s="17" t="s">
        <v>4808</v>
      </c>
      <c r="D2208" s="17" t="s">
        <v>753</v>
      </c>
      <c r="E2208" s="17" t="s">
        <v>4652</v>
      </c>
      <c r="F2208" s="17" t="s">
        <v>5811</v>
      </c>
    </row>
    <row r="2209" spans="1:6" x14ac:dyDescent="0.2">
      <c r="A2209" s="17" t="s">
        <v>5812</v>
      </c>
      <c r="B2209" s="6">
        <v>93.959000000000003</v>
      </c>
      <c r="C2209" s="17" t="s">
        <v>4808</v>
      </c>
      <c r="D2209" s="17" t="s">
        <v>753</v>
      </c>
      <c r="E2209" s="17" t="s">
        <v>4652</v>
      </c>
      <c r="F2209" s="17" t="s">
        <v>5813</v>
      </c>
    </row>
    <row r="2210" spans="1:6" x14ac:dyDescent="0.2">
      <c r="A2210" s="17" t="s">
        <v>5814</v>
      </c>
      <c r="B2210" s="6">
        <v>93.963999999999999</v>
      </c>
      <c r="C2210" s="17" t="s">
        <v>4666</v>
      </c>
      <c r="D2210" s="17" t="s">
        <v>748</v>
      </c>
      <c r="E2210" s="17" t="s">
        <v>4652</v>
      </c>
      <c r="F2210" s="17" t="s">
        <v>5815</v>
      </c>
    </row>
    <row r="2211" spans="1:6" x14ac:dyDescent="0.2">
      <c r="A2211" s="17" t="s">
        <v>5816</v>
      </c>
      <c r="B2211" s="6">
        <v>93.965000000000003</v>
      </c>
      <c r="C2211" s="17" t="s">
        <v>4666</v>
      </c>
      <c r="D2211" s="17" t="s">
        <v>748</v>
      </c>
      <c r="E2211" s="17" t="s">
        <v>4652</v>
      </c>
      <c r="F2211" s="17" t="s">
        <v>5817</v>
      </c>
    </row>
    <row r="2212" spans="1:6" x14ac:dyDescent="0.2">
      <c r="A2212" s="17" t="s">
        <v>5818</v>
      </c>
      <c r="B2212" s="6">
        <v>93.968999999999994</v>
      </c>
      <c r="C2212" s="17" t="s">
        <v>4666</v>
      </c>
      <c r="D2212" s="17" t="s">
        <v>748</v>
      </c>
      <c r="E2212" s="17" t="s">
        <v>4652</v>
      </c>
      <c r="F2212" s="17" t="s">
        <v>5819</v>
      </c>
    </row>
    <row r="2213" spans="1:6" x14ac:dyDescent="0.2">
      <c r="A2213" s="17" t="s">
        <v>5820</v>
      </c>
      <c r="B2213" s="6">
        <v>93.97</v>
      </c>
      <c r="C2213" s="17" t="s">
        <v>4825</v>
      </c>
      <c r="D2213" s="17" t="s">
        <v>748</v>
      </c>
      <c r="E2213" s="17" t="s">
        <v>4652</v>
      </c>
      <c r="F2213" s="17" t="s">
        <v>5821</v>
      </c>
    </row>
    <row r="2214" spans="1:6" x14ac:dyDescent="0.2">
      <c r="A2214" s="17" t="s">
        <v>5822</v>
      </c>
      <c r="B2214" s="6">
        <v>93.971000000000004</v>
      </c>
      <c r="C2214" s="17" t="s">
        <v>4825</v>
      </c>
      <c r="D2214" s="17" t="s">
        <v>748</v>
      </c>
      <c r="E2214" s="17" t="s">
        <v>4652</v>
      </c>
      <c r="F2214" s="17" t="s">
        <v>5823</v>
      </c>
    </row>
    <row r="2215" spans="1:6" x14ac:dyDescent="0.2">
      <c r="A2215" s="17" t="s">
        <v>5824</v>
      </c>
      <c r="B2215" s="6">
        <v>93.971999999999994</v>
      </c>
      <c r="C2215" s="17" t="s">
        <v>4825</v>
      </c>
      <c r="D2215" s="17" t="s">
        <v>748</v>
      </c>
      <c r="E2215" s="17" t="s">
        <v>4652</v>
      </c>
      <c r="F2215" s="17" t="s">
        <v>5825</v>
      </c>
    </row>
    <row r="2216" spans="1:6" x14ac:dyDescent="0.2">
      <c r="A2216" s="17" t="s">
        <v>5826</v>
      </c>
      <c r="B2216" s="6">
        <v>93.974000000000004</v>
      </c>
      <c r="C2216" s="17" t="s">
        <v>4901</v>
      </c>
      <c r="D2216" s="17" t="s">
        <v>748</v>
      </c>
      <c r="E2216" s="17" t="s">
        <v>4652</v>
      </c>
      <c r="F2216" s="17" t="s">
        <v>5827</v>
      </c>
    </row>
    <row r="2217" spans="1:6" x14ac:dyDescent="0.2">
      <c r="A2217" s="17" t="s">
        <v>5828</v>
      </c>
      <c r="B2217" s="6">
        <v>93.977000000000004</v>
      </c>
      <c r="C2217" s="17" t="s">
        <v>4697</v>
      </c>
      <c r="D2217" s="17" t="s">
        <v>748</v>
      </c>
      <c r="E2217" s="17" t="s">
        <v>4652</v>
      </c>
      <c r="F2217" s="17" t="s">
        <v>5829</v>
      </c>
    </row>
    <row r="2218" spans="1:6" x14ac:dyDescent="0.2">
      <c r="A2218" s="17" t="s">
        <v>5830</v>
      </c>
      <c r="B2218" s="6">
        <v>93.977999999999994</v>
      </c>
      <c r="C2218" s="17" t="s">
        <v>4697</v>
      </c>
      <c r="D2218" s="17" t="s">
        <v>748</v>
      </c>
      <c r="E2218" s="17" t="s">
        <v>4652</v>
      </c>
      <c r="F2218" s="17" t="s">
        <v>5831</v>
      </c>
    </row>
    <row r="2219" spans="1:6" x14ac:dyDescent="0.2">
      <c r="A2219" s="17" t="s">
        <v>5832</v>
      </c>
      <c r="B2219" s="6">
        <v>93.981999999999999</v>
      </c>
      <c r="C2219" s="17" t="s">
        <v>4808</v>
      </c>
      <c r="D2219" s="17" t="s">
        <v>748</v>
      </c>
      <c r="E2219" s="17" t="s">
        <v>4652</v>
      </c>
      <c r="F2219" s="17" t="s">
        <v>5833</v>
      </c>
    </row>
    <row r="2220" spans="1:6" x14ac:dyDescent="0.2">
      <c r="A2220" s="17" t="s">
        <v>5731</v>
      </c>
      <c r="B2220" s="6">
        <v>93.984999999999999</v>
      </c>
      <c r="C2220" s="17" t="s">
        <v>4697</v>
      </c>
      <c r="D2220" s="17" t="s">
        <v>5834</v>
      </c>
      <c r="E2220" s="17" t="s">
        <v>4652</v>
      </c>
      <c r="F2220" s="17" t="s">
        <v>5835</v>
      </c>
    </row>
    <row r="2221" spans="1:6" x14ac:dyDescent="0.2">
      <c r="A2221" s="17" t="s">
        <v>5836</v>
      </c>
      <c r="B2221" s="6">
        <v>93.988</v>
      </c>
      <c r="C2221" s="17" t="s">
        <v>4697</v>
      </c>
      <c r="D2221" s="17" t="s">
        <v>748</v>
      </c>
      <c r="E2221" s="17" t="s">
        <v>4652</v>
      </c>
      <c r="F2221" s="17" t="s">
        <v>5837</v>
      </c>
    </row>
    <row r="2222" spans="1:6" x14ac:dyDescent="0.2">
      <c r="A2222" s="17" t="s">
        <v>5838</v>
      </c>
      <c r="B2222" s="6">
        <v>93.989000000000004</v>
      </c>
      <c r="C2222" s="17" t="s">
        <v>575</v>
      </c>
      <c r="D2222" s="17" t="s">
        <v>748</v>
      </c>
      <c r="E2222" s="17" t="s">
        <v>4652</v>
      </c>
      <c r="F2222" s="17" t="s">
        <v>5839</v>
      </c>
    </row>
    <row r="2223" spans="1:6" x14ac:dyDescent="0.2">
      <c r="A2223" s="17" t="s">
        <v>5840</v>
      </c>
      <c r="B2223" s="6">
        <v>93.99</v>
      </c>
      <c r="C2223" s="17" t="s">
        <v>5841</v>
      </c>
      <c r="D2223" s="17" t="s">
        <v>748</v>
      </c>
      <c r="E2223" s="17" t="s">
        <v>4652</v>
      </c>
      <c r="F2223" s="17" t="s">
        <v>5842</v>
      </c>
    </row>
    <row r="2224" spans="1:6" x14ac:dyDescent="0.2">
      <c r="A2224" s="17" t="s">
        <v>5843</v>
      </c>
      <c r="B2224" s="6">
        <v>93.991</v>
      </c>
      <c r="C2224" s="17" t="s">
        <v>4697</v>
      </c>
      <c r="D2224" s="17" t="s">
        <v>748</v>
      </c>
      <c r="E2224" s="17" t="s">
        <v>4652</v>
      </c>
      <c r="F2224" s="17" t="s">
        <v>5844</v>
      </c>
    </row>
    <row r="2225" spans="1:6" x14ac:dyDescent="0.2">
      <c r="A2225" s="17" t="s">
        <v>5845</v>
      </c>
      <c r="B2225" s="6">
        <v>93.994</v>
      </c>
      <c r="C2225" s="17" t="s">
        <v>4666</v>
      </c>
      <c r="D2225" s="17" t="s">
        <v>748</v>
      </c>
      <c r="E2225" s="17" t="s">
        <v>4652</v>
      </c>
      <c r="F2225" s="17" t="s">
        <v>5846</v>
      </c>
    </row>
    <row r="2226" spans="1:6" x14ac:dyDescent="0.2">
      <c r="A2226" s="17" t="s">
        <v>5847</v>
      </c>
      <c r="B2226" s="6">
        <v>93.995000000000005</v>
      </c>
      <c r="C2226" s="17" t="s">
        <v>4901</v>
      </c>
      <c r="D2226" s="17" t="s">
        <v>748</v>
      </c>
      <c r="E2226" s="17" t="s">
        <v>4652</v>
      </c>
      <c r="F2226" s="17" t="s">
        <v>5848</v>
      </c>
    </row>
    <row r="2227" spans="1:6" x14ac:dyDescent="0.2">
      <c r="A2227" s="17" t="s">
        <v>5849</v>
      </c>
      <c r="B2227" s="6">
        <v>93.997</v>
      </c>
      <c r="C2227" s="17" t="s">
        <v>4808</v>
      </c>
      <c r="D2227" s="17" t="s">
        <v>5850</v>
      </c>
      <c r="E2227" s="17" t="s">
        <v>4652</v>
      </c>
      <c r="F2227" s="17" t="s">
        <v>5851</v>
      </c>
    </row>
    <row r="2228" spans="1:6" x14ac:dyDescent="0.2">
      <c r="A2228" s="17" t="s">
        <v>5852</v>
      </c>
      <c r="B2228" s="6">
        <v>93.998000000000005</v>
      </c>
      <c r="C2228" s="17" t="s">
        <v>4697</v>
      </c>
      <c r="D2228" s="17"/>
      <c r="E2228" s="17" t="s">
        <v>4652</v>
      </c>
      <c r="F2228" s="17" t="s">
        <v>5853</v>
      </c>
    </row>
    <row r="2229" spans="1:6" x14ac:dyDescent="0.2">
      <c r="A2229" s="17" t="s">
        <v>5854</v>
      </c>
      <c r="B2229" s="6">
        <v>94.001999999999995</v>
      </c>
      <c r="C2229" s="17" t="s">
        <v>5855</v>
      </c>
      <c r="D2229" s="17" t="s">
        <v>1336</v>
      </c>
      <c r="E2229" s="17" t="s">
        <v>5856</v>
      </c>
      <c r="F2229" s="17" t="s">
        <v>5857</v>
      </c>
    </row>
    <row r="2230" spans="1:6" x14ac:dyDescent="0.2">
      <c r="A2230" s="17" t="s">
        <v>5858</v>
      </c>
      <c r="B2230" s="6">
        <v>94.003</v>
      </c>
      <c r="C2230" s="17" t="s">
        <v>5855</v>
      </c>
      <c r="D2230" s="17" t="s">
        <v>1336</v>
      </c>
      <c r="E2230" s="17" t="s">
        <v>5856</v>
      </c>
      <c r="F2230" s="17" t="s">
        <v>5859</v>
      </c>
    </row>
    <row r="2231" spans="1:6" x14ac:dyDescent="0.2">
      <c r="A2231" s="17" t="s">
        <v>5860</v>
      </c>
      <c r="B2231" s="6">
        <v>94.006</v>
      </c>
      <c r="C2231" s="17" t="s">
        <v>5855</v>
      </c>
      <c r="D2231" s="17" t="s">
        <v>1336</v>
      </c>
      <c r="E2231" s="17" t="s">
        <v>5856</v>
      </c>
      <c r="F2231" s="17" t="s">
        <v>5861</v>
      </c>
    </row>
    <row r="2232" spans="1:6" x14ac:dyDescent="0.2">
      <c r="A2232" s="17" t="s">
        <v>5862</v>
      </c>
      <c r="B2232" s="6">
        <v>94.007000000000005</v>
      </c>
      <c r="C2232" s="17" t="s">
        <v>5855</v>
      </c>
      <c r="D2232" s="17" t="s">
        <v>1336</v>
      </c>
      <c r="E2232" s="17" t="s">
        <v>5856</v>
      </c>
      <c r="F2232" s="17" t="s">
        <v>5863</v>
      </c>
    </row>
    <row r="2233" spans="1:6" x14ac:dyDescent="0.2">
      <c r="A2233" s="17" t="s">
        <v>5864</v>
      </c>
      <c r="B2233" s="6">
        <v>94.009</v>
      </c>
      <c r="C2233" s="17" t="s">
        <v>5855</v>
      </c>
      <c r="D2233" s="17" t="s">
        <v>1336</v>
      </c>
      <c r="E2233" s="17" t="s">
        <v>5856</v>
      </c>
      <c r="F2233" s="17" t="s">
        <v>5865</v>
      </c>
    </row>
    <row r="2234" spans="1:6" x14ac:dyDescent="0.2">
      <c r="A2234" s="17" t="s">
        <v>5866</v>
      </c>
      <c r="B2234" s="6">
        <v>94.010999999999996</v>
      </c>
      <c r="C2234" s="17" t="s">
        <v>5855</v>
      </c>
      <c r="D2234" s="17" t="s">
        <v>1336</v>
      </c>
      <c r="E2234" s="17" t="s">
        <v>5856</v>
      </c>
      <c r="F2234" s="17" t="s">
        <v>5867</v>
      </c>
    </row>
    <row r="2235" spans="1:6" x14ac:dyDescent="0.2">
      <c r="A2235" s="17" t="s">
        <v>5868</v>
      </c>
      <c r="B2235" s="6">
        <v>94.013000000000005</v>
      </c>
      <c r="C2235" s="17" t="s">
        <v>5855</v>
      </c>
      <c r="D2235" s="17" t="s">
        <v>1336</v>
      </c>
      <c r="E2235" s="17" t="s">
        <v>5856</v>
      </c>
      <c r="F2235" s="17" t="s">
        <v>5869</v>
      </c>
    </row>
    <row r="2236" spans="1:6" x14ac:dyDescent="0.2">
      <c r="A2236" s="17" t="s">
        <v>5870</v>
      </c>
      <c r="B2236" s="6">
        <v>94.016000000000005</v>
      </c>
      <c r="C2236" s="17" t="s">
        <v>5855</v>
      </c>
      <c r="D2236" s="17" t="s">
        <v>1336</v>
      </c>
      <c r="E2236" s="17" t="s">
        <v>5856</v>
      </c>
      <c r="F2236" s="17" t="s">
        <v>5871</v>
      </c>
    </row>
    <row r="2237" spans="1:6" x14ac:dyDescent="0.2">
      <c r="A2237" s="17" t="s">
        <v>5872</v>
      </c>
      <c r="B2237" s="6">
        <v>94.016999999999996</v>
      </c>
      <c r="C2237" s="17" t="s">
        <v>5855</v>
      </c>
      <c r="D2237" s="17" t="s">
        <v>5873</v>
      </c>
      <c r="E2237" s="17" t="s">
        <v>5856</v>
      </c>
      <c r="F2237" s="17" t="s">
        <v>5874</v>
      </c>
    </row>
    <row r="2238" spans="1:6" x14ac:dyDescent="0.2">
      <c r="A2238" s="17" t="s">
        <v>5875</v>
      </c>
      <c r="B2238" s="6">
        <v>94.019000000000005</v>
      </c>
      <c r="C2238" s="17" t="s">
        <v>5855</v>
      </c>
      <c r="D2238" s="17" t="s">
        <v>5876</v>
      </c>
      <c r="E2238" s="17" t="s">
        <v>5856</v>
      </c>
      <c r="F2238" s="17" t="s">
        <v>5877</v>
      </c>
    </row>
    <row r="2239" spans="1:6" x14ac:dyDescent="0.2">
      <c r="A2239" s="17" t="s">
        <v>5878</v>
      </c>
      <c r="B2239" s="6">
        <v>94.02</v>
      </c>
      <c r="C2239" s="17" t="s">
        <v>5855</v>
      </c>
      <c r="D2239" s="17" t="s">
        <v>1127</v>
      </c>
      <c r="E2239" s="17" t="s">
        <v>5856</v>
      </c>
      <c r="F2239" s="17" t="s">
        <v>5879</v>
      </c>
    </row>
    <row r="2240" spans="1:6" x14ac:dyDescent="0.2">
      <c r="A2240" s="17" t="s">
        <v>5880</v>
      </c>
      <c r="B2240" s="6">
        <v>94.021000000000001</v>
      </c>
      <c r="C2240" s="17" t="s">
        <v>5855</v>
      </c>
      <c r="D2240" s="17" t="s">
        <v>5881</v>
      </c>
      <c r="E2240" s="17" t="s">
        <v>5856</v>
      </c>
      <c r="F2240" s="17" t="s">
        <v>5882</v>
      </c>
    </row>
    <row r="2241" spans="1:6" x14ac:dyDescent="0.2">
      <c r="A2241" s="17" t="s">
        <v>5883</v>
      </c>
      <c r="B2241" s="6">
        <v>94.022999999999996</v>
      </c>
      <c r="C2241" s="17" t="s">
        <v>5855</v>
      </c>
      <c r="D2241" s="17" t="s">
        <v>5884</v>
      </c>
      <c r="E2241" s="17" t="s">
        <v>5856</v>
      </c>
      <c r="F2241" s="17" t="s">
        <v>5885</v>
      </c>
    </row>
    <row r="2242" spans="1:6" x14ac:dyDescent="0.2">
      <c r="A2242" s="17" t="s">
        <v>5886</v>
      </c>
      <c r="B2242" s="6">
        <v>94.024000000000001</v>
      </c>
      <c r="C2242" s="17" t="s">
        <v>5855</v>
      </c>
      <c r="D2242" s="17" t="s">
        <v>5887</v>
      </c>
      <c r="E2242" s="17" t="s">
        <v>5856</v>
      </c>
      <c r="F2242" s="17" t="s">
        <v>5888</v>
      </c>
    </row>
    <row r="2243" spans="1:6" x14ac:dyDescent="0.2">
      <c r="A2243" s="17" t="s">
        <v>5889</v>
      </c>
      <c r="B2243" s="6">
        <v>94.025000000000006</v>
      </c>
      <c r="C2243" s="17" t="s">
        <v>5855</v>
      </c>
      <c r="D2243" s="17" t="s">
        <v>5890</v>
      </c>
      <c r="E2243" s="17" t="s">
        <v>5856</v>
      </c>
      <c r="F2243" s="17" t="s">
        <v>5891</v>
      </c>
    </row>
    <row r="2244" spans="1:6" x14ac:dyDescent="0.2">
      <c r="A2244" s="17" t="s">
        <v>5892</v>
      </c>
      <c r="B2244" s="6">
        <v>94.025999999999996</v>
      </c>
      <c r="C2244" s="17" t="s">
        <v>5855</v>
      </c>
      <c r="D2244" s="17" t="s">
        <v>3790</v>
      </c>
      <c r="E2244" s="17" t="s">
        <v>5856</v>
      </c>
      <c r="F2244" s="17" t="s">
        <v>5893</v>
      </c>
    </row>
    <row r="2245" spans="1:6" x14ac:dyDescent="0.2">
      <c r="A2245" s="17" t="s">
        <v>5894</v>
      </c>
      <c r="B2245" s="6">
        <v>95.001000000000005</v>
      </c>
      <c r="C2245" s="17" t="s">
        <v>589</v>
      </c>
      <c r="D2245" s="17" t="s">
        <v>5895</v>
      </c>
      <c r="E2245" s="17" t="s">
        <v>5896</v>
      </c>
      <c r="F2245" s="17" t="s">
        <v>5897</v>
      </c>
    </row>
    <row r="2246" spans="1:6" x14ac:dyDescent="0.2">
      <c r="A2246" s="17" t="s">
        <v>5898</v>
      </c>
      <c r="B2246" s="6">
        <v>95.004000000000005</v>
      </c>
      <c r="C2246" s="17" t="s">
        <v>589</v>
      </c>
      <c r="D2246" s="17" t="s">
        <v>5899</v>
      </c>
      <c r="E2246" s="17" t="s">
        <v>5896</v>
      </c>
      <c r="F2246" s="17" t="s">
        <v>5900</v>
      </c>
    </row>
    <row r="2247" spans="1:6" x14ac:dyDescent="0.2">
      <c r="A2247" s="17" t="s">
        <v>590</v>
      </c>
      <c r="B2247" s="6">
        <v>95.004999999999995</v>
      </c>
      <c r="C2247" s="17" t="s">
        <v>589</v>
      </c>
      <c r="D2247" s="17" t="s">
        <v>4503</v>
      </c>
      <c r="E2247" s="17" t="s">
        <v>5896</v>
      </c>
      <c r="F2247" s="17" t="s">
        <v>5901</v>
      </c>
    </row>
    <row r="2248" spans="1:6" x14ac:dyDescent="0.2">
      <c r="A2248" s="17" t="s">
        <v>5902</v>
      </c>
      <c r="B2248" s="6">
        <v>95.006</v>
      </c>
      <c r="C2248" s="17" t="s">
        <v>589</v>
      </c>
      <c r="D2248" s="17" t="s">
        <v>5903</v>
      </c>
      <c r="E2248" s="17" t="s">
        <v>5896</v>
      </c>
      <c r="F2248" s="17" t="s">
        <v>5904</v>
      </c>
    </row>
    <row r="2249" spans="1:6" x14ac:dyDescent="0.2">
      <c r="A2249" s="17" t="s">
        <v>5905</v>
      </c>
      <c r="B2249" s="6">
        <v>95.007000000000005</v>
      </c>
      <c r="C2249" s="17" t="s">
        <v>589</v>
      </c>
      <c r="D2249" s="17" t="s">
        <v>5906</v>
      </c>
      <c r="E2249" s="17" t="s">
        <v>5896</v>
      </c>
      <c r="F2249" s="17" t="s">
        <v>5907</v>
      </c>
    </row>
    <row r="2250" spans="1:6" x14ac:dyDescent="0.2">
      <c r="A2250" s="17" t="s">
        <v>5908</v>
      </c>
      <c r="B2250" s="6">
        <v>95.007999999999996</v>
      </c>
      <c r="C2250" s="17" t="s">
        <v>589</v>
      </c>
      <c r="D2250" s="17" t="s">
        <v>5906</v>
      </c>
      <c r="E2250" s="17" t="s">
        <v>5896</v>
      </c>
      <c r="F2250" s="17" t="s">
        <v>5909</v>
      </c>
    </row>
    <row r="2251" spans="1:6" x14ac:dyDescent="0.2">
      <c r="A2251" s="17" t="s">
        <v>5910</v>
      </c>
      <c r="B2251" s="6">
        <v>96.001000000000005</v>
      </c>
      <c r="C2251" s="17" t="s">
        <v>5911</v>
      </c>
      <c r="D2251" s="17" t="s">
        <v>1336</v>
      </c>
      <c r="E2251" s="17" t="s">
        <v>5912</v>
      </c>
      <c r="F2251" s="17" t="s">
        <v>5913</v>
      </c>
    </row>
    <row r="2252" spans="1:6" x14ac:dyDescent="0.2">
      <c r="A2252" s="17" t="s">
        <v>5914</v>
      </c>
      <c r="B2252" s="6">
        <v>96.001999999999995</v>
      </c>
      <c r="C2252" s="17" t="s">
        <v>5911</v>
      </c>
      <c r="D2252" s="17" t="s">
        <v>1336</v>
      </c>
      <c r="E2252" s="17" t="s">
        <v>5912</v>
      </c>
      <c r="F2252" s="17" t="s">
        <v>5915</v>
      </c>
    </row>
    <row r="2253" spans="1:6" x14ac:dyDescent="0.2">
      <c r="A2253" s="17" t="s">
        <v>5916</v>
      </c>
      <c r="B2253" s="6">
        <v>96.004000000000005</v>
      </c>
      <c r="C2253" s="17" t="s">
        <v>5911</v>
      </c>
      <c r="D2253" s="17" t="s">
        <v>1336</v>
      </c>
      <c r="E2253" s="17" t="s">
        <v>5912</v>
      </c>
      <c r="F2253" s="17" t="s">
        <v>5917</v>
      </c>
    </row>
    <row r="2254" spans="1:6" x14ac:dyDescent="0.2">
      <c r="A2254" s="17" t="s">
        <v>5918</v>
      </c>
      <c r="B2254" s="6">
        <v>96.006</v>
      </c>
      <c r="C2254" s="17" t="s">
        <v>5911</v>
      </c>
      <c r="D2254" s="17" t="s">
        <v>1336</v>
      </c>
      <c r="E2254" s="17" t="s">
        <v>5912</v>
      </c>
      <c r="F2254" s="17" t="s">
        <v>5919</v>
      </c>
    </row>
    <row r="2255" spans="1:6" x14ac:dyDescent="0.2">
      <c r="A2255" s="17" t="s">
        <v>5920</v>
      </c>
      <c r="B2255" s="6">
        <v>96.007000000000005</v>
      </c>
      <c r="C2255" s="17" t="s">
        <v>5911</v>
      </c>
      <c r="D2255" s="17" t="s">
        <v>1336</v>
      </c>
      <c r="E2255" s="17" t="s">
        <v>5912</v>
      </c>
      <c r="F2255" s="17" t="s">
        <v>5921</v>
      </c>
    </row>
    <row r="2256" spans="1:6" x14ac:dyDescent="0.2">
      <c r="A2256" s="17" t="s">
        <v>5922</v>
      </c>
      <c r="B2256" s="6">
        <v>96.007999999999996</v>
      </c>
      <c r="C2256" s="17" t="s">
        <v>5911</v>
      </c>
      <c r="D2256" s="17" t="s">
        <v>771</v>
      </c>
      <c r="E2256" s="17" t="s">
        <v>5912</v>
      </c>
      <c r="F2256" s="17" t="s">
        <v>5923</v>
      </c>
    </row>
    <row r="2257" spans="1:6" x14ac:dyDescent="0.2">
      <c r="A2257" s="17" t="s">
        <v>5924</v>
      </c>
      <c r="B2257" s="6">
        <v>96.009</v>
      </c>
      <c r="C2257" s="17" t="s">
        <v>5911</v>
      </c>
      <c r="D2257" s="17" t="s">
        <v>1045</v>
      </c>
      <c r="E2257" s="17" t="s">
        <v>5912</v>
      </c>
      <c r="F2257" s="17" t="s">
        <v>5925</v>
      </c>
    </row>
    <row r="2258" spans="1:6" x14ac:dyDescent="0.2">
      <c r="A2258" s="17" t="s">
        <v>5926</v>
      </c>
      <c r="B2258" s="6">
        <v>96.02</v>
      </c>
      <c r="C2258" s="17" t="s">
        <v>5911</v>
      </c>
      <c r="D2258" s="17" t="s">
        <v>771</v>
      </c>
      <c r="E2258" s="17" t="s">
        <v>5912</v>
      </c>
      <c r="F2258" s="17" t="s">
        <v>5927</v>
      </c>
    </row>
    <row r="2259" spans="1:6" x14ac:dyDescent="0.2">
      <c r="A2259" s="17" t="s">
        <v>5928</v>
      </c>
      <c r="B2259" s="6">
        <v>96.021000000000001</v>
      </c>
      <c r="C2259" s="17" t="s">
        <v>5911</v>
      </c>
      <c r="D2259" s="17" t="s">
        <v>1293</v>
      </c>
      <c r="E2259" s="17" t="s">
        <v>5912</v>
      </c>
      <c r="F2259" s="17" t="s">
        <v>5929</v>
      </c>
    </row>
    <row r="2260" spans="1:6" x14ac:dyDescent="0.2">
      <c r="A2260" s="17" t="s">
        <v>5930</v>
      </c>
      <c r="B2260" s="6">
        <v>97.004999999999995</v>
      </c>
      <c r="C2260" s="17" t="s">
        <v>591</v>
      </c>
      <c r="D2260" s="17" t="s">
        <v>1052</v>
      </c>
      <c r="E2260" s="17" t="s">
        <v>5931</v>
      </c>
      <c r="F2260" s="17" t="s">
        <v>5932</v>
      </c>
    </row>
    <row r="2261" spans="1:6" x14ac:dyDescent="0.2">
      <c r="A2261" s="17" t="s">
        <v>5933</v>
      </c>
      <c r="B2261" s="6">
        <v>97.007000000000005</v>
      </c>
      <c r="C2261" s="17" t="s">
        <v>591</v>
      </c>
      <c r="D2261" s="17" t="s">
        <v>1052</v>
      </c>
      <c r="E2261" s="17" t="s">
        <v>5931</v>
      </c>
      <c r="F2261" s="17" t="s">
        <v>5934</v>
      </c>
    </row>
    <row r="2262" spans="1:6" x14ac:dyDescent="0.2">
      <c r="A2262" s="17" t="s">
        <v>5935</v>
      </c>
      <c r="B2262" s="6">
        <v>97.007999999999996</v>
      </c>
      <c r="C2262" s="17" t="s">
        <v>591</v>
      </c>
      <c r="D2262" s="17" t="s">
        <v>1052</v>
      </c>
      <c r="E2262" s="17" t="s">
        <v>5931</v>
      </c>
      <c r="F2262" s="17" t="s">
        <v>5936</v>
      </c>
    </row>
    <row r="2263" spans="1:6" x14ac:dyDescent="0.2">
      <c r="A2263" s="17" t="s">
        <v>5937</v>
      </c>
      <c r="B2263" s="6">
        <v>97.009</v>
      </c>
      <c r="C2263" s="17" t="s">
        <v>591</v>
      </c>
      <c r="D2263" s="17" t="s">
        <v>1052</v>
      </c>
      <c r="E2263" s="17" t="s">
        <v>5931</v>
      </c>
      <c r="F2263" s="17" t="s">
        <v>5938</v>
      </c>
    </row>
    <row r="2264" spans="1:6" x14ac:dyDescent="0.2">
      <c r="A2264" s="17" t="s">
        <v>5939</v>
      </c>
      <c r="B2264" s="6">
        <v>97.01</v>
      </c>
      <c r="C2264" s="17" t="s">
        <v>591</v>
      </c>
      <c r="D2264" s="17" t="s">
        <v>1052</v>
      </c>
      <c r="E2264" s="17" t="s">
        <v>5931</v>
      </c>
      <c r="F2264" s="17" t="s">
        <v>5940</v>
      </c>
    </row>
    <row r="2265" spans="1:6" x14ac:dyDescent="0.2">
      <c r="A2265" s="17" t="s">
        <v>5941</v>
      </c>
      <c r="B2265" s="6">
        <v>97.012</v>
      </c>
      <c r="C2265" s="17" t="s">
        <v>591</v>
      </c>
      <c r="D2265" s="17" t="s">
        <v>1052</v>
      </c>
      <c r="E2265" s="17" t="s">
        <v>5931</v>
      </c>
      <c r="F2265" s="17" t="s">
        <v>5942</v>
      </c>
    </row>
    <row r="2266" spans="1:6" x14ac:dyDescent="0.2">
      <c r="A2266" s="17" t="s">
        <v>5943</v>
      </c>
      <c r="B2266" s="6">
        <v>97.018000000000001</v>
      </c>
      <c r="C2266" s="17" t="s">
        <v>591</v>
      </c>
      <c r="D2266" s="17" t="s">
        <v>1052</v>
      </c>
      <c r="E2266" s="17" t="s">
        <v>5931</v>
      </c>
      <c r="F2266" s="17" t="s">
        <v>5944</v>
      </c>
    </row>
    <row r="2267" spans="1:6" x14ac:dyDescent="0.2">
      <c r="A2267" s="17" t="s">
        <v>5945</v>
      </c>
      <c r="B2267" s="6">
        <v>97.022000000000006</v>
      </c>
      <c r="C2267" s="17" t="s">
        <v>591</v>
      </c>
      <c r="D2267" s="17" t="s">
        <v>1052</v>
      </c>
      <c r="E2267" s="17" t="s">
        <v>5931</v>
      </c>
      <c r="F2267" s="17" t="s">
        <v>5946</v>
      </c>
    </row>
    <row r="2268" spans="1:6" x14ac:dyDescent="0.2">
      <c r="A2268" s="17" t="s">
        <v>5947</v>
      </c>
      <c r="B2268" s="6">
        <v>97.022999999999996</v>
      </c>
      <c r="C2268" s="17" t="s">
        <v>591</v>
      </c>
      <c r="D2268" s="17" t="s">
        <v>1052</v>
      </c>
      <c r="E2268" s="17" t="s">
        <v>5931</v>
      </c>
      <c r="F2268" s="17" t="s">
        <v>5948</v>
      </c>
    </row>
    <row r="2269" spans="1:6" x14ac:dyDescent="0.2">
      <c r="A2269" s="17" t="s">
        <v>5949</v>
      </c>
      <c r="B2269" s="6">
        <v>97.024000000000001</v>
      </c>
      <c r="C2269" s="17" t="s">
        <v>591</v>
      </c>
      <c r="D2269" s="17" t="s">
        <v>1052</v>
      </c>
      <c r="E2269" s="17" t="s">
        <v>5931</v>
      </c>
      <c r="F2269" s="17" t="s">
        <v>5950</v>
      </c>
    </row>
    <row r="2270" spans="1:6" x14ac:dyDescent="0.2">
      <c r="A2270" s="17" t="s">
        <v>5951</v>
      </c>
      <c r="B2270" s="6">
        <v>97.025000000000006</v>
      </c>
      <c r="C2270" s="17" t="s">
        <v>591</v>
      </c>
      <c r="D2270" s="17" t="s">
        <v>1052</v>
      </c>
      <c r="E2270" s="17" t="s">
        <v>5931</v>
      </c>
      <c r="F2270" s="17" t="s">
        <v>5952</v>
      </c>
    </row>
    <row r="2271" spans="1:6" x14ac:dyDescent="0.2">
      <c r="A2271" s="17" t="s">
        <v>5953</v>
      </c>
      <c r="B2271" s="6">
        <v>97.025999999999996</v>
      </c>
      <c r="C2271" s="17" t="s">
        <v>591</v>
      </c>
      <c r="D2271" s="17" t="s">
        <v>1052</v>
      </c>
      <c r="E2271" s="17" t="s">
        <v>5931</v>
      </c>
      <c r="F2271" s="17" t="s">
        <v>5954</v>
      </c>
    </row>
    <row r="2272" spans="1:6" x14ac:dyDescent="0.2">
      <c r="A2272" s="17" t="s">
        <v>5955</v>
      </c>
      <c r="B2272" s="6">
        <v>97.027000000000001</v>
      </c>
      <c r="C2272" s="17" t="s">
        <v>591</v>
      </c>
      <c r="D2272" s="17" t="s">
        <v>1052</v>
      </c>
      <c r="E2272" s="17" t="s">
        <v>5931</v>
      </c>
      <c r="F2272" s="17" t="s">
        <v>5956</v>
      </c>
    </row>
    <row r="2273" spans="1:6" x14ac:dyDescent="0.2">
      <c r="A2273" s="17" t="s">
        <v>5957</v>
      </c>
      <c r="B2273" s="6">
        <v>97.028000000000006</v>
      </c>
      <c r="C2273" s="17" t="s">
        <v>591</v>
      </c>
      <c r="D2273" s="17" t="s">
        <v>1052</v>
      </c>
      <c r="E2273" s="17" t="s">
        <v>5931</v>
      </c>
      <c r="F2273" s="17" t="s">
        <v>5958</v>
      </c>
    </row>
    <row r="2274" spans="1:6" x14ac:dyDescent="0.2">
      <c r="A2274" s="17" t="s">
        <v>5959</v>
      </c>
      <c r="B2274" s="6">
        <v>97.028999999999996</v>
      </c>
      <c r="C2274" s="17" t="s">
        <v>591</v>
      </c>
      <c r="D2274" s="17" t="s">
        <v>1052</v>
      </c>
      <c r="E2274" s="17" t="s">
        <v>5931</v>
      </c>
      <c r="F2274" s="17" t="s">
        <v>5960</v>
      </c>
    </row>
    <row r="2275" spans="1:6" x14ac:dyDescent="0.2">
      <c r="A2275" s="17" t="s">
        <v>5961</v>
      </c>
      <c r="B2275" s="6">
        <v>97.03</v>
      </c>
      <c r="C2275" s="17" t="s">
        <v>591</v>
      </c>
      <c r="D2275" s="17" t="s">
        <v>1052</v>
      </c>
      <c r="E2275" s="17" t="s">
        <v>5931</v>
      </c>
      <c r="F2275" s="17" t="s">
        <v>5962</v>
      </c>
    </row>
    <row r="2276" spans="1:6" x14ac:dyDescent="0.2">
      <c r="A2276" s="17" t="s">
        <v>5963</v>
      </c>
      <c r="B2276" s="6">
        <v>97.031000000000006</v>
      </c>
      <c r="C2276" s="17" t="s">
        <v>591</v>
      </c>
      <c r="D2276" s="17" t="s">
        <v>1052</v>
      </c>
      <c r="E2276" s="17" t="s">
        <v>5931</v>
      </c>
      <c r="F2276" s="17" t="s">
        <v>5964</v>
      </c>
    </row>
    <row r="2277" spans="1:6" x14ac:dyDescent="0.2">
      <c r="A2277" s="17" t="s">
        <v>5965</v>
      </c>
      <c r="B2277" s="6">
        <v>97.031999999999996</v>
      </c>
      <c r="C2277" s="17" t="s">
        <v>591</v>
      </c>
      <c r="D2277" s="17" t="s">
        <v>1052</v>
      </c>
      <c r="E2277" s="17" t="s">
        <v>5931</v>
      </c>
      <c r="F2277" s="17" t="s">
        <v>5966</v>
      </c>
    </row>
    <row r="2278" spans="1:6" x14ac:dyDescent="0.2">
      <c r="A2278" s="17" t="s">
        <v>5967</v>
      </c>
      <c r="B2278" s="6">
        <v>97.033000000000001</v>
      </c>
      <c r="C2278" s="17" t="s">
        <v>591</v>
      </c>
      <c r="D2278" s="17" t="s">
        <v>1052</v>
      </c>
      <c r="E2278" s="17" t="s">
        <v>5931</v>
      </c>
      <c r="F2278" s="17" t="s">
        <v>5968</v>
      </c>
    </row>
    <row r="2279" spans="1:6" x14ac:dyDescent="0.2">
      <c r="A2279" s="17" t="s">
        <v>5969</v>
      </c>
      <c r="B2279" s="6">
        <v>97.034000000000006</v>
      </c>
      <c r="C2279" s="17" t="s">
        <v>591</v>
      </c>
      <c r="D2279" s="17" t="s">
        <v>1052</v>
      </c>
      <c r="E2279" s="17" t="s">
        <v>5931</v>
      </c>
      <c r="F2279" s="17" t="s">
        <v>5970</v>
      </c>
    </row>
    <row r="2280" spans="1:6" x14ac:dyDescent="0.2">
      <c r="A2280" s="17" t="s">
        <v>5971</v>
      </c>
      <c r="B2280" s="6">
        <v>97.036000000000001</v>
      </c>
      <c r="C2280" s="17" t="s">
        <v>591</v>
      </c>
      <c r="D2280" s="17" t="s">
        <v>1052</v>
      </c>
      <c r="E2280" s="17" t="s">
        <v>5931</v>
      </c>
      <c r="F2280" s="17" t="s">
        <v>5972</v>
      </c>
    </row>
    <row r="2281" spans="1:6" x14ac:dyDescent="0.2">
      <c r="A2281" s="17" t="s">
        <v>5973</v>
      </c>
      <c r="B2281" s="6">
        <v>97.039000000000001</v>
      </c>
      <c r="C2281" s="17" t="s">
        <v>591</v>
      </c>
      <c r="D2281" s="17" t="s">
        <v>1052</v>
      </c>
      <c r="E2281" s="17" t="s">
        <v>5931</v>
      </c>
      <c r="F2281" s="17" t="s">
        <v>5974</v>
      </c>
    </row>
    <row r="2282" spans="1:6" x14ac:dyDescent="0.2">
      <c r="A2282" s="17" t="s">
        <v>5975</v>
      </c>
      <c r="B2282" s="6">
        <v>97.04</v>
      </c>
      <c r="C2282" s="17" t="s">
        <v>591</v>
      </c>
      <c r="D2282" s="17" t="s">
        <v>1052</v>
      </c>
      <c r="E2282" s="17" t="s">
        <v>5931</v>
      </c>
      <c r="F2282" s="17" t="s">
        <v>5976</v>
      </c>
    </row>
    <row r="2283" spans="1:6" x14ac:dyDescent="0.2">
      <c r="A2283" s="17" t="s">
        <v>5977</v>
      </c>
      <c r="B2283" s="6">
        <v>97.040999999999997</v>
      </c>
      <c r="C2283" s="17" t="s">
        <v>591</v>
      </c>
      <c r="D2283" s="17" t="s">
        <v>1052</v>
      </c>
      <c r="E2283" s="17" t="s">
        <v>5931</v>
      </c>
      <c r="F2283" s="17" t="s">
        <v>5978</v>
      </c>
    </row>
    <row r="2284" spans="1:6" x14ac:dyDescent="0.2">
      <c r="A2284" s="17" t="s">
        <v>5979</v>
      </c>
      <c r="B2284" s="6">
        <v>97.042000000000002</v>
      </c>
      <c r="C2284" s="17" t="s">
        <v>591</v>
      </c>
      <c r="D2284" s="17" t="s">
        <v>1052</v>
      </c>
      <c r="E2284" s="17" t="s">
        <v>5931</v>
      </c>
      <c r="F2284" s="17" t="s">
        <v>5980</v>
      </c>
    </row>
    <row r="2285" spans="1:6" x14ac:dyDescent="0.2">
      <c r="A2285" s="17" t="s">
        <v>5981</v>
      </c>
      <c r="B2285" s="6">
        <v>97.043000000000006</v>
      </c>
      <c r="C2285" s="17" t="s">
        <v>591</v>
      </c>
      <c r="D2285" s="17" t="s">
        <v>1052</v>
      </c>
      <c r="E2285" s="17" t="s">
        <v>5931</v>
      </c>
      <c r="F2285" s="17" t="s">
        <v>5982</v>
      </c>
    </row>
    <row r="2286" spans="1:6" x14ac:dyDescent="0.2">
      <c r="A2286" s="17" t="s">
        <v>5983</v>
      </c>
      <c r="B2286" s="6">
        <v>97.043999999999997</v>
      </c>
      <c r="C2286" s="17" t="s">
        <v>591</v>
      </c>
      <c r="D2286" s="17" t="s">
        <v>1052</v>
      </c>
      <c r="E2286" s="17" t="s">
        <v>5931</v>
      </c>
      <c r="F2286" s="17" t="s">
        <v>5984</v>
      </c>
    </row>
    <row r="2287" spans="1:6" x14ac:dyDescent="0.2">
      <c r="A2287" s="17" t="s">
        <v>5985</v>
      </c>
      <c r="B2287" s="6">
        <v>97.045000000000002</v>
      </c>
      <c r="C2287" s="17" t="s">
        <v>591</v>
      </c>
      <c r="D2287" s="17" t="s">
        <v>1052</v>
      </c>
      <c r="E2287" s="17" t="s">
        <v>5931</v>
      </c>
      <c r="F2287" s="17" t="s">
        <v>5986</v>
      </c>
    </row>
    <row r="2288" spans="1:6" x14ac:dyDescent="0.2">
      <c r="A2288" s="17" t="s">
        <v>5987</v>
      </c>
      <c r="B2288" s="6">
        <v>97.046000000000006</v>
      </c>
      <c r="C2288" s="17" t="s">
        <v>591</v>
      </c>
      <c r="D2288" s="17" t="s">
        <v>1052</v>
      </c>
      <c r="E2288" s="17" t="s">
        <v>5931</v>
      </c>
      <c r="F2288" s="17" t="s">
        <v>5988</v>
      </c>
    </row>
    <row r="2289" spans="1:6" x14ac:dyDescent="0.2">
      <c r="A2289" s="17" t="s">
        <v>5989</v>
      </c>
      <c r="B2289" s="6">
        <v>97.046999999999997</v>
      </c>
      <c r="C2289" s="17" t="s">
        <v>591</v>
      </c>
      <c r="D2289" s="17" t="s">
        <v>1052</v>
      </c>
      <c r="E2289" s="17" t="s">
        <v>5931</v>
      </c>
      <c r="F2289" s="17" t="s">
        <v>5990</v>
      </c>
    </row>
    <row r="2290" spans="1:6" x14ac:dyDescent="0.2">
      <c r="A2290" s="17" t="s">
        <v>5991</v>
      </c>
      <c r="B2290" s="6">
        <v>97.048000000000002</v>
      </c>
      <c r="C2290" s="17" t="s">
        <v>591</v>
      </c>
      <c r="D2290" s="17" t="s">
        <v>1052</v>
      </c>
      <c r="E2290" s="17" t="s">
        <v>5931</v>
      </c>
      <c r="F2290" s="17" t="s">
        <v>5992</v>
      </c>
    </row>
    <row r="2291" spans="1:6" x14ac:dyDescent="0.2">
      <c r="A2291" s="17" t="s">
        <v>5993</v>
      </c>
      <c r="B2291" s="6">
        <v>97.05</v>
      </c>
      <c r="C2291" s="17" t="s">
        <v>591</v>
      </c>
      <c r="D2291" s="17" t="s">
        <v>1052</v>
      </c>
      <c r="E2291" s="17" t="s">
        <v>5931</v>
      </c>
      <c r="F2291" s="17" t="s">
        <v>5994</v>
      </c>
    </row>
    <row r="2292" spans="1:6" x14ac:dyDescent="0.2">
      <c r="A2292" s="17" t="s">
        <v>5995</v>
      </c>
      <c r="B2292" s="6">
        <v>97.052000000000007</v>
      </c>
      <c r="C2292" s="17" t="s">
        <v>591</v>
      </c>
      <c r="D2292" s="17" t="s">
        <v>1052</v>
      </c>
      <c r="E2292" s="17" t="s">
        <v>5931</v>
      </c>
      <c r="F2292" s="17" t="s">
        <v>5996</v>
      </c>
    </row>
    <row r="2293" spans="1:6" x14ac:dyDescent="0.2">
      <c r="A2293" s="17" t="s">
        <v>5997</v>
      </c>
      <c r="B2293" s="6">
        <v>97.055000000000007</v>
      </c>
      <c r="C2293" s="17" t="s">
        <v>591</v>
      </c>
      <c r="D2293" s="17" t="s">
        <v>1052</v>
      </c>
      <c r="E2293" s="17" t="s">
        <v>5931</v>
      </c>
      <c r="F2293" s="17" t="s">
        <v>5998</v>
      </c>
    </row>
    <row r="2294" spans="1:6" x14ac:dyDescent="0.2">
      <c r="A2294" s="17" t="s">
        <v>5999</v>
      </c>
      <c r="B2294" s="6">
        <v>97.055999999999997</v>
      </c>
      <c r="C2294" s="17" t="s">
        <v>591</v>
      </c>
      <c r="D2294" s="17" t="s">
        <v>1052</v>
      </c>
      <c r="E2294" s="17" t="s">
        <v>5931</v>
      </c>
      <c r="F2294" s="17" t="s">
        <v>6000</v>
      </c>
    </row>
    <row r="2295" spans="1:6" x14ac:dyDescent="0.2">
      <c r="A2295" s="17" t="s">
        <v>6001</v>
      </c>
      <c r="B2295" s="6">
        <v>97.057000000000002</v>
      </c>
      <c r="C2295" s="17" t="s">
        <v>591</v>
      </c>
      <c r="D2295" s="17" t="s">
        <v>1052</v>
      </c>
      <c r="E2295" s="17" t="s">
        <v>5931</v>
      </c>
      <c r="F2295" s="17" t="s">
        <v>6002</v>
      </c>
    </row>
    <row r="2296" spans="1:6" x14ac:dyDescent="0.2">
      <c r="A2296" s="17" t="s">
        <v>592</v>
      </c>
      <c r="B2296" s="6">
        <v>97.061000000000007</v>
      </c>
      <c r="C2296" s="17" t="s">
        <v>591</v>
      </c>
      <c r="D2296" s="17" t="s">
        <v>633</v>
      </c>
      <c r="E2296" s="17" t="s">
        <v>5931</v>
      </c>
      <c r="F2296" s="17" t="s">
        <v>6003</v>
      </c>
    </row>
    <row r="2297" spans="1:6" x14ac:dyDescent="0.2">
      <c r="A2297" s="17" t="s">
        <v>6004</v>
      </c>
      <c r="B2297" s="6">
        <v>97.061999999999998</v>
      </c>
      <c r="C2297" s="17" t="s">
        <v>591</v>
      </c>
      <c r="D2297" s="17" t="s">
        <v>633</v>
      </c>
      <c r="E2297" s="17" t="s">
        <v>5931</v>
      </c>
      <c r="F2297" s="17" t="s">
        <v>6005</v>
      </c>
    </row>
    <row r="2298" spans="1:6" x14ac:dyDescent="0.2">
      <c r="A2298" s="17" t="s">
        <v>6006</v>
      </c>
      <c r="B2298" s="6">
        <v>97.066999999999993</v>
      </c>
      <c r="C2298" s="17" t="s">
        <v>591</v>
      </c>
      <c r="D2298" s="17" t="s">
        <v>633</v>
      </c>
      <c r="E2298" s="17" t="s">
        <v>5931</v>
      </c>
      <c r="F2298" s="17" t="s">
        <v>6007</v>
      </c>
    </row>
    <row r="2299" spans="1:6" x14ac:dyDescent="0.2">
      <c r="A2299" s="17" t="s">
        <v>6008</v>
      </c>
      <c r="B2299" s="6">
        <v>97.075000000000003</v>
      </c>
      <c r="C2299" s="17" t="s">
        <v>591</v>
      </c>
      <c r="D2299" s="17" t="s">
        <v>633</v>
      </c>
      <c r="E2299" s="17" t="s">
        <v>5931</v>
      </c>
      <c r="F2299" s="17" t="s">
        <v>6009</v>
      </c>
    </row>
    <row r="2300" spans="1:6" x14ac:dyDescent="0.2">
      <c r="A2300" s="17" t="s">
        <v>6010</v>
      </c>
      <c r="B2300" s="6">
        <v>97.075999999999993</v>
      </c>
      <c r="C2300" s="17" t="s">
        <v>591</v>
      </c>
      <c r="D2300" s="17" t="s">
        <v>636</v>
      </c>
      <c r="E2300" s="17" t="s">
        <v>5931</v>
      </c>
      <c r="F2300" s="17" t="s">
        <v>6011</v>
      </c>
    </row>
    <row r="2301" spans="1:6" x14ac:dyDescent="0.2">
      <c r="A2301" s="17" t="s">
        <v>6012</v>
      </c>
      <c r="B2301" s="6">
        <v>97.076999999999998</v>
      </c>
      <c r="C2301" s="17" t="s">
        <v>591</v>
      </c>
      <c r="D2301" s="17" t="s">
        <v>636</v>
      </c>
      <c r="E2301" s="17" t="s">
        <v>5931</v>
      </c>
      <c r="F2301" s="17" t="s">
        <v>6013</v>
      </c>
    </row>
    <row r="2302" spans="1:6" x14ac:dyDescent="0.2">
      <c r="A2302" s="17" t="s">
        <v>6014</v>
      </c>
      <c r="B2302" s="6">
        <v>97.078000000000003</v>
      </c>
      <c r="C2302" s="17" t="s">
        <v>591</v>
      </c>
      <c r="D2302" s="17" t="s">
        <v>636</v>
      </c>
      <c r="E2302" s="17" t="s">
        <v>5931</v>
      </c>
      <c r="F2302" s="17" t="s">
        <v>6015</v>
      </c>
    </row>
    <row r="2303" spans="1:6" x14ac:dyDescent="0.2">
      <c r="A2303" s="17" t="s">
        <v>6016</v>
      </c>
      <c r="B2303" s="6">
        <v>97.08</v>
      </c>
      <c r="C2303" s="17" t="s">
        <v>591</v>
      </c>
      <c r="D2303" s="17" t="s">
        <v>636</v>
      </c>
      <c r="E2303" s="17" t="s">
        <v>5931</v>
      </c>
      <c r="F2303" s="17" t="s">
        <v>6017</v>
      </c>
    </row>
    <row r="2304" spans="1:6" x14ac:dyDescent="0.2">
      <c r="A2304" s="17" t="s">
        <v>6018</v>
      </c>
      <c r="B2304" s="6">
        <v>97.081999999999994</v>
      </c>
      <c r="C2304" s="17" t="s">
        <v>591</v>
      </c>
      <c r="D2304" s="17" t="s">
        <v>636</v>
      </c>
      <c r="E2304" s="17" t="s">
        <v>5931</v>
      </c>
      <c r="F2304" s="17" t="s">
        <v>6019</v>
      </c>
    </row>
    <row r="2305" spans="1:6" x14ac:dyDescent="0.2">
      <c r="A2305" s="17" t="s">
        <v>6020</v>
      </c>
      <c r="B2305" s="6">
        <v>97.082999999999998</v>
      </c>
      <c r="C2305" s="17" t="s">
        <v>591</v>
      </c>
      <c r="D2305" s="17" t="s">
        <v>636</v>
      </c>
      <c r="E2305" s="17" t="s">
        <v>5931</v>
      </c>
      <c r="F2305" s="17" t="s">
        <v>6021</v>
      </c>
    </row>
    <row r="2306" spans="1:6" x14ac:dyDescent="0.2">
      <c r="A2306" s="17" t="s">
        <v>6022</v>
      </c>
      <c r="B2306" s="6">
        <v>97.087999999999994</v>
      </c>
      <c r="C2306" s="17" t="s">
        <v>591</v>
      </c>
      <c r="D2306" s="17" t="s">
        <v>636</v>
      </c>
      <c r="E2306" s="17" t="s">
        <v>5931</v>
      </c>
      <c r="F2306" s="17" t="s">
        <v>6023</v>
      </c>
    </row>
    <row r="2307" spans="1:6" x14ac:dyDescent="0.2">
      <c r="A2307" s="17" t="s">
        <v>6024</v>
      </c>
      <c r="B2307" s="6">
        <v>97.088999999999999</v>
      </c>
      <c r="C2307" s="17" t="s">
        <v>591</v>
      </c>
      <c r="D2307" s="17" t="s">
        <v>636</v>
      </c>
      <c r="E2307" s="17" t="s">
        <v>5931</v>
      </c>
      <c r="F2307" s="17" t="s">
        <v>6025</v>
      </c>
    </row>
    <row r="2308" spans="1:6" x14ac:dyDescent="0.2">
      <c r="A2308" s="17" t="s">
        <v>6026</v>
      </c>
      <c r="B2308" s="6">
        <v>97.090999999999994</v>
      </c>
      <c r="C2308" s="17" t="s">
        <v>591</v>
      </c>
      <c r="D2308" s="17" t="s">
        <v>711</v>
      </c>
      <c r="E2308" s="17" t="s">
        <v>5931</v>
      </c>
      <c r="F2308" s="17" t="s">
        <v>6027</v>
      </c>
    </row>
    <row r="2309" spans="1:6" x14ac:dyDescent="0.2">
      <c r="A2309" s="17" t="s">
        <v>6028</v>
      </c>
      <c r="B2309" s="6">
        <v>97.091999999999999</v>
      </c>
      <c r="C2309" s="17" t="s">
        <v>591</v>
      </c>
      <c r="D2309" s="17" t="s">
        <v>714</v>
      </c>
      <c r="E2309" s="17" t="s">
        <v>5931</v>
      </c>
      <c r="F2309" s="17" t="s">
        <v>6029</v>
      </c>
    </row>
    <row r="2310" spans="1:6" x14ac:dyDescent="0.2">
      <c r="A2310" s="17" t="s">
        <v>6030</v>
      </c>
      <c r="B2310" s="6">
        <v>97.100999999999999</v>
      </c>
      <c r="C2310" s="17" t="s">
        <v>591</v>
      </c>
      <c r="D2310" s="17" t="s">
        <v>6031</v>
      </c>
      <c r="E2310" s="17" t="s">
        <v>5931</v>
      </c>
      <c r="F2310" s="17" t="s">
        <v>6032</v>
      </c>
    </row>
    <row r="2311" spans="1:6" x14ac:dyDescent="0.2">
      <c r="A2311" s="17" t="s">
        <v>6033</v>
      </c>
      <c r="B2311" s="6">
        <v>97.102999999999994</v>
      </c>
      <c r="C2311" s="17" t="s">
        <v>591</v>
      </c>
      <c r="D2311" s="17" t="s">
        <v>900</v>
      </c>
      <c r="E2311" s="17" t="s">
        <v>5931</v>
      </c>
      <c r="F2311" s="17" t="s">
        <v>6034</v>
      </c>
    </row>
    <row r="2312" spans="1:6" x14ac:dyDescent="0.2">
      <c r="A2312" s="17" t="s">
        <v>6035</v>
      </c>
      <c r="B2312" s="6">
        <v>97.103999999999999</v>
      </c>
      <c r="C2312" s="17" t="s">
        <v>591</v>
      </c>
      <c r="D2312" s="17" t="s">
        <v>900</v>
      </c>
      <c r="E2312" s="17" t="s">
        <v>5931</v>
      </c>
      <c r="F2312" s="17" t="s">
        <v>6036</v>
      </c>
    </row>
    <row r="2313" spans="1:6" x14ac:dyDescent="0.2">
      <c r="A2313" s="17" t="s">
        <v>6037</v>
      </c>
      <c r="B2313" s="6">
        <v>97.105999999999995</v>
      </c>
      <c r="C2313" s="17" t="s">
        <v>591</v>
      </c>
      <c r="D2313" s="17" t="s">
        <v>900</v>
      </c>
      <c r="E2313" s="17" t="s">
        <v>5931</v>
      </c>
      <c r="F2313" s="17" t="s">
        <v>6038</v>
      </c>
    </row>
    <row r="2314" spans="1:6" x14ac:dyDescent="0.2">
      <c r="A2314" s="17" t="s">
        <v>6039</v>
      </c>
      <c r="B2314" s="6">
        <v>97.106999999999999</v>
      </c>
      <c r="C2314" s="17" t="s">
        <v>591</v>
      </c>
      <c r="D2314" s="17" t="s">
        <v>900</v>
      </c>
      <c r="E2314" s="17" t="s">
        <v>5931</v>
      </c>
      <c r="F2314" s="17" t="s">
        <v>6040</v>
      </c>
    </row>
    <row r="2315" spans="1:6" x14ac:dyDescent="0.2">
      <c r="A2315" s="17" t="s">
        <v>6041</v>
      </c>
      <c r="B2315" s="6">
        <v>97.108000000000004</v>
      </c>
      <c r="C2315" s="17" t="s">
        <v>591</v>
      </c>
      <c r="D2315" s="17" t="s">
        <v>900</v>
      </c>
      <c r="E2315" s="17" t="s">
        <v>5931</v>
      </c>
      <c r="F2315" s="17" t="s">
        <v>6042</v>
      </c>
    </row>
    <row r="2316" spans="1:6" x14ac:dyDescent="0.2">
      <c r="A2316" s="17" t="s">
        <v>6043</v>
      </c>
      <c r="B2316" s="6">
        <v>97.11</v>
      </c>
      <c r="C2316" s="17" t="s">
        <v>591</v>
      </c>
      <c r="D2316" s="17" t="s">
        <v>714</v>
      </c>
      <c r="E2316" s="17" t="s">
        <v>5931</v>
      </c>
      <c r="F2316" s="17" t="s">
        <v>6044</v>
      </c>
    </row>
    <row r="2317" spans="1:6" x14ac:dyDescent="0.2">
      <c r="A2317" s="17" t="s">
        <v>6045</v>
      </c>
      <c r="B2317" s="6">
        <v>97.111000000000004</v>
      </c>
      <c r="C2317" s="17" t="s">
        <v>591</v>
      </c>
      <c r="D2317" s="17" t="s">
        <v>714</v>
      </c>
      <c r="E2317" s="17" t="s">
        <v>5931</v>
      </c>
      <c r="F2317" s="17" t="s">
        <v>6046</v>
      </c>
    </row>
    <row r="2318" spans="1:6" x14ac:dyDescent="0.2">
      <c r="A2318" s="17" t="s">
        <v>6047</v>
      </c>
      <c r="B2318" s="6">
        <v>97.113</v>
      </c>
      <c r="C2318" s="17" t="s">
        <v>591</v>
      </c>
      <c r="D2318" s="17" t="s">
        <v>1446</v>
      </c>
      <c r="E2318" s="17" t="s">
        <v>5931</v>
      </c>
      <c r="F2318" s="17" t="s">
        <v>6048</v>
      </c>
    </row>
    <row r="2319" spans="1:6" x14ac:dyDescent="0.2">
      <c r="A2319" s="17" t="s">
        <v>6049</v>
      </c>
      <c r="B2319" s="6">
        <v>97.114000000000004</v>
      </c>
      <c r="C2319" s="17" t="s">
        <v>591</v>
      </c>
      <c r="D2319" s="17" t="s">
        <v>1446</v>
      </c>
      <c r="E2319" s="17" t="s">
        <v>5931</v>
      </c>
      <c r="F2319" s="17" t="s">
        <v>6050</v>
      </c>
    </row>
    <row r="2320" spans="1:6" x14ac:dyDescent="0.2">
      <c r="A2320" s="17" t="s">
        <v>6051</v>
      </c>
      <c r="B2320" s="6">
        <v>97.114999999999995</v>
      </c>
      <c r="C2320" s="17" t="s">
        <v>591</v>
      </c>
      <c r="D2320" s="17" t="s">
        <v>1446</v>
      </c>
      <c r="E2320" s="17" t="s">
        <v>5931</v>
      </c>
      <c r="F2320" s="17" t="s">
        <v>6052</v>
      </c>
    </row>
    <row r="2321" spans="1:6" x14ac:dyDescent="0.2">
      <c r="A2321" s="17" t="s">
        <v>6053</v>
      </c>
      <c r="B2321" s="6">
        <v>97.116</v>
      </c>
      <c r="C2321" s="17" t="s">
        <v>591</v>
      </c>
      <c r="D2321" s="17" t="s">
        <v>1446</v>
      </c>
      <c r="E2321" s="17" t="s">
        <v>5931</v>
      </c>
      <c r="F2321" s="17" t="s">
        <v>6054</v>
      </c>
    </row>
    <row r="2322" spans="1:6" x14ac:dyDescent="0.2">
      <c r="A2322" s="17" t="s">
        <v>6055</v>
      </c>
      <c r="B2322" s="6">
        <v>97.12</v>
      </c>
      <c r="C2322" s="17" t="s">
        <v>591</v>
      </c>
      <c r="D2322" s="17" t="s">
        <v>6056</v>
      </c>
      <c r="E2322" s="17" t="s">
        <v>5931</v>
      </c>
      <c r="F2322" s="17" t="s">
        <v>6057</v>
      </c>
    </row>
    <row r="2323" spans="1:6" x14ac:dyDescent="0.2">
      <c r="A2323" s="17" t="s">
        <v>6058</v>
      </c>
      <c r="B2323" s="6">
        <v>97.122</v>
      </c>
      <c r="C2323" s="17" t="s">
        <v>591</v>
      </c>
      <c r="D2323" s="17" t="s">
        <v>2881</v>
      </c>
      <c r="E2323" s="17" t="s">
        <v>5931</v>
      </c>
      <c r="F2323" s="17" t="s">
        <v>6059</v>
      </c>
    </row>
    <row r="2324" spans="1:6" x14ac:dyDescent="0.2">
      <c r="A2324" s="17" t="s">
        <v>6060</v>
      </c>
      <c r="B2324" s="6">
        <v>97.123000000000005</v>
      </c>
      <c r="C2324" s="17" t="s">
        <v>591</v>
      </c>
      <c r="D2324" s="17" t="s">
        <v>6061</v>
      </c>
      <c r="E2324" s="17" t="s">
        <v>5931</v>
      </c>
      <c r="F2324" s="17" t="s">
        <v>6062</v>
      </c>
    </row>
    <row r="2325" spans="1:6" x14ac:dyDescent="0.2">
      <c r="A2325" s="17" t="s">
        <v>6063</v>
      </c>
      <c r="B2325" s="6">
        <v>97.123999999999995</v>
      </c>
      <c r="C2325" s="17" t="s">
        <v>591</v>
      </c>
      <c r="D2325" s="17" t="s">
        <v>1838</v>
      </c>
      <c r="E2325" s="17" t="s">
        <v>5931</v>
      </c>
      <c r="F2325" s="17" t="s">
        <v>6064</v>
      </c>
    </row>
    <row r="2326" spans="1:6" x14ac:dyDescent="0.2">
      <c r="A2326" s="17" t="s">
        <v>6065</v>
      </c>
      <c r="B2326" s="6">
        <v>97.126000000000005</v>
      </c>
      <c r="C2326" s="17" t="s">
        <v>591</v>
      </c>
      <c r="D2326" s="17" t="s">
        <v>6066</v>
      </c>
      <c r="E2326" s="17" t="s">
        <v>5931</v>
      </c>
      <c r="F2326" s="17" t="s">
        <v>6067</v>
      </c>
    </row>
    <row r="2327" spans="1:6" x14ac:dyDescent="0.2">
      <c r="A2327" s="17" t="s">
        <v>6068</v>
      </c>
      <c r="B2327" s="6">
        <v>97.126999999999995</v>
      </c>
      <c r="C2327" s="17" t="s">
        <v>591</v>
      </c>
      <c r="D2327" s="17" t="s">
        <v>6069</v>
      </c>
      <c r="E2327" s="17" t="s">
        <v>5931</v>
      </c>
      <c r="F2327" s="17" t="s">
        <v>6070</v>
      </c>
    </row>
    <row r="2328" spans="1:6" x14ac:dyDescent="0.2">
      <c r="A2328" s="17" t="s">
        <v>6071</v>
      </c>
      <c r="B2328" s="6">
        <v>97.128</v>
      </c>
      <c r="C2328" s="17" t="s">
        <v>591</v>
      </c>
      <c r="D2328" s="17"/>
      <c r="E2328" s="17" t="s">
        <v>5931</v>
      </c>
      <c r="F2328" s="17" t="s">
        <v>6072</v>
      </c>
    </row>
    <row r="2329" spans="1:6" x14ac:dyDescent="0.2">
      <c r="A2329" s="17" t="s">
        <v>6073</v>
      </c>
      <c r="B2329" s="6">
        <v>97.129000000000005</v>
      </c>
      <c r="C2329" s="17" t="s">
        <v>591</v>
      </c>
      <c r="D2329" s="17" t="s">
        <v>6074</v>
      </c>
      <c r="E2329" s="17" t="s">
        <v>5931</v>
      </c>
      <c r="F2329" s="17" t="s">
        <v>6075</v>
      </c>
    </row>
    <row r="2330" spans="1:6" x14ac:dyDescent="0.2">
      <c r="A2330" s="17" t="s">
        <v>6076</v>
      </c>
      <c r="B2330" s="6">
        <v>97.13</v>
      </c>
      <c r="C2330" s="17" t="s">
        <v>591</v>
      </c>
      <c r="D2330" s="17" t="s">
        <v>6077</v>
      </c>
      <c r="E2330" s="17" t="s">
        <v>5931</v>
      </c>
      <c r="F2330" s="17" t="s">
        <v>6078</v>
      </c>
    </row>
    <row r="2331" spans="1:6" x14ac:dyDescent="0.2">
      <c r="A2331" s="17" t="s">
        <v>6079</v>
      </c>
      <c r="B2331" s="6">
        <v>97.131</v>
      </c>
      <c r="C2331" s="17" t="s">
        <v>591</v>
      </c>
      <c r="D2331" s="17" t="s">
        <v>6080</v>
      </c>
      <c r="E2331" s="17" t="s">
        <v>5931</v>
      </c>
      <c r="F2331" s="17" t="s">
        <v>6081</v>
      </c>
    </row>
    <row r="2332" spans="1:6" x14ac:dyDescent="0.2">
      <c r="A2332" s="17" t="s">
        <v>6082</v>
      </c>
      <c r="B2332" s="6">
        <v>98.001000000000005</v>
      </c>
      <c r="C2332" s="17" t="s">
        <v>6083</v>
      </c>
      <c r="D2332" s="17" t="s">
        <v>633</v>
      </c>
      <c r="E2332" s="17" t="s">
        <v>6084</v>
      </c>
      <c r="F2332" s="17" t="s">
        <v>6085</v>
      </c>
    </row>
    <row r="2333" spans="1:6" x14ac:dyDescent="0.2">
      <c r="A2333" s="17" t="s">
        <v>6086</v>
      </c>
      <c r="B2333" s="6">
        <v>98.001999999999995</v>
      </c>
      <c r="C2333" s="17" t="s">
        <v>6083</v>
      </c>
      <c r="D2333" s="17" t="s">
        <v>633</v>
      </c>
      <c r="E2333" s="17" t="s">
        <v>6084</v>
      </c>
      <c r="F2333" s="17" t="s">
        <v>6087</v>
      </c>
    </row>
    <row r="2334" spans="1:6" x14ac:dyDescent="0.2">
      <c r="A2334" s="17" t="s">
        <v>6088</v>
      </c>
      <c r="B2334" s="6">
        <v>98.003</v>
      </c>
      <c r="C2334" s="17" t="s">
        <v>6083</v>
      </c>
      <c r="D2334" s="17" t="s">
        <v>633</v>
      </c>
      <c r="E2334" s="17" t="s">
        <v>6084</v>
      </c>
      <c r="F2334" s="17" t="s">
        <v>6089</v>
      </c>
    </row>
    <row r="2335" spans="1:6" x14ac:dyDescent="0.2">
      <c r="A2335" s="17" t="s">
        <v>6090</v>
      </c>
      <c r="B2335" s="6">
        <v>98.004000000000005</v>
      </c>
      <c r="C2335" s="17" t="s">
        <v>6083</v>
      </c>
      <c r="D2335" s="17" t="s">
        <v>633</v>
      </c>
      <c r="E2335" s="17" t="s">
        <v>6084</v>
      </c>
      <c r="F2335" s="17" t="s">
        <v>6091</v>
      </c>
    </row>
    <row r="2336" spans="1:6" x14ac:dyDescent="0.2">
      <c r="A2336" s="17" t="s">
        <v>6092</v>
      </c>
      <c r="B2336" s="6">
        <v>98.004999999999995</v>
      </c>
      <c r="C2336" s="17" t="s">
        <v>6083</v>
      </c>
      <c r="D2336" s="17" t="s">
        <v>633</v>
      </c>
      <c r="E2336" s="17" t="s">
        <v>6084</v>
      </c>
      <c r="F2336" s="17" t="s">
        <v>6093</v>
      </c>
    </row>
    <row r="2337" spans="1:6" x14ac:dyDescent="0.2">
      <c r="A2337" s="17" t="s">
        <v>6094</v>
      </c>
      <c r="B2337" s="6">
        <v>98.006</v>
      </c>
      <c r="C2337" s="17" t="s">
        <v>6083</v>
      </c>
      <c r="D2337" s="17" t="s">
        <v>633</v>
      </c>
      <c r="E2337" s="17" t="s">
        <v>6084</v>
      </c>
      <c r="F2337" s="17" t="s">
        <v>6095</v>
      </c>
    </row>
    <row r="2338" spans="1:6" x14ac:dyDescent="0.2">
      <c r="A2338" s="17" t="s">
        <v>6096</v>
      </c>
      <c r="B2338" s="6">
        <v>98.007000000000005</v>
      </c>
      <c r="C2338" s="17" t="s">
        <v>6083</v>
      </c>
      <c r="D2338" s="17" t="s">
        <v>633</v>
      </c>
      <c r="E2338" s="17" t="s">
        <v>6084</v>
      </c>
      <c r="F2338" s="17" t="s">
        <v>6097</v>
      </c>
    </row>
    <row r="2339" spans="1:6" x14ac:dyDescent="0.2">
      <c r="A2339" s="17" t="s">
        <v>6098</v>
      </c>
      <c r="B2339" s="6">
        <v>98.007999999999996</v>
      </c>
      <c r="C2339" s="17" t="s">
        <v>6083</v>
      </c>
      <c r="D2339" s="17" t="s">
        <v>633</v>
      </c>
      <c r="E2339" s="17" t="s">
        <v>6084</v>
      </c>
      <c r="F2339" s="17" t="s">
        <v>6099</v>
      </c>
    </row>
    <row r="2340" spans="1:6" x14ac:dyDescent="0.2">
      <c r="A2340" s="17" t="s">
        <v>6100</v>
      </c>
      <c r="B2340" s="6">
        <v>98.009</v>
      </c>
      <c r="C2340" s="17" t="s">
        <v>6083</v>
      </c>
      <c r="D2340" s="17" t="s">
        <v>633</v>
      </c>
      <c r="E2340" s="17" t="s">
        <v>6084</v>
      </c>
      <c r="F2340" s="17" t="s">
        <v>6101</v>
      </c>
    </row>
    <row r="2341" spans="1:6" x14ac:dyDescent="0.2">
      <c r="A2341" s="17" t="s">
        <v>6102</v>
      </c>
      <c r="B2341" s="6">
        <v>98.01</v>
      </c>
      <c r="C2341" s="17" t="s">
        <v>6083</v>
      </c>
      <c r="D2341" s="17" t="s">
        <v>633</v>
      </c>
      <c r="E2341" s="17" t="s">
        <v>6084</v>
      </c>
      <c r="F2341" s="17" t="s">
        <v>6103</v>
      </c>
    </row>
    <row r="2342" spans="1:6" x14ac:dyDescent="0.2">
      <c r="A2342" s="17" t="s">
        <v>6104</v>
      </c>
      <c r="B2342" s="6">
        <v>98.010999999999996</v>
      </c>
      <c r="C2342" s="17" t="s">
        <v>6083</v>
      </c>
      <c r="D2342" s="17" t="s">
        <v>633</v>
      </c>
      <c r="E2342" s="17" t="s">
        <v>6084</v>
      </c>
      <c r="F2342" s="17" t="s">
        <v>6105</v>
      </c>
    </row>
    <row r="2343" spans="1:6" x14ac:dyDescent="0.2">
      <c r="A2343" s="17" t="s">
        <v>6106</v>
      </c>
      <c r="B2343" s="6">
        <v>98.012</v>
      </c>
      <c r="C2343" s="17" t="s">
        <v>6083</v>
      </c>
      <c r="D2343" s="17" t="s">
        <v>636</v>
      </c>
      <c r="E2343" s="17" t="s">
        <v>6084</v>
      </c>
      <c r="F2343" s="17" t="s">
        <v>6107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C1" workbookViewId="0">
      <selection activeCell="J4" sqref="J4"/>
    </sheetView>
  </sheetViews>
  <sheetFormatPr baseColWidth="10" defaultRowHeight="16" x14ac:dyDescent="0.2"/>
  <cols>
    <col min="1" max="1" width="15" customWidth="1"/>
  </cols>
  <sheetData>
    <row r="1" spans="1:3" x14ac:dyDescent="0.2">
      <c r="A1" t="s">
        <v>6178</v>
      </c>
    </row>
    <row r="3" spans="1:3" x14ac:dyDescent="0.2">
      <c r="A3" t="s">
        <v>6179</v>
      </c>
      <c r="B3" t="s">
        <v>6187</v>
      </c>
    </row>
    <row r="4" spans="1:3" x14ac:dyDescent="0.2">
      <c r="B4" t="s">
        <v>6180</v>
      </c>
    </row>
    <row r="5" spans="1:3" x14ac:dyDescent="0.2">
      <c r="C5" s="3" t="s">
        <v>6197</v>
      </c>
    </row>
    <row r="6" spans="1:3" x14ac:dyDescent="0.2">
      <c r="C6" s="18" t="s">
        <v>6196</v>
      </c>
    </row>
    <row r="7" spans="1:3" x14ac:dyDescent="0.2">
      <c r="B7" t="s">
        <v>6181</v>
      </c>
    </row>
    <row r="8" spans="1:3" x14ac:dyDescent="0.2">
      <c r="C8" s="16" t="s">
        <v>6182</v>
      </c>
    </row>
    <row r="9" spans="1:3" x14ac:dyDescent="0.2">
      <c r="B9" t="s">
        <v>6183</v>
      </c>
    </row>
    <row r="10" spans="1:3" x14ac:dyDescent="0.2">
      <c r="C10" t="s">
        <v>6184</v>
      </c>
    </row>
    <row r="12" spans="1:3" x14ac:dyDescent="0.2">
      <c r="A12" t="s">
        <v>6185</v>
      </c>
      <c r="B12" t="s">
        <v>6186</v>
      </c>
    </row>
    <row r="14" spans="1:3" x14ac:dyDescent="0.2">
      <c r="A14" t="s">
        <v>6188</v>
      </c>
      <c r="B14" t="s">
        <v>6189</v>
      </c>
    </row>
    <row r="15" spans="1:3" x14ac:dyDescent="0.2">
      <c r="B15" t="s">
        <v>6190</v>
      </c>
    </row>
    <row r="16" spans="1:3" x14ac:dyDescent="0.2">
      <c r="B16" t="s">
        <v>6191</v>
      </c>
    </row>
    <row r="18" spans="1:2" x14ac:dyDescent="0.2">
      <c r="A18" t="s">
        <v>6192</v>
      </c>
      <c r="B18" t="s">
        <v>6193</v>
      </c>
    </row>
    <row r="20" spans="1:2" x14ac:dyDescent="0.2">
      <c r="A20" t="s">
        <v>6194</v>
      </c>
      <c r="B20" t="s">
        <v>6195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New</vt:lpstr>
      <vt:lpstr>All_Active</vt:lpstr>
      <vt:lpstr>Unit_CFDAs</vt:lpstr>
      <vt:lpstr>CFDA-Defs</vt:lpstr>
      <vt:lpstr>Color Coding</vt:lpstr>
    </vt:vector>
  </TitlesOfParts>
  <Company>University of Texas at El Paso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UTEP</dc:creator>
  <cp:lastModifiedBy>Microsoft Office User</cp:lastModifiedBy>
  <dcterms:created xsi:type="dcterms:W3CDTF">2016-05-18T02:47:20Z</dcterms:created>
  <dcterms:modified xsi:type="dcterms:W3CDTF">2016-09-14T02:32:05Z</dcterms:modified>
</cp:coreProperties>
</file>